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540" windowWidth="14640" windowHeight="6990"/>
  </bookViews>
  <sheets>
    <sheet name="VPP PHUONG NAM " sheetId="8" r:id="rId1"/>
    <sheet name="Sheet1" sheetId="9" r:id="rId2"/>
  </sheets>
  <calcPr calcId="124519"/>
</workbook>
</file>

<file path=xl/calcChain.xml><?xml version="1.0" encoding="utf-8"?>
<calcChain xmlns="http://schemas.openxmlformats.org/spreadsheetml/2006/main">
  <c r="P95" i="8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15"/>
  <c r="P96" l="1"/>
  <c r="P97" s="1"/>
</calcChain>
</file>

<file path=xl/sharedStrings.xml><?xml version="1.0" encoding="utf-8"?>
<sst xmlns="http://schemas.openxmlformats.org/spreadsheetml/2006/main" count="198" uniqueCount="131">
  <si>
    <t>STT</t>
  </si>
  <si>
    <t xml:space="preserve">Công ty VPP Phương Nam xin gửi đến Qúy khánh hàng bảng báo giá như sau: </t>
  </si>
  <si>
    <t xml:space="preserve">RẤT MONG NHẬN ĐƯỢC SỰ QUAN TÂM HỢP TÁC LÂU DÀI VỚI QUÝ CÔNG TY </t>
  </si>
  <si>
    <t>BẢNG BÁO GIÁ VĂN PHÒNG PHẨM</t>
  </si>
  <si>
    <t>Ram</t>
  </si>
  <si>
    <t>Xấp</t>
  </si>
  <si>
    <t>TÊN HÀNG</t>
  </si>
  <si>
    <t>ĐVT</t>
  </si>
  <si>
    <t xml:space="preserve">SỐ LƯỢNG </t>
  </si>
  <si>
    <t>SỐ LƯỢNG</t>
  </si>
  <si>
    <t>Quý 2</t>
  </si>
  <si>
    <t>Tồn</t>
  </si>
  <si>
    <t>Tổ cắt</t>
  </si>
  <si>
    <t>Kho</t>
  </si>
  <si>
    <t>KH</t>
  </si>
  <si>
    <t>HT</t>
  </si>
  <si>
    <t>Tạp vụ</t>
  </si>
  <si>
    <t>VP</t>
  </si>
  <si>
    <t>Tổng</t>
  </si>
  <si>
    <t>+/-</t>
  </si>
  <si>
    <t xml:space="preserve">Quý công ty xem xét báo giá như trên. Mọi thắc mắc xin vui lòng liên hệ: 37584761 _ Kim Anh: 0908 44 64 82 </t>
  </si>
  <si>
    <t xml:space="preserve">*  Xuất xứ: Hàng giao đúng theo nguồn gốc và xuất xứ của từng mặt hàng </t>
  </si>
  <si>
    <t>* Giao hàng: Trong vòng 3 ngày hoặc linh động ) kể từ ngày nhận được Đơn đặt hàng</t>
  </si>
  <si>
    <t>CỘNG</t>
  </si>
  <si>
    <t>ĐƠN GIÁ</t>
  </si>
  <si>
    <t>THÀNH TiỀN</t>
  </si>
  <si>
    <t xml:space="preserve"> CÔNG TY TNHH TM DV  VPP PHƯƠNG NAM</t>
  </si>
  <si>
    <t>Điện thoại: (08)3758.4761 - 3758 3302        Fax: (08)  37583302
Email: phuongnam@vpppn.com                Website: www.vppp.com</t>
  </si>
  <si>
    <t xml:space="preserve">Địa chỉ: B18/19K Nguyễn Văn Linh- Bình Hưng _ Bình Chánh, Tp. HCM  </t>
  </si>
  <si>
    <r>
      <rPr>
        <u/>
        <sz val="12"/>
        <rFont val="Times New Roman"/>
        <family val="1"/>
      </rPr>
      <t>Ghi chú:</t>
    </r>
    <r>
      <rPr>
        <sz val="12"/>
        <rFont val="Times New Roman"/>
        <family val="1"/>
      </rPr>
      <t xml:space="preserve"> </t>
    </r>
  </si>
  <si>
    <t>THUẾ VAT 10%</t>
  </si>
  <si>
    <t>TỔNG CỘNG</t>
  </si>
  <si>
    <t xml:space="preserve">Người lập phiếu </t>
  </si>
  <si>
    <t>(Ký và ghi rõ họ tên)</t>
  </si>
  <si>
    <t>Huỳnh Thị Trúc Ly</t>
  </si>
  <si>
    <t>Giấy A4 bãi bằng</t>
  </si>
  <si>
    <t>Giấy A4 72 Excell</t>
  </si>
  <si>
    <t>Giấy For màu A4 70 vàng</t>
  </si>
  <si>
    <t>Giấy For màu A4 70 xanh lá</t>
  </si>
  <si>
    <t>Giấy For màu A4 70 xanh dương</t>
  </si>
  <si>
    <t>Giấy For màu A4 70 hồng</t>
  </si>
  <si>
    <t>Bìa thái A4 (trắng 2- xanh dương 1)</t>
  </si>
  <si>
    <t>Giấy A3 72 Excell</t>
  </si>
  <si>
    <t>Giấy ghi chú 3x4</t>
  </si>
  <si>
    <t>Bìa phân trang nhựa 12 số TL</t>
  </si>
  <si>
    <t>Giấy Decal đế vàng</t>
  </si>
  <si>
    <t>Giấy ghi chú 5 màu mũi tên pronoti</t>
  </si>
  <si>
    <t>Giấy niêm phong A4</t>
  </si>
  <si>
    <t>Tập 200T TT</t>
  </si>
  <si>
    <t>Cuốn</t>
  </si>
  <si>
    <t>Tập 100T TT</t>
  </si>
  <si>
    <t>Sổ caro 25x35cm</t>
  </si>
  <si>
    <t>Sổ caro 21x33cm</t>
  </si>
  <si>
    <t>Bút bi TL 027 Xanh</t>
  </si>
  <si>
    <t>Cây</t>
  </si>
  <si>
    <t>Bút bi TL 027 Đỏ</t>
  </si>
  <si>
    <t>Bút bi TL 027 Đen</t>
  </si>
  <si>
    <t>Bút chì 2B Gstar</t>
  </si>
  <si>
    <t>Bút chì bấm AX 105</t>
  </si>
  <si>
    <t>Bút xóa nước CP 02 TL</t>
  </si>
  <si>
    <t>Bút xóa kéo mini Plus</t>
  </si>
  <si>
    <t>Bút lông bảng WB 03 TL Đỏ</t>
  </si>
  <si>
    <t>Bút lông bảng WB 03 TL Xanh</t>
  </si>
  <si>
    <t>Bút lông dầu Dophin Xanh</t>
  </si>
  <si>
    <t>Bút lông dầu Dophin Đỏ</t>
  </si>
  <si>
    <t>Dạ quang toyo Vàng</t>
  </si>
  <si>
    <t>Dạ quang toyo Hồng</t>
  </si>
  <si>
    <t>Bút ghi trên vải (vàng)</t>
  </si>
  <si>
    <t>Chai</t>
  </si>
  <si>
    <t>Ruột chì bấm Yoyo</t>
  </si>
  <si>
    <t>Hộp</t>
  </si>
  <si>
    <t>Gôm TL E09</t>
  </si>
  <si>
    <t>Viên</t>
  </si>
  <si>
    <t>Băng keo trong 18mmx20Y</t>
  </si>
  <si>
    <t>Cuộn</t>
  </si>
  <si>
    <t>Băng keo 2 mặt 1.2P</t>
  </si>
  <si>
    <t>Băng keo simili 5P xanh dương</t>
  </si>
  <si>
    <t>Bìa còng bật 5P</t>
  </si>
  <si>
    <t>Cái</t>
  </si>
  <si>
    <t>Bìa còng bật 7P</t>
  </si>
  <si>
    <t>Bìa còng bật 10P</t>
  </si>
  <si>
    <t>Bìa còng cua nhựa 3.5P TL</t>
  </si>
  <si>
    <t>Bìa nhựa 2 lò xo ngang dọc</t>
  </si>
  <si>
    <t>Bìa lá F4 TL</t>
  </si>
  <si>
    <t>Bìa nút F4</t>
  </si>
  <si>
    <t>Bìa lỗ A4</t>
  </si>
  <si>
    <t xml:space="preserve">File hồ sơ 3 ngăn </t>
  </si>
  <si>
    <t>Kim bấm No.10SDI</t>
  </si>
  <si>
    <t>Kim bấm No.3SDI</t>
  </si>
  <si>
    <t>Kim bấm Kwtrio 23/17</t>
  </si>
  <si>
    <t>Bấm kim No.10 Plus</t>
  </si>
  <si>
    <t>Bấm kim No.3 SDI</t>
  </si>
  <si>
    <t>Bấm kim đại Deli 399</t>
  </si>
  <si>
    <t xml:space="preserve">Gỡ kim </t>
  </si>
  <si>
    <t>Bấm 2 lỗ Egale 837</t>
  </si>
  <si>
    <t>Kẹp bướm 15mm</t>
  </si>
  <si>
    <t>Kẹp bướm 19mm</t>
  </si>
  <si>
    <t>Kẹp bướm 25mm</t>
  </si>
  <si>
    <t>Kẹp bướm 41mm</t>
  </si>
  <si>
    <t>Kẹp giấy C62</t>
  </si>
  <si>
    <t>Accor nhựa UNC</t>
  </si>
  <si>
    <t>Bao thư trắng 12x22cm</t>
  </si>
  <si>
    <t>Keo nước TL</t>
  </si>
  <si>
    <t>Lọ</t>
  </si>
  <si>
    <t>Máy tính Casio HL122TV</t>
  </si>
  <si>
    <t>Kéo S100</t>
  </si>
  <si>
    <t>Dao rọc giấy SDI 0411</t>
  </si>
  <si>
    <t>Thước sắt kéo 3m</t>
  </si>
  <si>
    <t>Thước nhựa dẻo 30cm</t>
  </si>
  <si>
    <t>Găng tay nylong</t>
  </si>
  <si>
    <t xml:space="preserve">Giấy vệ sinh  Sài Gòn </t>
  </si>
  <si>
    <t>Tẩy bồn cầu Vim</t>
  </si>
  <si>
    <t>Can</t>
  </si>
  <si>
    <t>Lau sàn Gift 5Lít</t>
  </si>
  <si>
    <t>Omo 800gr</t>
  </si>
  <si>
    <t>Bịch</t>
  </si>
  <si>
    <t>Xà bông cục Lifebouy</t>
  </si>
  <si>
    <t>Cục</t>
  </si>
  <si>
    <t>Chà toilet</t>
  </si>
  <si>
    <t>Cây lau nhà ( dành cho 360độ)</t>
  </si>
  <si>
    <t>Mực bút lông dầu Bến Nghé xanh</t>
  </si>
  <si>
    <t>Bìa trình ký đôi GP</t>
  </si>
  <si>
    <t>Kéo Suremark lứon SQ8808</t>
  </si>
  <si>
    <t>Điện thoại :  072375 3689</t>
  </si>
  <si>
    <t xml:space="preserve">Địa chỉ: Đường số 3, Khu Công Nghiệp Xuyên Á, ấp Tràm Lạc, Xã Mỹ Hạnh Bắc, Huyện Đức Hòa, Tỉnh Long An, Việt Nam </t>
  </si>
  <si>
    <t>Kính gửi:  CHI NHÁNH TẬP ĐOÀN DỆT MAY VIỆT NAM - NHÀ MÁY SẢN XUẤT VẢI YARN DYED</t>
  </si>
  <si>
    <t>Người giao dịch: Chị Yến</t>
  </si>
  <si>
    <t>TP.HCM, Ngày 15 Tháng 07 Năm 2016</t>
  </si>
  <si>
    <t>Kéo cắt may chuyên nghiệp Nguyễn Đình 10</t>
  </si>
  <si>
    <t>Thảm Wellcome 90x120cm đỏ</t>
  </si>
  <si>
    <t xml:space="preserve">Giấy ghi chú 3x3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</si>
</sst>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_);\(#,##0\);&quot;-&quot;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0"/>
      <color theme="1"/>
      <name val="VNI-Times"/>
    </font>
    <font>
      <sz val="12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2"/>
      <color indexed="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5"/>
      <color theme="1"/>
      <name val="Calibri"/>
      <family val="2"/>
      <scheme val="minor"/>
    </font>
    <font>
      <sz val="11"/>
      <name val="Times New Roman"/>
      <family val="1"/>
    </font>
    <font>
      <u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Times New Roman"/>
      <family val="1"/>
    </font>
    <font>
      <b/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Font="1"/>
    <xf numFmtId="3" fontId="0" fillId="0" borderId="0" xfId="0" applyNumberFormat="1" applyFont="1"/>
    <xf numFmtId="0" fontId="1" fillId="0" borderId="0" xfId="0" applyFont="1"/>
    <xf numFmtId="0" fontId="2" fillId="0" borderId="0" xfId="0" applyFont="1" applyBorder="1" applyAlignment="1">
      <alignment horizontal="center"/>
    </xf>
    <xf numFmtId="164" fontId="7" fillId="0" borderId="0" xfId="0" applyNumberFormat="1" applyFont="1" applyFill="1" applyAlignment="1">
      <alignment horizontal="center" vertical="top"/>
    </xf>
    <xf numFmtId="164" fontId="7" fillId="0" borderId="0" xfId="0" applyNumberFormat="1" applyFont="1" applyFill="1" applyAlignment="1">
      <alignment vertical="top"/>
    </xf>
    <xf numFmtId="0" fontId="9" fillId="0" borderId="0" xfId="0" applyFont="1"/>
    <xf numFmtId="3" fontId="9" fillId="0" borderId="0" xfId="0" applyNumberFormat="1" applyFont="1"/>
    <xf numFmtId="0" fontId="10" fillId="0" borderId="0" xfId="0" applyFont="1"/>
    <xf numFmtId="0" fontId="11" fillId="0" borderId="0" xfId="0" applyFont="1"/>
    <xf numFmtId="0" fontId="6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165" fontId="14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4" fontId="8" fillId="0" borderId="0" xfId="0" applyNumberFormat="1" applyFont="1" applyFill="1" applyAlignment="1">
      <alignment vertical="top"/>
    </xf>
    <xf numFmtId="164" fontId="15" fillId="0" borderId="0" xfId="0" applyNumberFormat="1" applyFont="1" applyFill="1" applyAlignment="1">
      <alignment vertical="top"/>
    </xf>
    <xf numFmtId="0" fontId="17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/>
    <xf numFmtId="0" fontId="6" fillId="2" borderId="1" xfId="0" applyNumberFormat="1" applyFont="1" applyFill="1" applyBorder="1" applyAlignment="1">
      <alignment horizontal="left"/>
    </xf>
    <xf numFmtId="0" fontId="6" fillId="2" borderId="1" xfId="0" applyNumberFormat="1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0" fontId="6" fillId="2" borderId="1" xfId="0" applyFont="1" applyFill="1" applyBorder="1"/>
    <xf numFmtId="0" fontId="10" fillId="2" borderId="0" xfId="0" applyFont="1" applyFill="1"/>
    <xf numFmtId="0" fontId="9" fillId="2" borderId="0" xfId="0" applyFont="1" applyFill="1"/>
    <xf numFmtId="0" fontId="11" fillId="2" borderId="0" xfId="0" applyFont="1" applyFill="1"/>
    <xf numFmtId="0" fontId="13" fillId="2" borderId="1" xfId="0" applyNumberFormat="1" applyFont="1" applyFill="1" applyBorder="1" applyAlignment="1">
      <alignment horizontal="center"/>
    </xf>
    <xf numFmtId="165" fontId="13" fillId="2" borderId="1" xfId="1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0" fillId="2" borderId="0" xfId="0" applyFont="1" applyFill="1"/>
    <xf numFmtId="0" fontId="6" fillId="3" borderId="1" xfId="0" applyFont="1" applyFill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4" fillId="0" borderId="0" xfId="0" applyFont="1" applyBorder="1" applyAlignment="1">
      <alignment horizontal="left"/>
    </xf>
    <xf numFmtId="0" fontId="20" fillId="2" borderId="1" xfId="0" applyFont="1" applyFill="1" applyBorder="1"/>
    <xf numFmtId="0" fontId="20" fillId="2" borderId="1" xfId="0" applyFont="1" applyFill="1" applyBorder="1" applyAlignment="1">
      <alignment horizontal="center"/>
    </xf>
    <xf numFmtId="165" fontId="20" fillId="2" borderId="1" xfId="1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 vertical="top"/>
    </xf>
    <xf numFmtId="0" fontId="0" fillId="0" borderId="0" xfId="0" applyFont="1" applyAlignment="1">
      <alignment horizontal="left"/>
    </xf>
    <xf numFmtId="164" fontId="7" fillId="0" borderId="0" xfId="0" applyNumberFormat="1" applyFont="1" applyFill="1" applyAlignment="1">
      <alignment horizontal="left" vertical="top"/>
    </xf>
    <xf numFmtId="164" fontId="8" fillId="0" borderId="2" xfId="0" applyNumberFormat="1" applyFont="1" applyFill="1" applyBorder="1" applyAlignment="1">
      <alignment horizontal="center" vertical="top"/>
    </xf>
    <xf numFmtId="164" fontId="8" fillId="0" borderId="3" xfId="0" applyNumberFormat="1" applyFont="1" applyFill="1" applyBorder="1" applyAlignment="1">
      <alignment horizontal="center" vertical="top"/>
    </xf>
    <xf numFmtId="164" fontId="8" fillId="0" borderId="4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0" fontId="5" fillId="0" borderId="3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left" vertical="top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64" fontId="8" fillId="0" borderId="7" xfId="0" applyNumberFormat="1" applyFont="1" applyFill="1" applyBorder="1" applyAlignment="1">
      <alignment horizontal="left" vertical="top" shrinkToFit="1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1" xfId="0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85726</xdr:colOff>
      <xdr:row>0</xdr:row>
      <xdr:rowOff>0</xdr:rowOff>
    </xdr:from>
    <xdr:to>
      <xdr:col>1</xdr:col>
      <xdr:colOff>485776</xdr:colOff>
      <xdr:row>2</xdr:row>
      <xdr:rowOff>219075</xdr:rowOff>
    </xdr:to>
    <xdr:pic>
      <xdr:nvPicPr>
        <xdr:cNvPr id="2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3401" y="0"/>
          <a:ext cx="40005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371474</xdr:colOff>
      <xdr:row>55</xdr:row>
      <xdr:rowOff>76199</xdr:rowOff>
    </xdr:from>
    <xdr:to>
      <xdr:col>17</xdr:col>
      <xdr:colOff>238125</xdr:colOff>
      <xdr:row>57</xdr:row>
      <xdr:rowOff>133350</xdr:rowOff>
    </xdr:to>
    <xdr:pic>
      <xdr:nvPicPr>
        <xdr:cNvPr id="1025" name="Picture 1" descr="Bìa 2 Lò Xo A4 XD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581774" y="12306299"/>
          <a:ext cx="476251" cy="47625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24"/>
  <sheetViews>
    <sheetView tabSelected="1" topLeftCell="A7" workbookViewId="0">
      <selection activeCell="U14" sqref="U14"/>
    </sheetView>
  </sheetViews>
  <sheetFormatPr defaultColWidth="9.140625" defaultRowHeight="15"/>
  <cols>
    <col min="1" max="1" width="6.7109375" style="1" customWidth="1"/>
    <col min="2" max="2" width="40.140625" style="3" customWidth="1"/>
    <col min="3" max="3" width="9.140625" style="1" customWidth="1"/>
    <col min="4" max="4" width="0.140625" style="1" hidden="1" customWidth="1"/>
    <col min="5" max="13" width="9.140625" style="1" hidden="1" customWidth="1"/>
    <col min="14" max="14" width="8.85546875" style="1" customWidth="1"/>
    <col min="15" max="15" width="12.140625" style="1" customWidth="1"/>
    <col min="16" max="16" width="16.140625" style="1" customWidth="1"/>
    <col min="17" max="16384" width="9.140625" style="1"/>
  </cols>
  <sheetData>
    <row r="1" spans="1:20" ht="16.5">
      <c r="A1" s="61"/>
      <c r="B1" s="62" t="s">
        <v>26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18"/>
    </row>
    <row r="2" spans="1:20" ht="16.5">
      <c r="A2" s="61"/>
      <c r="B2" s="62" t="s">
        <v>28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</row>
    <row r="3" spans="1:20" ht="36" customHeight="1">
      <c r="A3" s="63" t="s">
        <v>27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18"/>
    </row>
    <row r="4" spans="1:20" ht="28.5" customHeight="1">
      <c r="A4" s="48" t="s">
        <v>3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</row>
    <row r="5" spans="1:20" ht="15.75">
      <c r="A5" s="4"/>
      <c r="B5" s="4"/>
      <c r="C5" s="21"/>
      <c r="D5" s="21"/>
      <c r="N5" s="19"/>
      <c r="O5" s="20" t="s">
        <v>127</v>
      </c>
      <c r="P5" s="19"/>
    </row>
    <row r="6" spans="1:20" ht="15.75">
      <c r="A6" s="4"/>
      <c r="B6" s="4"/>
      <c r="C6" s="21"/>
      <c r="D6" s="21"/>
      <c r="N6" s="19"/>
      <c r="O6" s="20"/>
      <c r="P6" s="19"/>
    </row>
    <row r="7" spans="1:20" ht="15.75">
      <c r="A7" s="21" t="s">
        <v>125</v>
      </c>
      <c r="B7" s="21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6"/>
      <c r="R7" s="36"/>
      <c r="S7" s="36"/>
      <c r="T7" s="36"/>
    </row>
    <row r="8" spans="1:20" ht="15.75">
      <c r="A8" s="38" t="s">
        <v>124</v>
      </c>
      <c r="B8" s="38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6"/>
      <c r="R8" s="36"/>
      <c r="S8" s="36"/>
      <c r="T8" s="36"/>
    </row>
    <row r="9" spans="1:20" ht="15.75">
      <c r="A9" s="38" t="s">
        <v>123</v>
      </c>
      <c r="B9" s="38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6"/>
      <c r="R9" s="36"/>
      <c r="S9" s="36"/>
      <c r="T9" s="36"/>
    </row>
    <row r="10" spans="1:20" ht="15.75">
      <c r="A10" s="52" t="s">
        <v>126</v>
      </c>
      <c r="B10" s="52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6"/>
      <c r="R10" s="36"/>
      <c r="S10" s="36"/>
      <c r="T10" s="36"/>
    </row>
    <row r="11" spans="1:20" ht="15.75">
      <c r="A11" s="5"/>
      <c r="B11" s="6"/>
    </row>
    <row r="12" spans="1:20" ht="23.25" customHeight="1">
      <c r="A12" s="55" t="s">
        <v>1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</row>
    <row r="13" spans="1:20" s="8" customFormat="1" ht="22.5" customHeight="1">
      <c r="A13" s="53" t="s">
        <v>0</v>
      </c>
      <c r="B13" s="53" t="s">
        <v>6</v>
      </c>
      <c r="C13" s="53" t="s">
        <v>7</v>
      </c>
      <c r="D13" s="56" t="s">
        <v>8</v>
      </c>
      <c r="E13" s="57"/>
      <c r="F13" s="57"/>
      <c r="G13" s="57"/>
      <c r="H13" s="57"/>
      <c r="I13" s="57"/>
      <c r="J13" s="57"/>
      <c r="K13" s="57"/>
      <c r="L13" s="57"/>
      <c r="M13" s="58"/>
      <c r="N13" s="59" t="s">
        <v>9</v>
      </c>
      <c r="O13" s="53" t="s">
        <v>24</v>
      </c>
      <c r="P13" s="53" t="s">
        <v>25</v>
      </c>
    </row>
    <row r="14" spans="1:20" s="7" customFormat="1" ht="16.5">
      <c r="A14" s="54"/>
      <c r="B14" s="54"/>
      <c r="C14" s="54"/>
      <c r="D14" s="12" t="s">
        <v>10</v>
      </c>
      <c r="E14" s="12" t="s">
        <v>11</v>
      </c>
      <c r="F14" s="12" t="s">
        <v>12</v>
      </c>
      <c r="G14" s="12" t="s">
        <v>13</v>
      </c>
      <c r="H14" s="12" t="s">
        <v>14</v>
      </c>
      <c r="I14" s="12" t="s">
        <v>15</v>
      </c>
      <c r="J14" s="12" t="s">
        <v>16</v>
      </c>
      <c r="K14" s="12" t="s">
        <v>17</v>
      </c>
      <c r="L14" s="12" t="s">
        <v>18</v>
      </c>
      <c r="M14" s="13" t="s">
        <v>19</v>
      </c>
      <c r="N14" s="60"/>
      <c r="O14" s="54"/>
      <c r="P14" s="54"/>
    </row>
    <row r="15" spans="1:20" s="9" customFormat="1" ht="16.5">
      <c r="A15" s="11">
        <v>1</v>
      </c>
      <c r="B15" s="22" t="s">
        <v>35</v>
      </c>
      <c r="C15" s="23" t="s">
        <v>4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>
        <v>77</v>
      </c>
      <c r="O15" s="24">
        <v>38000</v>
      </c>
      <c r="P15" s="24">
        <f>+N15*O15</f>
        <v>2926000</v>
      </c>
      <c r="Q15" s="26"/>
    </row>
    <row r="16" spans="1:20" s="7" customFormat="1" ht="16.5">
      <c r="A16" s="11">
        <v>2</v>
      </c>
      <c r="B16" s="22" t="s">
        <v>36</v>
      </c>
      <c r="C16" s="23" t="s">
        <v>4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>
        <v>39</v>
      </c>
      <c r="O16" s="24">
        <v>43000</v>
      </c>
      <c r="P16" s="24">
        <f t="shared" ref="P16:P78" si="0">+N16*O16</f>
        <v>1677000</v>
      </c>
      <c r="Q16" s="27"/>
    </row>
    <row r="17" spans="1:17" s="7" customFormat="1" ht="16.5">
      <c r="A17" s="11">
        <v>3</v>
      </c>
      <c r="B17" s="22" t="s">
        <v>37</v>
      </c>
      <c r="C17" s="23" t="s">
        <v>4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>
        <v>7</v>
      </c>
      <c r="O17" s="24">
        <v>58000</v>
      </c>
      <c r="P17" s="24">
        <f t="shared" si="0"/>
        <v>406000</v>
      </c>
      <c r="Q17" s="27"/>
    </row>
    <row r="18" spans="1:17" s="9" customFormat="1" ht="16.5">
      <c r="A18" s="11">
        <v>4</v>
      </c>
      <c r="B18" s="22" t="s">
        <v>38</v>
      </c>
      <c r="C18" s="23" t="s">
        <v>4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>
        <v>4</v>
      </c>
      <c r="O18" s="24">
        <v>58000</v>
      </c>
      <c r="P18" s="24">
        <f t="shared" si="0"/>
        <v>232000</v>
      </c>
      <c r="Q18" s="26"/>
    </row>
    <row r="19" spans="1:17" s="10" customFormat="1" ht="16.5">
      <c r="A19" s="11">
        <v>5</v>
      </c>
      <c r="B19" s="22" t="s">
        <v>39</v>
      </c>
      <c r="C19" s="23" t="s">
        <v>4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>
        <v>4</v>
      </c>
      <c r="O19" s="24">
        <v>58000</v>
      </c>
      <c r="P19" s="24">
        <f t="shared" si="0"/>
        <v>232000</v>
      </c>
      <c r="Q19" s="28"/>
    </row>
    <row r="20" spans="1:17" s="10" customFormat="1" ht="16.5">
      <c r="A20" s="11">
        <v>6</v>
      </c>
      <c r="B20" s="22" t="s">
        <v>40</v>
      </c>
      <c r="C20" s="23" t="s">
        <v>4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>
        <v>6</v>
      </c>
      <c r="O20" s="24">
        <v>58000</v>
      </c>
      <c r="P20" s="24">
        <f t="shared" si="0"/>
        <v>348000</v>
      </c>
      <c r="Q20" s="28"/>
    </row>
    <row r="21" spans="1:17" s="10" customFormat="1" ht="16.5">
      <c r="A21" s="11">
        <v>7</v>
      </c>
      <c r="B21" s="22" t="s">
        <v>41</v>
      </c>
      <c r="C21" s="23" t="s">
        <v>5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>
        <v>3</v>
      </c>
      <c r="O21" s="24">
        <v>33000</v>
      </c>
      <c r="P21" s="24">
        <f t="shared" si="0"/>
        <v>99000</v>
      </c>
      <c r="Q21" s="28"/>
    </row>
    <row r="22" spans="1:17" s="10" customFormat="1" ht="16.5">
      <c r="A22" s="11">
        <v>8</v>
      </c>
      <c r="B22" s="22" t="s">
        <v>42</v>
      </c>
      <c r="C22" s="23" t="s">
        <v>4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>
        <v>1</v>
      </c>
      <c r="O22" s="24">
        <v>86000</v>
      </c>
      <c r="P22" s="24">
        <f t="shared" si="0"/>
        <v>86000</v>
      </c>
      <c r="Q22" s="28"/>
    </row>
    <row r="23" spans="1:17" s="10" customFormat="1" ht="16.5">
      <c r="A23" s="11">
        <v>9</v>
      </c>
      <c r="B23" s="22" t="s">
        <v>43</v>
      </c>
      <c r="C23" s="23" t="s">
        <v>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>
        <v>20</v>
      </c>
      <c r="O23" s="24">
        <v>6500</v>
      </c>
      <c r="P23" s="24">
        <f t="shared" si="0"/>
        <v>130000</v>
      </c>
      <c r="Q23" s="28"/>
    </row>
    <row r="24" spans="1:17" s="7" customFormat="1" ht="16.5">
      <c r="A24" s="11">
        <v>10</v>
      </c>
      <c r="B24" s="22" t="s">
        <v>130</v>
      </c>
      <c r="C24" s="23" t="s">
        <v>5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>
        <v>10</v>
      </c>
      <c r="O24" s="24">
        <v>5000</v>
      </c>
      <c r="P24" s="24">
        <f t="shared" si="0"/>
        <v>50000</v>
      </c>
      <c r="Q24" s="27"/>
    </row>
    <row r="25" spans="1:17" s="7" customFormat="1" ht="16.5">
      <c r="A25" s="11">
        <v>11</v>
      </c>
      <c r="B25" s="22" t="s">
        <v>44</v>
      </c>
      <c r="C25" s="23" t="s">
        <v>5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>
        <v>3</v>
      </c>
      <c r="O25" s="24">
        <v>8000</v>
      </c>
      <c r="P25" s="24">
        <f t="shared" si="0"/>
        <v>24000</v>
      </c>
      <c r="Q25" s="27"/>
    </row>
    <row r="26" spans="1:17" s="7" customFormat="1" ht="16.5">
      <c r="A26" s="11">
        <v>12</v>
      </c>
      <c r="B26" s="22" t="s">
        <v>45</v>
      </c>
      <c r="C26" s="23" t="s">
        <v>5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>
        <v>4</v>
      </c>
      <c r="O26" s="24">
        <v>74000</v>
      </c>
      <c r="P26" s="24">
        <f t="shared" si="0"/>
        <v>296000</v>
      </c>
      <c r="Q26" s="27"/>
    </row>
    <row r="27" spans="1:17" s="7" customFormat="1" ht="16.5">
      <c r="A27" s="11">
        <v>13</v>
      </c>
      <c r="B27" s="22" t="s">
        <v>46</v>
      </c>
      <c r="C27" s="23" t="s">
        <v>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>
        <v>12</v>
      </c>
      <c r="O27" s="24">
        <v>10800</v>
      </c>
      <c r="P27" s="24">
        <f t="shared" si="0"/>
        <v>129600</v>
      </c>
      <c r="Q27" s="27"/>
    </row>
    <row r="28" spans="1:17" s="7" customFormat="1" ht="16.5">
      <c r="A28" s="11">
        <v>14</v>
      </c>
      <c r="B28" s="22" t="s">
        <v>47</v>
      </c>
      <c r="C28" s="23" t="s">
        <v>5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>
        <v>1</v>
      </c>
      <c r="O28" s="24">
        <v>14000</v>
      </c>
      <c r="P28" s="24">
        <f t="shared" si="0"/>
        <v>14000</v>
      </c>
      <c r="Q28" s="27"/>
    </row>
    <row r="29" spans="1:17" s="7" customFormat="1" ht="16.5">
      <c r="A29" s="11">
        <v>15</v>
      </c>
      <c r="B29" s="22" t="s">
        <v>48</v>
      </c>
      <c r="C29" s="23" t="s">
        <v>49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>
        <v>47</v>
      </c>
      <c r="O29" s="24">
        <v>3000</v>
      </c>
      <c r="P29" s="24">
        <f t="shared" si="0"/>
        <v>141000</v>
      </c>
      <c r="Q29" s="27"/>
    </row>
    <row r="30" spans="1:17" s="7" customFormat="1" ht="16.5">
      <c r="A30" s="11">
        <v>16</v>
      </c>
      <c r="B30" s="22" t="s">
        <v>50</v>
      </c>
      <c r="C30" s="23" t="s">
        <v>49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9">
        <v>40</v>
      </c>
      <c r="O30" s="30">
        <v>6000</v>
      </c>
      <c r="P30" s="24">
        <f t="shared" si="0"/>
        <v>240000</v>
      </c>
      <c r="Q30" s="27"/>
    </row>
    <row r="31" spans="1:17" s="7" customFormat="1" ht="16.5">
      <c r="A31" s="11">
        <v>17</v>
      </c>
      <c r="B31" s="25" t="s">
        <v>51</v>
      </c>
      <c r="C31" s="31" t="s">
        <v>49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>
        <v>28</v>
      </c>
      <c r="O31" s="30">
        <v>26000</v>
      </c>
      <c r="P31" s="24">
        <f t="shared" si="0"/>
        <v>728000</v>
      </c>
      <c r="Q31" s="27"/>
    </row>
    <row r="32" spans="1:17" s="7" customFormat="1" ht="16.5">
      <c r="A32" s="11">
        <v>18</v>
      </c>
      <c r="B32" s="22" t="s">
        <v>52</v>
      </c>
      <c r="C32" s="23" t="s">
        <v>49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>
        <v>8</v>
      </c>
      <c r="O32" s="24">
        <v>24000</v>
      </c>
      <c r="P32" s="24">
        <f t="shared" si="0"/>
        <v>192000</v>
      </c>
      <c r="Q32" s="27"/>
    </row>
    <row r="33" spans="1:17" s="7" customFormat="1" ht="16.5">
      <c r="A33" s="11">
        <v>19</v>
      </c>
      <c r="B33" s="22" t="s">
        <v>53</v>
      </c>
      <c r="C33" s="23" t="s">
        <v>54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>
        <v>164</v>
      </c>
      <c r="O33" s="24">
        <v>2200</v>
      </c>
      <c r="P33" s="24">
        <f t="shared" si="0"/>
        <v>360800</v>
      </c>
      <c r="Q33" s="27"/>
    </row>
    <row r="34" spans="1:17" s="10" customFormat="1" ht="16.5">
      <c r="A34" s="11">
        <v>20</v>
      </c>
      <c r="B34" s="22" t="s">
        <v>55</v>
      </c>
      <c r="C34" s="23" t="s">
        <v>54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>
        <v>60</v>
      </c>
      <c r="O34" s="24">
        <v>2200</v>
      </c>
      <c r="P34" s="24">
        <f t="shared" si="0"/>
        <v>132000</v>
      </c>
      <c r="Q34" s="28"/>
    </row>
    <row r="35" spans="1:17" s="10" customFormat="1" ht="16.5">
      <c r="A35" s="11">
        <v>21</v>
      </c>
      <c r="B35" s="22" t="s">
        <v>56</v>
      </c>
      <c r="C35" s="23" t="s">
        <v>54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>
        <v>69</v>
      </c>
      <c r="O35" s="24">
        <v>2200</v>
      </c>
      <c r="P35" s="24">
        <f t="shared" si="0"/>
        <v>151800</v>
      </c>
      <c r="Q35" s="28"/>
    </row>
    <row r="36" spans="1:17" s="10" customFormat="1" ht="16.5">
      <c r="A36" s="11">
        <v>22</v>
      </c>
      <c r="B36" s="22" t="s">
        <v>57</v>
      </c>
      <c r="C36" s="23" t="s">
        <v>54</v>
      </c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>
        <v>38</v>
      </c>
      <c r="O36" s="24">
        <v>2000</v>
      </c>
      <c r="P36" s="24">
        <f t="shared" si="0"/>
        <v>76000</v>
      </c>
      <c r="Q36" s="28"/>
    </row>
    <row r="37" spans="1:17" s="10" customFormat="1" ht="16.5">
      <c r="A37" s="11">
        <v>23</v>
      </c>
      <c r="B37" s="22" t="s">
        <v>58</v>
      </c>
      <c r="C37" s="23" t="s">
        <v>54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>
        <v>8</v>
      </c>
      <c r="O37" s="24">
        <v>7000</v>
      </c>
      <c r="P37" s="24">
        <f t="shared" si="0"/>
        <v>56000</v>
      </c>
      <c r="Q37" s="28"/>
    </row>
    <row r="38" spans="1:17" s="10" customFormat="1" ht="16.5">
      <c r="A38" s="11">
        <v>24</v>
      </c>
      <c r="B38" s="22" t="s">
        <v>59</v>
      </c>
      <c r="C38" s="23" t="s">
        <v>54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>
        <v>14</v>
      </c>
      <c r="O38" s="24">
        <v>15500</v>
      </c>
      <c r="P38" s="24">
        <f t="shared" si="0"/>
        <v>217000</v>
      </c>
      <c r="Q38" s="28"/>
    </row>
    <row r="39" spans="1:17" s="10" customFormat="1" ht="16.5">
      <c r="A39" s="11">
        <v>25</v>
      </c>
      <c r="B39" s="22" t="s">
        <v>60</v>
      </c>
      <c r="C39" s="23" t="s">
        <v>54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>
        <v>2</v>
      </c>
      <c r="O39" s="24">
        <v>10500</v>
      </c>
      <c r="P39" s="24">
        <f t="shared" si="0"/>
        <v>21000</v>
      </c>
      <c r="Q39" s="28"/>
    </row>
    <row r="40" spans="1:17" s="10" customFormat="1" ht="16.5">
      <c r="A40" s="11">
        <v>26</v>
      </c>
      <c r="B40" s="22" t="s">
        <v>61</v>
      </c>
      <c r="C40" s="23" t="s">
        <v>54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>
        <v>1</v>
      </c>
      <c r="O40" s="24">
        <v>5800</v>
      </c>
      <c r="P40" s="24">
        <f t="shared" si="0"/>
        <v>5800</v>
      </c>
      <c r="Q40" s="28"/>
    </row>
    <row r="41" spans="1:17" s="10" customFormat="1" ht="16.5">
      <c r="A41" s="11">
        <v>27</v>
      </c>
      <c r="B41" s="22" t="s">
        <v>62</v>
      </c>
      <c r="C41" s="23" t="s">
        <v>54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>
        <v>5</v>
      </c>
      <c r="O41" s="24">
        <v>5800</v>
      </c>
      <c r="P41" s="24">
        <f t="shared" si="0"/>
        <v>29000</v>
      </c>
      <c r="Q41" s="28"/>
    </row>
    <row r="42" spans="1:17" s="10" customFormat="1" ht="16.5">
      <c r="A42" s="11">
        <v>28</v>
      </c>
      <c r="B42" s="33" t="s">
        <v>63</v>
      </c>
      <c r="C42" s="31" t="s">
        <v>54</v>
      </c>
      <c r="D42" s="31"/>
      <c r="E42" s="31"/>
      <c r="F42" s="31"/>
      <c r="G42" s="31"/>
      <c r="H42" s="31"/>
      <c r="I42" s="31"/>
      <c r="J42" s="31"/>
      <c r="K42" s="31"/>
      <c r="L42" s="23"/>
      <c r="M42" s="23"/>
      <c r="N42" s="23">
        <v>22</v>
      </c>
      <c r="O42" s="24">
        <v>4200</v>
      </c>
      <c r="P42" s="24">
        <f t="shared" si="0"/>
        <v>92400</v>
      </c>
      <c r="Q42" s="28"/>
    </row>
    <row r="43" spans="1:17" s="10" customFormat="1" ht="16.5">
      <c r="A43" s="11">
        <v>29</v>
      </c>
      <c r="B43" s="33" t="s">
        <v>64</v>
      </c>
      <c r="C43" s="31" t="s">
        <v>54</v>
      </c>
      <c r="D43" s="31"/>
      <c r="E43" s="31"/>
      <c r="F43" s="31"/>
      <c r="G43" s="31"/>
      <c r="H43" s="31"/>
      <c r="I43" s="31"/>
      <c r="J43" s="31"/>
      <c r="K43" s="31"/>
      <c r="L43" s="23"/>
      <c r="M43" s="23"/>
      <c r="N43" s="23">
        <v>12</v>
      </c>
      <c r="O43" s="24">
        <v>4200</v>
      </c>
      <c r="P43" s="24">
        <f t="shared" si="0"/>
        <v>50400</v>
      </c>
      <c r="Q43" s="28"/>
    </row>
    <row r="44" spans="1:17" s="10" customFormat="1" ht="16.5">
      <c r="A44" s="11">
        <v>30</v>
      </c>
      <c r="B44" s="25" t="s">
        <v>65</v>
      </c>
      <c r="C44" s="31" t="s">
        <v>54</v>
      </c>
      <c r="D44" s="31"/>
      <c r="E44" s="31"/>
      <c r="F44" s="31"/>
      <c r="G44" s="31"/>
      <c r="H44" s="31"/>
      <c r="I44" s="31"/>
      <c r="J44" s="31"/>
      <c r="K44" s="31"/>
      <c r="L44" s="23"/>
      <c r="M44" s="23"/>
      <c r="N44" s="23">
        <v>9</v>
      </c>
      <c r="O44" s="24">
        <v>5000</v>
      </c>
      <c r="P44" s="24">
        <f t="shared" si="0"/>
        <v>45000</v>
      </c>
      <c r="Q44" s="28"/>
    </row>
    <row r="45" spans="1:17" s="10" customFormat="1" ht="16.5">
      <c r="A45" s="11">
        <v>31</v>
      </c>
      <c r="B45" s="25" t="s">
        <v>66</v>
      </c>
      <c r="C45" s="31" t="s">
        <v>54</v>
      </c>
      <c r="D45" s="31"/>
      <c r="E45" s="31"/>
      <c r="F45" s="31"/>
      <c r="G45" s="31"/>
      <c r="H45" s="31"/>
      <c r="I45" s="31"/>
      <c r="J45" s="31"/>
      <c r="K45" s="31"/>
      <c r="L45" s="23"/>
      <c r="M45" s="23"/>
      <c r="N45" s="23">
        <v>3</v>
      </c>
      <c r="O45" s="24">
        <v>5000</v>
      </c>
      <c r="P45" s="24">
        <f t="shared" si="0"/>
        <v>15000</v>
      </c>
      <c r="Q45" s="28"/>
    </row>
    <row r="46" spans="1:17" s="10" customFormat="1" ht="16.5">
      <c r="A46" s="11">
        <v>32</v>
      </c>
      <c r="B46" s="25" t="s">
        <v>67</v>
      </c>
      <c r="C46" s="31" t="s">
        <v>54</v>
      </c>
      <c r="D46" s="31"/>
      <c r="E46" s="31"/>
      <c r="F46" s="31"/>
      <c r="G46" s="31"/>
      <c r="H46" s="31"/>
      <c r="I46" s="31"/>
      <c r="J46" s="31"/>
      <c r="K46" s="31"/>
      <c r="L46" s="23"/>
      <c r="M46" s="23"/>
      <c r="N46" s="23">
        <v>6</v>
      </c>
      <c r="O46" s="24">
        <v>60000</v>
      </c>
      <c r="P46" s="24">
        <f t="shared" si="0"/>
        <v>360000</v>
      </c>
      <c r="Q46" s="28"/>
    </row>
    <row r="47" spans="1:17" s="10" customFormat="1" ht="16.5">
      <c r="A47" s="11">
        <v>33</v>
      </c>
      <c r="B47" s="25" t="s">
        <v>120</v>
      </c>
      <c r="C47" s="31" t="s">
        <v>68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2">
        <v>5</v>
      </c>
      <c r="O47" s="30">
        <v>6500</v>
      </c>
      <c r="P47" s="24">
        <f t="shared" si="0"/>
        <v>32500</v>
      </c>
      <c r="Q47" s="28"/>
    </row>
    <row r="48" spans="1:17" s="10" customFormat="1" ht="16.5">
      <c r="A48" s="11">
        <v>34</v>
      </c>
      <c r="B48" s="25" t="s">
        <v>69</v>
      </c>
      <c r="C48" s="31" t="s">
        <v>70</v>
      </c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>
        <v>9</v>
      </c>
      <c r="O48" s="24">
        <v>3500</v>
      </c>
      <c r="P48" s="24">
        <f t="shared" si="0"/>
        <v>31500</v>
      </c>
      <c r="Q48" s="28"/>
    </row>
    <row r="49" spans="1:18" s="10" customFormat="1" ht="16.5">
      <c r="A49" s="11">
        <v>35</v>
      </c>
      <c r="B49" s="25" t="s">
        <v>71</v>
      </c>
      <c r="C49" s="31" t="s">
        <v>72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>
        <v>12</v>
      </c>
      <c r="O49" s="24">
        <v>2500</v>
      </c>
      <c r="P49" s="24">
        <f t="shared" si="0"/>
        <v>30000</v>
      </c>
      <c r="Q49" s="28"/>
    </row>
    <row r="50" spans="1:18" s="10" customFormat="1" ht="16.5">
      <c r="A50" s="11">
        <v>36</v>
      </c>
      <c r="B50" s="25" t="s">
        <v>73</v>
      </c>
      <c r="C50" s="31" t="s">
        <v>74</v>
      </c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>
        <v>2</v>
      </c>
      <c r="O50" s="24">
        <v>1200</v>
      </c>
      <c r="P50" s="24">
        <f t="shared" si="0"/>
        <v>2400</v>
      </c>
      <c r="Q50" s="28"/>
    </row>
    <row r="51" spans="1:18" s="10" customFormat="1" ht="16.5">
      <c r="A51" s="11">
        <v>37</v>
      </c>
      <c r="B51" s="25" t="s">
        <v>75</v>
      </c>
      <c r="C51" s="31" t="s">
        <v>74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2">
        <v>15</v>
      </c>
      <c r="O51" s="30">
        <v>1600</v>
      </c>
      <c r="P51" s="24">
        <f t="shared" si="0"/>
        <v>24000</v>
      </c>
      <c r="Q51" s="28"/>
    </row>
    <row r="52" spans="1:18" s="10" customFormat="1" ht="16.5">
      <c r="A52" s="11">
        <v>38</v>
      </c>
      <c r="B52" s="25" t="s">
        <v>76</v>
      </c>
      <c r="C52" s="31" t="s">
        <v>74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>
        <v>1</v>
      </c>
      <c r="O52" s="24">
        <v>9300</v>
      </c>
      <c r="P52" s="24">
        <f t="shared" si="0"/>
        <v>9300</v>
      </c>
      <c r="Q52" s="28"/>
    </row>
    <row r="53" spans="1:18" s="7" customFormat="1" ht="16.5">
      <c r="A53" s="11">
        <v>39</v>
      </c>
      <c r="B53" s="25" t="s">
        <v>77</v>
      </c>
      <c r="C53" s="31" t="s">
        <v>78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2">
        <v>15</v>
      </c>
      <c r="O53" s="30">
        <v>22800</v>
      </c>
      <c r="P53" s="24">
        <f t="shared" si="0"/>
        <v>342000</v>
      </c>
      <c r="Q53" s="27"/>
    </row>
    <row r="54" spans="1:18" ht="16.5">
      <c r="A54" s="11">
        <v>40</v>
      </c>
      <c r="B54" s="25" t="s">
        <v>79</v>
      </c>
      <c r="C54" s="31" t="s">
        <v>78</v>
      </c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2">
        <v>26</v>
      </c>
      <c r="O54" s="30">
        <v>22800</v>
      </c>
      <c r="P54" s="24">
        <f t="shared" si="0"/>
        <v>592800</v>
      </c>
      <c r="Q54" s="34"/>
    </row>
    <row r="55" spans="1:18" ht="16.5">
      <c r="A55" s="11">
        <v>41</v>
      </c>
      <c r="B55" s="25" t="s">
        <v>80</v>
      </c>
      <c r="C55" s="31" t="s">
        <v>78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2">
        <v>10</v>
      </c>
      <c r="O55" s="30">
        <v>48000</v>
      </c>
      <c r="P55" s="24">
        <f t="shared" si="0"/>
        <v>480000</v>
      </c>
      <c r="Q55" s="34"/>
    </row>
    <row r="56" spans="1:18" ht="16.5">
      <c r="A56" s="11">
        <v>42</v>
      </c>
      <c r="B56" s="25" t="s">
        <v>81</v>
      </c>
      <c r="C56" s="31" t="s">
        <v>78</v>
      </c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2">
        <v>2</v>
      </c>
      <c r="O56" s="30">
        <v>17000</v>
      </c>
      <c r="P56" s="24">
        <f t="shared" si="0"/>
        <v>34000</v>
      </c>
      <c r="Q56" s="34"/>
    </row>
    <row r="57" spans="1:18" ht="16.5">
      <c r="A57" s="11">
        <v>43</v>
      </c>
      <c r="B57" s="39" t="s">
        <v>82</v>
      </c>
      <c r="C57" s="40" t="s">
        <v>78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>
        <v>2</v>
      </c>
      <c r="O57" s="41">
        <v>21000</v>
      </c>
      <c r="P57" s="41">
        <f t="shared" si="0"/>
        <v>42000</v>
      </c>
      <c r="Q57" s="34"/>
      <c r="R57"/>
    </row>
    <row r="58" spans="1:18" ht="16.5">
      <c r="A58" s="11">
        <v>44</v>
      </c>
      <c r="B58" s="25" t="s">
        <v>121</v>
      </c>
      <c r="C58" s="31" t="s">
        <v>78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>
        <v>22</v>
      </c>
      <c r="O58" s="30">
        <v>25000</v>
      </c>
      <c r="P58" s="24">
        <f t="shared" si="0"/>
        <v>550000</v>
      </c>
      <c r="Q58" s="34"/>
    </row>
    <row r="59" spans="1:18" ht="16.5">
      <c r="A59" s="11">
        <v>45</v>
      </c>
      <c r="B59" s="25" t="s">
        <v>83</v>
      </c>
      <c r="C59" s="31" t="s">
        <v>78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2">
        <v>16</v>
      </c>
      <c r="O59" s="30">
        <v>2400</v>
      </c>
      <c r="P59" s="24">
        <f t="shared" si="0"/>
        <v>38400</v>
      </c>
      <c r="Q59" s="34"/>
    </row>
    <row r="60" spans="1:18" ht="16.5">
      <c r="A60" s="11">
        <v>46</v>
      </c>
      <c r="B60" s="25" t="s">
        <v>84</v>
      </c>
      <c r="C60" s="31" t="s">
        <v>78</v>
      </c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2">
        <v>35</v>
      </c>
      <c r="O60" s="30">
        <v>2700</v>
      </c>
      <c r="P60" s="24">
        <f t="shared" si="0"/>
        <v>94500</v>
      </c>
      <c r="Q60" s="34"/>
    </row>
    <row r="61" spans="1:18" ht="16.5">
      <c r="A61" s="11">
        <v>47</v>
      </c>
      <c r="B61" s="25" t="s">
        <v>85</v>
      </c>
      <c r="C61" s="31" t="s">
        <v>5</v>
      </c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2">
        <v>4</v>
      </c>
      <c r="O61" s="30">
        <v>30500</v>
      </c>
      <c r="P61" s="24">
        <f t="shared" si="0"/>
        <v>122000</v>
      </c>
      <c r="Q61" s="34"/>
    </row>
    <row r="62" spans="1:18" ht="16.5">
      <c r="A62" s="11">
        <v>48</v>
      </c>
      <c r="B62" s="25" t="s">
        <v>86</v>
      </c>
      <c r="C62" s="31" t="s">
        <v>78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2">
        <v>6</v>
      </c>
      <c r="O62" s="30">
        <v>29000</v>
      </c>
      <c r="P62" s="24">
        <f t="shared" si="0"/>
        <v>174000</v>
      </c>
      <c r="Q62" s="34"/>
    </row>
    <row r="63" spans="1:18" ht="16.5">
      <c r="A63" s="11">
        <v>49</v>
      </c>
      <c r="B63" s="25" t="s">
        <v>87</v>
      </c>
      <c r="C63" s="31" t="s">
        <v>70</v>
      </c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>
        <v>26</v>
      </c>
      <c r="O63" s="30">
        <v>2200</v>
      </c>
      <c r="P63" s="24">
        <f t="shared" si="0"/>
        <v>57200</v>
      </c>
      <c r="Q63" s="34"/>
    </row>
    <row r="64" spans="1:18" ht="16.5">
      <c r="A64" s="11">
        <v>50</v>
      </c>
      <c r="B64" s="25" t="s">
        <v>88</v>
      </c>
      <c r="C64" s="31" t="s">
        <v>70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>
        <v>3</v>
      </c>
      <c r="O64" s="30">
        <v>4300</v>
      </c>
      <c r="P64" s="24">
        <f t="shared" si="0"/>
        <v>12900</v>
      </c>
      <c r="Q64" s="34"/>
    </row>
    <row r="65" spans="1:17" ht="16.5">
      <c r="A65" s="11">
        <v>51</v>
      </c>
      <c r="B65" s="25" t="s">
        <v>89</v>
      </c>
      <c r="C65" s="31" t="s">
        <v>70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>
        <v>6</v>
      </c>
      <c r="O65" s="30">
        <v>18000</v>
      </c>
      <c r="P65" s="24">
        <f t="shared" si="0"/>
        <v>108000</v>
      </c>
      <c r="Q65" s="34"/>
    </row>
    <row r="66" spans="1:17" ht="16.5">
      <c r="A66" s="11">
        <v>52</v>
      </c>
      <c r="B66" s="25" t="s">
        <v>90</v>
      </c>
      <c r="C66" s="31" t="s">
        <v>78</v>
      </c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>
        <v>5</v>
      </c>
      <c r="O66" s="30">
        <v>21000</v>
      </c>
      <c r="P66" s="24">
        <f t="shared" si="0"/>
        <v>105000</v>
      </c>
      <c r="Q66" s="34"/>
    </row>
    <row r="67" spans="1:17" ht="16.5">
      <c r="A67" s="11">
        <v>53</v>
      </c>
      <c r="B67" s="25" t="s">
        <v>91</v>
      </c>
      <c r="C67" s="31" t="s">
        <v>78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>
        <v>2</v>
      </c>
      <c r="O67" s="30">
        <v>55000</v>
      </c>
      <c r="P67" s="24">
        <f t="shared" si="0"/>
        <v>110000</v>
      </c>
      <c r="Q67" s="34"/>
    </row>
    <row r="68" spans="1:17" ht="16.5">
      <c r="A68" s="11">
        <v>54</v>
      </c>
      <c r="B68" s="25" t="s">
        <v>92</v>
      </c>
      <c r="C68" s="31" t="s">
        <v>78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>
        <v>1</v>
      </c>
      <c r="O68" s="30">
        <v>395000</v>
      </c>
      <c r="P68" s="24">
        <f t="shared" si="0"/>
        <v>395000</v>
      </c>
      <c r="Q68" s="34"/>
    </row>
    <row r="69" spans="1:17" ht="16.5">
      <c r="A69" s="11">
        <v>55</v>
      </c>
      <c r="B69" s="25" t="s">
        <v>93</v>
      </c>
      <c r="C69" s="31" t="s">
        <v>78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>
        <v>3</v>
      </c>
      <c r="O69" s="30">
        <v>6500</v>
      </c>
      <c r="P69" s="24">
        <f t="shared" si="0"/>
        <v>19500</v>
      </c>
      <c r="Q69" s="34"/>
    </row>
    <row r="70" spans="1:17" ht="16.5">
      <c r="A70" s="11">
        <v>56</v>
      </c>
      <c r="B70" s="25" t="s">
        <v>94</v>
      </c>
      <c r="C70" s="31" t="s">
        <v>78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>
        <v>3</v>
      </c>
      <c r="O70" s="30">
        <v>34000</v>
      </c>
      <c r="P70" s="24">
        <f t="shared" si="0"/>
        <v>102000</v>
      </c>
      <c r="Q70" s="34"/>
    </row>
    <row r="71" spans="1:17" ht="16.5">
      <c r="A71" s="11">
        <v>57</v>
      </c>
      <c r="B71" s="25" t="s">
        <v>95</v>
      </c>
      <c r="C71" s="31" t="s">
        <v>70</v>
      </c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>
        <v>3</v>
      </c>
      <c r="O71" s="30">
        <v>3700</v>
      </c>
      <c r="P71" s="24">
        <f t="shared" si="0"/>
        <v>11100</v>
      </c>
      <c r="Q71" s="34"/>
    </row>
    <row r="72" spans="1:17" ht="16.5">
      <c r="A72" s="11">
        <v>58</v>
      </c>
      <c r="B72" s="25" t="s">
        <v>96</v>
      </c>
      <c r="C72" s="31" t="s">
        <v>70</v>
      </c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>
        <v>9</v>
      </c>
      <c r="O72" s="30">
        <v>3900</v>
      </c>
      <c r="P72" s="24">
        <f t="shared" si="0"/>
        <v>35100</v>
      </c>
      <c r="Q72" s="34"/>
    </row>
    <row r="73" spans="1:17" ht="16.5">
      <c r="A73" s="11">
        <v>59</v>
      </c>
      <c r="B73" s="25" t="s">
        <v>97</v>
      </c>
      <c r="C73" s="31" t="s">
        <v>70</v>
      </c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2">
        <v>20</v>
      </c>
      <c r="O73" s="30">
        <v>6000</v>
      </c>
      <c r="P73" s="24">
        <f t="shared" si="0"/>
        <v>120000</v>
      </c>
      <c r="Q73" s="34"/>
    </row>
    <row r="74" spans="1:17" ht="16.5">
      <c r="A74" s="11">
        <v>60</v>
      </c>
      <c r="B74" s="25" t="s">
        <v>98</v>
      </c>
      <c r="C74" s="31" t="s">
        <v>70</v>
      </c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2">
        <v>12</v>
      </c>
      <c r="O74" s="30">
        <v>12500</v>
      </c>
      <c r="P74" s="24">
        <f t="shared" si="0"/>
        <v>150000</v>
      </c>
      <c r="Q74" s="34"/>
    </row>
    <row r="75" spans="1:17" ht="16.5">
      <c r="A75" s="11">
        <v>61</v>
      </c>
      <c r="B75" s="25" t="s">
        <v>99</v>
      </c>
      <c r="C75" s="31" t="s">
        <v>70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2">
        <v>3</v>
      </c>
      <c r="O75" s="30">
        <v>2600</v>
      </c>
      <c r="P75" s="24">
        <f t="shared" si="0"/>
        <v>7800</v>
      </c>
      <c r="Q75" s="34"/>
    </row>
    <row r="76" spans="1:17" ht="16.5">
      <c r="A76" s="11">
        <v>62</v>
      </c>
      <c r="B76" s="25" t="s">
        <v>100</v>
      </c>
      <c r="C76" s="31" t="s">
        <v>70</v>
      </c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2">
        <v>5</v>
      </c>
      <c r="O76" s="30">
        <v>14000</v>
      </c>
      <c r="P76" s="24">
        <f t="shared" si="0"/>
        <v>70000</v>
      </c>
      <c r="Q76" s="34"/>
    </row>
    <row r="77" spans="1:17" ht="16.5">
      <c r="A77" s="11">
        <v>63</v>
      </c>
      <c r="B77" s="25" t="s">
        <v>101</v>
      </c>
      <c r="C77" s="31" t="s">
        <v>5</v>
      </c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>
        <v>2</v>
      </c>
      <c r="O77" s="30">
        <v>24000</v>
      </c>
      <c r="P77" s="24">
        <f t="shared" si="0"/>
        <v>48000</v>
      </c>
      <c r="Q77" s="34"/>
    </row>
    <row r="78" spans="1:17" ht="16.5">
      <c r="A78" s="11">
        <v>64</v>
      </c>
      <c r="B78" s="25" t="s">
        <v>102</v>
      </c>
      <c r="C78" s="31" t="s">
        <v>103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2">
        <v>18</v>
      </c>
      <c r="O78" s="30">
        <v>2600</v>
      </c>
      <c r="P78" s="24">
        <f t="shared" si="0"/>
        <v>46800</v>
      </c>
      <c r="Q78" s="34"/>
    </row>
    <row r="79" spans="1:17" ht="16.5">
      <c r="A79" s="11">
        <v>65</v>
      </c>
      <c r="B79" s="25" t="s">
        <v>104</v>
      </c>
      <c r="C79" s="31" t="s">
        <v>78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2">
        <v>3</v>
      </c>
      <c r="O79" s="30">
        <v>215000</v>
      </c>
      <c r="P79" s="24">
        <f t="shared" ref="P79:P94" si="1">+N79*O79</f>
        <v>645000</v>
      </c>
      <c r="Q79" s="34"/>
    </row>
    <row r="80" spans="1:17" ht="16.5">
      <c r="A80" s="11">
        <v>66</v>
      </c>
      <c r="B80" s="25" t="s">
        <v>128</v>
      </c>
      <c r="C80" s="31" t="s">
        <v>78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>
        <v>1</v>
      </c>
      <c r="O80" s="30">
        <v>120000</v>
      </c>
      <c r="P80" s="24">
        <f t="shared" si="1"/>
        <v>120000</v>
      </c>
      <c r="Q80" s="34"/>
    </row>
    <row r="81" spans="1:17" ht="16.5">
      <c r="A81" s="11">
        <v>67</v>
      </c>
      <c r="B81" s="25" t="s">
        <v>105</v>
      </c>
      <c r="C81" s="31" t="s">
        <v>78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2">
        <v>5</v>
      </c>
      <c r="O81" s="30">
        <v>18000</v>
      </c>
      <c r="P81" s="24">
        <f t="shared" si="1"/>
        <v>90000</v>
      </c>
      <c r="Q81" s="34"/>
    </row>
    <row r="82" spans="1:17" ht="16.5">
      <c r="A82" s="11">
        <v>68</v>
      </c>
      <c r="B82" s="25" t="s">
        <v>122</v>
      </c>
      <c r="C82" s="31" t="s">
        <v>78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>
        <v>1</v>
      </c>
      <c r="O82" s="30">
        <v>28000</v>
      </c>
      <c r="P82" s="24">
        <f t="shared" si="1"/>
        <v>28000</v>
      </c>
      <c r="Q82" s="34"/>
    </row>
    <row r="83" spans="1:17" ht="16.5">
      <c r="A83" s="11">
        <v>69</v>
      </c>
      <c r="B83" s="25" t="s">
        <v>106</v>
      </c>
      <c r="C83" s="31" t="s">
        <v>54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>
        <v>3</v>
      </c>
      <c r="O83" s="30">
        <v>6800</v>
      </c>
      <c r="P83" s="24">
        <f t="shared" si="1"/>
        <v>20400</v>
      </c>
      <c r="Q83" s="34"/>
    </row>
    <row r="84" spans="1:17" ht="16.5">
      <c r="A84" s="11">
        <v>70</v>
      </c>
      <c r="B84" s="25" t="s">
        <v>107</v>
      </c>
      <c r="C84" s="31" t="s">
        <v>78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2">
        <v>9</v>
      </c>
      <c r="O84" s="30">
        <v>17000</v>
      </c>
      <c r="P84" s="24">
        <f t="shared" si="1"/>
        <v>153000</v>
      </c>
      <c r="Q84" s="34"/>
    </row>
    <row r="85" spans="1:17" ht="16.5">
      <c r="A85" s="11">
        <v>71</v>
      </c>
      <c r="B85" s="25" t="s">
        <v>108</v>
      </c>
      <c r="C85" s="31" t="s">
        <v>54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>
        <v>3</v>
      </c>
      <c r="O85" s="30">
        <v>3000</v>
      </c>
      <c r="P85" s="24">
        <f t="shared" si="1"/>
        <v>9000</v>
      </c>
      <c r="Q85" s="34"/>
    </row>
    <row r="86" spans="1:17" ht="16.5">
      <c r="A86" s="11">
        <v>72</v>
      </c>
      <c r="B86" s="25" t="s">
        <v>109</v>
      </c>
      <c r="C86" s="31" t="s">
        <v>70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2">
        <v>2</v>
      </c>
      <c r="O86" s="30">
        <v>15000</v>
      </c>
      <c r="P86" s="24">
        <f t="shared" si="1"/>
        <v>30000</v>
      </c>
      <c r="Q86" s="34"/>
    </row>
    <row r="87" spans="1:17" ht="16.5">
      <c r="A87" s="11">
        <v>73</v>
      </c>
      <c r="B87" s="25" t="s">
        <v>129</v>
      </c>
      <c r="C87" s="31" t="s">
        <v>78</v>
      </c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2">
        <v>2</v>
      </c>
      <c r="O87" s="30">
        <v>234000</v>
      </c>
      <c r="P87" s="24">
        <f t="shared" si="1"/>
        <v>468000</v>
      </c>
      <c r="Q87" s="34"/>
    </row>
    <row r="88" spans="1:17" ht="16.5">
      <c r="A88" s="11">
        <v>74</v>
      </c>
      <c r="B88" s="25" t="s">
        <v>110</v>
      </c>
      <c r="C88" s="31" t="s">
        <v>74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2">
        <v>300</v>
      </c>
      <c r="O88" s="30">
        <v>2500</v>
      </c>
      <c r="P88" s="24">
        <f t="shared" si="1"/>
        <v>750000</v>
      </c>
      <c r="Q88" s="34"/>
    </row>
    <row r="89" spans="1:17" ht="16.5">
      <c r="A89" s="11">
        <v>75</v>
      </c>
      <c r="B89" s="25" t="s">
        <v>111</v>
      </c>
      <c r="C89" s="31" t="s">
        <v>68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2">
        <v>20</v>
      </c>
      <c r="O89" s="30">
        <v>28000</v>
      </c>
      <c r="P89" s="24">
        <f t="shared" si="1"/>
        <v>560000</v>
      </c>
      <c r="Q89" s="34"/>
    </row>
    <row r="90" spans="1:17" ht="16.5">
      <c r="A90" s="11">
        <v>76</v>
      </c>
      <c r="B90" s="25" t="s">
        <v>113</v>
      </c>
      <c r="C90" s="31" t="s">
        <v>112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2">
        <v>3</v>
      </c>
      <c r="O90" s="30">
        <v>77000</v>
      </c>
      <c r="P90" s="24">
        <f t="shared" si="1"/>
        <v>231000</v>
      </c>
      <c r="Q90" s="34"/>
    </row>
    <row r="91" spans="1:17" ht="16.5">
      <c r="A91" s="11">
        <v>77</v>
      </c>
      <c r="B91" s="25" t="s">
        <v>114</v>
      </c>
      <c r="C91" s="31" t="s">
        <v>115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2">
        <v>2</v>
      </c>
      <c r="O91" s="30">
        <v>32000</v>
      </c>
      <c r="P91" s="24">
        <f t="shared" si="1"/>
        <v>64000</v>
      </c>
      <c r="Q91" s="34"/>
    </row>
    <row r="92" spans="1:17" ht="16.5">
      <c r="A92" s="11">
        <v>78</v>
      </c>
      <c r="B92" s="25" t="s">
        <v>116</v>
      </c>
      <c r="C92" s="31" t="s">
        <v>117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2">
        <v>28</v>
      </c>
      <c r="O92" s="30">
        <v>7800</v>
      </c>
      <c r="P92" s="24">
        <f t="shared" si="1"/>
        <v>218400</v>
      </c>
      <c r="Q92" s="34"/>
    </row>
    <row r="93" spans="1:17" ht="16.5">
      <c r="A93" s="11">
        <v>79</v>
      </c>
      <c r="B93" s="25" t="s">
        <v>118</v>
      </c>
      <c r="C93" s="31" t="s">
        <v>54</v>
      </c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>
        <v>4</v>
      </c>
      <c r="O93" s="30">
        <v>12000</v>
      </c>
      <c r="P93" s="24">
        <f t="shared" si="1"/>
        <v>48000</v>
      </c>
      <c r="Q93" s="34"/>
    </row>
    <row r="94" spans="1:17" ht="16.5">
      <c r="A94" s="11">
        <v>80</v>
      </c>
      <c r="B94" s="25" t="s">
        <v>119</v>
      </c>
      <c r="C94" s="31" t="s">
        <v>54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2">
        <v>1</v>
      </c>
      <c r="O94" s="30">
        <v>120000</v>
      </c>
      <c r="P94" s="24">
        <f t="shared" si="1"/>
        <v>120000</v>
      </c>
      <c r="Q94" s="34"/>
    </row>
    <row r="95" spans="1:17" s="2" customFormat="1" ht="19.5">
      <c r="A95" s="49" t="s">
        <v>23</v>
      </c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1"/>
      <c r="P95" s="14">
        <f>+SUM(P15:P94)</f>
        <v>17115400</v>
      </c>
    </row>
    <row r="96" spans="1:17" ht="19.5">
      <c r="A96" s="45" t="s">
        <v>30</v>
      </c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7"/>
      <c r="P96" s="15">
        <f>10%*P95</f>
        <v>1711540</v>
      </c>
    </row>
    <row r="97" spans="1:16" ht="19.5">
      <c r="A97" s="45" t="s">
        <v>31</v>
      </c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7"/>
      <c r="P97" s="15">
        <f>+P95+P96</f>
        <v>18826940</v>
      </c>
    </row>
    <row r="98" spans="1:16">
      <c r="A98" s="17" t="s">
        <v>20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</row>
    <row r="99" spans="1:16" ht="15.75">
      <c r="A99" s="6" t="s">
        <v>29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1:16" ht="15.75">
      <c r="A100" s="44" t="s">
        <v>21</v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</row>
    <row r="101" spans="1:16">
      <c r="A101" s="43" t="s">
        <v>22</v>
      </c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</row>
    <row r="104" spans="1:16">
      <c r="O104" s="18" t="s">
        <v>32</v>
      </c>
    </row>
    <row r="105" spans="1:16" ht="15.7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 t="s">
        <v>33</v>
      </c>
      <c r="P105" s="16"/>
    </row>
    <row r="109" spans="1:16">
      <c r="O109" s="18" t="s">
        <v>34</v>
      </c>
    </row>
    <row r="121" spans="1:16" ht="15.7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</row>
    <row r="124" spans="1:16" ht="15.75">
      <c r="A124" s="42" t="s">
        <v>2</v>
      </c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</row>
  </sheetData>
  <mergeCells count="20">
    <mergeCell ref="B1:P1"/>
    <mergeCell ref="A3:P3"/>
    <mergeCell ref="A4:P4"/>
    <mergeCell ref="A95:O95"/>
    <mergeCell ref="A10:B10"/>
    <mergeCell ref="A13:A14"/>
    <mergeCell ref="B13:B14"/>
    <mergeCell ref="A12:P12"/>
    <mergeCell ref="C13:C14"/>
    <mergeCell ref="D13:M13"/>
    <mergeCell ref="N13:N14"/>
    <mergeCell ref="O13:O14"/>
    <mergeCell ref="P13:P14"/>
    <mergeCell ref="A124:P124"/>
    <mergeCell ref="B2:Q2"/>
    <mergeCell ref="A121:P121"/>
    <mergeCell ref="A101:P101"/>
    <mergeCell ref="A100:P100"/>
    <mergeCell ref="A96:O96"/>
    <mergeCell ref="A97:O97"/>
  </mergeCells>
  <pageMargins left="0.62" right="0.5" top="0.75" bottom="0.74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VPP PHUONG NAM 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ntklai</dc:creator>
  <cp:lastModifiedBy>ly</cp:lastModifiedBy>
  <cp:lastPrinted>2016-07-15T07:58:02Z</cp:lastPrinted>
  <dcterms:created xsi:type="dcterms:W3CDTF">2015-11-18T08:01:54Z</dcterms:created>
  <dcterms:modified xsi:type="dcterms:W3CDTF">2016-07-15T08:52:36Z</dcterms:modified>
</cp:coreProperties>
</file>