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640" windowHeight="6990"/>
  </bookViews>
  <sheets>
    <sheet name="VPP PHUONG NAM " sheetId="8" r:id="rId1"/>
    <sheet name="Sheet1" sheetId="9" r:id="rId2"/>
  </sheets>
  <calcPr calcId="124519"/>
</workbook>
</file>

<file path=xl/calcChain.xml><?xml version="1.0" encoding="utf-8"?>
<calcChain xmlns="http://schemas.openxmlformats.org/spreadsheetml/2006/main">
  <c r="Q17" i="8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16"/>
  <c r="Q75" l="1"/>
  <c r="Q76" l="1"/>
  <c r="Q77" s="1"/>
</calcChain>
</file>

<file path=xl/sharedStrings.xml><?xml version="1.0" encoding="utf-8"?>
<sst xmlns="http://schemas.openxmlformats.org/spreadsheetml/2006/main" count="157" uniqueCount="109">
  <si>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</si>
  <si>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</si>
  <si>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</si>
  <si>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>BẢNG BÁO GIÁ VĂN PHÒNG PHẨM</t>
  </si>
  <si>
    <t>Ram</t>
  </si>
  <si>
    <t>Xấp</t>
  </si>
  <si>
    <t>TÊN HÀNG</t>
  </si>
  <si>
    <t>ĐVT</t>
  </si>
  <si>
    <t xml:space="preserve">SỐ LƯỢNG </t>
  </si>
  <si>
    <t>SỐ LƯỢNG</t>
  </si>
  <si>
    <t>Quý 2</t>
  </si>
  <si>
    <t>Tồn</t>
  </si>
  <si>
    <t>Tổ cắt</t>
  </si>
  <si>
    <t>Kho</t>
  </si>
  <si>
    <t>KH</t>
  </si>
  <si>
    <t>HT</t>
  </si>
  <si>
    <t>Tạp vụ</t>
  </si>
  <si>
    <t>VP</t>
  </si>
  <si>
    <t>Tổng</t>
  </si>
  <si>
    <t>+/-</t>
  </si>
  <si>
    <t xml:space="preserve">Quý công ty xem xét báo giá như trên. Mọi thắc mắc xin vui lòng liên hệ: 37584761 _ Kim Anh: 0908 44 64 82 </t>
  </si>
  <si>
    <t xml:space="preserve">*  Xuất xứ: Hàng giao đúng theo nguồn gốc và xuất xứ của từng mặt hàng </t>
  </si>
  <si>
    <t>* Giao hàng: Trong vòng 3 ngày hoặc linh động ) kể từ ngày nhận được Đơn đặt hàng</t>
  </si>
  <si>
    <t>CỘNG</t>
  </si>
  <si>
    <t>ĐƠN GIÁ</t>
  </si>
  <si>
    <t>THÀNH TiỀN</t>
  </si>
  <si>
    <r>
      <rPr>
        <u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</t>
    </r>
  </si>
  <si>
    <t>THUẾ VAT 10%</t>
  </si>
  <si>
    <t>TỔNG CỘNG</t>
  </si>
  <si>
    <t xml:space="preserve">Người lập phiếu </t>
  </si>
  <si>
    <t>(Ký và ghi rõ họ tên)</t>
  </si>
  <si>
    <t>Huỳnh Thị Trúc Ly</t>
  </si>
  <si>
    <t>Cây</t>
  </si>
  <si>
    <t>Hộp</t>
  </si>
  <si>
    <t>Cuộn</t>
  </si>
  <si>
    <t>Cái</t>
  </si>
  <si>
    <t>Bịch</t>
  </si>
  <si>
    <t>Cục</t>
  </si>
  <si>
    <t>Điện thoại :  072375 3689</t>
  </si>
  <si>
    <t>Kính gửi:  CHI NHÁNH TẬP ĐOÀN DỆT MAY VIỆT NAM - NHÀ MÁY SẢN XUẤT VẢI YARN DYED</t>
  </si>
  <si>
    <t>Người giao dịch: Chị Yến</t>
  </si>
  <si>
    <t>QUY CÁCH</t>
  </si>
  <si>
    <t>Quyển</t>
  </si>
  <si>
    <t>Băng keo trong 18m/m x 20Y</t>
  </si>
  <si>
    <t>Kéo cán đen lớn S100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</si>
  <si>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</si>
  <si>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</si>
  <si>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</si>
  <si>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Địa chỉ: Đường số 3, KCN Xuyên Á, ấp Tràm Lạc, Xã Mỹ Hạnh Bắc, Huyện Đức Hòa, Tỉnh Long An</t>
  </si>
  <si>
    <t>Ruột chì tốt 5280 Yoyo</t>
  </si>
  <si>
    <t>Xịt phòng Sumo 400 ml</t>
  </si>
  <si>
    <t>Chai</t>
  </si>
  <si>
    <t xml:space="preserve">Móc dán tường </t>
  </si>
  <si>
    <t>Vĩ</t>
  </si>
  <si>
    <t>Bột giặc Omo 800 gr</t>
  </si>
  <si>
    <t>Giấy trắng A4 72 Excel</t>
  </si>
  <si>
    <t>Giấy Fo màu A4 - 70</t>
  </si>
  <si>
    <t xml:space="preserve">Giấy ghi chú 3 x 4 Ponoti </t>
  </si>
  <si>
    <t xml:space="preserve">Xấp </t>
  </si>
  <si>
    <t>Note đánh dấu 5 màu mũi tên pronoti</t>
  </si>
  <si>
    <t>Giấy vệ sinh Sài Gòn iNNO</t>
  </si>
  <si>
    <t>Kẹp Bướm 15 mm</t>
  </si>
  <si>
    <t>Kẹp bướm 19 mm</t>
  </si>
  <si>
    <t>Kẹp giấy  C62</t>
  </si>
  <si>
    <t>Kim bấm No.10 SDI</t>
  </si>
  <si>
    <t>Kim bấm N0.3 SDI</t>
  </si>
  <si>
    <t xml:space="preserve">Keo nước TL G 08 30 ml </t>
  </si>
  <si>
    <t>Gift glass cleaner 580ml</t>
  </si>
  <si>
    <t>Nước lau sàn Gift 4L</t>
  </si>
  <si>
    <t>Can</t>
  </si>
  <si>
    <t>Gôm E09 TL</t>
  </si>
  <si>
    <t>Giấy A4 60 Bãi Bằng</t>
  </si>
  <si>
    <t>Tập TT 200 T</t>
  </si>
  <si>
    <t>Thước nhựa dẻo 50cm</t>
  </si>
  <si>
    <t>Thước sắt kéo 3m</t>
  </si>
  <si>
    <t>Xà bông Lifebouy ( táo )</t>
  </si>
  <si>
    <t xml:space="preserve">Bìa phân trang nhựa 12 số   T- L </t>
  </si>
  <si>
    <t>Bìa Thái A4 ( Xanh dương, x lá, vàng, hồng)</t>
  </si>
  <si>
    <t>Bao thư trắng 12x22, Fo 80</t>
  </si>
  <si>
    <t>Bìa trình ký đôi A GP ( XD, XL, Do, )</t>
  </si>
  <si>
    <t>Bút chì 2B có gôm Gstar</t>
  </si>
  <si>
    <t xml:space="preserve">Bút ghi trên vải  </t>
  </si>
  <si>
    <t>Bút xóa nước CP02-TL 12ml</t>
  </si>
  <si>
    <t>Chuốt chì TL</t>
  </si>
  <si>
    <t xml:space="preserve">Cuộn rác ba màu đại Trí Quang </t>
  </si>
  <si>
    <t>Kg</t>
  </si>
  <si>
    <t>Bút dạ quang Toyo vỏ trong (vàng,cam,hồng,xanh,lá)</t>
  </si>
  <si>
    <t>Dao rọc giấy nhỏ 0411 SDI (1 lưỡi)</t>
  </si>
  <si>
    <t>File rỗ nhựa 3 ngăn</t>
  </si>
  <si>
    <t>Bút lông dầu Pillot(xanh,đỏ, đen)</t>
  </si>
  <si>
    <t>Bấm 2 lỗ Eagle 837 (20 tờ)</t>
  </si>
  <si>
    <t>Bìa 1 nút My Clear khổ F</t>
  </si>
  <si>
    <t>Bìa lá F4 TL</t>
  </si>
  <si>
    <t>Bìa lỗ F4 (GP)</t>
  </si>
  <si>
    <t>Băng keo giấy 1P2 x 18Y</t>
  </si>
  <si>
    <t>Băng keo 2 mặt 12m/m x 9Y</t>
  </si>
  <si>
    <t>Bấm kim PS 10 E  Plus</t>
  </si>
  <si>
    <t>Bấm kim No.3 SDI</t>
  </si>
  <si>
    <t>Băng keo si  48m/m x 12ya</t>
  </si>
  <si>
    <t>Băng keo trong 48m/m x 80Y</t>
  </si>
  <si>
    <t>Bút lông bảng WB-03 (xanh,đỏ,đen)</t>
  </si>
  <si>
    <t>Tập TT 96 T</t>
  </si>
  <si>
    <t>Sổ caro 21x33mm dày</t>
  </si>
  <si>
    <t>Sổ 25x35 dày TT</t>
  </si>
  <si>
    <t>Bút bi TL 027 ( xanh, đỏ, đen )</t>
  </si>
  <si>
    <t>Bìa còng bật 2 mặt 7P F4 GL</t>
  </si>
  <si>
    <t>Bìa còng bật 10P KNP</t>
  </si>
  <si>
    <t>Bút chì bấm  Pentel AX 105</t>
  </si>
  <si>
    <t>TP.HCM, Ngày 20 Tháng 01 Năm 2017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</si>
</sst>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_(* #,##0_);_(* \(#,##0\);_(* &quot;-&quot;??_);_(@_)"/>
    <numFmt numFmtId="166" formatCode="#,###"/>
  </numFmts>
  <fonts count="24">
    <font>
      <sz val="11"/>
      <color theme="1"/>
      <name val="Calibri"/>
      <family val="2"/>
      <scheme val="minor"/>
    </font>
    <font>
      <sz val="10"/>
      <color theme="1"/>
      <name val="VNI-Times"/>
    </font>
    <font>
      <sz val="12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Calibri"/>
      <family val="2"/>
      <scheme val="minor"/>
    </font>
    <font>
      <sz val="1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indexed="8"/>
      <name val="Times New Roman"/>
      <family val="1"/>
    </font>
    <font>
      <sz val="12"/>
      <color theme="1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164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Alignment="1">
      <alignment vertical="top"/>
    </xf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0" fontId="11" fillId="0" borderId="0" xfId="0" applyFont="1"/>
    <xf numFmtId="0" fontId="6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65" fontId="14" fillId="0" borderId="1" xfId="1" applyNumberFormat="1" applyFont="1" applyFill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64" fontId="8" fillId="0" borderId="0" xfId="0" applyNumberFormat="1" applyFont="1" applyFill="1" applyAlignment="1">
      <alignment vertical="top"/>
    </xf>
    <xf numFmtId="164" fontId="15" fillId="0" borderId="0" xfId="0" applyNumberFormat="1" applyFont="1" applyFill="1" applyAlignment="1">
      <alignment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/>
    <xf numFmtId="0" fontId="6" fillId="2" borderId="1" xfId="0" applyNumberFormat="1" applyFont="1" applyFill="1" applyBorder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0" fontId="10" fillId="2" borderId="0" xfId="0" applyFont="1" applyFill="1"/>
    <xf numFmtId="0" fontId="9" fillId="2" borderId="0" xfId="0" applyFont="1" applyFill="1"/>
    <xf numFmtId="0" fontId="11" fillId="2" borderId="0" xfId="0" applyFont="1" applyFill="1"/>
    <xf numFmtId="165" fontId="13" fillId="2" borderId="1" xfId="1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0" xfId="0" applyFont="1" applyFill="1"/>
    <xf numFmtId="0" fontId="18" fillId="0" borderId="0" xfId="0" applyFont="1"/>
    <xf numFmtId="0" fontId="19" fillId="0" borderId="0" xfId="0" applyFont="1"/>
    <xf numFmtId="0" fontId="4" fillId="0" borderId="0" xfId="0" applyFont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left" vertical="top"/>
    </xf>
    <xf numFmtId="165" fontId="22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/>
    <xf numFmtId="0" fontId="23" fillId="0" borderId="0" xfId="0" applyFont="1" applyBorder="1" applyAlignment="1"/>
    <xf numFmtId="164" fontId="8" fillId="0" borderId="0" xfId="0" applyNumberFormat="1" applyFont="1" applyFill="1" applyBorder="1" applyAlignment="1">
      <alignment horizontal="center" vertical="top"/>
    </xf>
    <xf numFmtId="165" fontId="14" fillId="0" borderId="0" xfId="1" applyNumberFormat="1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164" fontId="8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 vertical="top"/>
    </xf>
    <xf numFmtId="164" fontId="8" fillId="0" borderId="2" xfId="0" applyNumberFormat="1" applyFont="1" applyFill="1" applyBorder="1" applyAlignment="1">
      <alignment horizontal="center" vertical="top"/>
    </xf>
    <xf numFmtId="164" fontId="8" fillId="0" borderId="3" xfId="0" applyNumberFormat="1" applyFont="1" applyFill="1" applyBorder="1" applyAlignment="1">
      <alignment horizontal="center" vertical="top"/>
    </xf>
    <xf numFmtId="164" fontId="8" fillId="0" borderId="4" xfId="0" applyNumberFormat="1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left" vertical="top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8" fillId="0" borderId="7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center"/>
    </xf>
    <xf numFmtId="166" fontId="0" fillId="0" borderId="8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5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selection activeCell="S81" sqref="S81"/>
    </sheetView>
  </sheetViews>
  <sheetFormatPr defaultColWidth="9.140625" defaultRowHeight="15"/>
  <cols>
    <col min="1" max="1" width="6.7109375" style="1" customWidth="1"/>
    <col min="2" max="2" width="36" style="3" customWidth="1"/>
    <col min="3" max="3" width="10.42578125" style="3" customWidth="1"/>
    <col min="4" max="4" width="8.140625" style="1" customWidth="1"/>
    <col min="5" max="5" width="0.140625" style="1" hidden="1" customWidth="1"/>
    <col min="6" max="14" width="9.140625" style="1" hidden="1" customWidth="1"/>
    <col min="15" max="15" width="10.140625" style="1" customWidth="1"/>
    <col min="16" max="16" width="13.85546875" style="1" customWidth="1"/>
    <col min="17" max="17" width="15.7109375" style="1" customWidth="1"/>
    <col min="18" max="16384" width="9.140625" style="1"/>
  </cols>
  <sheetData>
    <row r="1" spans="1:21" ht="16.5">
      <c r="A1" s="4"/>
      <c r="B1" s="41" t="s">
        <v>45</v>
      </c>
      <c r="C1" s="41"/>
      <c r="D1" s="41"/>
      <c r="E1" s="41"/>
    </row>
    <row r="2" spans="1:21" ht="16.5">
      <c r="A2" s="4"/>
      <c r="B2" s="37" t="s">
        <v>46</v>
      </c>
      <c r="C2" s="38"/>
      <c r="D2" s="38"/>
      <c r="E2" s="38"/>
    </row>
    <row r="3" spans="1:21" ht="39" customHeight="1">
      <c r="A3" s="4"/>
      <c r="B3" s="42" t="s">
        <v>47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21" ht="18" customHeight="1">
      <c r="A4" s="4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21" ht="28.5" customHeight="1">
      <c r="A5" s="52" t="s">
        <v>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21" ht="15.75">
      <c r="A6" s="4"/>
      <c r="B6" s="4"/>
      <c r="C6" s="4"/>
      <c r="D6" s="20"/>
      <c r="E6" s="20"/>
      <c r="O6" s="18"/>
      <c r="P6" s="19" t="s">
        <v>108</v>
      </c>
      <c r="Q6" s="18"/>
    </row>
    <row r="7" spans="1:21" ht="15.75">
      <c r="A7" s="4"/>
      <c r="B7" s="4"/>
      <c r="C7" s="4"/>
      <c r="D7" s="20"/>
      <c r="E7" s="20"/>
      <c r="O7" s="18"/>
      <c r="P7" s="19"/>
      <c r="Q7" s="18"/>
    </row>
    <row r="8" spans="1:21" ht="15.75">
      <c r="A8" s="20" t="s">
        <v>39</v>
      </c>
      <c r="B8" s="20"/>
      <c r="C8" s="2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29"/>
      <c r="S8" s="29"/>
      <c r="T8" s="29"/>
      <c r="U8" s="29"/>
    </row>
    <row r="9" spans="1:21" ht="15.75">
      <c r="A9" s="31" t="s">
        <v>48</v>
      </c>
      <c r="B9" s="31"/>
      <c r="C9" s="3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29"/>
      <c r="S9" s="29"/>
      <c r="T9" s="29"/>
      <c r="U9" s="29"/>
    </row>
    <row r="10" spans="1:21" ht="15.75">
      <c r="A10" s="31" t="s">
        <v>38</v>
      </c>
      <c r="B10" s="31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29"/>
      <c r="S10" s="29"/>
      <c r="T10" s="29"/>
      <c r="U10" s="29"/>
    </row>
    <row r="11" spans="1:21" ht="15.75">
      <c r="A11" s="56" t="s">
        <v>40</v>
      </c>
      <c r="B11" s="56"/>
      <c r="C11" s="33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29"/>
      <c r="S11" s="29"/>
      <c r="T11" s="29"/>
      <c r="U11" s="29"/>
    </row>
    <row r="12" spans="1:21" ht="15.75">
      <c r="A12" s="5"/>
      <c r="B12" s="6"/>
      <c r="C12" s="6"/>
    </row>
    <row r="13" spans="1:21" ht="23.25" customHeight="1">
      <c r="A13" s="59" t="s">
        <v>1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spans="1:21" s="8" customFormat="1" ht="22.5" customHeight="1">
      <c r="A14" s="57" t="s">
        <v>0</v>
      </c>
      <c r="B14" s="57" t="s">
        <v>6</v>
      </c>
      <c r="C14" s="49" t="s">
        <v>41</v>
      </c>
      <c r="D14" s="57" t="s">
        <v>7</v>
      </c>
      <c r="E14" s="60" t="s">
        <v>8</v>
      </c>
      <c r="F14" s="61"/>
      <c r="G14" s="61"/>
      <c r="H14" s="61"/>
      <c r="I14" s="61"/>
      <c r="J14" s="61"/>
      <c r="K14" s="61"/>
      <c r="L14" s="61"/>
      <c r="M14" s="61"/>
      <c r="N14" s="62"/>
      <c r="O14" s="49" t="s">
        <v>9</v>
      </c>
      <c r="P14" s="57" t="s">
        <v>24</v>
      </c>
      <c r="Q14" s="57" t="s">
        <v>25</v>
      </c>
    </row>
    <row r="15" spans="1:21" s="7" customFormat="1" ht="16.5">
      <c r="A15" s="58"/>
      <c r="B15" s="58"/>
      <c r="C15" s="50"/>
      <c r="D15" s="58"/>
      <c r="E15" s="12" t="s">
        <v>10</v>
      </c>
      <c r="F15" s="12" t="s">
        <v>11</v>
      </c>
      <c r="G15" s="12" t="s">
        <v>12</v>
      </c>
      <c r="H15" s="12" t="s">
        <v>13</v>
      </c>
      <c r="I15" s="12" t="s">
        <v>14</v>
      </c>
      <c r="J15" s="12" t="s">
        <v>15</v>
      </c>
      <c r="K15" s="12" t="s">
        <v>16</v>
      </c>
      <c r="L15" s="12" t="s">
        <v>17</v>
      </c>
      <c r="M15" s="12" t="s">
        <v>18</v>
      </c>
      <c r="N15" s="13" t="s">
        <v>19</v>
      </c>
      <c r="O15" s="50"/>
      <c r="P15" s="58"/>
      <c r="Q15" s="58"/>
    </row>
    <row r="16" spans="1:21" s="9" customFormat="1" ht="16.5">
      <c r="A16" s="11">
        <v>1</v>
      </c>
      <c r="B16" s="63" t="s">
        <v>49</v>
      </c>
      <c r="C16" s="64" t="s">
        <v>33</v>
      </c>
      <c r="D16" s="64">
        <v>1</v>
      </c>
      <c r="E16" s="34"/>
      <c r="F16" s="22"/>
      <c r="G16" s="21"/>
      <c r="H16" s="21"/>
      <c r="I16" s="21"/>
      <c r="J16" s="21"/>
      <c r="K16" s="21"/>
      <c r="L16" s="21"/>
      <c r="M16" s="21"/>
      <c r="N16" s="21"/>
      <c r="O16" s="64">
        <v>1</v>
      </c>
      <c r="P16" s="65">
        <v>3500</v>
      </c>
      <c r="Q16" s="22">
        <f>+P16*O16</f>
        <v>3500</v>
      </c>
      <c r="R16" s="23"/>
    </row>
    <row r="17" spans="1:18" s="7" customFormat="1" ht="16.5">
      <c r="A17" s="11">
        <v>2</v>
      </c>
      <c r="B17" s="63" t="s">
        <v>50</v>
      </c>
      <c r="C17" s="64" t="s">
        <v>51</v>
      </c>
      <c r="D17" s="64">
        <v>1</v>
      </c>
      <c r="E17" s="34"/>
      <c r="F17" s="22"/>
      <c r="G17" s="21"/>
      <c r="H17" s="21"/>
      <c r="I17" s="21"/>
      <c r="J17" s="21"/>
      <c r="K17" s="21"/>
      <c r="L17" s="21"/>
      <c r="M17" s="21"/>
      <c r="N17" s="21"/>
      <c r="O17" s="64">
        <v>1</v>
      </c>
      <c r="P17" s="65">
        <v>33000</v>
      </c>
      <c r="Q17" s="22">
        <f t="shared" ref="Q17:Q74" si="0">+P17*O17</f>
        <v>33000</v>
      </c>
      <c r="R17" s="24"/>
    </row>
    <row r="18" spans="1:18" s="7" customFormat="1" ht="16.5">
      <c r="A18" s="11">
        <v>3</v>
      </c>
      <c r="B18" s="63" t="s">
        <v>52</v>
      </c>
      <c r="C18" s="64" t="s">
        <v>53</v>
      </c>
      <c r="D18" s="64">
        <v>1</v>
      </c>
      <c r="E18" s="34"/>
      <c r="F18" s="22"/>
      <c r="G18" s="21"/>
      <c r="H18" s="21"/>
      <c r="I18" s="21"/>
      <c r="J18" s="21"/>
      <c r="K18" s="21"/>
      <c r="L18" s="21"/>
      <c r="M18" s="21"/>
      <c r="N18" s="21"/>
      <c r="O18" s="64">
        <v>1</v>
      </c>
      <c r="P18" s="65">
        <v>20000</v>
      </c>
      <c r="Q18" s="22">
        <f t="shared" si="0"/>
        <v>20000</v>
      </c>
      <c r="R18" s="24"/>
    </row>
    <row r="19" spans="1:18" s="9" customFormat="1" ht="16.5">
      <c r="A19" s="11">
        <v>4</v>
      </c>
      <c r="B19" s="63" t="s">
        <v>54</v>
      </c>
      <c r="C19" s="64" t="s">
        <v>36</v>
      </c>
      <c r="D19" s="64">
        <v>8</v>
      </c>
      <c r="E19" s="34"/>
      <c r="F19" s="22"/>
      <c r="G19" s="21"/>
      <c r="H19" s="21"/>
      <c r="I19" s="21"/>
      <c r="J19" s="21"/>
      <c r="K19" s="21"/>
      <c r="L19" s="21"/>
      <c r="M19" s="21"/>
      <c r="N19" s="21"/>
      <c r="O19" s="64">
        <v>8</v>
      </c>
      <c r="P19" s="65">
        <v>32000</v>
      </c>
      <c r="Q19" s="22">
        <f t="shared" si="0"/>
        <v>256000</v>
      </c>
      <c r="R19" s="23"/>
    </row>
    <row r="20" spans="1:18" s="10" customFormat="1" ht="16.5">
      <c r="A20" s="11">
        <v>5</v>
      </c>
      <c r="B20" s="63" t="s">
        <v>55</v>
      </c>
      <c r="C20" s="64" t="s">
        <v>4</v>
      </c>
      <c r="D20" s="64">
        <v>18</v>
      </c>
      <c r="E20" s="34"/>
      <c r="F20" s="22"/>
      <c r="G20" s="21"/>
      <c r="H20" s="21"/>
      <c r="I20" s="21"/>
      <c r="J20" s="21"/>
      <c r="K20" s="21"/>
      <c r="L20" s="21"/>
      <c r="M20" s="21"/>
      <c r="N20" s="21"/>
      <c r="O20" s="64">
        <v>18</v>
      </c>
      <c r="P20" s="65">
        <v>43000</v>
      </c>
      <c r="Q20" s="22">
        <f t="shared" si="0"/>
        <v>774000</v>
      </c>
      <c r="R20" s="25"/>
    </row>
    <row r="21" spans="1:18" s="10" customFormat="1" ht="16.5">
      <c r="A21" s="11">
        <v>6</v>
      </c>
      <c r="B21" s="63" t="s">
        <v>56</v>
      </c>
      <c r="C21" s="64" t="s">
        <v>4</v>
      </c>
      <c r="D21" s="64">
        <v>2</v>
      </c>
      <c r="E21" s="34"/>
      <c r="F21" s="22"/>
      <c r="G21" s="21"/>
      <c r="H21" s="21"/>
      <c r="I21" s="21"/>
      <c r="J21" s="21"/>
      <c r="K21" s="21"/>
      <c r="L21" s="21"/>
      <c r="M21" s="21"/>
      <c r="N21" s="21"/>
      <c r="O21" s="64">
        <v>2</v>
      </c>
      <c r="P21" s="65">
        <v>58000</v>
      </c>
      <c r="Q21" s="22">
        <f t="shared" si="0"/>
        <v>116000</v>
      </c>
      <c r="R21" s="25"/>
    </row>
    <row r="22" spans="1:18" s="10" customFormat="1" ht="16.5">
      <c r="A22" s="11">
        <v>7</v>
      </c>
      <c r="B22" s="63" t="s">
        <v>57</v>
      </c>
      <c r="C22" s="64" t="s">
        <v>58</v>
      </c>
      <c r="D22" s="64">
        <v>11</v>
      </c>
      <c r="E22" s="34"/>
      <c r="F22" s="22"/>
      <c r="G22" s="21"/>
      <c r="H22" s="21"/>
      <c r="I22" s="21"/>
      <c r="J22" s="21"/>
      <c r="K22" s="21"/>
      <c r="L22" s="21"/>
      <c r="M22" s="21"/>
      <c r="N22" s="21"/>
      <c r="O22" s="64">
        <v>11</v>
      </c>
      <c r="P22" s="65">
        <v>8500</v>
      </c>
      <c r="Q22" s="22">
        <f t="shared" si="0"/>
        <v>93500</v>
      </c>
      <c r="R22" s="25"/>
    </row>
    <row r="23" spans="1:18" s="10" customFormat="1" ht="16.5">
      <c r="A23" s="11">
        <v>8</v>
      </c>
      <c r="B23" s="63" t="s">
        <v>59</v>
      </c>
      <c r="C23" s="64" t="s">
        <v>5</v>
      </c>
      <c r="D23" s="64">
        <v>5</v>
      </c>
      <c r="E23" s="34"/>
      <c r="F23" s="22"/>
      <c r="G23" s="21"/>
      <c r="H23" s="21"/>
      <c r="I23" s="21"/>
      <c r="J23" s="21"/>
      <c r="K23" s="21"/>
      <c r="L23" s="21"/>
      <c r="M23" s="21"/>
      <c r="N23" s="21"/>
      <c r="O23" s="64">
        <v>5</v>
      </c>
      <c r="P23" s="65">
        <v>11500</v>
      </c>
      <c r="Q23" s="22">
        <f t="shared" si="0"/>
        <v>57500</v>
      </c>
      <c r="R23" s="25"/>
    </row>
    <row r="24" spans="1:18" s="10" customFormat="1" ht="16.5">
      <c r="A24" s="11">
        <v>9</v>
      </c>
      <c r="B24" s="63" t="s">
        <v>60</v>
      </c>
      <c r="C24" s="64" t="s">
        <v>34</v>
      </c>
      <c r="D24" s="64">
        <v>400</v>
      </c>
      <c r="E24" s="34"/>
      <c r="F24" s="22"/>
      <c r="G24" s="21"/>
      <c r="H24" s="21"/>
      <c r="I24" s="21"/>
      <c r="J24" s="21"/>
      <c r="K24" s="21"/>
      <c r="L24" s="21"/>
      <c r="M24" s="21"/>
      <c r="N24" s="21"/>
      <c r="O24" s="64">
        <v>400</v>
      </c>
      <c r="P24" s="65">
        <v>2500</v>
      </c>
      <c r="Q24" s="22">
        <f t="shared" si="0"/>
        <v>1000000</v>
      </c>
      <c r="R24" s="25"/>
    </row>
    <row r="25" spans="1:18" s="7" customFormat="1" ht="16.5">
      <c r="A25" s="11">
        <v>10</v>
      </c>
      <c r="B25" s="63" t="s">
        <v>61</v>
      </c>
      <c r="C25" s="64" t="s">
        <v>33</v>
      </c>
      <c r="D25" s="64">
        <v>6</v>
      </c>
      <c r="E25" s="34"/>
      <c r="F25" s="22"/>
      <c r="G25" s="21"/>
      <c r="H25" s="21"/>
      <c r="I25" s="21"/>
      <c r="J25" s="21"/>
      <c r="K25" s="21"/>
      <c r="L25" s="21"/>
      <c r="M25" s="21"/>
      <c r="N25" s="21"/>
      <c r="O25" s="64">
        <v>6</v>
      </c>
      <c r="P25" s="65">
        <v>3500</v>
      </c>
      <c r="Q25" s="22">
        <f t="shared" si="0"/>
        <v>21000</v>
      </c>
      <c r="R25" s="24"/>
    </row>
    <row r="26" spans="1:18" s="7" customFormat="1" ht="16.5">
      <c r="A26" s="11">
        <v>11</v>
      </c>
      <c r="B26" s="63" t="s">
        <v>62</v>
      </c>
      <c r="C26" s="64" t="s">
        <v>33</v>
      </c>
      <c r="D26" s="64">
        <v>7</v>
      </c>
      <c r="E26" s="34"/>
      <c r="F26" s="22"/>
      <c r="G26" s="21"/>
      <c r="H26" s="21"/>
      <c r="I26" s="21"/>
      <c r="J26" s="21"/>
      <c r="K26" s="21"/>
      <c r="L26" s="21"/>
      <c r="M26" s="21"/>
      <c r="N26" s="21"/>
      <c r="O26" s="64">
        <v>7</v>
      </c>
      <c r="P26" s="65">
        <v>3700</v>
      </c>
      <c r="Q26" s="22">
        <f t="shared" si="0"/>
        <v>25900</v>
      </c>
      <c r="R26" s="24"/>
    </row>
    <row r="27" spans="1:18" s="7" customFormat="1" ht="16.5">
      <c r="A27" s="11">
        <v>12</v>
      </c>
      <c r="B27" s="63" t="s">
        <v>63</v>
      </c>
      <c r="C27" s="64" t="s">
        <v>33</v>
      </c>
      <c r="D27" s="64">
        <v>5</v>
      </c>
      <c r="E27" s="34"/>
      <c r="F27" s="26"/>
      <c r="G27" s="21"/>
      <c r="H27" s="21"/>
      <c r="I27" s="21"/>
      <c r="J27" s="21"/>
      <c r="K27" s="21"/>
      <c r="L27" s="21"/>
      <c r="M27" s="21"/>
      <c r="N27" s="21"/>
      <c r="O27" s="64">
        <v>5</v>
      </c>
      <c r="P27" s="65">
        <v>2600</v>
      </c>
      <c r="Q27" s="22">
        <f t="shared" si="0"/>
        <v>13000</v>
      </c>
      <c r="R27" s="24"/>
    </row>
    <row r="28" spans="1:18" s="7" customFormat="1" ht="16.5">
      <c r="A28" s="11">
        <v>13</v>
      </c>
      <c r="B28" s="63" t="s">
        <v>64</v>
      </c>
      <c r="C28" s="64" t="s">
        <v>33</v>
      </c>
      <c r="D28" s="64">
        <v>14</v>
      </c>
      <c r="E28" s="34"/>
      <c r="F28" s="26"/>
      <c r="G28" s="21"/>
      <c r="H28" s="21"/>
      <c r="I28" s="21"/>
      <c r="J28" s="21"/>
      <c r="K28" s="21"/>
      <c r="L28" s="21"/>
      <c r="M28" s="21"/>
      <c r="N28" s="21"/>
      <c r="O28" s="64">
        <v>14</v>
      </c>
      <c r="P28" s="65">
        <v>2200</v>
      </c>
      <c r="Q28" s="22">
        <f t="shared" si="0"/>
        <v>30800</v>
      </c>
      <c r="R28" s="24"/>
    </row>
    <row r="29" spans="1:18" s="7" customFormat="1" ht="16.5">
      <c r="A29" s="11">
        <v>14</v>
      </c>
      <c r="B29" s="63" t="s">
        <v>65</v>
      </c>
      <c r="C29" s="64" t="s">
        <v>33</v>
      </c>
      <c r="D29" s="64">
        <v>3</v>
      </c>
      <c r="E29" s="34"/>
      <c r="F29" s="22"/>
      <c r="G29" s="21"/>
      <c r="H29" s="21"/>
      <c r="I29" s="21"/>
      <c r="J29" s="21"/>
      <c r="K29" s="21"/>
      <c r="L29" s="21"/>
      <c r="M29" s="21"/>
      <c r="N29" s="21"/>
      <c r="O29" s="64">
        <v>3</v>
      </c>
      <c r="P29" s="65">
        <v>4300</v>
      </c>
      <c r="Q29" s="22">
        <f t="shared" si="0"/>
        <v>12900</v>
      </c>
      <c r="R29" s="24"/>
    </row>
    <row r="30" spans="1:18" s="7" customFormat="1" ht="16.5">
      <c r="A30" s="11">
        <v>15</v>
      </c>
      <c r="B30" s="63" t="s">
        <v>66</v>
      </c>
      <c r="C30" s="64" t="s">
        <v>51</v>
      </c>
      <c r="D30" s="64">
        <v>12</v>
      </c>
      <c r="E30" s="34"/>
      <c r="F30" s="22"/>
      <c r="G30" s="21"/>
      <c r="H30" s="21"/>
      <c r="I30" s="21"/>
      <c r="J30" s="21"/>
      <c r="K30" s="21"/>
      <c r="L30" s="21"/>
      <c r="M30" s="21"/>
      <c r="N30" s="21"/>
      <c r="O30" s="64">
        <v>12</v>
      </c>
      <c r="P30" s="65">
        <v>2600</v>
      </c>
      <c r="Q30" s="22">
        <f t="shared" si="0"/>
        <v>31200</v>
      </c>
      <c r="R30" s="24"/>
    </row>
    <row r="31" spans="1:18" s="7" customFormat="1" ht="16.5">
      <c r="A31" s="11">
        <v>16</v>
      </c>
      <c r="B31" s="63" t="s">
        <v>44</v>
      </c>
      <c r="C31" s="64" t="s">
        <v>32</v>
      </c>
      <c r="D31" s="64">
        <v>2</v>
      </c>
      <c r="E31" s="34"/>
      <c r="F31" s="22"/>
      <c r="G31" s="21"/>
      <c r="H31" s="21"/>
      <c r="I31" s="21"/>
      <c r="J31" s="21"/>
      <c r="K31" s="21"/>
      <c r="L31" s="21"/>
      <c r="M31" s="21"/>
      <c r="N31" s="21"/>
      <c r="O31" s="64">
        <v>2</v>
      </c>
      <c r="P31" s="65">
        <v>18000</v>
      </c>
      <c r="Q31" s="22">
        <f t="shared" si="0"/>
        <v>36000</v>
      </c>
      <c r="R31" s="24"/>
    </row>
    <row r="32" spans="1:18" s="7" customFormat="1" ht="16.5">
      <c r="A32" s="11">
        <v>17</v>
      </c>
      <c r="B32" s="63" t="s">
        <v>67</v>
      </c>
      <c r="C32" s="64" t="s">
        <v>51</v>
      </c>
      <c r="D32" s="64">
        <v>5</v>
      </c>
      <c r="E32" s="34"/>
      <c r="F32" s="22"/>
      <c r="G32" s="27"/>
      <c r="H32" s="27"/>
      <c r="I32" s="27"/>
      <c r="J32" s="27"/>
      <c r="K32" s="27"/>
      <c r="L32" s="27"/>
      <c r="M32" s="27"/>
      <c r="N32" s="27"/>
      <c r="O32" s="64">
        <v>5</v>
      </c>
      <c r="P32" s="65">
        <v>19500</v>
      </c>
      <c r="Q32" s="22">
        <f t="shared" si="0"/>
        <v>97500</v>
      </c>
      <c r="R32" s="24"/>
    </row>
    <row r="33" spans="1:18" s="7" customFormat="1" ht="16.5">
      <c r="A33" s="11">
        <v>18</v>
      </c>
      <c r="B33" s="63" t="s">
        <v>68</v>
      </c>
      <c r="C33" s="64" t="s">
        <v>69</v>
      </c>
      <c r="D33" s="64">
        <v>4</v>
      </c>
      <c r="E33" s="34"/>
      <c r="F33" s="22"/>
      <c r="G33" s="21"/>
      <c r="H33" s="21"/>
      <c r="I33" s="21"/>
      <c r="J33" s="21"/>
      <c r="K33" s="21"/>
      <c r="L33" s="21"/>
      <c r="M33" s="21"/>
      <c r="N33" s="21"/>
      <c r="O33" s="64">
        <v>4</v>
      </c>
      <c r="P33" s="65">
        <v>77000</v>
      </c>
      <c r="Q33" s="22">
        <f t="shared" si="0"/>
        <v>308000</v>
      </c>
      <c r="R33" s="24"/>
    </row>
    <row r="34" spans="1:18" s="7" customFormat="1" ht="16.5">
      <c r="A34" s="11">
        <v>19</v>
      </c>
      <c r="B34" s="63" t="s">
        <v>70</v>
      </c>
      <c r="C34" s="64" t="s">
        <v>37</v>
      </c>
      <c r="D34" s="64">
        <v>4</v>
      </c>
      <c r="E34" s="34"/>
      <c r="F34" s="22"/>
      <c r="G34" s="21"/>
      <c r="H34" s="21"/>
      <c r="I34" s="21"/>
      <c r="J34" s="21"/>
      <c r="K34" s="21"/>
      <c r="L34" s="21"/>
      <c r="M34" s="21"/>
      <c r="N34" s="21"/>
      <c r="O34" s="64">
        <v>4</v>
      </c>
      <c r="P34" s="65">
        <v>2500</v>
      </c>
      <c r="Q34" s="22">
        <f t="shared" si="0"/>
        <v>10000</v>
      </c>
      <c r="R34" s="24"/>
    </row>
    <row r="35" spans="1:18" s="10" customFormat="1" ht="16.5">
      <c r="A35" s="11">
        <v>20</v>
      </c>
      <c r="B35" s="63" t="s">
        <v>71</v>
      </c>
      <c r="C35" s="64" t="s">
        <v>4</v>
      </c>
      <c r="D35" s="64">
        <v>35</v>
      </c>
      <c r="E35" s="34"/>
      <c r="F35" s="22"/>
      <c r="G35" s="21"/>
      <c r="H35" s="21"/>
      <c r="I35" s="21"/>
      <c r="J35" s="21"/>
      <c r="K35" s="21"/>
      <c r="L35" s="21"/>
      <c r="M35" s="21"/>
      <c r="N35" s="21"/>
      <c r="O35" s="64">
        <v>35</v>
      </c>
      <c r="P35" s="65">
        <v>38000</v>
      </c>
      <c r="Q35" s="22">
        <f t="shared" si="0"/>
        <v>1330000</v>
      </c>
      <c r="R35" s="25"/>
    </row>
    <row r="36" spans="1:18" s="10" customFormat="1" ht="16.5">
      <c r="A36" s="11">
        <v>21</v>
      </c>
      <c r="B36" s="63" t="s">
        <v>72</v>
      </c>
      <c r="C36" s="64" t="s">
        <v>42</v>
      </c>
      <c r="D36" s="64">
        <v>22</v>
      </c>
      <c r="E36" s="34"/>
      <c r="F36" s="22"/>
      <c r="G36" s="21"/>
      <c r="H36" s="21"/>
      <c r="I36" s="21"/>
      <c r="J36" s="21"/>
      <c r="K36" s="21"/>
      <c r="L36" s="21"/>
      <c r="M36" s="21"/>
      <c r="N36" s="21"/>
      <c r="O36" s="64">
        <v>22</v>
      </c>
      <c r="P36" s="65">
        <v>6000</v>
      </c>
      <c r="Q36" s="22">
        <f t="shared" si="0"/>
        <v>132000</v>
      </c>
      <c r="R36" s="25"/>
    </row>
    <row r="37" spans="1:18" s="10" customFormat="1" ht="16.5">
      <c r="A37" s="11">
        <v>22</v>
      </c>
      <c r="B37" s="63" t="s">
        <v>73</v>
      </c>
      <c r="C37" s="64" t="s">
        <v>32</v>
      </c>
      <c r="D37" s="64">
        <v>3</v>
      </c>
      <c r="E37" s="34"/>
      <c r="F37" s="22"/>
      <c r="G37" s="21"/>
      <c r="H37" s="21"/>
      <c r="I37" s="21"/>
      <c r="J37" s="21"/>
      <c r="K37" s="21"/>
      <c r="L37" s="21"/>
      <c r="M37" s="21"/>
      <c r="N37" s="21"/>
      <c r="O37" s="64">
        <v>3</v>
      </c>
      <c r="P37" s="65">
        <v>11000</v>
      </c>
      <c r="Q37" s="22">
        <f t="shared" si="0"/>
        <v>33000</v>
      </c>
      <c r="R37" s="25"/>
    </row>
    <row r="38" spans="1:18" s="10" customFormat="1" ht="16.5">
      <c r="A38" s="11">
        <v>23</v>
      </c>
      <c r="B38" s="63" t="s">
        <v>74</v>
      </c>
      <c r="C38" s="64" t="s">
        <v>34</v>
      </c>
      <c r="D38" s="64">
        <v>6</v>
      </c>
      <c r="E38" s="34"/>
      <c r="F38" s="22"/>
      <c r="G38" s="21"/>
      <c r="H38" s="21"/>
      <c r="I38" s="21"/>
      <c r="J38" s="21"/>
      <c r="K38" s="21"/>
      <c r="L38" s="21"/>
      <c r="M38" s="21"/>
      <c r="N38" s="21"/>
      <c r="O38" s="64">
        <v>6</v>
      </c>
      <c r="P38" s="65">
        <v>17000</v>
      </c>
      <c r="Q38" s="22">
        <f t="shared" si="0"/>
        <v>102000</v>
      </c>
      <c r="R38" s="25"/>
    </row>
    <row r="39" spans="1:18" s="10" customFormat="1" ht="16.5">
      <c r="A39" s="11">
        <v>24</v>
      </c>
      <c r="B39" s="63" t="s">
        <v>75</v>
      </c>
      <c r="C39" s="64" t="s">
        <v>37</v>
      </c>
      <c r="D39" s="64">
        <v>27</v>
      </c>
      <c r="E39" s="34"/>
      <c r="F39" s="22"/>
      <c r="G39" s="21"/>
      <c r="H39" s="21"/>
      <c r="I39" s="21"/>
      <c r="J39" s="21"/>
      <c r="K39" s="21"/>
      <c r="L39" s="21"/>
      <c r="M39" s="21"/>
      <c r="N39" s="21"/>
      <c r="O39" s="64">
        <v>27</v>
      </c>
      <c r="P39" s="65">
        <v>8000</v>
      </c>
      <c r="Q39" s="22">
        <f t="shared" si="0"/>
        <v>216000</v>
      </c>
      <c r="R39" s="25"/>
    </row>
    <row r="40" spans="1:18" s="10" customFormat="1" ht="16.5">
      <c r="A40" s="11">
        <v>25</v>
      </c>
      <c r="B40" s="63" t="s">
        <v>76</v>
      </c>
      <c r="C40" s="64" t="s">
        <v>5</v>
      </c>
      <c r="D40" s="64">
        <v>9</v>
      </c>
      <c r="E40" s="34"/>
      <c r="F40" s="22"/>
      <c r="G40" s="21"/>
      <c r="H40" s="21"/>
      <c r="I40" s="21"/>
      <c r="J40" s="21"/>
      <c r="K40" s="21"/>
      <c r="L40" s="21"/>
      <c r="M40" s="21"/>
      <c r="N40" s="21"/>
      <c r="O40" s="64">
        <v>9</v>
      </c>
      <c r="P40" s="65">
        <v>8000</v>
      </c>
      <c r="Q40" s="22">
        <f t="shared" si="0"/>
        <v>72000</v>
      </c>
      <c r="R40" s="25"/>
    </row>
    <row r="41" spans="1:18" s="10" customFormat="1" ht="16.5">
      <c r="A41" s="11">
        <v>26</v>
      </c>
      <c r="B41" s="63" t="s">
        <v>77</v>
      </c>
      <c r="C41" s="64" t="s">
        <v>5</v>
      </c>
      <c r="D41" s="64">
        <v>1</v>
      </c>
      <c r="E41" s="34"/>
      <c r="F41" s="22"/>
      <c r="G41" s="21"/>
      <c r="H41" s="21"/>
      <c r="I41" s="21"/>
      <c r="J41" s="21"/>
      <c r="K41" s="21"/>
      <c r="L41" s="21"/>
      <c r="M41" s="21"/>
      <c r="N41" s="21"/>
      <c r="O41" s="64">
        <v>1</v>
      </c>
      <c r="P41" s="65">
        <v>33000</v>
      </c>
      <c r="Q41" s="22">
        <f t="shared" si="0"/>
        <v>33000</v>
      </c>
      <c r="R41" s="25"/>
    </row>
    <row r="42" spans="1:18" s="10" customFormat="1" ht="16.5">
      <c r="A42" s="11">
        <v>27</v>
      </c>
      <c r="B42" s="63" t="s">
        <v>78</v>
      </c>
      <c r="C42" s="64" t="s">
        <v>5</v>
      </c>
      <c r="D42" s="64">
        <v>2</v>
      </c>
      <c r="E42" s="34"/>
      <c r="F42" s="22"/>
      <c r="G42" s="21"/>
      <c r="H42" s="21"/>
      <c r="I42" s="21"/>
      <c r="J42" s="21"/>
      <c r="K42" s="21"/>
      <c r="L42" s="21"/>
      <c r="M42" s="21"/>
      <c r="N42" s="21"/>
      <c r="O42" s="64">
        <v>2</v>
      </c>
      <c r="P42" s="65">
        <v>24000</v>
      </c>
      <c r="Q42" s="22">
        <f t="shared" si="0"/>
        <v>48000</v>
      </c>
      <c r="R42" s="25"/>
    </row>
    <row r="43" spans="1:18" s="10" customFormat="1" ht="16.5">
      <c r="A43" s="11">
        <v>28</v>
      </c>
      <c r="B43" s="63" t="s">
        <v>79</v>
      </c>
      <c r="C43" s="64" t="s">
        <v>35</v>
      </c>
      <c r="D43" s="64">
        <v>5</v>
      </c>
      <c r="E43" s="34"/>
      <c r="F43" s="22"/>
      <c r="G43" s="27"/>
      <c r="H43" s="27"/>
      <c r="I43" s="27"/>
      <c r="J43" s="27"/>
      <c r="K43" s="27"/>
      <c r="L43" s="27"/>
      <c r="M43" s="21"/>
      <c r="N43" s="21"/>
      <c r="O43" s="64">
        <v>5</v>
      </c>
      <c r="P43" s="65">
        <v>28000</v>
      </c>
      <c r="Q43" s="22">
        <f t="shared" si="0"/>
        <v>140000</v>
      </c>
      <c r="R43" s="25"/>
    </row>
    <row r="44" spans="1:18" s="10" customFormat="1" ht="16.5">
      <c r="A44" s="11">
        <v>29</v>
      </c>
      <c r="B44" s="63" t="s">
        <v>80</v>
      </c>
      <c r="C44" s="64" t="s">
        <v>32</v>
      </c>
      <c r="D44" s="64">
        <v>4</v>
      </c>
      <c r="E44" s="34"/>
      <c r="F44" s="22"/>
      <c r="G44" s="27"/>
      <c r="H44" s="27"/>
      <c r="I44" s="27"/>
      <c r="J44" s="27"/>
      <c r="K44" s="27"/>
      <c r="L44" s="27"/>
      <c r="M44" s="21"/>
      <c r="N44" s="21"/>
      <c r="O44" s="64">
        <v>4</v>
      </c>
      <c r="P44" s="65">
        <v>2500</v>
      </c>
      <c r="Q44" s="22">
        <f t="shared" si="0"/>
        <v>10000</v>
      </c>
      <c r="R44" s="25"/>
    </row>
    <row r="45" spans="1:18" s="10" customFormat="1" ht="16.5">
      <c r="A45" s="11">
        <v>30</v>
      </c>
      <c r="B45" s="63" t="s">
        <v>81</v>
      </c>
      <c r="C45" s="64" t="s">
        <v>32</v>
      </c>
      <c r="D45" s="64">
        <v>3</v>
      </c>
      <c r="E45" s="34"/>
      <c r="F45" s="22"/>
      <c r="G45" s="27"/>
      <c r="H45" s="27"/>
      <c r="I45" s="27"/>
      <c r="J45" s="27"/>
      <c r="K45" s="27"/>
      <c r="L45" s="27"/>
      <c r="M45" s="21"/>
      <c r="N45" s="21"/>
      <c r="O45" s="64">
        <v>3</v>
      </c>
      <c r="P45" s="65">
        <v>60000</v>
      </c>
      <c r="Q45" s="22">
        <f t="shared" si="0"/>
        <v>180000</v>
      </c>
      <c r="R45" s="25"/>
    </row>
    <row r="46" spans="1:18" s="10" customFormat="1" ht="16.5">
      <c r="A46" s="11">
        <v>31</v>
      </c>
      <c r="B46" s="63" t="s">
        <v>82</v>
      </c>
      <c r="C46" s="64" t="s">
        <v>32</v>
      </c>
      <c r="D46" s="64">
        <v>8</v>
      </c>
      <c r="E46" s="34"/>
      <c r="F46" s="26"/>
      <c r="G46" s="27"/>
      <c r="H46" s="27"/>
      <c r="I46" s="27"/>
      <c r="J46" s="27"/>
      <c r="K46" s="27"/>
      <c r="L46" s="27"/>
      <c r="M46" s="21"/>
      <c r="N46" s="21"/>
      <c r="O46" s="64">
        <v>8</v>
      </c>
      <c r="P46" s="65">
        <v>16000</v>
      </c>
      <c r="Q46" s="22">
        <f t="shared" si="0"/>
        <v>128000</v>
      </c>
      <c r="R46" s="25"/>
    </row>
    <row r="47" spans="1:18" s="10" customFormat="1" ht="16.5">
      <c r="A47" s="11">
        <v>32</v>
      </c>
      <c r="B47" s="63" t="s">
        <v>83</v>
      </c>
      <c r="C47" s="64" t="s">
        <v>35</v>
      </c>
      <c r="D47" s="64">
        <v>4</v>
      </c>
      <c r="E47" s="34"/>
      <c r="F47" s="26"/>
      <c r="G47" s="27"/>
      <c r="H47" s="27"/>
      <c r="I47" s="27"/>
      <c r="J47" s="27"/>
      <c r="K47" s="27"/>
      <c r="L47" s="27"/>
      <c r="M47" s="21"/>
      <c r="N47" s="21"/>
      <c r="O47" s="64">
        <v>4</v>
      </c>
      <c r="P47" s="65">
        <v>3000</v>
      </c>
      <c r="Q47" s="22">
        <f t="shared" si="0"/>
        <v>12000</v>
      </c>
      <c r="R47" s="25"/>
    </row>
    <row r="48" spans="1:18" s="10" customFormat="1" ht="16.5">
      <c r="A48" s="11">
        <v>33</v>
      </c>
      <c r="B48" s="63" t="s">
        <v>84</v>
      </c>
      <c r="C48" s="64" t="s">
        <v>85</v>
      </c>
      <c r="D48" s="64">
        <v>2</v>
      </c>
      <c r="E48" s="34"/>
      <c r="F48" s="26"/>
      <c r="G48" s="27"/>
      <c r="H48" s="27"/>
      <c r="I48" s="27"/>
      <c r="J48" s="27"/>
      <c r="K48" s="27"/>
      <c r="L48" s="27"/>
      <c r="M48" s="27"/>
      <c r="N48" s="27"/>
      <c r="O48" s="64">
        <v>2</v>
      </c>
      <c r="P48" s="65">
        <v>36000</v>
      </c>
      <c r="Q48" s="22">
        <f t="shared" si="0"/>
        <v>72000</v>
      </c>
      <c r="R48" s="25"/>
    </row>
    <row r="49" spans="1:19" s="10" customFormat="1" ht="16.5">
      <c r="A49" s="11">
        <v>34</v>
      </c>
      <c r="B49" s="63" t="s">
        <v>86</v>
      </c>
      <c r="C49" s="64" t="s">
        <v>32</v>
      </c>
      <c r="D49" s="64">
        <v>2</v>
      </c>
      <c r="E49" s="34"/>
      <c r="F49" s="26"/>
      <c r="G49" s="27"/>
      <c r="H49" s="27"/>
      <c r="I49" s="27"/>
      <c r="J49" s="27"/>
      <c r="K49" s="27"/>
      <c r="L49" s="27"/>
      <c r="M49" s="27"/>
      <c r="N49" s="27"/>
      <c r="O49" s="64">
        <v>2</v>
      </c>
      <c r="P49" s="65">
        <v>5000</v>
      </c>
      <c r="Q49" s="22">
        <f t="shared" si="0"/>
        <v>10000</v>
      </c>
      <c r="R49" s="25"/>
    </row>
    <row r="50" spans="1:19" s="10" customFormat="1" ht="16.5">
      <c r="A50" s="11">
        <v>35</v>
      </c>
      <c r="B50" s="63" t="s">
        <v>87</v>
      </c>
      <c r="C50" s="64" t="s">
        <v>32</v>
      </c>
      <c r="D50" s="64">
        <v>5</v>
      </c>
      <c r="E50" s="34"/>
      <c r="F50" s="26"/>
      <c r="G50" s="27"/>
      <c r="H50" s="27"/>
      <c r="I50" s="27"/>
      <c r="J50" s="27"/>
      <c r="K50" s="27"/>
      <c r="L50" s="27"/>
      <c r="M50" s="27"/>
      <c r="N50" s="27"/>
      <c r="O50" s="64">
        <v>5</v>
      </c>
      <c r="P50" s="65">
        <v>6800</v>
      </c>
      <c r="Q50" s="22">
        <f t="shared" si="0"/>
        <v>34000</v>
      </c>
      <c r="R50" s="25"/>
    </row>
    <row r="51" spans="1:19" s="10" customFormat="1" ht="16.5">
      <c r="A51" s="11">
        <v>36</v>
      </c>
      <c r="B51" s="63" t="s">
        <v>88</v>
      </c>
      <c r="C51" s="64" t="s">
        <v>35</v>
      </c>
      <c r="D51" s="64">
        <v>2</v>
      </c>
      <c r="E51" s="34"/>
      <c r="F51" s="26"/>
      <c r="G51" s="27"/>
      <c r="H51" s="27"/>
      <c r="I51" s="27"/>
      <c r="J51" s="27"/>
      <c r="K51" s="27"/>
      <c r="L51" s="27"/>
      <c r="M51" s="27"/>
      <c r="N51" s="27"/>
      <c r="O51" s="64">
        <v>2</v>
      </c>
      <c r="P51" s="65">
        <v>29000</v>
      </c>
      <c r="Q51" s="22">
        <f t="shared" si="0"/>
        <v>58000</v>
      </c>
      <c r="R51" s="25"/>
    </row>
    <row r="52" spans="1:19" s="10" customFormat="1" ht="16.5">
      <c r="A52" s="11">
        <v>37</v>
      </c>
      <c r="B52" s="63" t="s">
        <v>89</v>
      </c>
      <c r="C52" s="64" t="s">
        <v>32</v>
      </c>
      <c r="D52" s="64">
        <v>14</v>
      </c>
      <c r="E52" s="34"/>
      <c r="F52" s="26"/>
      <c r="G52" s="27"/>
      <c r="H52" s="27"/>
      <c r="I52" s="27"/>
      <c r="J52" s="27"/>
      <c r="K52" s="27"/>
      <c r="L52" s="27"/>
      <c r="M52" s="27"/>
      <c r="N52" s="27"/>
      <c r="O52" s="64">
        <v>14</v>
      </c>
      <c r="P52" s="65">
        <v>3000</v>
      </c>
      <c r="Q52" s="22">
        <f t="shared" si="0"/>
        <v>42000</v>
      </c>
      <c r="R52" s="25"/>
    </row>
    <row r="53" spans="1:19" s="10" customFormat="1" ht="16.5">
      <c r="A53" s="11">
        <v>38</v>
      </c>
      <c r="B53" s="63" t="s">
        <v>89</v>
      </c>
      <c r="C53" s="64" t="s">
        <v>32</v>
      </c>
      <c r="D53" s="64">
        <v>16</v>
      </c>
      <c r="E53" s="34"/>
      <c r="F53" s="26"/>
      <c r="G53" s="27"/>
      <c r="H53" s="27"/>
      <c r="I53" s="27"/>
      <c r="J53" s="27"/>
      <c r="K53" s="27"/>
      <c r="L53" s="27"/>
      <c r="M53" s="27"/>
      <c r="N53" s="27"/>
      <c r="O53" s="64">
        <v>16</v>
      </c>
      <c r="P53" s="65">
        <v>3000</v>
      </c>
      <c r="Q53" s="22">
        <f t="shared" si="0"/>
        <v>48000</v>
      </c>
      <c r="R53" s="25"/>
    </row>
    <row r="54" spans="1:19" s="7" customFormat="1" ht="16.5">
      <c r="A54" s="11">
        <v>39</v>
      </c>
      <c r="B54" s="63" t="s">
        <v>90</v>
      </c>
      <c r="C54" s="64" t="s">
        <v>35</v>
      </c>
      <c r="D54" s="64">
        <v>2</v>
      </c>
      <c r="E54" s="34"/>
      <c r="F54" s="26"/>
      <c r="G54" s="27"/>
      <c r="H54" s="27"/>
      <c r="I54" s="27"/>
      <c r="J54" s="27"/>
      <c r="K54" s="27"/>
      <c r="L54" s="27"/>
      <c r="M54" s="27"/>
      <c r="N54" s="27"/>
      <c r="O54" s="64">
        <v>2</v>
      </c>
      <c r="P54" s="65">
        <v>37000</v>
      </c>
      <c r="Q54" s="22">
        <f t="shared" si="0"/>
        <v>74000</v>
      </c>
      <c r="R54" s="24"/>
    </row>
    <row r="55" spans="1:19" ht="16.5">
      <c r="A55" s="11">
        <v>40</v>
      </c>
      <c r="B55" s="63" t="s">
        <v>91</v>
      </c>
      <c r="C55" s="64" t="s">
        <v>35</v>
      </c>
      <c r="D55" s="64">
        <v>6</v>
      </c>
      <c r="E55" s="34"/>
      <c r="F55" s="26"/>
      <c r="G55" s="27"/>
      <c r="H55" s="27"/>
      <c r="I55" s="27"/>
      <c r="J55" s="27"/>
      <c r="K55" s="27"/>
      <c r="L55" s="27"/>
      <c r="M55" s="27"/>
      <c r="N55" s="27"/>
      <c r="O55" s="64">
        <v>6</v>
      </c>
      <c r="P55" s="65">
        <v>2600</v>
      </c>
      <c r="Q55" s="22">
        <f t="shared" si="0"/>
        <v>15600</v>
      </c>
      <c r="R55" s="28"/>
    </row>
    <row r="56" spans="1:19" ht="16.5">
      <c r="A56" s="11">
        <v>41</v>
      </c>
      <c r="B56" s="63" t="s">
        <v>92</v>
      </c>
      <c r="C56" s="64" t="s">
        <v>35</v>
      </c>
      <c r="D56" s="64">
        <v>3</v>
      </c>
      <c r="E56" s="34"/>
      <c r="F56" s="26"/>
      <c r="G56" s="27"/>
      <c r="H56" s="27"/>
      <c r="I56" s="27"/>
      <c r="J56" s="27"/>
      <c r="K56" s="27"/>
      <c r="L56" s="27"/>
      <c r="M56" s="27"/>
      <c r="N56" s="27"/>
      <c r="O56" s="64">
        <v>3</v>
      </c>
      <c r="P56" s="65">
        <v>2050</v>
      </c>
      <c r="Q56" s="22">
        <f t="shared" si="0"/>
        <v>6150</v>
      </c>
      <c r="R56" s="28"/>
    </row>
    <row r="57" spans="1:19" ht="16.5">
      <c r="A57" s="11">
        <v>42</v>
      </c>
      <c r="B57" s="63" t="s">
        <v>93</v>
      </c>
      <c r="C57" s="64" t="s">
        <v>5</v>
      </c>
      <c r="D57" s="64">
        <v>3</v>
      </c>
      <c r="E57" s="34"/>
      <c r="F57" s="26"/>
      <c r="G57" s="27"/>
      <c r="H57" s="27"/>
      <c r="I57" s="27"/>
      <c r="J57" s="27"/>
      <c r="K57" s="27"/>
      <c r="L57" s="27"/>
      <c r="M57" s="27"/>
      <c r="N57" s="27"/>
      <c r="O57" s="64">
        <v>3</v>
      </c>
      <c r="P57" s="65">
        <v>30500</v>
      </c>
      <c r="Q57" s="22">
        <f t="shared" si="0"/>
        <v>91500</v>
      </c>
      <c r="R57" s="28"/>
    </row>
    <row r="58" spans="1:19" ht="16.5">
      <c r="A58" s="11">
        <v>43</v>
      </c>
      <c r="B58" s="63" t="s">
        <v>94</v>
      </c>
      <c r="C58" s="64" t="s">
        <v>34</v>
      </c>
      <c r="D58" s="64">
        <v>2</v>
      </c>
      <c r="E58" s="34"/>
      <c r="F58" s="26"/>
      <c r="G58" s="32"/>
      <c r="H58" s="32"/>
      <c r="I58" s="32"/>
      <c r="J58" s="32"/>
      <c r="K58" s="32"/>
      <c r="L58" s="32"/>
      <c r="M58" s="32"/>
      <c r="N58" s="32"/>
      <c r="O58" s="64">
        <v>2</v>
      </c>
      <c r="P58" s="65">
        <v>2400</v>
      </c>
      <c r="Q58" s="22">
        <f t="shared" si="0"/>
        <v>4800</v>
      </c>
      <c r="R58" s="28"/>
      <c r="S58"/>
    </row>
    <row r="59" spans="1:19" ht="16.5">
      <c r="A59" s="11">
        <v>44</v>
      </c>
      <c r="B59" s="63" t="s">
        <v>95</v>
      </c>
      <c r="C59" s="64" t="s">
        <v>34</v>
      </c>
      <c r="D59" s="64">
        <v>9</v>
      </c>
      <c r="E59" s="34"/>
      <c r="F59" s="26"/>
      <c r="G59" s="27"/>
      <c r="H59" s="27"/>
      <c r="I59" s="27"/>
      <c r="J59" s="27"/>
      <c r="K59" s="27"/>
      <c r="L59" s="27"/>
      <c r="M59" s="27"/>
      <c r="N59" s="27"/>
      <c r="O59" s="64">
        <v>9</v>
      </c>
      <c r="P59" s="65">
        <v>1600</v>
      </c>
      <c r="Q59" s="22">
        <f t="shared" si="0"/>
        <v>14400</v>
      </c>
      <c r="R59" s="28"/>
    </row>
    <row r="60" spans="1:19" ht="16.5">
      <c r="A60" s="11">
        <v>45</v>
      </c>
      <c r="B60" s="63" t="s">
        <v>96</v>
      </c>
      <c r="C60" s="64" t="s">
        <v>35</v>
      </c>
      <c r="D60" s="64">
        <v>3</v>
      </c>
      <c r="E60" s="34"/>
      <c r="F60" s="26"/>
      <c r="G60" s="27"/>
      <c r="H60" s="27"/>
      <c r="I60" s="27"/>
      <c r="J60" s="27"/>
      <c r="K60" s="27"/>
      <c r="L60" s="27"/>
      <c r="M60" s="27"/>
      <c r="N60" s="27"/>
      <c r="O60" s="64">
        <v>3</v>
      </c>
      <c r="P60" s="65">
        <v>21000</v>
      </c>
      <c r="Q60" s="22">
        <f t="shared" si="0"/>
        <v>63000</v>
      </c>
      <c r="R60" s="28"/>
    </row>
    <row r="61" spans="1:19" ht="16.5">
      <c r="A61" s="11">
        <v>46</v>
      </c>
      <c r="B61" s="63" t="s">
        <v>97</v>
      </c>
      <c r="C61" s="64" t="s">
        <v>35</v>
      </c>
      <c r="D61" s="64">
        <v>2</v>
      </c>
      <c r="E61" s="34"/>
      <c r="F61" s="26"/>
      <c r="G61" s="27"/>
      <c r="H61" s="27"/>
      <c r="I61" s="27"/>
      <c r="J61" s="27"/>
      <c r="K61" s="27"/>
      <c r="L61" s="27"/>
      <c r="M61" s="27"/>
      <c r="N61" s="27"/>
      <c r="O61" s="64">
        <v>2</v>
      </c>
      <c r="P61" s="65">
        <v>55000</v>
      </c>
      <c r="Q61" s="22">
        <f t="shared" si="0"/>
        <v>110000</v>
      </c>
      <c r="R61" s="28"/>
    </row>
    <row r="62" spans="1:19" ht="16.5">
      <c r="A62" s="11">
        <v>47</v>
      </c>
      <c r="B62" s="63" t="s">
        <v>98</v>
      </c>
      <c r="C62" s="64" t="s">
        <v>34</v>
      </c>
      <c r="D62" s="64">
        <v>1</v>
      </c>
      <c r="E62" s="34"/>
      <c r="F62" s="26"/>
      <c r="G62" s="27"/>
      <c r="H62" s="27"/>
      <c r="I62" s="27"/>
      <c r="J62" s="27"/>
      <c r="K62" s="27"/>
      <c r="L62" s="27"/>
      <c r="M62" s="27"/>
      <c r="N62" s="27"/>
      <c r="O62" s="64">
        <v>1</v>
      </c>
      <c r="P62" s="65">
        <v>11000</v>
      </c>
      <c r="Q62" s="22">
        <f t="shared" si="0"/>
        <v>11000</v>
      </c>
      <c r="R62" s="28"/>
    </row>
    <row r="63" spans="1:19" ht="16.5">
      <c r="A63" s="11">
        <v>48</v>
      </c>
      <c r="B63" s="63" t="s">
        <v>43</v>
      </c>
      <c r="C63" s="64" t="s">
        <v>34</v>
      </c>
      <c r="D63" s="64">
        <v>2</v>
      </c>
      <c r="E63" s="34"/>
      <c r="F63" s="26"/>
      <c r="G63" s="27"/>
      <c r="H63" s="27"/>
      <c r="I63" s="27"/>
      <c r="J63" s="27"/>
      <c r="K63" s="27"/>
      <c r="L63" s="27"/>
      <c r="M63" s="27"/>
      <c r="N63" s="27"/>
      <c r="O63" s="64">
        <v>2</v>
      </c>
      <c r="P63" s="65">
        <v>1200</v>
      </c>
      <c r="Q63" s="22">
        <f t="shared" si="0"/>
        <v>2400</v>
      </c>
      <c r="R63" s="28"/>
    </row>
    <row r="64" spans="1:19" ht="16.5">
      <c r="A64" s="11">
        <v>49</v>
      </c>
      <c r="B64" s="63" t="s">
        <v>99</v>
      </c>
      <c r="C64" s="64" t="s">
        <v>34</v>
      </c>
      <c r="D64" s="64">
        <v>1</v>
      </c>
      <c r="E64" s="34"/>
      <c r="F64" s="22"/>
      <c r="G64" s="27"/>
      <c r="H64" s="27"/>
      <c r="I64" s="27"/>
      <c r="J64" s="27"/>
      <c r="K64" s="27"/>
      <c r="L64" s="27"/>
      <c r="M64" s="27"/>
      <c r="N64" s="27"/>
      <c r="O64" s="64">
        <v>1</v>
      </c>
      <c r="P64" s="65">
        <v>9000</v>
      </c>
      <c r="Q64" s="22">
        <f t="shared" si="0"/>
        <v>9000</v>
      </c>
      <c r="R64" s="28"/>
    </row>
    <row r="65" spans="1:18" ht="16.5">
      <c r="A65" s="11">
        <v>50</v>
      </c>
      <c r="B65" s="63" t="s">
        <v>100</v>
      </c>
      <c r="C65" s="64" t="s">
        <v>32</v>
      </c>
      <c r="D65" s="64">
        <v>4</v>
      </c>
      <c r="E65" s="34"/>
      <c r="F65" s="22"/>
      <c r="G65" s="27"/>
      <c r="H65" s="27"/>
      <c r="I65" s="27"/>
      <c r="J65" s="27"/>
      <c r="K65" s="27"/>
      <c r="L65" s="27"/>
      <c r="M65" s="27"/>
      <c r="N65" s="27"/>
      <c r="O65" s="64">
        <v>4</v>
      </c>
      <c r="P65" s="65">
        <v>6000</v>
      </c>
      <c r="Q65" s="22">
        <f t="shared" si="0"/>
        <v>24000</v>
      </c>
      <c r="R65" s="28"/>
    </row>
    <row r="66" spans="1:18" ht="16.5">
      <c r="A66" s="11">
        <v>51</v>
      </c>
      <c r="B66" s="63" t="s">
        <v>100</v>
      </c>
      <c r="C66" s="64" t="s">
        <v>32</v>
      </c>
      <c r="D66" s="64">
        <v>2</v>
      </c>
      <c r="E66" s="34"/>
      <c r="F66" s="22"/>
      <c r="G66" s="27"/>
      <c r="H66" s="27"/>
      <c r="I66" s="27"/>
      <c r="J66" s="27"/>
      <c r="K66" s="27"/>
      <c r="L66" s="27"/>
      <c r="M66" s="27"/>
      <c r="N66" s="27"/>
      <c r="O66" s="64">
        <v>2</v>
      </c>
      <c r="P66" s="65">
        <v>6000</v>
      </c>
      <c r="Q66" s="22">
        <f t="shared" si="0"/>
        <v>12000</v>
      </c>
      <c r="R66" s="28"/>
    </row>
    <row r="67" spans="1:18" ht="16.5">
      <c r="A67" s="11">
        <v>52</v>
      </c>
      <c r="B67" s="63" t="s">
        <v>101</v>
      </c>
      <c r="C67" s="64" t="s">
        <v>42</v>
      </c>
      <c r="D67" s="64">
        <v>16</v>
      </c>
      <c r="E67" s="34"/>
      <c r="F67" s="22"/>
      <c r="G67" s="27"/>
      <c r="H67" s="27"/>
      <c r="I67" s="27"/>
      <c r="J67" s="27"/>
      <c r="K67" s="27"/>
      <c r="L67" s="27"/>
      <c r="M67" s="27"/>
      <c r="N67" s="27"/>
      <c r="O67" s="64">
        <v>16</v>
      </c>
      <c r="P67" s="65">
        <v>3000</v>
      </c>
      <c r="Q67" s="22">
        <f t="shared" si="0"/>
        <v>48000</v>
      </c>
      <c r="R67" s="28"/>
    </row>
    <row r="68" spans="1:18" ht="16.5">
      <c r="A68" s="11">
        <v>53</v>
      </c>
      <c r="B68" s="63" t="s">
        <v>102</v>
      </c>
      <c r="C68" s="64" t="s">
        <v>42</v>
      </c>
      <c r="D68" s="64">
        <v>3</v>
      </c>
      <c r="E68" s="34"/>
      <c r="F68" s="26"/>
      <c r="G68" s="27"/>
      <c r="H68" s="27"/>
      <c r="I68" s="27"/>
      <c r="J68" s="27"/>
      <c r="K68" s="27"/>
      <c r="L68" s="27"/>
      <c r="M68" s="27"/>
      <c r="N68" s="27"/>
      <c r="O68" s="64">
        <v>3</v>
      </c>
      <c r="P68" s="65">
        <v>24000</v>
      </c>
      <c r="Q68" s="22">
        <f t="shared" si="0"/>
        <v>72000</v>
      </c>
      <c r="R68" s="28"/>
    </row>
    <row r="69" spans="1:18" ht="16.5">
      <c r="A69" s="11">
        <v>54</v>
      </c>
      <c r="B69" s="63" t="s">
        <v>103</v>
      </c>
      <c r="C69" s="64" t="s">
        <v>42</v>
      </c>
      <c r="D69" s="64">
        <v>2</v>
      </c>
      <c r="E69" s="34"/>
      <c r="F69" s="26"/>
      <c r="G69" s="27"/>
      <c r="H69" s="27"/>
      <c r="I69" s="27"/>
      <c r="J69" s="27"/>
      <c r="K69" s="27"/>
      <c r="L69" s="27"/>
      <c r="M69" s="27"/>
      <c r="N69" s="27"/>
      <c r="O69" s="64">
        <v>2</v>
      </c>
      <c r="P69" s="65">
        <v>29000</v>
      </c>
      <c r="Q69" s="22">
        <f t="shared" si="0"/>
        <v>58000</v>
      </c>
      <c r="R69" s="28"/>
    </row>
    <row r="70" spans="1:18" ht="16.5">
      <c r="A70" s="11">
        <v>55</v>
      </c>
      <c r="B70" s="63" t="s">
        <v>104</v>
      </c>
      <c r="C70" s="64" t="s">
        <v>32</v>
      </c>
      <c r="D70" s="64">
        <v>88</v>
      </c>
      <c r="E70" s="34"/>
      <c r="F70" s="26"/>
      <c r="G70" s="27"/>
      <c r="H70" s="27"/>
      <c r="I70" s="27"/>
      <c r="J70" s="27"/>
      <c r="K70" s="27"/>
      <c r="L70" s="27"/>
      <c r="M70" s="27"/>
      <c r="N70" s="27"/>
      <c r="O70" s="64">
        <v>88</v>
      </c>
      <c r="P70" s="65">
        <v>2200</v>
      </c>
      <c r="Q70" s="22">
        <f t="shared" si="0"/>
        <v>193600</v>
      </c>
      <c r="R70" s="28"/>
    </row>
    <row r="71" spans="1:18" ht="16.5">
      <c r="A71" s="11">
        <v>56</v>
      </c>
      <c r="B71" s="63" t="s">
        <v>104</v>
      </c>
      <c r="C71" s="64" t="s">
        <v>32</v>
      </c>
      <c r="D71" s="64">
        <v>7</v>
      </c>
      <c r="E71" s="35"/>
      <c r="F71" s="26"/>
      <c r="G71" s="27"/>
      <c r="H71" s="27"/>
      <c r="I71" s="27"/>
      <c r="J71" s="27"/>
      <c r="K71" s="27"/>
      <c r="L71" s="27"/>
      <c r="M71" s="27"/>
      <c r="N71" s="27"/>
      <c r="O71" s="64">
        <v>7</v>
      </c>
      <c r="P71" s="65">
        <v>2200</v>
      </c>
      <c r="Q71" s="22">
        <f t="shared" si="0"/>
        <v>15400</v>
      </c>
      <c r="R71" s="28"/>
    </row>
    <row r="72" spans="1:18" ht="16.5">
      <c r="A72" s="11">
        <v>57</v>
      </c>
      <c r="B72" s="63" t="s">
        <v>105</v>
      </c>
      <c r="C72" s="64" t="s">
        <v>35</v>
      </c>
      <c r="D72" s="64">
        <v>3</v>
      </c>
      <c r="E72" s="35"/>
      <c r="F72" s="26"/>
      <c r="G72" s="27"/>
      <c r="H72" s="27"/>
      <c r="I72" s="27"/>
      <c r="J72" s="27"/>
      <c r="K72" s="27"/>
      <c r="L72" s="27"/>
      <c r="M72" s="27"/>
      <c r="N72" s="27"/>
      <c r="O72" s="64">
        <v>3</v>
      </c>
      <c r="P72" s="65">
        <v>22800</v>
      </c>
      <c r="Q72" s="22">
        <f t="shared" si="0"/>
        <v>68400</v>
      </c>
      <c r="R72" s="28"/>
    </row>
    <row r="73" spans="1:18" ht="16.5">
      <c r="A73" s="11">
        <v>58</v>
      </c>
      <c r="B73" s="63" t="s">
        <v>106</v>
      </c>
      <c r="C73" s="64" t="s">
        <v>35</v>
      </c>
      <c r="D73" s="64">
        <v>3</v>
      </c>
      <c r="E73" s="35"/>
      <c r="F73" s="26"/>
      <c r="G73" s="27"/>
      <c r="H73" s="27"/>
      <c r="I73" s="27"/>
      <c r="J73" s="27"/>
      <c r="K73" s="27"/>
      <c r="L73" s="27"/>
      <c r="M73" s="27"/>
      <c r="N73" s="27"/>
      <c r="O73" s="64">
        <v>3</v>
      </c>
      <c r="P73" s="65">
        <v>48000</v>
      </c>
      <c r="Q73" s="22">
        <f t="shared" si="0"/>
        <v>144000</v>
      </c>
      <c r="R73" s="28"/>
    </row>
    <row r="74" spans="1:18" ht="16.5">
      <c r="A74" s="11">
        <v>59</v>
      </c>
      <c r="B74" s="63" t="s">
        <v>107</v>
      </c>
      <c r="C74" s="64" t="s">
        <v>32</v>
      </c>
      <c r="D74" s="64">
        <v>2</v>
      </c>
      <c r="E74" s="35"/>
      <c r="F74" s="26"/>
      <c r="G74" s="27"/>
      <c r="H74" s="27"/>
      <c r="I74" s="27"/>
      <c r="J74" s="27"/>
      <c r="K74" s="27"/>
      <c r="L74" s="27"/>
      <c r="M74" s="27"/>
      <c r="N74" s="27"/>
      <c r="O74" s="64">
        <v>2</v>
      </c>
      <c r="P74" s="65">
        <v>10000</v>
      </c>
      <c r="Q74" s="22">
        <f t="shared" si="0"/>
        <v>20000</v>
      </c>
      <c r="R74" s="28"/>
    </row>
    <row r="75" spans="1:18" s="2" customFormat="1" ht="19.5">
      <c r="A75" s="53" t="s">
        <v>23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5"/>
      <c r="Q75" s="14">
        <f>+SUM(Q16:Q74)</f>
        <v>6697050</v>
      </c>
    </row>
    <row r="76" spans="1:18" ht="19.5">
      <c r="A76" s="46" t="s">
        <v>27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8"/>
      <c r="Q76" s="15">
        <f>10%*Q75</f>
        <v>669705</v>
      </c>
    </row>
    <row r="77" spans="1:18" ht="19.5">
      <c r="A77" s="46" t="s">
        <v>28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8"/>
      <c r="Q77" s="15">
        <f>+Q75+Q76</f>
        <v>7366755</v>
      </c>
    </row>
    <row r="78" spans="1:18" ht="19.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40"/>
    </row>
    <row r="79" spans="1:18">
      <c r="A79" s="17" t="s">
        <v>20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8" ht="15.75">
      <c r="A80" s="6" t="s">
        <v>26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>
      <c r="A81" s="45" t="s">
        <v>21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</row>
    <row r="82" spans="1:17">
      <c r="A82" s="44" t="s">
        <v>22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4" spans="1:17">
      <c r="O84" s="51" t="s">
        <v>29</v>
      </c>
      <c r="P84" s="51"/>
      <c r="Q84" s="51"/>
    </row>
    <row r="85" spans="1:17" ht="15.7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43" t="s">
        <v>30</v>
      </c>
      <c r="P85" s="43"/>
      <c r="Q85" s="43"/>
    </row>
    <row r="89" spans="1:17">
      <c r="O89" s="51" t="s">
        <v>31</v>
      </c>
      <c r="P89" s="51"/>
      <c r="Q89" s="51"/>
    </row>
    <row r="101" spans="1:17" ht="15.7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</row>
    <row r="123" spans="1:17" ht="15.75">
      <c r="A123" s="43" t="s">
        <v>2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</row>
  </sheetData>
  <mergeCells count="23">
    <mergeCell ref="B14:B15"/>
    <mergeCell ref="A13:Q13"/>
    <mergeCell ref="D14:D15"/>
    <mergeCell ref="E14:N14"/>
    <mergeCell ref="O14:O15"/>
    <mergeCell ref="P14:P15"/>
    <mergeCell ref="Q14:Q15"/>
    <mergeCell ref="B1:E1"/>
    <mergeCell ref="B3:S3"/>
    <mergeCell ref="A123:Q123"/>
    <mergeCell ref="A101:Q101"/>
    <mergeCell ref="A82:Q82"/>
    <mergeCell ref="A81:Q81"/>
    <mergeCell ref="A76:P76"/>
    <mergeCell ref="A77:P77"/>
    <mergeCell ref="C14:C15"/>
    <mergeCell ref="O89:Q89"/>
    <mergeCell ref="O85:Q85"/>
    <mergeCell ref="O84:Q84"/>
    <mergeCell ref="A5:Q5"/>
    <mergeCell ref="A75:P75"/>
    <mergeCell ref="A11:B11"/>
    <mergeCell ref="A14:A15"/>
  </mergeCells>
  <pageMargins left="0.2" right="0.22" top="0.37" bottom="0.38" header="0.39" footer="0.3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VPP PHUONG NAM 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2017-01-21T06:45:21Z</cp:lastPrinted>
  <dcterms:created xsi:type="dcterms:W3CDTF">2015-11-18T08:01:54Z</dcterms:created>
  <dcterms:modified xsi:type="dcterms:W3CDTF">2017-01-21T06:51:05Z</dcterms:modified>
</cp:coreProperties>
</file>