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6255"/>
  </bookViews>
  <sheets>
    <sheet name="03.12.2016" sheetId="4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3" i="4"/>
  <c r="W42"/>
  <c r="T34"/>
  <c r="W26"/>
  <c r="W27"/>
  <c r="W28"/>
  <c r="W29"/>
  <c r="W30"/>
  <c r="W31"/>
  <c r="W32"/>
  <c r="W33"/>
  <c r="W34"/>
  <c r="W35"/>
  <c r="W36"/>
  <c r="W37"/>
  <c r="W38"/>
  <c r="W39"/>
  <c r="W40"/>
  <c r="W41"/>
  <c r="W44"/>
  <c r="W25"/>
  <c r="W45" s="1"/>
  <c r="T25"/>
  <c r="T44" l="1"/>
  <c r="T41"/>
  <c r="T40"/>
  <c r="T39"/>
  <c r="T38"/>
  <c r="T37"/>
  <c r="T36"/>
  <c r="T35"/>
  <c r="T33"/>
  <c r="T32"/>
  <c r="T31"/>
  <c r="T30"/>
  <c r="T29"/>
  <c r="T28"/>
  <c r="T27"/>
  <c r="T26"/>
  <c r="T45" s="1"/>
</calcChain>
</file>

<file path=xl/sharedStrings.xml><?xml version="1.0" encoding="utf-8"?>
<sst xmlns="http://schemas.openxmlformats.org/spreadsheetml/2006/main" count="117" uniqueCount="97">
  <si>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</si>
  <si>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</si>
  <si>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</si>
  <si>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</si>
  <si>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</si>
  <si>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</si>
  <si>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</si>
  <si>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</si>
  <si>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</si>
  <si>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</si>
  <si>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</si>
  <si>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</si>
  <si>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</si>
  <si>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</si>
  <si>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</si>
  <si>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</si>
  <si>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</si>
  <si>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</si>
  <si>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</si>
  <si>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</si>
  <si>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</si>
  <si>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</si>
  <si>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</si>
  <si>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</si>
  <si>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</si>
  <si>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</si>
  <si>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</si>
  <si>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</si>
  <si>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</si>
  <si>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</si>
  <si>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</si>
  <si>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</si>
  <si>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</si>
  <si>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</si>
  <si>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</si>
  <si>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</si>
  <si>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</si>
  <si>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</si>
  <si>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</si>
  <si>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</si>
  <si>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</si>
  <si>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</si>
  <si>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</si>
  <si>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</si>
  <si>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</si>
  <si>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</si>
  <si>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</si>
  <si>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</si>
  <si>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</si>
  <si>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</si>
  <si>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</si>
  <si>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</si>
  <si>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</si>
  <si>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</si>
  <si>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</si>
  <si>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</si>
  <si>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</si>
  <si>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</si>
  <si>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</si>
  <si>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</si>
  <si>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đôi</t>
  </si>
  <si>
    <t>cái</t>
  </si>
  <si>
    <t>hộp</t>
  </si>
  <si>
    <t>nước aquafinal//Water</t>
  </si>
  <si>
    <t>thùng</t>
  </si>
  <si>
    <t>03.12.2016</t>
  </si>
  <si>
    <t>bút chì 2B// pencil</t>
  </si>
  <si>
    <t>chuốc bút chì//pencil sharpener</t>
  </si>
  <si>
    <t>Bút bi-TL036//ballpoint pens</t>
  </si>
  <si>
    <t>đơn hàng trước giao thiếu.</t>
  </si>
  <si>
    <t>Áo blue// Protective gown</t>
  </si>
  <si>
    <t>Khẩu trang// Mask</t>
  </si>
  <si>
    <t>Bao tay len//gloves</t>
  </si>
  <si>
    <t>Bao trùm tóc//Hair cover</t>
  </si>
  <si>
    <t>Bao trùm giày//Shoes cover</t>
  </si>
  <si>
    <t>Sữa tươi//milk</t>
  </si>
  <si>
    <t>giấy A4//paper print</t>
  </si>
  <si>
    <t>Double A</t>
  </si>
  <si>
    <t>giấy vệ sinh// rolls paper</t>
  </si>
  <si>
    <t xml:space="preserve">Chỉ may bao// Thread </t>
  </si>
  <si>
    <t>cuộn</t>
  </si>
  <si>
    <t xml:space="preserve">cuộn </t>
  </si>
  <si>
    <t>Chổi đót//broom</t>
  </si>
  <si>
    <t>cây</t>
  </si>
  <si>
    <t>bút bi-TL027//ballpoint pens</t>
  </si>
  <si>
    <t>Excel</t>
  </si>
  <si>
    <t>rame</t>
  </si>
  <si>
    <t>Giẻ lau//wiper</t>
  </si>
  <si>
    <t>kg</t>
  </si>
  <si>
    <t>Pin 3A</t>
  </si>
  <si>
    <t>cặp</t>
  </si>
  <si>
    <t>c</t>
  </si>
  <si>
    <t>SDI</t>
  </si>
  <si>
    <t>THÀNH TiỀN</t>
  </si>
  <si>
    <t>Giấy Excell A5 72</t>
  </si>
  <si>
    <t>Bao thư 12x18cm</t>
  </si>
  <si>
    <t>Xấp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</si>
</sst>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7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65" fontId="5" fillId="0" borderId="9" xfId="1" applyNumberFormat="1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165" fontId="12" fillId="0" borderId="9" xfId="1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2" fillId="0" borderId="9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165" fontId="12" fillId="0" borderId="9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43" fontId="12" fillId="0" borderId="9" xfId="1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165" fontId="20" fillId="0" borderId="18" xfId="1" applyNumberFormat="1" applyFont="1" applyFill="1" applyBorder="1" applyAlignment="1">
      <alignment horizontal="center" vertical="center"/>
    </xf>
    <xf numFmtId="165" fontId="20" fillId="0" borderId="19" xfId="1" applyNumberFormat="1" applyFont="1" applyFill="1" applyBorder="1" applyAlignment="1">
      <alignment horizontal="center" vertical="center"/>
    </xf>
    <xf numFmtId="165" fontId="20" fillId="0" borderId="20" xfId="1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5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5" fontId="11" fillId="0" borderId="9" xfId="1" applyNumberFormat="1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21" fillId="0" borderId="16" xfId="0" applyFont="1" applyFill="1" applyBorder="1" applyAlignment="1">
      <alignment horizontal="center"/>
    </xf>
    <xf numFmtId="0" fontId="21" fillId="0" borderId="21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165" fontId="11" fillId="0" borderId="18" xfId="1" applyNumberFormat="1" applyFont="1" applyFill="1" applyBorder="1" applyAlignment="1">
      <alignment horizontal="center" vertical="center"/>
    </xf>
    <xf numFmtId="165" fontId="11" fillId="0" borderId="20" xfId="1" applyNumberFormat="1" applyFont="1" applyFill="1" applyBorder="1" applyAlignment="1">
      <alignment horizontal="center" vertical="center"/>
    </xf>
    <xf numFmtId="165" fontId="11" fillId="0" borderId="19" xfId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9"/>
  <sheetViews>
    <sheetView tabSelected="1" showWhiteSpace="0" workbookViewId="0">
      <selection activeCell="AA48" sqref="AA48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hidden="1" customWidth="1"/>
    <col min="21" max="21" width="2.42578125" style="1" hidden="1" customWidth="1"/>
    <col min="22" max="22" width="12" style="1" hidden="1" customWidth="1"/>
    <col min="23" max="23" width="12" style="1" customWidth="1"/>
    <col min="24" max="24" width="9.85546875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03" t="s">
        <v>0</v>
      </c>
      <c r="C1" s="103"/>
      <c r="D1" s="103"/>
      <c r="E1" s="103"/>
      <c r="F1" s="103"/>
      <c r="G1" s="103"/>
      <c r="H1" s="103"/>
      <c r="I1" s="103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04">
        <v>1612001</v>
      </c>
      <c r="E2" s="104"/>
      <c r="F2" s="104"/>
      <c r="G2" s="104"/>
      <c r="H2" s="104"/>
      <c r="I2" s="104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05" t="s">
        <v>65</v>
      </c>
      <c r="E3" s="105"/>
      <c r="F3" s="105"/>
      <c r="G3" s="105"/>
      <c r="H3" s="105"/>
      <c r="I3" s="105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99" t="s">
        <v>4</v>
      </c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100"/>
    </row>
    <row r="7" spans="1:30" s="4" customFormat="1" ht="14.1" customHeight="1">
      <c r="A7" s="21"/>
      <c r="C7" s="82" t="s">
        <v>5</v>
      </c>
      <c r="D7" s="22"/>
      <c r="E7" s="23"/>
      <c r="F7" s="101" t="s">
        <v>6</v>
      </c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2"/>
    </row>
    <row r="8" spans="1:30" s="4" customFormat="1" ht="14.1" customHeight="1">
      <c r="A8" s="21"/>
      <c r="C8" s="82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2" t="s">
        <v>9</v>
      </c>
      <c r="Q8" s="7"/>
      <c r="R8" s="96" t="s">
        <v>10</v>
      </c>
      <c r="S8" s="96"/>
      <c r="T8" s="96"/>
      <c r="U8" s="96"/>
      <c r="V8" s="96"/>
      <c r="W8" s="96"/>
      <c r="X8" s="96"/>
      <c r="Y8" s="96"/>
      <c r="Z8" s="7"/>
      <c r="AA8" s="26"/>
    </row>
    <row r="9" spans="1:30" s="4" customFormat="1" ht="14.1" customHeight="1">
      <c r="A9" s="21"/>
      <c r="C9" s="82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2"/>
      <c r="Q9" s="7"/>
      <c r="R9" s="27"/>
      <c r="S9" s="82"/>
      <c r="T9" s="82"/>
      <c r="U9" s="82"/>
      <c r="V9" s="82"/>
      <c r="W9" s="92"/>
      <c r="X9" s="82"/>
      <c r="Y9" s="82"/>
      <c r="Z9" s="7"/>
      <c r="AA9" s="26"/>
    </row>
    <row r="10" spans="1:30" s="4" customFormat="1" ht="14.1" customHeight="1">
      <c r="A10" s="21"/>
      <c r="C10" s="82" t="s">
        <v>13</v>
      </c>
      <c r="D10" s="22"/>
      <c r="E10" s="23"/>
      <c r="F10" s="22"/>
      <c r="G10" s="28"/>
      <c r="H10" s="96" t="s">
        <v>14</v>
      </c>
      <c r="I10" s="96"/>
      <c r="J10" s="96"/>
      <c r="K10" s="96"/>
      <c r="L10" s="96"/>
      <c r="M10" s="96"/>
      <c r="N10" s="96"/>
      <c r="O10" s="96"/>
      <c r="P10" s="82" t="s">
        <v>15</v>
      </c>
      <c r="Q10" s="7"/>
      <c r="R10" s="97" t="s">
        <v>59</v>
      </c>
      <c r="S10" s="96"/>
      <c r="T10" s="96"/>
      <c r="U10" s="96"/>
      <c r="V10" s="96"/>
      <c r="W10" s="96"/>
      <c r="X10" s="96"/>
      <c r="Y10" s="96"/>
      <c r="Z10" s="96"/>
      <c r="AA10" s="98"/>
    </row>
    <row r="11" spans="1:30" s="4" customFormat="1" ht="14.1" customHeight="1">
      <c r="A11" s="21"/>
      <c r="C11" s="82" t="s">
        <v>16</v>
      </c>
      <c r="D11" s="22"/>
      <c r="E11" s="23"/>
      <c r="G11" s="29"/>
      <c r="H11" s="84" t="s">
        <v>17</v>
      </c>
      <c r="I11" s="7"/>
      <c r="J11" s="7"/>
      <c r="K11" s="7"/>
      <c r="L11" s="7"/>
      <c r="M11" s="7"/>
      <c r="N11" s="7"/>
      <c r="O11" s="7"/>
      <c r="P11" s="82" t="s">
        <v>18</v>
      </c>
      <c r="Q11" s="7"/>
      <c r="R11" s="7"/>
      <c r="S11" s="82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99" t="s">
        <v>21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100"/>
    </row>
    <row r="15" spans="1:30" s="4" customFormat="1" ht="14.1" customHeight="1">
      <c r="A15" s="21"/>
      <c r="C15" s="82" t="s">
        <v>5</v>
      </c>
      <c r="D15" s="22"/>
      <c r="E15" s="23"/>
      <c r="F15" s="101" t="s">
        <v>22</v>
      </c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2"/>
    </row>
    <row r="16" spans="1:30" s="4" customFormat="1" ht="14.1" customHeight="1">
      <c r="A16" s="21"/>
      <c r="C16" s="82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2" t="s">
        <v>9</v>
      </c>
      <c r="Q16" s="7"/>
      <c r="R16" s="96"/>
      <c r="S16" s="96"/>
      <c r="T16" s="96"/>
      <c r="U16" s="96"/>
      <c r="V16" s="96"/>
      <c r="W16" s="96"/>
      <c r="X16" s="96"/>
      <c r="Y16" s="96"/>
      <c r="Z16" s="7"/>
      <c r="AA16" s="26"/>
      <c r="AD16" s="33"/>
    </row>
    <row r="17" spans="1:28" s="4" customFormat="1" ht="14.1" customHeight="1">
      <c r="A17" s="21"/>
      <c r="C17" s="82" t="s">
        <v>13</v>
      </c>
      <c r="D17" s="22"/>
      <c r="E17" s="23"/>
      <c r="F17" s="22"/>
      <c r="G17" s="28"/>
      <c r="H17" s="96" t="s">
        <v>24</v>
      </c>
      <c r="I17" s="96"/>
      <c r="J17" s="96"/>
      <c r="K17" s="96"/>
      <c r="L17" s="96"/>
      <c r="M17" s="96"/>
      <c r="N17" s="96"/>
      <c r="O17" s="96"/>
      <c r="P17" s="82" t="s">
        <v>15</v>
      </c>
      <c r="Q17" s="7"/>
      <c r="R17" s="97" t="s">
        <v>25</v>
      </c>
      <c r="S17" s="96"/>
      <c r="T17" s="96"/>
      <c r="U17" s="96"/>
      <c r="V17" s="96"/>
      <c r="W17" s="96"/>
      <c r="X17" s="96"/>
      <c r="Y17" s="96"/>
      <c r="Z17" s="96"/>
      <c r="AA17" s="98"/>
    </row>
    <row r="18" spans="1:28" s="4" customFormat="1" ht="14.1" customHeight="1">
      <c r="A18" s="21"/>
      <c r="C18" s="82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82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82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06" t="s">
        <v>30</v>
      </c>
      <c r="C24" s="106"/>
      <c r="D24" s="106"/>
      <c r="E24" s="106"/>
      <c r="F24" s="106"/>
      <c r="G24" s="106"/>
      <c r="H24" s="118" t="s">
        <v>31</v>
      </c>
      <c r="I24" s="106"/>
      <c r="J24" s="106"/>
      <c r="K24" s="106"/>
      <c r="L24" s="106"/>
      <c r="M24" s="106" t="s">
        <v>32</v>
      </c>
      <c r="N24" s="106"/>
      <c r="O24" s="106" t="s">
        <v>33</v>
      </c>
      <c r="P24" s="106"/>
      <c r="Q24" s="118" t="s">
        <v>34</v>
      </c>
      <c r="R24" s="106"/>
      <c r="S24" s="106"/>
      <c r="T24" s="118" t="s">
        <v>35</v>
      </c>
      <c r="U24" s="106"/>
      <c r="V24" s="106"/>
      <c r="W24" s="91" t="s">
        <v>93</v>
      </c>
      <c r="X24" s="106" t="s">
        <v>36</v>
      </c>
      <c r="Y24" s="106"/>
      <c r="Z24" s="106"/>
      <c r="AA24" s="106"/>
    </row>
    <row r="25" spans="1:28" s="42" customFormat="1" ht="43.5" customHeight="1" thickBot="1">
      <c r="A25" s="41">
        <v>1</v>
      </c>
      <c r="B25" s="93" t="s">
        <v>67</v>
      </c>
      <c r="C25" s="94"/>
      <c r="D25" s="94"/>
      <c r="E25" s="94"/>
      <c r="F25" s="94"/>
      <c r="G25" s="95"/>
      <c r="H25" s="151" t="s">
        <v>92</v>
      </c>
      <c r="I25" s="152"/>
      <c r="J25" s="152"/>
      <c r="K25" s="152"/>
      <c r="L25" s="153"/>
      <c r="M25" s="110">
        <v>3</v>
      </c>
      <c r="N25" s="111"/>
      <c r="O25" s="110" t="s">
        <v>61</v>
      </c>
      <c r="P25" s="111"/>
      <c r="Q25" s="112">
        <v>5000</v>
      </c>
      <c r="R25" s="113"/>
      <c r="S25" s="114"/>
      <c r="T25" s="112">
        <f>+M25*Q25</f>
        <v>15000</v>
      </c>
      <c r="U25" s="113"/>
      <c r="V25" s="114"/>
      <c r="W25" s="90">
        <f>+M25*Q25</f>
        <v>15000</v>
      </c>
      <c r="X25" s="115"/>
      <c r="Y25" s="116"/>
      <c r="Z25" s="116"/>
      <c r="AA25" s="117"/>
      <c r="AB25" s="43"/>
    </row>
    <row r="26" spans="1:28" s="42" customFormat="1" ht="36" customHeight="1" thickBot="1">
      <c r="A26" s="41">
        <v>2</v>
      </c>
      <c r="B26" s="93" t="s">
        <v>66</v>
      </c>
      <c r="C26" s="94"/>
      <c r="D26" s="94"/>
      <c r="E26" s="94"/>
      <c r="F26" s="94"/>
      <c r="G26" s="95"/>
      <c r="H26" s="151"/>
      <c r="I26" s="152"/>
      <c r="J26" s="152"/>
      <c r="K26" s="152"/>
      <c r="L26" s="153"/>
      <c r="M26" s="110">
        <v>12</v>
      </c>
      <c r="N26" s="111"/>
      <c r="O26" s="110" t="s">
        <v>83</v>
      </c>
      <c r="P26" s="111"/>
      <c r="Q26" s="120">
        <v>3400</v>
      </c>
      <c r="R26" s="120"/>
      <c r="S26" s="120"/>
      <c r="T26" s="112">
        <f t="shared" ref="T26:T44" si="0">Q26*M26</f>
        <v>40800</v>
      </c>
      <c r="U26" s="113"/>
      <c r="V26" s="114"/>
      <c r="W26" s="90">
        <f t="shared" ref="W26:W44" si="1">+M26*Q26</f>
        <v>40800</v>
      </c>
      <c r="X26" s="119"/>
      <c r="Y26" s="119"/>
      <c r="Z26" s="119"/>
      <c r="AA26" s="119"/>
      <c r="AB26"/>
    </row>
    <row r="27" spans="1:28" s="42" customFormat="1" ht="29.25" customHeight="1" thickBot="1">
      <c r="A27" s="41">
        <v>3</v>
      </c>
      <c r="B27" s="93" t="s">
        <v>68</v>
      </c>
      <c r="C27" s="94"/>
      <c r="D27" s="94"/>
      <c r="E27" s="94"/>
      <c r="F27" s="94"/>
      <c r="G27" s="95"/>
      <c r="H27" s="107"/>
      <c r="I27" s="108"/>
      <c r="J27" s="108"/>
      <c r="K27" s="108"/>
      <c r="L27" s="109"/>
      <c r="M27" s="110">
        <v>20</v>
      </c>
      <c r="N27" s="111"/>
      <c r="O27" s="110" t="s">
        <v>83</v>
      </c>
      <c r="P27" s="111"/>
      <c r="Q27" s="112">
        <v>7000</v>
      </c>
      <c r="R27" s="113"/>
      <c r="S27" s="114"/>
      <c r="T27" s="112">
        <f t="shared" si="0"/>
        <v>140000</v>
      </c>
      <c r="U27" s="113"/>
      <c r="V27" s="114"/>
      <c r="W27" s="90">
        <f t="shared" si="1"/>
        <v>140000</v>
      </c>
      <c r="X27" s="119"/>
      <c r="Y27" s="119"/>
      <c r="Z27" s="119"/>
      <c r="AA27" s="119"/>
      <c r="AB27"/>
    </row>
    <row r="28" spans="1:28" s="42" customFormat="1" ht="36.75" customHeight="1" thickBot="1">
      <c r="A28" s="41">
        <v>4</v>
      </c>
      <c r="B28" s="148" t="s">
        <v>63</v>
      </c>
      <c r="C28" s="149"/>
      <c r="D28" s="149"/>
      <c r="E28" s="149"/>
      <c r="F28" s="149"/>
      <c r="G28" s="150"/>
      <c r="H28" s="151"/>
      <c r="I28" s="152"/>
      <c r="J28" s="152"/>
      <c r="K28" s="152"/>
      <c r="L28" s="153"/>
      <c r="M28" s="154">
        <v>1</v>
      </c>
      <c r="N28" s="155"/>
      <c r="O28" s="154" t="s">
        <v>64</v>
      </c>
      <c r="P28" s="155"/>
      <c r="Q28" s="156"/>
      <c r="R28" s="157"/>
      <c r="S28" s="158"/>
      <c r="T28" s="156">
        <f t="shared" si="0"/>
        <v>0</v>
      </c>
      <c r="U28" s="157"/>
      <c r="V28" s="158"/>
      <c r="W28" s="90">
        <f t="shared" si="1"/>
        <v>0</v>
      </c>
      <c r="X28" s="168" t="s">
        <v>69</v>
      </c>
      <c r="Y28" s="169"/>
      <c r="Z28" s="169"/>
      <c r="AA28" s="170"/>
      <c r="AB28" s="43"/>
    </row>
    <row r="29" spans="1:28" s="42" customFormat="1" ht="29.25" customHeight="1" thickBot="1">
      <c r="A29" s="41">
        <v>5</v>
      </c>
      <c r="B29" s="93" t="s">
        <v>70</v>
      </c>
      <c r="C29" s="94"/>
      <c r="D29" s="94"/>
      <c r="E29" s="94"/>
      <c r="F29" s="94"/>
      <c r="G29" s="95"/>
      <c r="H29" s="124"/>
      <c r="I29" s="125"/>
      <c r="J29" s="125"/>
      <c r="K29" s="125"/>
      <c r="L29" s="126"/>
      <c r="M29" s="110">
        <v>100</v>
      </c>
      <c r="N29" s="111"/>
      <c r="O29" s="110" t="s">
        <v>61</v>
      </c>
      <c r="P29" s="111"/>
      <c r="Q29" s="112">
        <v>20000</v>
      </c>
      <c r="R29" s="113"/>
      <c r="S29" s="114"/>
      <c r="T29" s="112">
        <f t="shared" si="0"/>
        <v>2000000</v>
      </c>
      <c r="U29" s="113"/>
      <c r="V29" s="114"/>
      <c r="W29" s="90">
        <f t="shared" si="1"/>
        <v>2000000</v>
      </c>
      <c r="X29" s="121"/>
      <c r="Y29" s="122"/>
      <c r="Z29" s="122"/>
      <c r="AA29" s="123"/>
      <c r="AB29" s="43"/>
    </row>
    <row r="30" spans="1:28" s="42" customFormat="1" ht="30" customHeight="1" thickBot="1">
      <c r="A30" s="41">
        <v>6</v>
      </c>
      <c r="B30" s="93" t="s">
        <v>71</v>
      </c>
      <c r="C30" s="94"/>
      <c r="D30" s="94"/>
      <c r="E30" s="94"/>
      <c r="F30" s="94"/>
      <c r="G30" s="95"/>
      <c r="H30" s="107"/>
      <c r="I30" s="108"/>
      <c r="J30" s="108"/>
      <c r="K30" s="108"/>
      <c r="L30" s="109"/>
      <c r="M30" s="110">
        <v>20</v>
      </c>
      <c r="N30" s="111"/>
      <c r="O30" s="110" t="s">
        <v>62</v>
      </c>
      <c r="P30" s="111"/>
      <c r="Q30" s="120">
        <v>31500</v>
      </c>
      <c r="R30" s="120"/>
      <c r="S30" s="120"/>
      <c r="T30" s="112">
        <f t="shared" si="0"/>
        <v>630000</v>
      </c>
      <c r="U30" s="113"/>
      <c r="V30" s="114"/>
      <c r="W30" s="90">
        <f t="shared" si="1"/>
        <v>630000</v>
      </c>
      <c r="X30" s="119"/>
      <c r="Y30" s="119"/>
      <c r="Z30" s="119"/>
      <c r="AA30" s="119"/>
      <c r="AB30" s="43"/>
    </row>
    <row r="31" spans="1:28" s="46" customFormat="1" ht="29.25" customHeight="1" thickBot="1">
      <c r="A31" s="44">
        <v>7</v>
      </c>
      <c r="B31" s="93" t="s">
        <v>72</v>
      </c>
      <c r="C31" s="94"/>
      <c r="D31" s="94"/>
      <c r="E31" s="94"/>
      <c r="F31" s="94"/>
      <c r="G31" s="95"/>
      <c r="H31" s="107"/>
      <c r="I31" s="108"/>
      <c r="J31" s="108"/>
      <c r="K31" s="108"/>
      <c r="L31" s="109"/>
      <c r="M31" s="110">
        <v>20</v>
      </c>
      <c r="N31" s="111"/>
      <c r="O31" s="110" t="s">
        <v>60</v>
      </c>
      <c r="P31" s="111"/>
      <c r="Q31" s="120">
        <v>3800</v>
      </c>
      <c r="R31" s="120"/>
      <c r="S31" s="120"/>
      <c r="T31" s="112">
        <f t="shared" si="0"/>
        <v>76000</v>
      </c>
      <c r="U31" s="113"/>
      <c r="V31" s="114"/>
      <c r="W31" s="90">
        <f t="shared" si="1"/>
        <v>76000</v>
      </c>
      <c r="X31" s="119"/>
      <c r="Y31" s="119"/>
      <c r="Z31" s="119"/>
      <c r="AA31" s="119"/>
      <c r="AB31" s="45"/>
    </row>
    <row r="32" spans="1:28" s="42" customFormat="1" ht="29.25" customHeight="1" thickBot="1">
      <c r="A32" s="41">
        <v>8</v>
      </c>
      <c r="B32" s="159" t="s">
        <v>73</v>
      </c>
      <c r="C32" s="160"/>
      <c r="D32" s="160"/>
      <c r="E32" s="160"/>
      <c r="F32" s="160"/>
      <c r="G32" s="161"/>
      <c r="H32" s="162"/>
      <c r="I32" s="163"/>
      <c r="J32" s="163"/>
      <c r="K32" s="163"/>
      <c r="L32" s="164"/>
      <c r="M32" s="165">
        <v>300</v>
      </c>
      <c r="N32" s="166"/>
      <c r="O32" s="165" t="s">
        <v>61</v>
      </c>
      <c r="P32" s="166"/>
      <c r="Q32" s="167">
        <v>980</v>
      </c>
      <c r="R32" s="167"/>
      <c r="S32" s="167"/>
      <c r="T32" s="112">
        <f t="shared" si="0"/>
        <v>294000</v>
      </c>
      <c r="U32" s="113"/>
      <c r="V32" s="114"/>
      <c r="W32" s="90">
        <f t="shared" si="1"/>
        <v>294000</v>
      </c>
      <c r="X32" s="119"/>
      <c r="Y32" s="119"/>
      <c r="Z32" s="119"/>
      <c r="AA32" s="119"/>
      <c r="AB32" s="43"/>
    </row>
    <row r="33" spans="1:29" s="42" customFormat="1" ht="29.25" customHeight="1" thickBot="1">
      <c r="A33" s="41">
        <v>9</v>
      </c>
      <c r="B33" s="159" t="s">
        <v>74</v>
      </c>
      <c r="C33" s="160"/>
      <c r="D33" s="160"/>
      <c r="E33" s="160"/>
      <c r="F33" s="160"/>
      <c r="G33" s="161"/>
      <c r="H33" s="162"/>
      <c r="I33" s="163"/>
      <c r="J33" s="163"/>
      <c r="K33" s="163"/>
      <c r="L33" s="164"/>
      <c r="M33" s="165">
        <v>100</v>
      </c>
      <c r="N33" s="166"/>
      <c r="O33" s="165" t="s">
        <v>60</v>
      </c>
      <c r="P33" s="166"/>
      <c r="Q33" s="167">
        <v>2400</v>
      </c>
      <c r="R33" s="167"/>
      <c r="S33" s="167"/>
      <c r="T33" s="112">
        <f t="shared" si="0"/>
        <v>240000</v>
      </c>
      <c r="U33" s="113"/>
      <c r="V33" s="114"/>
      <c r="W33" s="90">
        <f t="shared" si="1"/>
        <v>240000</v>
      </c>
      <c r="X33" s="119"/>
      <c r="Y33" s="119"/>
      <c r="Z33" s="119"/>
      <c r="AA33" s="119"/>
      <c r="AB33" s="43"/>
    </row>
    <row r="34" spans="1:29" s="42" customFormat="1" ht="29.25" customHeight="1" thickBot="1">
      <c r="A34" s="41">
        <v>10</v>
      </c>
      <c r="B34" s="159" t="s">
        <v>75</v>
      </c>
      <c r="C34" s="160"/>
      <c r="D34" s="160"/>
      <c r="E34" s="160"/>
      <c r="F34" s="160"/>
      <c r="G34" s="161"/>
      <c r="H34" s="162"/>
      <c r="I34" s="163"/>
      <c r="J34" s="163"/>
      <c r="K34" s="163"/>
      <c r="L34" s="164"/>
      <c r="M34" s="165">
        <v>4</v>
      </c>
      <c r="N34" s="166"/>
      <c r="O34" s="165" t="s">
        <v>64</v>
      </c>
      <c r="P34" s="166"/>
      <c r="Q34" s="167">
        <v>290000</v>
      </c>
      <c r="R34" s="167"/>
      <c r="S34" s="167"/>
      <c r="T34" s="112">
        <f>+Q34*M34</f>
        <v>1160000</v>
      </c>
      <c r="U34" s="113"/>
      <c r="V34" s="114"/>
      <c r="W34" s="90">
        <f t="shared" si="1"/>
        <v>1160000</v>
      </c>
      <c r="X34" s="121"/>
      <c r="Y34" s="122"/>
      <c r="Z34" s="122"/>
      <c r="AA34" s="123"/>
      <c r="AB34" s="43"/>
    </row>
    <row r="35" spans="1:29" s="42" customFormat="1" ht="29.25" customHeight="1" thickBot="1">
      <c r="A35" s="41">
        <v>11</v>
      </c>
      <c r="B35" s="159" t="s">
        <v>76</v>
      </c>
      <c r="C35" s="160"/>
      <c r="D35" s="160"/>
      <c r="E35" s="160"/>
      <c r="F35" s="160"/>
      <c r="G35" s="161"/>
      <c r="H35" s="162" t="s">
        <v>77</v>
      </c>
      <c r="I35" s="163"/>
      <c r="J35" s="163"/>
      <c r="K35" s="163"/>
      <c r="L35" s="164"/>
      <c r="M35" s="165">
        <v>5</v>
      </c>
      <c r="N35" s="166"/>
      <c r="O35" s="165" t="s">
        <v>86</v>
      </c>
      <c r="P35" s="166"/>
      <c r="Q35" s="167">
        <v>54500</v>
      </c>
      <c r="R35" s="167"/>
      <c r="S35" s="167"/>
      <c r="T35" s="112">
        <f t="shared" si="0"/>
        <v>272500</v>
      </c>
      <c r="U35" s="113"/>
      <c r="V35" s="114"/>
      <c r="W35" s="90">
        <f t="shared" si="1"/>
        <v>272500</v>
      </c>
      <c r="X35" s="119"/>
      <c r="Y35" s="119"/>
      <c r="Z35" s="119"/>
      <c r="AA35" s="119"/>
      <c r="AB35" s="47"/>
    </row>
    <row r="36" spans="1:29" s="42" customFormat="1" ht="29.25" customHeight="1" thickBot="1">
      <c r="A36" s="41">
        <v>12</v>
      </c>
      <c r="B36" s="159" t="s">
        <v>78</v>
      </c>
      <c r="C36" s="160"/>
      <c r="D36" s="160"/>
      <c r="E36" s="160"/>
      <c r="F36" s="160"/>
      <c r="G36" s="161"/>
      <c r="H36" s="162"/>
      <c r="I36" s="163"/>
      <c r="J36" s="163"/>
      <c r="K36" s="163"/>
      <c r="L36" s="164"/>
      <c r="M36" s="165">
        <v>300</v>
      </c>
      <c r="N36" s="166"/>
      <c r="O36" s="165" t="s">
        <v>81</v>
      </c>
      <c r="P36" s="166"/>
      <c r="Q36" s="167">
        <v>2950</v>
      </c>
      <c r="R36" s="167"/>
      <c r="S36" s="167"/>
      <c r="T36" s="112">
        <f t="shared" si="0"/>
        <v>885000</v>
      </c>
      <c r="U36" s="113"/>
      <c r="V36" s="114"/>
      <c r="W36" s="90">
        <f t="shared" si="1"/>
        <v>885000</v>
      </c>
      <c r="X36" s="119"/>
      <c r="Y36" s="119"/>
      <c r="Z36" s="119"/>
      <c r="AA36" s="119"/>
    </row>
    <row r="37" spans="1:29" s="42" customFormat="1" ht="28.5" customHeight="1" thickBot="1">
      <c r="A37" s="41">
        <v>13</v>
      </c>
      <c r="B37" s="159" t="s">
        <v>79</v>
      </c>
      <c r="C37" s="160"/>
      <c r="D37" s="160"/>
      <c r="E37" s="160"/>
      <c r="F37" s="160"/>
      <c r="G37" s="161"/>
      <c r="H37" s="162"/>
      <c r="I37" s="163"/>
      <c r="J37" s="163"/>
      <c r="K37" s="163"/>
      <c r="L37" s="164"/>
      <c r="M37" s="165">
        <v>50</v>
      </c>
      <c r="N37" s="166"/>
      <c r="O37" s="165" t="s">
        <v>80</v>
      </c>
      <c r="P37" s="166"/>
      <c r="Q37" s="167">
        <v>20500</v>
      </c>
      <c r="R37" s="167"/>
      <c r="S37" s="167"/>
      <c r="T37" s="112">
        <f t="shared" si="0"/>
        <v>1025000</v>
      </c>
      <c r="U37" s="113"/>
      <c r="V37" s="114"/>
      <c r="W37" s="90">
        <f t="shared" si="1"/>
        <v>1025000</v>
      </c>
      <c r="X37" s="127"/>
      <c r="Y37" s="127"/>
      <c r="Z37" s="127"/>
      <c r="AA37" s="127"/>
      <c r="AB37"/>
    </row>
    <row r="38" spans="1:29" s="48" customFormat="1" ht="40.5" customHeight="1" thickBot="1">
      <c r="A38" s="41">
        <v>14</v>
      </c>
      <c r="B38" s="159" t="s">
        <v>82</v>
      </c>
      <c r="C38" s="160"/>
      <c r="D38" s="160"/>
      <c r="E38" s="160"/>
      <c r="F38" s="160"/>
      <c r="G38" s="161"/>
      <c r="H38" s="162"/>
      <c r="I38" s="163"/>
      <c r="J38" s="163"/>
      <c r="K38" s="163"/>
      <c r="L38" s="164"/>
      <c r="M38" s="165">
        <v>2</v>
      </c>
      <c r="N38" s="166"/>
      <c r="O38" s="165" t="s">
        <v>83</v>
      </c>
      <c r="P38" s="166"/>
      <c r="Q38" s="167">
        <v>29000</v>
      </c>
      <c r="R38" s="167"/>
      <c r="S38" s="167"/>
      <c r="T38" s="112">
        <f t="shared" si="0"/>
        <v>58000</v>
      </c>
      <c r="U38" s="113"/>
      <c r="V38" s="114"/>
      <c r="W38" s="90">
        <f t="shared" si="1"/>
        <v>58000</v>
      </c>
      <c r="X38" s="119"/>
      <c r="Y38" s="119"/>
      <c r="Z38" s="119"/>
      <c r="AA38" s="119"/>
    </row>
    <row r="39" spans="1:29" s="48" customFormat="1" ht="29.25" customHeight="1" thickBot="1">
      <c r="A39" s="41">
        <v>15</v>
      </c>
      <c r="B39" s="159" t="s">
        <v>84</v>
      </c>
      <c r="C39" s="160"/>
      <c r="D39" s="160"/>
      <c r="E39" s="160"/>
      <c r="F39" s="160"/>
      <c r="G39" s="161"/>
      <c r="H39" s="162"/>
      <c r="I39" s="163"/>
      <c r="J39" s="163"/>
      <c r="K39" s="163"/>
      <c r="L39" s="164"/>
      <c r="M39" s="165">
        <v>20</v>
      </c>
      <c r="N39" s="166"/>
      <c r="O39" s="165" t="s">
        <v>83</v>
      </c>
      <c r="P39" s="166"/>
      <c r="Q39" s="167">
        <v>2400</v>
      </c>
      <c r="R39" s="167"/>
      <c r="S39" s="167"/>
      <c r="T39" s="112">
        <f t="shared" si="0"/>
        <v>48000</v>
      </c>
      <c r="U39" s="113"/>
      <c r="V39" s="114"/>
      <c r="W39" s="90">
        <f t="shared" si="1"/>
        <v>48000</v>
      </c>
      <c r="X39" s="119"/>
      <c r="Y39" s="119"/>
      <c r="Z39" s="119"/>
      <c r="AA39" s="119"/>
      <c r="AC39" s="49" t="s">
        <v>91</v>
      </c>
    </row>
    <row r="40" spans="1:29" s="48" customFormat="1" ht="29.25" customHeight="1" thickBot="1">
      <c r="A40" s="41">
        <v>16</v>
      </c>
      <c r="B40" s="159" t="s">
        <v>76</v>
      </c>
      <c r="C40" s="160"/>
      <c r="D40" s="160"/>
      <c r="E40" s="160"/>
      <c r="F40" s="160"/>
      <c r="G40" s="161"/>
      <c r="H40" s="162" t="s">
        <v>85</v>
      </c>
      <c r="I40" s="163"/>
      <c r="J40" s="163"/>
      <c r="K40" s="163"/>
      <c r="L40" s="164"/>
      <c r="M40" s="165">
        <v>4</v>
      </c>
      <c r="N40" s="166"/>
      <c r="O40" s="165" t="s">
        <v>86</v>
      </c>
      <c r="P40" s="166"/>
      <c r="Q40" s="167">
        <v>43000</v>
      </c>
      <c r="R40" s="167"/>
      <c r="S40" s="167"/>
      <c r="T40" s="112">
        <f t="shared" si="0"/>
        <v>172000</v>
      </c>
      <c r="U40" s="113"/>
      <c r="V40" s="114"/>
      <c r="W40" s="90">
        <f t="shared" si="1"/>
        <v>172000</v>
      </c>
      <c r="X40" s="119"/>
      <c r="Y40" s="119"/>
      <c r="Z40" s="119"/>
      <c r="AA40" s="119"/>
      <c r="AC40" s="49"/>
    </row>
    <row r="41" spans="1:29" s="48" customFormat="1" ht="29.25" customHeight="1" thickBot="1">
      <c r="A41" s="41">
        <v>17</v>
      </c>
      <c r="B41" s="159" t="s">
        <v>87</v>
      </c>
      <c r="C41" s="160"/>
      <c r="D41" s="160"/>
      <c r="E41" s="160"/>
      <c r="F41" s="160"/>
      <c r="G41" s="161"/>
      <c r="H41" s="162"/>
      <c r="I41" s="163"/>
      <c r="J41" s="163"/>
      <c r="K41" s="163"/>
      <c r="L41" s="164"/>
      <c r="M41" s="165">
        <v>10</v>
      </c>
      <c r="N41" s="166"/>
      <c r="O41" s="165" t="s">
        <v>88</v>
      </c>
      <c r="P41" s="166"/>
      <c r="Q41" s="167">
        <v>8700</v>
      </c>
      <c r="R41" s="167"/>
      <c r="S41" s="167"/>
      <c r="T41" s="112">
        <f t="shared" si="0"/>
        <v>87000</v>
      </c>
      <c r="U41" s="113"/>
      <c r="V41" s="114"/>
      <c r="W41" s="90">
        <f t="shared" si="1"/>
        <v>87000</v>
      </c>
      <c r="X41" s="119"/>
      <c r="Y41" s="119"/>
      <c r="Z41" s="119"/>
      <c r="AA41" s="119"/>
      <c r="AC41" s="49"/>
    </row>
    <row r="42" spans="1:29" s="48" customFormat="1" ht="29.25" customHeight="1" thickBot="1">
      <c r="A42" s="41">
        <v>18</v>
      </c>
      <c r="B42" s="165" t="s">
        <v>94</v>
      </c>
      <c r="C42" s="171"/>
      <c r="D42" s="171"/>
      <c r="E42" s="171"/>
      <c r="F42" s="171"/>
      <c r="G42" s="166"/>
      <c r="H42" s="172"/>
      <c r="I42" s="173"/>
      <c r="J42" s="173"/>
      <c r="K42" s="173"/>
      <c r="L42" s="174"/>
      <c r="M42" s="165">
        <v>1</v>
      </c>
      <c r="N42" s="166"/>
      <c r="O42" s="165" t="s">
        <v>86</v>
      </c>
      <c r="P42" s="166"/>
      <c r="Q42" s="175">
        <v>22000</v>
      </c>
      <c r="R42" s="177"/>
      <c r="S42" s="176"/>
      <c r="T42" s="86"/>
      <c r="U42" s="87"/>
      <c r="V42" s="88"/>
      <c r="W42" s="90">
        <f t="shared" si="1"/>
        <v>22000</v>
      </c>
      <c r="X42" s="89"/>
      <c r="Y42" s="89"/>
      <c r="Z42" s="89"/>
      <c r="AA42" s="89"/>
      <c r="AC42" s="49"/>
    </row>
    <row r="43" spans="1:29" s="48" customFormat="1" ht="29.25" customHeight="1" thickBot="1">
      <c r="A43" s="41">
        <v>19</v>
      </c>
      <c r="B43" s="165" t="s">
        <v>95</v>
      </c>
      <c r="C43" s="171"/>
      <c r="D43" s="171"/>
      <c r="E43" s="171"/>
      <c r="F43" s="171"/>
      <c r="G43" s="166"/>
      <c r="H43" s="172"/>
      <c r="I43" s="173"/>
      <c r="J43" s="173"/>
      <c r="K43" s="173"/>
      <c r="L43" s="174"/>
      <c r="M43" s="165">
        <v>2</v>
      </c>
      <c r="N43" s="166"/>
      <c r="O43" s="165" t="s">
        <v>96</v>
      </c>
      <c r="P43" s="166"/>
      <c r="Q43" s="175">
        <v>24000</v>
      </c>
      <c r="R43" s="177"/>
      <c r="S43" s="176"/>
      <c r="T43" s="86"/>
      <c r="U43" s="87"/>
      <c r="V43" s="88"/>
      <c r="W43" s="90">
        <f t="shared" si="1"/>
        <v>48000</v>
      </c>
      <c r="X43" s="89"/>
      <c r="Y43" s="89"/>
      <c r="Z43" s="89"/>
      <c r="AA43" s="89"/>
      <c r="AC43" s="49"/>
    </row>
    <row r="44" spans="1:29" s="48" customFormat="1" ht="29.25" customHeight="1" thickBot="1">
      <c r="A44" s="41">
        <v>20</v>
      </c>
      <c r="B44" s="159" t="s">
        <v>89</v>
      </c>
      <c r="C44" s="160"/>
      <c r="D44" s="160"/>
      <c r="E44" s="160"/>
      <c r="F44" s="160"/>
      <c r="G44" s="161"/>
      <c r="H44" s="162"/>
      <c r="I44" s="163"/>
      <c r="J44" s="163"/>
      <c r="K44" s="163"/>
      <c r="L44" s="164"/>
      <c r="M44" s="165">
        <v>2</v>
      </c>
      <c r="N44" s="166"/>
      <c r="O44" s="165" t="s">
        <v>90</v>
      </c>
      <c r="P44" s="166"/>
      <c r="Q44" s="167">
        <v>26000</v>
      </c>
      <c r="R44" s="167"/>
      <c r="S44" s="167"/>
      <c r="T44" s="112">
        <f t="shared" si="0"/>
        <v>52000</v>
      </c>
      <c r="U44" s="113"/>
      <c r="V44" s="114"/>
      <c r="W44" s="90">
        <f t="shared" si="1"/>
        <v>52000</v>
      </c>
      <c r="X44" s="119"/>
      <c r="Y44" s="119"/>
      <c r="Z44" s="119"/>
      <c r="AA44" s="119"/>
      <c r="AB44"/>
      <c r="AC44" s="49"/>
    </row>
    <row r="45" spans="1:29" s="50" customFormat="1" ht="41.25" customHeight="1">
      <c r="A45" s="128" t="s">
        <v>93</v>
      </c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30"/>
      <c r="M45" s="121"/>
      <c r="N45" s="123"/>
      <c r="O45" s="131"/>
      <c r="P45" s="132"/>
      <c r="Q45" s="128"/>
      <c r="R45" s="129"/>
      <c r="S45" s="130"/>
      <c r="T45" s="133">
        <f>SUM(T25:V44)</f>
        <v>7195300</v>
      </c>
      <c r="U45" s="133"/>
      <c r="V45" s="133"/>
      <c r="W45" s="85">
        <f>+SUM(W25:W44)</f>
        <v>7265300</v>
      </c>
      <c r="X45" s="134"/>
      <c r="Y45" s="134"/>
      <c r="Z45" s="134"/>
      <c r="AA45" s="134"/>
    </row>
    <row r="46" spans="1:29" s="50" customFormat="1" ht="41.25" customHeight="1">
      <c r="A46" s="144" t="s">
        <v>37</v>
      </c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51"/>
      <c r="N46" s="51"/>
      <c r="O46" s="52"/>
      <c r="P46" s="51"/>
      <c r="Q46" s="51"/>
      <c r="R46" s="51"/>
      <c r="S46" s="51"/>
      <c r="T46" s="53"/>
      <c r="U46" s="53"/>
      <c r="V46" s="53"/>
      <c r="W46" s="53"/>
      <c r="X46" s="54"/>
      <c r="Y46" s="54"/>
      <c r="Z46" s="54"/>
      <c r="AA46" s="54"/>
    </row>
    <row r="47" spans="1:29" s="50" customFormat="1" ht="41.25" customHeight="1">
      <c r="A47" s="51"/>
      <c r="B47" s="51"/>
      <c r="C47" s="51"/>
      <c r="D47" s="51"/>
      <c r="E47" s="51"/>
      <c r="F47" s="52"/>
      <c r="G47" s="51"/>
      <c r="O47" s="55"/>
      <c r="P47" s="56" t="s">
        <v>38</v>
      </c>
    </row>
    <row r="48" spans="1:29" ht="41.25" customHeight="1">
      <c r="A48" s="57"/>
      <c r="B48" s="58" t="s">
        <v>39</v>
      </c>
      <c r="C48" s="59"/>
      <c r="D48" s="59"/>
      <c r="E48" s="60"/>
      <c r="F48" s="61" t="s">
        <v>40</v>
      </c>
      <c r="G48" s="58" t="s">
        <v>41</v>
      </c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</row>
    <row r="49" spans="1:27" s="4" customFormat="1" ht="41.25" customHeight="1">
      <c r="A49" s="57"/>
      <c r="B49" s="59"/>
      <c r="C49" s="59"/>
      <c r="D49" s="59"/>
      <c r="E49" s="60"/>
      <c r="F49" s="59"/>
      <c r="G49" s="62"/>
      <c r="H49" s="50"/>
      <c r="I49" s="50"/>
      <c r="J49" s="50"/>
      <c r="K49" s="50"/>
      <c r="L49" s="50"/>
      <c r="M49" s="50"/>
      <c r="N49" s="50"/>
      <c r="O49" s="61"/>
      <c r="P49" s="56" t="s">
        <v>42</v>
      </c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</row>
    <row r="50" spans="1:27" s="64" customFormat="1" ht="41.25" customHeight="1">
      <c r="A50" s="57"/>
      <c r="B50" s="59"/>
      <c r="C50" s="59"/>
      <c r="D50" s="59"/>
      <c r="E50" s="60"/>
      <c r="F50" s="55" t="s">
        <v>40</v>
      </c>
      <c r="G50" s="63" t="s">
        <v>43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s="64" customFormat="1" ht="41.25" customHeight="1">
      <c r="A51" s="40"/>
      <c r="B51" s="11"/>
      <c r="C51" s="11"/>
      <c r="D51" s="11"/>
      <c r="E51" s="12"/>
      <c r="F51" s="11"/>
      <c r="G51" s="13"/>
      <c r="H51" s="4"/>
      <c r="I51" s="65"/>
      <c r="J51" s="4"/>
      <c r="K51" s="65"/>
      <c r="L51" s="6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s="64" customFormat="1" ht="41.25" customHeight="1">
      <c r="A52" s="65" t="s">
        <v>45</v>
      </c>
      <c r="B52" s="6"/>
      <c r="C52" s="6"/>
      <c r="D52" s="6"/>
      <c r="E52" s="66"/>
      <c r="F52" s="6"/>
      <c r="G52" s="67"/>
      <c r="I52" s="65" t="s">
        <v>44</v>
      </c>
    </row>
    <row r="53" spans="1:27" s="64" customFormat="1" ht="41.25" customHeight="1">
      <c r="A53" s="83" t="s">
        <v>46</v>
      </c>
      <c r="B53" s="6"/>
      <c r="C53" s="6"/>
      <c r="D53" s="6"/>
      <c r="E53" s="66"/>
      <c r="F53" s="6"/>
      <c r="G53" s="67"/>
      <c r="I53" s="64" t="s">
        <v>65</v>
      </c>
    </row>
    <row r="54" spans="1:27" s="64" customFormat="1" ht="41.25" customHeight="1">
      <c r="A54" s="65" t="s">
        <v>48</v>
      </c>
      <c r="B54" s="6"/>
      <c r="C54" s="6"/>
      <c r="D54" s="6"/>
      <c r="E54" s="66"/>
      <c r="F54" s="6"/>
      <c r="G54" s="67"/>
      <c r="I54" s="64" t="s">
        <v>47</v>
      </c>
    </row>
    <row r="55" spans="1:27" s="64" customFormat="1" ht="10.5" customHeight="1">
      <c r="A55" s="65" t="s">
        <v>49</v>
      </c>
      <c r="B55" s="6"/>
      <c r="C55" s="6"/>
      <c r="D55" s="6"/>
      <c r="E55" s="66"/>
      <c r="F55" s="6"/>
      <c r="G55" s="67"/>
      <c r="R55" s="9"/>
      <c r="V55" s="9"/>
      <c r="W55" s="9"/>
    </row>
    <row r="56" spans="1:27" s="69" customFormat="1" ht="14.45" customHeight="1">
      <c r="A56" s="68" t="s">
        <v>50</v>
      </c>
      <c r="B56" s="6"/>
      <c r="C56" s="6"/>
      <c r="D56" s="6"/>
      <c r="E56" s="66"/>
      <c r="F56" s="6"/>
      <c r="G56" s="67"/>
      <c r="H56" s="64" t="s">
        <v>51</v>
      </c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</row>
    <row r="57" spans="1:27" s="69" customFormat="1" ht="35.25" customHeight="1">
      <c r="A57" s="68"/>
      <c r="B57" s="6"/>
      <c r="C57" s="6"/>
      <c r="D57" s="6"/>
      <c r="E57" s="66"/>
      <c r="F57" s="6"/>
      <c r="G57" s="67"/>
      <c r="H57" s="81"/>
      <c r="I57" s="81"/>
      <c r="J57" s="81"/>
      <c r="K57" s="81"/>
      <c r="L57" s="64"/>
      <c r="M57" s="64"/>
      <c r="N57" s="64"/>
      <c r="O57" s="64"/>
      <c r="P57" s="64"/>
      <c r="Q57" s="146" t="s">
        <v>52</v>
      </c>
      <c r="R57" s="146"/>
      <c r="S57" s="146"/>
      <c r="T57" s="146"/>
      <c r="U57" s="146"/>
      <c r="V57" s="146"/>
      <c r="W57" s="146"/>
      <c r="X57" s="146"/>
      <c r="Y57" s="146"/>
      <c r="Z57" s="64"/>
      <c r="AA57" s="64"/>
    </row>
    <row r="58" spans="1:27" s="69" customFormat="1" ht="14.25">
      <c r="A58" s="146" t="s">
        <v>53</v>
      </c>
      <c r="B58" s="146"/>
      <c r="C58" s="146"/>
      <c r="D58" s="146"/>
      <c r="E58" s="146"/>
      <c r="F58" s="146"/>
      <c r="G58" s="146"/>
      <c r="H58" s="146"/>
      <c r="I58" s="146"/>
      <c r="J58" s="146"/>
      <c r="K58" s="147"/>
      <c r="M58" s="141" t="s">
        <v>54</v>
      </c>
      <c r="N58" s="142"/>
      <c r="O58" s="142"/>
      <c r="P58" s="142"/>
      <c r="Q58" s="143"/>
      <c r="R58" s="141" t="s">
        <v>55</v>
      </c>
      <c r="S58" s="142"/>
      <c r="T58" s="142"/>
      <c r="U58" s="142"/>
      <c r="V58" s="141" t="s">
        <v>56</v>
      </c>
      <c r="W58" s="142"/>
      <c r="X58" s="142"/>
      <c r="Y58" s="142"/>
      <c r="Z58" s="142"/>
      <c r="AA58" s="143"/>
    </row>
    <row r="59" spans="1:27" s="69" customFormat="1" ht="14.25">
      <c r="A59" s="76"/>
      <c r="B59" s="77"/>
      <c r="C59" s="77"/>
      <c r="D59" s="77"/>
      <c r="E59" s="77"/>
      <c r="F59" s="77"/>
      <c r="G59" s="77"/>
      <c r="H59" s="2"/>
      <c r="I59" s="2"/>
      <c r="J59" s="2"/>
      <c r="K59" s="70"/>
      <c r="M59" s="135"/>
      <c r="N59" s="136"/>
      <c r="O59" s="136"/>
      <c r="P59" s="136"/>
      <c r="Q59" s="137"/>
      <c r="R59" s="135"/>
      <c r="S59" s="136"/>
      <c r="T59" s="136"/>
      <c r="U59" s="136"/>
      <c r="V59" s="135"/>
      <c r="W59" s="136"/>
      <c r="X59" s="136"/>
      <c r="Y59" s="136"/>
      <c r="Z59" s="136"/>
      <c r="AA59" s="137"/>
    </row>
    <row r="60" spans="1:27" s="69" customFormat="1" ht="14.25">
      <c r="A60" s="71"/>
      <c r="B60" s="2"/>
      <c r="C60" s="2"/>
      <c r="D60" s="2"/>
      <c r="E60" s="2"/>
      <c r="F60" s="2"/>
      <c r="G60" s="2"/>
      <c r="H60" s="2"/>
      <c r="I60" s="2"/>
      <c r="J60" s="2"/>
      <c r="K60" s="70"/>
      <c r="M60" s="138"/>
      <c r="N60" s="139"/>
      <c r="O60" s="139"/>
      <c r="P60" s="139"/>
      <c r="Q60" s="140"/>
      <c r="R60" s="138"/>
      <c r="S60" s="139"/>
      <c r="T60" s="139"/>
      <c r="U60" s="139"/>
      <c r="V60" s="138"/>
      <c r="W60" s="139"/>
      <c r="X60" s="139"/>
      <c r="Y60" s="139"/>
      <c r="Z60" s="139"/>
      <c r="AA60" s="140"/>
    </row>
    <row r="61" spans="1:27" s="69" customFormat="1" ht="14.25">
      <c r="A61" s="78"/>
      <c r="B61" s="79"/>
      <c r="C61" s="79"/>
      <c r="D61" s="79"/>
      <c r="E61" s="79"/>
      <c r="F61" s="79"/>
      <c r="G61" s="79"/>
      <c r="H61" s="79"/>
      <c r="I61" s="79"/>
      <c r="J61" s="79"/>
      <c r="K61" s="80"/>
      <c r="M61" s="141" t="s">
        <v>17</v>
      </c>
      <c r="N61" s="142"/>
      <c r="O61" s="142"/>
      <c r="P61" s="142"/>
      <c r="Q61" s="143"/>
      <c r="R61" s="141" t="s">
        <v>57</v>
      </c>
      <c r="S61" s="142"/>
      <c r="T61" s="142"/>
      <c r="U61" s="142"/>
      <c r="V61" s="141" t="s">
        <v>58</v>
      </c>
      <c r="W61" s="142"/>
      <c r="X61" s="142"/>
      <c r="Y61" s="142"/>
      <c r="Z61" s="142"/>
      <c r="AA61" s="143"/>
    </row>
    <row r="62" spans="1:27" s="69" customFormat="1" ht="15">
      <c r="B62" s="72"/>
      <c r="C62" s="72"/>
      <c r="D62" s="72"/>
      <c r="E62" s="73"/>
      <c r="F62" s="72"/>
      <c r="G62" s="74"/>
    </row>
    <row r="63" spans="1:27" s="69" customFormat="1" ht="15">
      <c r="A63" s="75"/>
      <c r="B63" s="72"/>
      <c r="C63" s="72"/>
      <c r="D63" s="72"/>
      <c r="E63" s="73"/>
      <c r="F63" s="72"/>
      <c r="G63" s="74"/>
    </row>
    <row r="64" spans="1:27" s="69" customFormat="1" ht="15">
      <c r="A64" s="75"/>
      <c r="B64" s="11"/>
      <c r="C64" s="11"/>
      <c r="D64" s="72"/>
      <c r="E64" s="73"/>
      <c r="F64" s="72"/>
      <c r="G64" s="74"/>
    </row>
    <row r="65" spans="1:27" s="69" customFormat="1" ht="15">
      <c r="B65" s="72"/>
      <c r="C65" s="72"/>
      <c r="D65" s="11"/>
      <c r="E65" s="12"/>
      <c r="F65" s="11"/>
      <c r="G65" s="13"/>
    </row>
    <row r="66" spans="1:27" s="69" customFormat="1" ht="14.25">
      <c r="B66" s="11"/>
      <c r="C66" s="11"/>
      <c r="D66" s="11"/>
      <c r="E66" s="12"/>
      <c r="F66" s="11"/>
      <c r="G66" s="13"/>
    </row>
    <row r="67" spans="1:27" s="69" customFormat="1" ht="14.25">
      <c r="B67" s="11"/>
      <c r="C67" s="11"/>
      <c r="D67" s="11"/>
      <c r="E67" s="12"/>
      <c r="F67" s="11"/>
      <c r="G67" s="13"/>
    </row>
    <row r="68" spans="1:27" s="69" customFormat="1" ht="14.25">
      <c r="B68" s="11"/>
      <c r="C68" s="11"/>
      <c r="D68" s="11"/>
      <c r="E68" s="12"/>
      <c r="F68" s="11"/>
      <c r="G68" s="13"/>
    </row>
    <row r="69" spans="1:27" s="69" customFormat="1" ht="14.25">
      <c r="B69" s="11"/>
      <c r="C69" s="11"/>
      <c r="D69" s="11"/>
      <c r="E69" s="12"/>
      <c r="F69" s="11"/>
      <c r="G69" s="13"/>
    </row>
    <row r="70" spans="1:27" s="69" customFormat="1" ht="14.25">
      <c r="B70" s="11"/>
      <c r="C70" s="11"/>
      <c r="D70" s="11"/>
      <c r="E70" s="12"/>
      <c r="F70" s="11"/>
      <c r="G70" s="13"/>
    </row>
    <row r="71" spans="1:27" s="69" customFormat="1" ht="14.25">
      <c r="B71" s="11"/>
      <c r="C71" s="11"/>
      <c r="D71" s="11"/>
      <c r="E71" s="12"/>
      <c r="F71" s="11"/>
      <c r="G71" s="13"/>
    </row>
    <row r="72" spans="1:27" s="69" customFormat="1" ht="14.25">
      <c r="B72" s="11"/>
      <c r="C72" s="11"/>
      <c r="D72" s="11"/>
      <c r="E72" s="12"/>
      <c r="F72" s="11"/>
      <c r="G72" s="13"/>
    </row>
    <row r="73" spans="1:27" s="69" customFormat="1" ht="14.25">
      <c r="B73" s="11"/>
      <c r="C73" s="11"/>
      <c r="D73" s="11"/>
      <c r="E73" s="12"/>
      <c r="F73" s="11"/>
      <c r="G73" s="13"/>
    </row>
    <row r="74" spans="1:27" s="69" customFormat="1" ht="14.25">
      <c r="B74" s="11"/>
      <c r="C74" s="11"/>
      <c r="D74" s="11"/>
      <c r="E74" s="12"/>
      <c r="F74" s="11"/>
      <c r="G74" s="13"/>
    </row>
    <row r="75" spans="1:27" s="69" customFormat="1" ht="14.25">
      <c r="B75" s="11"/>
      <c r="C75" s="11"/>
      <c r="D75" s="11"/>
      <c r="E75" s="12"/>
      <c r="F75" s="11"/>
      <c r="G75" s="13"/>
    </row>
    <row r="76" spans="1:27" s="69" customFormat="1" ht="14.25">
      <c r="B76" s="11"/>
      <c r="C76" s="11"/>
      <c r="D76" s="11"/>
      <c r="E76" s="12"/>
      <c r="F76" s="11"/>
      <c r="G76" s="13"/>
    </row>
    <row r="77" spans="1:27" ht="18" customHeight="1">
      <c r="A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</row>
    <row r="78" spans="1:27" ht="18" customHeight="1">
      <c r="A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</row>
    <row r="79" spans="1:27" ht="18" customHeight="1">
      <c r="A79" s="69"/>
      <c r="H79" s="69"/>
      <c r="I79" s="69"/>
      <c r="J79" s="69"/>
      <c r="K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</row>
  </sheetData>
  <mergeCells count="174">
    <mergeCell ref="M59:Q60"/>
    <mergeCell ref="R59:U60"/>
    <mergeCell ref="V59:AA60"/>
    <mergeCell ref="M61:Q61"/>
    <mergeCell ref="R61:U61"/>
    <mergeCell ref="V61:AA61"/>
    <mergeCell ref="A46:L46"/>
    <mergeCell ref="Q57:Y57"/>
    <mergeCell ref="A58:K58"/>
    <mergeCell ref="M58:Q58"/>
    <mergeCell ref="R58:U58"/>
    <mergeCell ref="V58:AA58"/>
    <mergeCell ref="A45:L45"/>
    <mergeCell ref="M45:N45"/>
    <mergeCell ref="O45:P45"/>
    <mergeCell ref="Q45:S45"/>
    <mergeCell ref="T45:V45"/>
    <mergeCell ref="X45:AA45"/>
    <mergeCell ref="H43:L43"/>
    <mergeCell ref="M43:N43"/>
    <mergeCell ref="O43:P43"/>
    <mergeCell ref="Q43:S43"/>
    <mergeCell ref="H44:L44"/>
    <mergeCell ref="B42:G42"/>
    <mergeCell ref="H42:L42"/>
    <mergeCell ref="O42:P42"/>
    <mergeCell ref="M44:N44"/>
    <mergeCell ref="O44:P44"/>
    <mergeCell ref="Q44:S44"/>
    <mergeCell ref="T44:V44"/>
    <mergeCell ref="X40:AA40"/>
    <mergeCell ref="H41:L41"/>
    <mergeCell ref="M41:N41"/>
    <mergeCell ref="O41:P41"/>
    <mergeCell ref="Q41:S41"/>
    <mergeCell ref="T41:V41"/>
    <mergeCell ref="X41:AA41"/>
    <mergeCell ref="H40:L40"/>
    <mergeCell ref="M40:N40"/>
    <mergeCell ref="O40:P40"/>
    <mergeCell ref="Q40:S40"/>
    <mergeCell ref="T40:V40"/>
    <mergeCell ref="X44:AA44"/>
    <mergeCell ref="M42:N42"/>
    <mergeCell ref="Q42:S42"/>
    <mergeCell ref="X36:AA36"/>
    <mergeCell ref="B37:G37"/>
    <mergeCell ref="H37:L37"/>
    <mergeCell ref="M37:N37"/>
    <mergeCell ref="O37:P37"/>
    <mergeCell ref="Q37:S37"/>
    <mergeCell ref="T37:V37"/>
    <mergeCell ref="X37:AA37"/>
    <mergeCell ref="B36:G36"/>
    <mergeCell ref="H36:L36"/>
    <mergeCell ref="M36:N36"/>
    <mergeCell ref="O36:P36"/>
    <mergeCell ref="Q36:S36"/>
    <mergeCell ref="T36:V36"/>
    <mergeCell ref="X38:AA38"/>
    <mergeCell ref="B39:G39"/>
    <mergeCell ref="H39:L39"/>
    <mergeCell ref="M39:N39"/>
    <mergeCell ref="O39:P39"/>
    <mergeCell ref="Q39:S39"/>
    <mergeCell ref="T39:V39"/>
    <mergeCell ref="X39:AA39"/>
    <mergeCell ref="B38:G38"/>
    <mergeCell ref="H38:L38"/>
    <mergeCell ref="M38:N38"/>
    <mergeCell ref="O38:P38"/>
    <mergeCell ref="Q38:S38"/>
    <mergeCell ref="T38:V38"/>
    <mergeCell ref="X34:AA34"/>
    <mergeCell ref="B35:G35"/>
    <mergeCell ref="H35:L35"/>
    <mergeCell ref="M35:N35"/>
    <mergeCell ref="O35:P35"/>
    <mergeCell ref="Q35:S35"/>
    <mergeCell ref="T35:V35"/>
    <mergeCell ref="X35:AA35"/>
    <mergeCell ref="B34:G34"/>
    <mergeCell ref="H34:L34"/>
    <mergeCell ref="M34:N34"/>
    <mergeCell ref="O34:P34"/>
    <mergeCell ref="Q34:S34"/>
    <mergeCell ref="T34:V34"/>
    <mergeCell ref="X32:AA32"/>
    <mergeCell ref="B33:G33"/>
    <mergeCell ref="H33:L33"/>
    <mergeCell ref="M33:N33"/>
    <mergeCell ref="O33:P33"/>
    <mergeCell ref="Q33:S33"/>
    <mergeCell ref="T33:V33"/>
    <mergeCell ref="X33:AA33"/>
    <mergeCell ref="B32:G32"/>
    <mergeCell ref="H32:L32"/>
    <mergeCell ref="M32:N32"/>
    <mergeCell ref="O32:P32"/>
    <mergeCell ref="Q32:S32"/>
    <mergeCell ref="T32:V32"/>
    <mergeCell ref="X30:AA30"/>
    <mergeCell ref="B31:G31"/>
    <mergeCell ref="H31:L31"/>
    <mergeCell ref="M31:N31"/>
    <mergeCell ref="O31:P31"/>
    <mergeCell ref="Q31:S31"/>
    <mergeCell ref="T31:V31"/>
    <mergeCell ref="X31:AA31"/>
    <mergeCell ref="B30:G30"/>
    <mergeCell ref="H30:L30"/>
    <mergeCell ref="M30:N30"/>
    <mergeCell ref="O30:P30"/>
    <mergeCell ref="Q30:S30"/>
    <mergeCell ref="T30:V30"/>
    <mergeCell ref="T26:V26"/>
    <mergeCell ref="X28:AA28"/>
    <mergeCell ref="B29:G29"/>
    <mergeCell ref="H29:L29"/>
    <mergeCell ref="M29:N29"/>
    <mergeCell ref="O29:P29"/>
    <mergeCell ref="Q29:S29"/>
    <mergeCell ref="T29:V29"/>
    <mergeCell ref="X29:AA29"/>
    <mergeCell ref="B28:G28"/>
    <mergeCell ref="H28:L28"/>
    <mergeCell ref="M28:N28"/>
    <mergeCell ref="O28:P28"/>
    <mergeCell ref="Q28:S28"/>
    <mergeCell ref="T28:V28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V25"/>
    <mergeCell ref="X25:AA25"/>
    <mergeCell ref="B24:G24"/>
    <mergeCell ref="H24:L24"/>
    <mergeCell ref="M24:N24"/>
    <mergeCell ref="O24:P24"/>
    <mergeCell ref="Q24:S24"/>
    <mergeCell ref="T24:V24"/>
    <mergeCell ref="B40:G40"/>
    <mergeCell ref="B41:G41"/>
    <mergeCell ref="B44:G44"/>
    <mergeCell ref="B43:G43"/>
    <mergeCell ref="H10:O10"/>
    <mergeCell ref="R10:AA10"/>
    <mergeCell ref="C14:AA14"/>
    <mergeCell ref="F15:AA15"/>
    <mergeCell ref="R16:Y16"/>
    <mergeCell ref="H17:O17"/>
    <mergeCell ref="R17:AA17"/>
    <mergeCell ref="X26:AA26"/>
    <mergeCell ref="B27:G27"/>
    <mergeCell ref="H27:L27"/>
    <mergeCell ref="M27:N27"/>
    <mergeCell ref="O27:P27"/>
    <mergeCell ref="Q27:S27"/>
    <mergeCell ref="T27:V27"/>
    <mergeCell ref="X27:AA27"/>
    <mergeCell ref="B26:G26"/>
    <mergeCell ref="H26:L26"/>
    <mergeCell ref="M26:N26"/>
    <mergeCell ref="O26:P26"/>
    <mergeCell ref="Q26:S2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03.12.2016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ly</cp:lastModifiedBy>
  <cp:lastPrinted>2016-11-28T07:54:39Z</cp:lastPrinted>
  <dcterms:created xsi:type="dcterms:W3CDTF">2016-06-06T05:03:51Z</dcterms:created>
  <dcterms:modified xsi:type="dcterms:W3CDTF">2016-12-02T08:56:05Z</dcterms:modified>
</cp:coreProperties>
</file>