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4640" windowHeight="7050"/>
  </bookViews>
  <sheets>
    <sheet name="VPP PHUONG NAM " sheetId="8" r:id="rId1"/>
  </sheets>
  <definedNames>
    <definedName name="_xlnm._FilterDatabase" localSheetId="0" hidden="1">'VPP PHUONG NAM '!$A$13:$E$34</definedName>
  </definedNames>
  <calcPr calcId="124519"/>
</workbook>
</file>

<file path=xl/calcChain.xml><?xml version="1.0" encoding="utf-8"?>
<calcChain xmlns="http://schemas.openxmlformats.org/spreadsheetml/2006/main">
  <c r="F30" i="8"/>
  <c r="F15"/>
  <c r="F16"/>
  <c r="F17"/>
  <c r="F18"/>
  <c r="F19"/>
  <c r="F20"/>
  <c r="F21"/>
  <c r="F22"/>
  <c r="F23"/>
  <c r="F24"/>
  <c r="F25"/>
  <c r="F26"/>
  <c r="F27"/>
  <c r="F28"/>
  <c r="F29"/>
  <c r="F31"/>
  <c r="F14"/>
  <c r="F32" s="1"/>
  <c r="F33" l="1"/>
  <c r="F34" s="1"/>
</calcChain>
</file>

<file path=xl/sharedStrings.xml><?xml version="1.0" encoding="utf-8"?>
<sst xmlns="http://schemas.openxmlformats.org/spreadsheetml/2006/main" count="64" uniqueCount="53">
  <si>
    <t>STT</t>
  </si>
  <si>
    <t xml:space="preserve">Công ty VPP Phương Nam xin gửi đến Qúy khánh hàng bảng báo giá như sau: </t>
  </si>
  <si>
    <t xml:space="preserve">Quý công ty xem xét báo giá như trên. Mọi thắc mắc xin vui lòng liên hệ: (08)37584761 _ Kim Anh: 0908 44 64 82 </t>
  </si>
  <si>
    <r>
      <rPr>
        <b/>
        <u/>
        <sz val="12"/>
        <rFont val="Arial"/>
        <family val="2"/>
      </rPr>
      <t>Ghi chú</t>
    </r>
    <r>
      <rPr>
        <b/>
        <sz val="12"/>
        <rFont val="Arial"/>
        <family val="2"/>
      </rPr>
      <t xml:space="preserve">: </t>
    </r>
  </si>
  <si>
    <r>
      <t xml:space="preserve">*  </t>
    </r>
    <r>
      <rPr>
        <b/>
        <u/>
        <sz val="10"/>
        <rFont val="Arial"/>
        <family val="2"/>
      </rPr>
      <t>Xuất xứ:</t>
    </r>
    <r>
      <rPr>
        <b/>
        <sz val="10"/>
        <rFont val="Arial"/>
        <family val="2"/>
      </rPr>
      <t xml:space="preserve"> Hàng giao đúng theo nguồn gốc và xuất xứ của từng mặt hàng </t>
    </r>
  </si>
  <si>
    <r>
      <t xml:space="preserve">* </t>
    </r>
    <r>
      <rPr>
        <b/>
        <u/>
        <sz val="10"/>
        <rFont val="Arial"/>
        <family val="2"/>
      </rPr>
      <t>Giao hàng:</t>
    </r>
    <r>
      <rPr>
        <b/>
        <sz val="10"/>
        <rFont val="Arial"/>
        <family val="2"/>
      </rPr>
      <t xml:space="preserve"> Trong vòng 3 ngày hoặc linh động  (trừ chủ nhật, ngày lễ) kể từ ngày nhận được Đơn đặt hàng</t>
    </r>
  </si>
  <si>
    <t xml:space="preserve">RẤT MONG NHẬN ĐƯỢC SỰ QUAN TÂM HỢP TÁC LÂU DÀI VỚI QUÝ CÔNG TY </t>
  </si>
  <si>
    <t xml:space="preserve">TÊN HÀNG </t>
  </si>
  <si>
    <t xml:space="preserve">Đ VT </t>
  </si>
  <si>
    <t>BẢNG BÁO GIÁ VĂN PHÒNG PHẨM</t>
  </si>
  <si>
    <t xml:space="preserve">     CÔNG TY TNHH TM DV  VPP PHƯƠNG NAM</t>
  </si>
  <si>
    <t xml:space="preserve">     Địa chỉ: B18/19K Nguyễn Văn Linh- Bình Hưng _ Bình Chánh, Tp. HCM  </t>
  </si>
  <si>
    <t xml:space="preserve">     Điện thoại: (08)3758.4761 - 3758 3302        Fax: (08)  37583302
     Email: phuongnam@vpppn.com                Website: www.vppp.com</t>
  </si>
  <si>
    <t>SỐ LUỢNG</t>
  </si>
  <si>
    <t>Ngừoi lập phiếu</t>
  </si>
  <si>
    <t>(Ký và ghi rõ họ tên)</t>
  </si>
  <si>
    <t>Huỳnh Thị Trúc Ly</t>
  </si>
  <si>
    <r>
      <t>*</t>
    </r>
    <r>
      <rPr>
        <b/>
        <u/>
        <sz val="10"/>
        <rFont val="Arial"/>
        <family val="2"/>
      </rPr>
      <t>Thời gian thanh tóan</t>
    </r>
    <r>
      <rPr>
        <b/>
        <sz val="10"/>
        <rFont val="Arial"/>
        <family val="2"/>
      </rPr>
      <t>: 15ngày kể từ ngày nhận hóa đơn GTGT</t>
    </r>
  </si>
  <si>
    <t xml:space="preserve">ĐƠN GIÁ </t>
  </si>
  <si>
    <t>Kệ 3tầng No.736/3 (44x30x59cm)-Duy Tân</t>
  </si>
  <si>
    <t>Cái</t>
  </si>
  <si>
    <t>Khay nhỏ No.708 (46.5 x 31 x 10.5 cm)</t>
  </si>
  <si>
    <t>Khay No.0195 (41 x 27 x 14 cm)</t>
  </si>
  <si>
    <t>Kính gửi:  CÔNG TY CỔ PHẦN ĐẦU TƯ HỢP TRÍ</t>
  </si>
  <si>
    <t>Địa chỉ: Đường Số 8, Lô B14, KCN Hiệp Phước, Nhà Bè, TP.HCM</t>
  </si>
  <si>
    <t>Điện thoại : 3873.4114</t>
  </si>
  <si>
    <t>Tp.Hồ Chí Minh, Ngày 13 Tháng 05 Năm 2016</t>
  </si>
  <si>
    <t>Người giao dịch: Chị Thẩm</t>
  </si>
  <si>
    <t>THÀNH TiỀN</t>
  </si>
  <si>
    <t>Giấy IK Plus A4 80</t>
  </si>
  <si>
    <t>Ram</t>
  </si>
  <si>
    <t>Bìa còng bật 7P xanh dương</t>
  </si>
  <si>
    <t>Bìa lỗ A4 Suremark</t>
  </si>
  <si>
    <t>Hộp</t>
  </si>
  <si>
    <t>Bìa lỗ A4 thường</t>
  </si>
  <si>
    <t>Xấp</t>
  </si>
  <si>
    <t>Pin 2A Enzeger</t>
  </si>
  <si>
    <t>Vỹ</t>
  </si>
  <si>
    <t xml:space="preserve">Băng keo trong 7p </t>
  </si>
  <si>
    <t>Cuộn</t>
  </si>
  <si>
    <t>Giấy ghi chú 3x3 post it</t>
  </si>
  <si>
    <t>Cây</t>
  </si>
  <si>
    <t>THUẾ VAT 10%</t>
  </si>
  <si>
    <t>TỔNG CỘNG</t>
  </si>
  <si>
    <t>CỘNG</t>
  </si>
  <si>
    <t>Bút xóa kéo Plus mini</t>
  </si>
  <si>
    <t>Máy tính Casio DX12B</t>
  </si>
  <si>
    <t>Kéo TTH 0838</t>
  </si>
  <si>
    <t>Kệ 3 trụ mica 175-3</t>
  </si>
  <si>
    <t>Giấy bạc (ngắn)</t>
  </si>
  <si>
    <t>Giấy bạc (dài)</t>
  </si>
  <si>
    <t xml:space="preserve">Bìa 3dây 20P </t>
  </si>
  <si>
    <t>Khay lớn No.710 (55 x 36.5 x 11 cm)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</si>
</sst>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#,##0_);\(#,##0\);&quot;-&quot;"/>
    <numFmt numFmtId="165" formatCode="#,##0;[Red]#,##0"/>
    <numFmt numFmtId="166" formatCode="_(* #,##0_);_(* \(#,##0\);_(* &quot;-&quot;??_);_(@_)"/>
  </numFmts>
  <fonts count="2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NI-Times"/>
    </font>
    <font>
      <sz val="12"/>
      <color theme="1"/>
      <name val="Arial"/>
      <family val="2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6"/>
      <color rgb="FF0070C0"/>
      <name val="Times New Roman"/>
      <family val="1"/>
    </font>
    <font>
      <b/>
      <sz val="12"/>
      <color indexed="8"/>
      <name val="Times New Roman"/>
      <family val="1"/>
    </font>
    <font>
      <b/>
      <sz val="13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Times New Roman"/>
      <family val="1"/>
    </font>
    <font>
      <b/>
      <sz val="10"/>
      <color theme="1"/>
      <name val="VNI-Times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23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Border="1" applyAlignment="1">
      <alignment horizontal="center"/>
    </xf>
    <xf numFmtId="0" fontId="7" fillId="0" borderId="0" xfId="0" applyFont="1" applyBorder="1" applyAlignment="1"/>
    <xf numFmtId="0" fontId="8" fillId="0" borderId="0" xfId="0" applyFont="1" applyBorder="1" applyAlignment="1">
      <alignment horizontal="left"/>
    </xf>
    <xf numFmtId="164" fontId="10" fillId="0" borderId="0" xfId="0" applyNumberFormat="1" applyFont="1" applyFill="1" applyAlignment="1">
      <alignment horizontal="center" vertical="top"/>
    </xf>
    <xf numFmtId="164" fontId="11" fillId="0" borderId="0" xfId="0" applyNumberFormat="1" applyFont="1" applyFill="1" applyAlignment="1">
      <alignment horizontal="center" vertical="top"/>
    </xf>
    <xf numFmtId="164" fontId="11" fillId="0" borderId="0" xfId="0" applyNumberFormat="1" applyFont="1" applyFill="1" applyAlignment="1">
      <alignment vertical="top"/>
    </xf>
    <xf numFmtId="0" fontId="5" fillId="0" borderId="0" xfId="0" applyFont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0" fontId="13" fillId="0" borderId="0" xfId="0" applyNumberFormat="1" applyFont="1" applyFill="1" applyBorder="1" applyAlignment="1"/>
    <xf numFmtId="0" fontId="15" fillId="0" borderId="0" xfId="0" applyNumberFormat="1" applyFont="1" applyFill="1" applyBorder="1" applyAlignment="1"/>
    <xf numFmtId="0" fontId="16" fillId="0" borderId="0" xfId="0" applyFont="1" applyAlignment="1"/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NumberFormat="1" applyFont="1" applyFill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left"/>
    </xf>
    <xf numFmtId="14" fontId="18" fillId="0" borderId="1" xfId="0" applyNumberFormat="1" applyFont="1" applyFill="1" applyBorder="1" applyAlignment="1">
      <alignment horizontal="center" vertical="center" wrapText="1"/>
    </xf>
    <xf numFmtId="3" fontId="18" fillId="0" borderId="1" xfId="0" applyNumberFormat="1" applyFont="1" applyFill="1" applyBorder="1" applyAlignment="1">
      <alignment horizontal="center" vertical="center" wrapText="1"/>
    </xf>
    <xf numFmtId="0" fontId="19" fillId="0" borderId="0" xfId="0" applyFont="1"/>
    <xf numFmtId="3" fontId="19" fillId="0" borderId="0" xfId="0" applyNumberFormat="1" applyFont="1"/>
    <xf numFmtId="0" fontId="19" fillId="0" borderId="1" xfId="0" applyFont="1" applyBorder="1" applyAlignment="1">
      <alignment horizontal="center"/>
    </xf>
    <xf numFmtId="0" fontId="20" fillId="0" borderId="0" xfId="0" applyFont="1"/>
    <xf numFmtId="0" fontId="21" fillId="0" borderId="0" xfId="0" applyFont="1"/>
    <xf numFmtId="0" fontId="21" fillId="0" borderId="0" xfId="0" applyFont="1" applyBorder="1" applyAlignment="1">
      <alignment horizontal="center"/>
    </xf>
    <xf numFmtId="0" fontId="21" fillId="0" borderId="0" xfId="0" applyNumberFormat="1" applyFont="1" applyFill="1" applyBorder="1"/>
    <xf numFmtId="0" fontId="21" fillId="0" borderId="0" xfId="0" applyNumberFormat="1" applyFont="1" applyFill="1" applyBorder="1" applyAlignment="1">
      <alignment horizontal="center"/>
    </xf>
    <xf numFmtId="3" fontId="21" fillId="0" borderId="0" xfId="0" applyNumberFormat="1" applyFont="1" applyFill="1" applyBorder="1"/>
    <xf numFmtId="0" fontId="18" fillId="0" borderId="1" xfId="0" applyFont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10" fillId="0" borderId="1" xfId="1" applyFont="1" applyFill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left" vertical="center"/>
    </xf>
    <xf numFmtId="165" fontId="10" fillId="0" borderId="1" xfId="1" applyNumberFormat="1" applyFont="1" applyFill="1" applyBorder="1" applyAlignment="1">
      <alignment horizontal="center" vertical="center"/>
    </xf>
    <xf numFmtId="0" fontId="8" fillId="0" borderId="0" xfId="0" applyFont="1" applyBorder="1" applyAlignment="1"/>
    <xf numFmtId="164" fontId="12" fillId="0" borderId="0" xfId="0" applyNumberFormat="1" applyFont="1" applyFill="1" applyAlignment="1">
      <alignment horizontal="center" vertical="top"/>
    </xf>
    <xf numFmtId="3" fontId="19" fillId="0" borderId="1" xfId="0" applyNumberFormat="1" applyFont="1" applyFill="1" applyBorder="1" applyAlignment="1">
      <alignment horizontal="center"/>
    </xf>
    <xf numFmtId="0" fontId="18" fillId="0" borderId="1" xfId="0" applyFont="1" applyBorder="1" applyAlignment="1">
      <alignment vertical="center"/>
    </xf>
    <xf numFmtId="166" fontId="19" fillId="0" borderId="1" xfId="2" applyNumberFormat="1" applyFont="1" applyBorder="1"/>
    <xf numFmtId="166" fontId="24" fillId="0" borderId="1" xfId="2" applyNumberFormat="1" applyFont="1" applyBorder="1"/>
    <xf numFmtId="0" fontId="8" fillId="0" borderId="0" xfId="0" applyFont="1" applyBorder="1" applyAlignment="1">
      <alignment horizontal="left"/>
    </xf>
    <xf numFmtId="164" fontId="9" fillId="0" borderId="0" xfId="0" applyNumberFormat="1" applyFont="1" applyFill="1" applyAlignment="1">
      <alignment horizontal="left" vertical="top"/>
    </xf>
    <xf numFmtId="0" fontId="8" fillId="0" borderId="0" xfId="0" applyFont="1" applyBorder="1" applyAlignment="1">
      <alignment horizontal="left" wrapText="1"/>
    </xf>
    <xf numFmtId="0" fontId="0" fillId="0" borderId="0" xfId="0" applyFont="1" applyAlignment="1">
      <alignment vertical="center"/>
    </xf>
    <xf numFmtId="0" fontId="22" fillId="0" borderId="0" xfId="0" applyFont="1" applyAlignment="1">
      <alignment horizontal="center"/>
    </xf>
    <xf numFmtId="164" fontId="12" fillId="0" borderId="0" xfId="0" applyNumberFormat="1" applyFont="1" applyFill="1" applyAlignment="1">
      <alignment horizontal="left" vertical="top" shrinkToFit="1"/>
    </xf>
    <xf numFmtId="0" fontId="6" fillId="0" borderId="0" xfId="0" applyFont="1" applyBorder="1" applyAlignment="1">
      <alignment horizontal="center"/>
    </xf>
    <xf numFmtId="0" fontId="24" fillId="0" borderId="2" xfId="0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24" fillId="0" borderId="4" xfId="0" applyFont="1" applyBorder="1" applyAlignment="1">
      <alignment horizontal="center"/>
    </xf>
  </cellXfs>
  <cellStyles count="3">
    <cellStyle name="Comma" xfId="2" builtinId="3"/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0</xdr:rowOff>
    </xdr:from>
    <xdr:to>
      <xdr:col>1</xdr:col>
      <xdr:colOff>171450</xdr:colOff>
      <xdr:row>2</xdr:row>
      <xdr:rowOff>219075</xdr:rowOff>
    </xdr:to>
    <xdr:pic>
      <xdr:nvPicPr>
        <xdr:cNvPr id="3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" y="0"/>
          <a:ext cx="40005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topLeftCell="A8" workbookViewId="0">
      <selection activeCell="B16" sqref="B16"/>
    </sheetView>
  </sheetViews>
  <sheetFormatPr defaultColWidth="9.140625" defaultRowHeight="15"/>
  <cols>
    <col min="1" max="1" width="6.85546875" style="1" customWidth="1"/>
    <col min="2" max="2" width="45.42578125" style="3" customWidth="1"/>
    <col min="3" max="3" width="6.7109375" style="4" customWidth="1"/>
    <col min="4" max="4" width="11.42578125" style="4" customWidth="1"/>
    <col min="5" max="5" width="14.28515625" style="4" customWidth="1"/>
    <col min="6" max="6" width="14.7109375" style="1" customWidth="1"/>
    <col min="7" max="16384" width="9.140625" style="1"/>
  </cols>
  <sheetData>
    <row r="1" spans="1:9" ht="16.5">
      <c r="A1" s="6"/>
      <c r="B1" s="47" t="s">
        <v>10</v>
      </c>
      <c r="C1" s="47"/>
      <c r="D1" s="47"/>
      <c r="E1" s="47"/>
    </row>
    <row r="2" spans="1:9" ht="16.5">
      <c r="A2" s="6"/>
      <c r="B2" s="41" t="s">
        <v>11</v>
      </c>
      <c r="C2" s="21"/>
      <c r="D2" s="21"/>
      <c r="E2" s="21"/>
    </row>
    <row r="3" spans="1:9" ht="39" customHeight="1">
      <c r="A3" s="6"/>
      <c r="B3" s="49" t="s">
        <v>12</v>
      </c>
      <c r="C3" s="49"/>
      <c r="D3" s="49"/>
      <c r="E3" s="49"/>
    </row>
    <row r="4" spans="1:9" ht="16.5">
      <c r="A4" s="6"/>
      <c r="B4" s="12"/>
      <c r="C4" s="12"/>
      <c r="D4" s="22"/>
      <c r="E4" s="12"/>
    </row>
    <row r="5" spans="1:9" ht="28.5" customHeight="1">
      <c r="A5" s="53" t="s">
        <v>9</v>
      </c>
      <c r="B5" s="53"/>
      <c r="C5" s="53"/>
      <c r="D5" s="53"/>
      <c r="E5" s="53"/>
    </row>
    <row r="6" spans="1:9" ht="15.75">
      <c r="A6" s="6"/>
      <c r="B6" s="6"/>
      <c r="C6" s="6"/>
      <c r="D6" s="6"/>
      <c r="E6" s="7" t="s">
        <v>26</v>
      </c>
      <c r="F6" s="7"/>
      <c r="G6" s="7"/>
      <c r="H6" s="7"/>
    </row>
    <row r="7" spans="1:9" ht="16.5">
      <c r="A7" s="47" t="s">
        <v>23</v>
      </c>
      <c r="B7" s="47"/>
      <c r="C7" s="47"/>
      <c r="D7" s="47"/>
      <c r="E7" s="47"/>
    </row>
    <row r="8" spans="1:9" ht="16.5">
      <c r="A8" s="47" t="s">
        <v>24</v>
      </c>
      <c r="B8" s="47"/>
      <c r="C8" s="47"/>
      <c r="D8" s="47"/>
      <c r="E8" s="8"/>
    </row>
    <row r="9" spans="1:9" ht="16.5">
      <c r="A9" s="47" t="s">
        <v>25</v>
      </c>
      <c r="B9" s="47"/>
      <c r="C9" s="47"/>
      <c r="D9" s="23"/>
      <c r="E9" s="8"/>
    </row>
    <row r="10" spans="1:9" ht="16.5">
      <c r="A10" s="48" t="s">
        <v>27</v>
      </c>
      <c r="B10" s="48"/>
      <c r="C10" s="9"/>
      <c r="D10" s="9"/>
      <c r="E10" s="9"/>
    </row>
    <row r="11" spans="1:9" ht="15.75">
      <c r="A11" s="10"/>
      <c r="B11" s="11"/>
      <c r="C11" s="10"/>
      <c r="D11" s="10"/>
      <c r="E11" s="10"/>
    </row>
    <row r="12" spans="1:9" ht="15.75">
      <c r="A12" s="52" t="s">
        <v>1</v>
      </c>
      <c r="B12" s="52"/>
      <c r="C12" s="52"/>
      <c r="D12" s="52"/>
      <c r="E12" s="52"/>
    </row>
    <row r="13" spans="1:9" s="27" customFormat="1" ht="45" customHeight="1">
      <c r="A13" s="35" t="s">
        <v>0</v>
      </c>
      <c r="B13" s="24" t="s">
        <v>7</v>
      </c>
      <c r="C13" s="24" t="s">
        <v>8</v>
      </c>
      <c r="D13" s="24" t="s">
        <v>13</v>
      </c>
      <c r="E13" s="25" t="s">
        <v>18</v>
      </c>
      <c r="F13" s="44" t="s">
        <v>28</v>
      </c>
    </row>
    <row r="14" spans="1:9" s="26" customFormat="1" ht="23.25" customHeight="1">
      <c r="A14" s="28">
        <v>1</v>
      </c>
      <c r="B14" s="37" t="s">
        <v>19</v>
      </c>
      <c r="C14" s="38" t="s">
        <v>20</v>
      </c>
      <c r="D14" s="38">
        <v>1</v>
      </c>
      <c r="E14" s="43">
        <v>92000</v>
      </c>
      <c r="F14" s="45">
        <f>+D14*E14</f>
        <v>92000</v>
      </c>
      <c r="G14"/>
    </row>
    <row r="15" spans="1:9" s="29" customFormat="1" ht="17.25" customHeight="1">
      <c r="A15" s="28">
        <v>2</v>
      </c>
      <c r="B15" s="39" t="s">
        <v>21</v>
      </c>
      <c r="C15" s="38" t="s">
        <v>20</v>
      </c>
      <c r="D15" s="40">
        <v>4</v>
      </c>
      <c r="E15" s="43">
        <v>21600</v>
      </c>
      <c r="F15" s="45">
        <f t="shared" ref="F15:F31" si="0">+D15*E15</f>
        <v>86400</v>
      </c>
      <c r="I15"/>
    </row>
    <row r="16" spans="1:9" s="26" customFormat="1" ht="21" customHeight="1">
      <c r="A16" s="28">
        <v>3</v>
      </c>
      <c r="B16" s="37" t="s">
        <v>52</v>
      </c>
      <c r="C16" s="38" t="s">
        <v>20</v>
      </c>
      <c r="D16" s="40">
        <v>4</v>
      </c>
      <c r="E16" s="43">
        <v>32500</v>
      </c>
      <c r="F16" s="45">
        <f t="shared" si="0"/>
        <v>130000</v>
      </c>
      <c r="I16"/>
    </row>
    <row r="17" spans="1:9" s="26" customFormat="1" ht="18.75" customHeight="1">
      <c r="A17" s="28">
        <v>4</v>
      </c>
      <c r="B17" s="39" t="s">
        <v>22</v>
      </c>
      <c r="C17" s="38" t="s">
        <v>20</v>
      </c>
      <c r="D17" s="40">
        <v>4</v>
      </c>
      <c r="E17" s="43">
        <v>25700</v>
      </c>
      <c r="F17" s="45">
        <f t="shared" si="0"/>
        <v>102800</v>
      </c>
      <c r="G17"/>
    </row>
    <row r="18" spans="1:9" s="26" customFormat="1" ht="21" customHeight="1">
      <c r="A18" s="28">
        <v>5</v>
      </c>
      <c r="B18" s="37" t="s">
        <v>29</v>
      </c>
      <c r="C18" s="38" t="s">
        <v>30</v>
      </c>
      <c r="D18" s="40">
        <v>30</v>
      </c>
      <c r="E18" s="43">
        <v>60500</v>
      </c>
      <c r="F18" s="45">
        <f t="shared" si="0"/>
        <v>1815000</v>
      </c>
      <c r="I18"/>
    </row>
    <row r="19" spans="1:9" s="26" customFormat="1" ht="21" customHeight="1">
      <c r="A19" s="28">
        <v>6</v>
      </c>
      <c r="B19" s="37" t="s">
        <v>31</v>
      </c>
      <c r="C19" s="38" t="s">
        <v>20</v>
      </c>
      <c r="D19" s="40">
        <v>14</v>
      </c>
      <c r="E19" s="43">
        <v>42000</v>
      </c>
      <c r="F19" s="45">
        <f t="shared" si="0"/>
        <v>588000</v>
      </c>
      <c r="I19"/>
    </row>
    <row r="20" spans="1:9" s="26" customFormat="1" ht="21" customHeight="1">
      <c r="A20" s="28">
        <v>7</v>
      </c>
      <c r="B20" s="37" t="s">
        <v>51</v>
      </c>
      <c r="C20" s="38" t="s">
        <v>20</v>
      </c>
      <c r="D20" s="40">
        <v>10</v>
      </c>
      <c r="E20" s="43">
        <v>10000</v>
      </c>
      <c r="F20" s="45">
        <f t="shared" si="0"/>
        <v>100000</v>
      </c>
      <c r="I20"/>
    </row>
    <row r="21" spans="1:9" s="26" customFormat="1" ht="21" customHeight="1">
      <c r="A21" s="28">
        <v>8</v>
      </c>
      <c r="B21" s="37" t="s">
        <v>32</v>
      </c>
      <c r="C21" s="38" t="s">
        <v>33</v>
      </c>
      <c r="D21" s="40">
        <v>2</v>
      </c>
      <c r="E21" s="43">
        <v>98000</v>
      </c>
      <c r="F21" s="45">
        <f t="shared" si="0"/>
        <v>196000</v>
      </c>
      <c r="I21"/>
    </row>
    <row r="22" spans="1:9" s="26" customFormat="1" ht="21" customHeight="1">
      <c r="A22" s="28">
        <v>9</v>
      </c>
      <c r="B22" s="37" t="s">
        <v>34</v>
      </c>
      <c r="C22" s="38" t="s">
        <v>35</v>
      </c>
      <c r="D22" s="40">
        <v>5</v>
      </c>
      <c r="E22" s="43">
        <v>37000</v>
      </c>
      <c r="F22" s="45">
        <f t="shared" si="0"/>
        <v>185000</v>
      </c>
      <c r="I22"/>
    </row>
    <row r="23" spans="1:9" s="26" customFormat="1" ht="21" customHeight="1">
      <c r="A23" s="28">
        <v>10</v>
      </c>
      <c r="B23" s="37" t="s">
        <v>36</v>
      </c>
      <c r="C23" s="38" t="s">
        <v>37</v>
      </c>
      <c r="D23" s="40">
        <v>24</v>
      </c>
      <c r="E23" s="43">
        <v>25500</v>
      </c>
      <c r="F23" s="45">
        <f t="shared" si="0"/>
        <v>612000</v>
      </c>
      <c r="I23"/>
    </row>
    <row r="24" spans="1:9" s="26" customFormat="1" ht="21" customHeight="1">
      <c r="A24" s="28">
        <v>11</v>
      </c>
      <c r="B24" s="37" t="s">
        <v>45</v>
      </c>
      <c r="C24" s="38" t="s">
        <v>20</v>
      </c>
      <c r="D24" s="40">
        <v>10</v>
      </c>
      <c r="E24" s="43">
        <v>12500</v>
      </c>
      <c r="F24" s="45">
        <f t="shared" si="0"/>
        <v>125000</v>
      </c>
      <c r="I24"/>
    </row>
    <row r="25" spans="1:9" s="26" customFormat="1" ht="21" customHeight="1">
      <c r="A25" s="28">
        <v>12</v>
      </c>
      <c r="B25" s="37" t="s">
        <v>38</v>
      </c>
      <c r="C25" s="38" t="s">
        <v>39</v>
      </c>
      <c r="D25" s="40">
        <v>2</v>
      </c>
      <c r="E25" s="43">
        <v>17000</v>
      </c>
      <c r="F25" s="45">
        <f t="shared" si="0"/>
        <v>34000</v>
      </c>
      <c r="I25"/>
    </row>
    <row r="26" spans="1:9" s="26" customFormat="1" ht="21" customHeight="1">
      <c r="A26" s="28">
        <v>13</v>
      </c>
      <c r="B26" s="37" t="s">
        <v>48</v>
      </c>
      <c r="C26" s="38" t="s">
        <v>20</v>
      </c>
      <c r="D26" s="40">
        <v>1</v>
      </c>
      <c r="E26" s="43">
        <v>169000</v>
      </c>
      <c r="F26" s="45">
        <f t="shared" si="0"/>
        <v>169000</v>
      </c>
      <c r="I26"/>
    </row>
    <row r="27" spans="1:9" s="26" customFormat="1" ht="21" customHeight="1">
      <c r="A27" s="28">
        <v>14</v>
      </c>
      <c r="B27" s="37" t="s">
        <v>40</v>
      </c>
      <c r="C27" s="38" t="s">
        <v>35</v>
      </c>
      <c r="D27" s="40">
        <v>10</v>
      </c>
      <c r="E27" s="43">
        <v>7500</v>
      </c>
      <c r="F27" s="45">
        <f t="shared" si="0"/>
        <v>75000</v>
      </c>
      <c r="I27"/>
    </row>
    <row r="28" spans="1:9" s="26" customFormat="1" ht="21" customHeight="1">
      <c r="A28" s="28">
        <v>15</v>
      </c>
      <c r="B28" s="37" t="s">
        <v>46</v>
      </c>
      <c r="C28" s="38" t="s">
        <v>20</v>
      </c>
      <c r="D28" s="40">
        <v>3</v>
      </c>
      <c r="E28" s="43">
        <v>220000</v>
      </c>
      <c r="F28" s="45">
        <f t="shared" si="0"/>
        <v>660000</v>
      </c>
      <c r="I28"/>
    </row>
    <row r="29" spans="1:9" s="26" customFormat="1" ht="21" customHeight="1">
      <c r="A29" s="28">
        <v>16</v>
      </c>
      <c r="B29" s="37" t="s">
        <v>47</v>
      </c>
      <c r="C29" s="38" t="s">
        <v>41</v>
      </c>
      <c r="D29" s="40">
        <v>10</v>
      </c>
      <c r="E29" s="43">
        <v>17000</v>
      </c>
      <c r="F29" s="45">
        <f t="shared" si="0"/>
        <v>170000</v>
      </c>
      <c r="I29"/>
    </row>
    <row r="30" spans="1:9" s="26" customFormat="1" ht="21" customHeight="1">
      <c r="A30" s="28">
        <v>17</v>
      </c>
      <c r="B30" s="37" t="s">
        <v>49</v>
      </c>
      <c r="C30" s="38" t="s">
        <v>39</v>
      </c>
      <c r="D30" s="40">
        <v>2</v>
      </c>
      <c r="E30" s="43">
        <v>18000</v>
      </c>
      <c r="F30" s="45">
        <f t="shared" si="0"/>
        <v>36000</v>
      </c>
      <c r="I30"/>
    </row>
    <row r="31" spans="1:9" s="26" customFormat="1" ht="21" customHeight="1">
      <c r="A31" s="28">
        <v>18</v>
      </c>
      <c r="B31" s="37" t="s">
        <v>50</v>
      </c>
      <c r="C31" s="38" t="s">
        <v>39</v>
      </c>
      <c r="D31" s="40"/>
      <c r="E31" s="43">
        <v>27000</v>
      </c>
      <c r="F31" s="45">
        <f t="shared" si="0"/>
        <v>0</v>
      </c>
      <c r="I31"/>
    </row>
    <row r="32" spans="1:9" s="26" customFormat="1" ht="21" customHeight="1">
      <c r="A32" s="54" t="s">
        <v>44</v>
      </c>
      <c r="B32" s="55"/>
      <c r="C32" s="55"/>
      <c r="D32" s="55"/>
      <c r="E32" s="56"/>
      <c r="F32" s="46">
        <f>+SUM(F14:F31)</f>
        <v>5176200</v>
      </c>
      <c r="I32"/>
    </row>
    <row r="33" spans="1:7" s="26" customFormat="1" ht="18.75" customHeight="1">
      <c r="A33" s="54" t="s">
        <v>42</v>
      </c>
      <c r="B33" s="55"/>
      <c r="C33" s="55"/>
      <c r="D33" s="55"/>
      <c r="E33" s="56"/>
      <c r="F33" s="46">
        <f>10%*F32</f>
        <v>517620</v>
      </c>
      <c r="G33"/>
    </row>
    <row r="34" spans="1:7" s="30" customFormat="1" ht="20.25" customHeight="1">
      <c r="A34" s="54" t="s">
        <v>43</v>
      </c>
      <c r="B34" s="55"/>
      <c r="C34" s="55"/>
      <c r="D34" s="55"/>
      <c r="E34" s="56"/>
      <c r="F34" s="46">
        <f>+F32+F33</f>
        <v>5693820</v>
      </c>
    </row>
    <row r="35" spans="1:7" s="30" customFormat="1">
      <c r="A35" s="31"/>
      <c r="B35" s="32"/>
      <c r="C35" s="33"/>
      <c r="D35" s="33"/>
      <c r="E35" s="34"/>
    </row>
    <row r="36" spans="1:7">
      <c r="B36" s="50"/>
      <c r="C36" s="50"/>
      <c r="D36" s="50"/>
      <c r="E36" s="50"/>
    </row>
    <row r="37" spans="1:7" s="5" customFormat="1">
      <c r="A37" s="13" t="s">
        <v>2</v>
      </c>
      <c r="B37" s="14"/>
      <c r="C37" s="14"/>
      <c r="D37" s="14"/>
      <c r="E37" s="14"/>
    </row>
    <row r="38" spans="1:7" s="2" customFormat="1" ht="15.75">
      <c r="A38" s="15" t="s">
        <v>3</v>
      </c>
      <c r="B38" s="16"/>
      <c r="C38" s="16"/>
      <c r="D38" s="16"/>
      <c r="E38" s="16"/>
    </row>
    <row r="39" spans="1:7" s="2" customFormat="1" ht="15.75">
      <c r="A39" s="17" t="s">
        <v>4</v>
      </c>
      <c r="B39" s="16"/>
      <c r="C39" s="16"/>
      <c r="D39" s="16"/>
      <c r="E39" s="16"/>
    </row>
    <row r="40" spans="1:7">
      <c r="A40" s="17" t="s">
        <v>5</v>
      </c>
      <c r="B40" s="17"/>
      <c r="C40" s="18"/>
      <c r="D40" s="18"/>
      <c r="E40" s="19"/>
    </row>
    <row r="41" spans="1:7">
      <c r="A41" s="20" t="s">
        <v>17</v>
      </c>
      <c r="B41" s="17"/>
      <c r="C41" s="18"/>
      <c r="D41" s="18"/>
      <c r="E41" s="19"/>
    </row>
    <row r="42" spans="1:7" s="2" customFormat="1" ht="15.75">
      <c r="A42" s="10"/>
      <c r="B42" s="14"/>
      <c r="C42" s="14"/>
      <c r="D42" s="14"/>
      <c r="E42" s="14"/>
    </row>
    <row r="43" spans="1:7" ht="15.75">
      <c r="B43" s="11"/>
      <c r="C43" s="10"/>
      <c r="D43" s="10"/>
      <c r="E43" s="10"/>
    </row>
    <row r="50" spans="4:6">
      <c r="D50" s="36"/>
      <c r="E50" s="36" t="s">
        <v>14</v>
      </c>
    </row>
    <row r="51" spans="4:6">
      <c r="D51" s="36"/>
      <c r="E51" s="36" t="s">
        <v>15</v>
      </c>
    </row>
    <row r="56" spans="4:6">
      <c r="D56" s="51" t="s">
        <v>16</v>
      </c>
      <c r="E56" s="51"/>
      <c r="F56" s="51"/>
    </row>
    <row r="65" spans="1:5" ht="15.75">
      <c r="A65" s="42" t="s">
        <v>6</v>
      </c>
    </row>
    <row r="66" spans="1:5" ht="15.75">
      <c r="B66" s="42"/>
      <c r="C66" s="42"/>
      <c r="D66" s="42"/>
      <c r="E66" s="42"/>
    </row>
  </sheetData>
  <mergeCells count="13">
    <mergeCell ref="B36:E36"/>
    <mergeCell ref="D56:F56"/>
    <mergeCell ref="A12:E12"/>
    <mergeCell ref="A5:E5"/>
    <mergeCell ref="A32:E32"/>
    <mergeCell ref="A33:E33"/>
    <mergeCell ref="A34:E34"/>
    <mergeCell ref="B1:E1"/>
    <mergeCell ref="A7:E7"/>
    <mergeCell ref="A10:B10"/>
    <mergeCell ref="A8:D8"/>
    <mergeCell ref="A9:C9"/>
    <mergeCell ref="B3:E3"/>
  </mergeCells>
  <pageMargins left="0.37" right="0.19" top="0.54" bottom="0.56999999999999995" header="0.17" footer="0.2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VPP PHUONG NAM 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ntklai</dc:creator>
  <cp:lastModifiedBy>ly</cp:lastModifiedBy>
  <cp:lastPrinted>2016-03-22T04:13:18Z</cp:lastPrinted>
  <dcterms:created xsi:type="dcterms:W3CDTF">2015-11-18T08:01:54Z</dcterms:created>
  <dcterms:modified xsi:type="dcterms:W3CDTF">2016-05-13T08:27:15Z</dcterms:modified>
</cp:coreProperties>
</file>