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60" windowWidth="17490" windowHeight="8445"/>
  </bookViews>
  <sheets>
    <sheet name="dề xuất " sheetId="2" r:id="rId1"/>
  </sheets>
  <calcPr calcId="124519"/>
</workbook>
</file>

<file path=xl/calcChain.xml><?xml version="1.0" encoding="utf-8"?>
<calcChain xmlns="http://schemas.openxmlformats.org/spreadsheetml/2006/main">
  <c r="F19" i="2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18" l="1"/>
  <c r="F51" s="1"/>
  <c r="A21"/>
  <c r="A25"/>
  <c r="A27"/>
  <c r="A29"/>
  <c r="A31"/>
  <c r="A33"/>
  <c r="A35"/>
  <c r="A37"/>
  <c r="A39"/>
  <c r="A41"/>
  <c r="A43"/>
  <c r="A45"/>
  <c r="A47"/>
  <c r="A49"/>
  <c r="A19"/>
  <c r="F52" l="1"/>
  <c r="F53" s="1"/>
</calcChain>
</file>

<file path=xl/sharedStrings.xml><?xml version="1.0" encoding="utf-8"?>
<sst xmlns="http://schemas.openxmlformats.org/spreadsheetml/2006/main" count="91" uniqueCount="78">
  <si>
    <t xml:space="preserve">                   BAN GIÁM ĐỐC                                                                                                           Người Lập</t>
  </si>
  <si>
    <t>cái</t>
  </si>
  <si>
    <t>Đồ hốt rác nhựa</t>
  </si>
  <si>
    <t>cây</t>
  </si>
  <si>
    <t xml:space="preserve">Chổi dừa </t>
  </si>
  <si>
    <t>Chổi cỏ</t>
  </si>
  <si>
    <t>Kim bấm giấy số 10</t>
  </si>
  <si>
    <t>Chai</t>
  </si>
  <si>
    <t>chai</t>
  </si>
  <si>
    <t>ram</t>
  </si>
  <si>
    <t>cặp</t>
  </si>
  <si>
    <t>cuộn</t>
  </si>
  <si>
    <t>cái</t>
  </si>
  <si>
    <t>Bút bi Thiên Long xanh - mã TL-08</t>
  </si>
  <si>
    <t>Tên hàng</t>
  </si>
  <si>
    <t>ĐT : 072 3655 090/091/092  Fax : 072 3655 093</t>
  </si>
  <si>
    <t>MST : 0304303172-001</t>
  </si>
  <si>
    <t>KCN Nhựt Chánh, Ấp 5, Nhựt Chánh, Bến Lức, Long An</t>
  </si>
  <si>
    <t>CN CTY CP TM  DV PHAN DUY</t>
  </si>
  <si>
    <t>Cây</t>
  </si>
  <si>
    <t>Bút bi Thiên Long xanh mã TL-027</t>
  </si>
  <si>
    <t>hộp</t>
  </si>
  <si>
    <t>Dao rọc giấy trung - số 0423</t>
  </si>
  <si>
    <t xml:space="preserve">Băng keo 2 mặt 5cm </t>
  </si>
  <si>
    <t>Băng keo 2 mặt 2.5 cm</t>
  </si>
  <si>
    <t xml:space="preserve">Băng keo trong 1 mặt 5 cm </t>
  </si>
  <si>
    <t>cuộn</t>
  </si>
  <si>
    <t>Băng keo Giấy</t>
  </si>
  <si>
    <t>Băng dán cá nhân</t>
  </si>
  <si>
    <t>Lõi đựng rác loại nhỏ</t>
  </si>
  <si>
    <t>bịch</t>
  </si>
  <si>
    <t>Bút cắm bàn Thiên Long</t>
  </si>
  <si>
    <t>Bộ</t>
  </si>
  <si>
    <t>Lưỡi dai rọc giấy SDI 1404</t>
  </si>
  <si>
    <t>Hộp</t>
  </si>
  <si>
    <t>Kim bấm giấy số 03</t>
  </si>
  <si>
    <t>hộp nhỏ</t>
  </si>
  <si>
    <t>DANH SÁCH ĐỀ XUẤT VĂN PHÒNG PHẨM QUÝ II -2016</t>
  </si>
  <si>
    <t>Cuốn</t>
  </si>
  <si>
    <t>Nước lau sàn Sunlight</t>
  </si>
  <si>
    <t xml:space="preserve"> Long An, ngày 10 tháng 03 năm 2016</t>
  </si>
  <si>
    <t>Cay</t>
  </si>
  <si>
    <t xml:space="preserve">hộp </t>
  </si>
  <si>
    <t>Kéo lớn S100</t>
  </si>
  <si>
    <t xml:space="preserve">                                   BẢNG BÁO GIÁ</t>
  </si>
  <si>
    <t xml:space="preserve">                                    Dia Chi: B18/19K  Nguyễn Văn Linh - Q7 </t>
  </si>
  <si>
    <t xml:space="preserve">                       Dien Thoai: (08)7584761 - 3758 3302        Fax: (08)  37583302
                             Web: htpp://sites.google.comisite/vanphongphampn</t>
  </si>
  <si>
    <t xml:space="preserve">                             CONG TY TNHH TM DV  VPP PHÖÔNG NAM </t>
  </si>
  <si>
    <t>STT</t>
  </si>
  <si>
    <t>DVT</t>
  </si>
  <si>
    <t>SO LUONG</t>
  </si>
  <si>
    <t>DON GIA</t>
  </si>
  <si>
    <t>THANH TIEN</t>
  </si>
  <si>
    <t>Bút xóa keo Plus</t>
  </si>
  <si>
    <t>Bút lông dầu pilot</t>
  </si>
  <si>
    <t>Bút lông dầu Dophin</t>
  </si>
  <si>
    <t>Bao thư trắng 12x22cm</t>
  </si>
  <si>
    <t>Xấp(100cai)</t>
  </si>
  <si>
    <t>Bút lông dầu TL PM09</t>
  </si>
  <si>
    <t>Tập 200 trang Vinh tien</t>
  </si>
  <si>
    <t>Tập 100 trang Vinh Tien</t>
  </si>
  <si>
    <t>Thuan tien: 6000d/cuon</t>
  </si>
  <si>
    <t>Thuan tien: 3000d/cuon</t>
  </si>
  <si>
    <t>Ghim kẹp giấy C62</t>
  </si>
  <si>
    <t>hop</t>
  </si>
  <si>
    <t xml:space="preserve">Băng keo trong van phong </t>
  </si>
  <si>
    <t>Ben em se goi mau giay qua van phong quan5 cho Chi xem mau truoc nhe</t>
  </si>
  <si>
    <t>Bao tay cao su (VS toilet, kho, căn tin) Cau vong</t>
  </si>
  <si>
    <t>loai ngan: 14000d/doi</t>
  </si>
  <si>
    <r>
      <t>Cây lau nhà tròn (v</t>
    </r>
    <r>
      <rPr>
        <sz val="12"/>
        <color rgb="FFFF0000"/>
        <rFont val="Times New Roman"/>
        <family val="1"/>
      </rPr>
      <t>an tro luc</t>
    </r>
    <r>
      <rPr>
        <sz val="12"/>
        <rFont val="Times New Roman"/>
        <family val="1"/>
      </rPr>
      <t>)</t>
    </r>
  </si>
  <si>
    <t>CONG</t>
  </si>
  <si>
    <t>VAT 10%</t>
  </si>
  <si>
    <t>TONG CONG</t>
  </si>
  <si>
    <t>Giấy A5 Excell 72</t>
  </si>
  <si>
    <t>Giấy A4 Excell 72</t>
  </si>
  <si>
    <t xml:space="preserve">Nước rửa kính Gift </t>
  </si>
  <si>
    <t>Kéo trung S108</t>
  </si>
  <si>
    <t>TP.HCM, ngày 21  tháng  03 năm 2016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</si>
</sst>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_(* #,##0_);_(* \(#,##0\);_(* &quot;-&quot;??_);_(@_)"/>
    <numFmt numFmtId="165" formatCode="#,##0;[Red]#,##0"/>
  </numFmts>
  <fonts count="15">
    <font>
      <sz val="10"/>
      <name val="Arial"/>
    </font>
    <font>
      <sz val="10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b/>
      <sz val="13"/>
      <name val="Times New Roman"/>
      <family val="1"/>
    </font>
    <font>
      <sz val="10"/>
      <name val="Arial"/>
      <family val="2"/>
    </font>
    <font>
      <b/>
      <sz val="14"/>
      <name val="Times New Roman"/>
      <family val="1"/>
    </font>
    <font>
      <sz val="10"/>
      <name val="Arial"/>
    </font>
    <font>
      <b/>
      <sz val="20"/>
      <name val="Arial"/>
      <family val="2"/>
    </font>
    <font>
      <b/>
      <sz val="12"/>
      <name val="Arial"/>
      <family val="2"/>
    </font>
    <font>
      <sz val="14"/>
      <color indexed="8"/>
      <name val="Times New Roman"/>
      <family val="1"/>
    </font>
    <font>
      <sz val="14"/>
      <name val="Times New Roman"/>
      <family val="1"/>
    </font>
    <font>
      <sz val="12"/>
      <color rgb="FFFF0000"/>
      <name val="Times New Roman"/>
      <family val="1"/>
    </font>
    <font>
      <sz val="10"/>
      <color rgb="FFFF0000"/>
      <name val="Arial"/>
      <family val="2"/>
    </font>
    <font>
      <b/>
      <sz val="15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5" fillId="0" borderId="0" applyFont="0" applyFill="0" applyBorder="0" applyAlignment="0" applyProtection="0"/>
    <xf numFmtId="0" fontId="5" fillId="0" borderId="0"/>
    <xf numFmtId="43" fontId="7" fillId="0" borderId="0" applyFont="0" applyFill="0" applyBorder="0" applyAlignment="0" applyProtection="0"/>
  </cellStyleXfs>
  <cellXfs count="64">
    <xf numFmtId="0" fontId="0" fillId="0" borderId="0" xfId="0"/>
    <xf numFmtId="0" fontId="1" fillId="0" borderId="0" xfId="0" applyFont="1"/>
    <xf numFmtId="0" fontId="3" fillId="0" borderId="0" xfId="0" applyFont="1"/>
    <xf numFmtId="0" fontId="2" fillId="0" borderId="0" xfId="0" applyFont="1" applyAlignment="1">
      <alignment horizontal="center"/>
    </xf>
    <xf numFmtId="0" fontId="2" fillId="0" borderId="0" xfId="0" applyFont="1"/>
    <xf numFmtId="0" fontId="2" fillId="2" borderId="0" xfId="0" applyFont="1" applyFill="1" applyAlignment="1">
      <alignment horizontal="center"/>
    </xf>
    <xf numFmtId="0" fontId="2" fillId="0" borderId="0" xfId="0" applyFont="1" applyBorder="1"/>
    <xf numFmtId="0" fontId="3" fillId="2" borderId="0" xfId="0" applyFont="1" applyFill="1"/>
    <xf numFmtId="0" fontId="3" fillId="0" borderId="0" xfId="0" applyFont="1" applyBorder="1"/>
    <xf numFmtId="0" fontId="3" fillId="2" borderId="1" xfId="0" applyFont="1" applyFill="1" applyBorder="1" applyAlignment="1">
      <alignment horizontal="left" indent="1"/>
    </xf>
    <xf numFmtId="0" fontId="3" fillId="2" borderId="1" xfId="0" applyFont="1" applyFill="1" applyBorder="1" applyAlignment="1">
      <alignment horizontal="left" vertical="center" wrapText="1" indent="1"/>
    </xf>
    <xf numFmtId="0" fontId="1" fillId="0" borderId="0" xfId="0" applyFont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left" indent="1"/>
    </xf>
    <xf numFmtId="0" fontId="2" fillId="0" borderId="0" xfId="0" applyFont="1" applyAlignment="1">
      <alignment horizontal="left" vertical="center"/>
    </xf>
    <xf numFmtId="164" fontId="3" fillId="2" borderId="1" xfId="3" applyNumberFormat="1" applyFont="1" applyFill="1" applyBorder="1" applyAlignment="1">
      <alignment horizontal="center"/>
    </xf>
    <xf numFmtId="164" fontId="3" fillId="2" borderId="1" xfId="3" applyNumberFormat="1" applyFont="1" applyFill="1" applyBorder="1" applyAlignment="1">
      <alignment horizontal="center" vertical="center" wrapText="1"/>
    </xf>
    <xf numFmtId="164" fontId="3" fillId="0" borderId="1" xfId="3" applyNumberFormat="1" applyFont="1" applyBorder="1" applyAlignment="1">
      <alignment horizontal="center"/>
    </xf>
    <xf numFmtId="164" fontId="3" fillId="0" borderId="1" xfId="0" applyNumberFormat="1" applyFont="1" applyBorder="1" applyAlignment="1">
      <alignment horizontal="left" indent="1"/>
    </xf>
    <xf numFmtId="164" fontId="0" fillId="0" borderId="0" xfId="0" applyNumberFormat="1"/>
    <xf numFmtId="0" fontId="6" fillId="0" borderId="0" xfId="0" applyFont="1" applyAlignment="1">
      <alignment horizontal="center"/>
    </xf>
    <xf numFmtId="0" fontId="3" fillId="0" borderId="0" xfId="0" applyFont="1" applyAlignment="1"/>
    <xf numFmtId="0" fontId="0" fillId="0" borderId="0" xfId="0" applyAlignment="1">
      <alignment horizontal="center"/>
    </xf>
    <xf numFmtId="165" fontId="0" fillId="0" borderId="0" xfId="0" applyNumberFormat="1"/>
    <xf numFmtId="0" fontId="0" fillId="0" borderId="2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165" fontId="0" fillId="0" borderId="0" xfId="0" applyNumberFormat="1" applyBorder="1"/>
    <xf numFmtId="0" fontId="8" fillId="0" borderId="0" xfId="0" applyFont="1" applyAlignment="1">
      <alignment horizontal="left"/>
    </xf>
    <xf numFmtId="0" fontId="9" fillId="0" borderId="0" xfId="0" applyFont="1" applyAlignment="1">
      <alignment horizontal="right"/>
    </xf>
    <xf numFmtId="0" fontId="10" fillId="0" borderId="0" xfId="0" applyFont="1" applyBorder="1" applyAlignment="1"/>
    <xf numFmtId="0" fontId="10" fillId="0" borderId="0" xfId="0" applyFont="1" applyBorder="1" applyAlignment="1">
      <alignment horizontal="center"/>
    </xf>
    <xf numFmtId="165" fontId="10" fillId="0" borderId="0" xfId="0" applyNumberFormat="1" applyFont="1" applyBorder="1" applyAlignment="1"/>
    <xf numFmtId="0" fontId="11" fillId="0" borderId="0" xfId="0" applyFont="1"/>
    <xf numFmtId="0" fontId="10" fillId="0" borderId="0" xfId="0" applyFont="1" applyBorder="1" applyAlignment="1">
      <alignment horizontal="left"/>
    </xf>
    <xf numFmtId="0" fontId="1" fillId="0" borderId="2" xfId="0" applyFont="1" applyBorder="1"/>
    <xf numFmtId="0" fontId="1" fillId="0" borderId="2" xfId="0" applyFont="1" applyBorder="1" applyAlignment="1">
      <alignment horizontal="center"/>
    </xf>
    <xf numFmtId="165" fontId="1" fillId="0" borderId="2" xfId="0" applyNumberFormat="1" applyFont="1" applyBorder="1"/>
    <xf numFmtId="165" fontId="1" fillId="0" borderId="0" xfId="0" applyNumberFormat="1" applyFont="1"/>
    <xf numFmtId="0" fontId="10" fillId="0" borderId="0" xfId="0" applyFont="1" applyBorder="1" applyAlignment="1">
      <alignment horizontal="center" wrapText="1"/>
    </xf>
    <xf numFmtId="0" fontId="12" fillId="2" borderId="1" xfId="0" applyFont="1" applyFill="1" applyBorder="1" applyAlignment="1">
      <alignment horizontal="left" indent="1"/>
    </xf>
    <xf numFmtId="0" fontId="12" fillId="0" borderId="1" xfId="0" applyFont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164" fontId="12" fillId="2" borderId="1" xfId="3" applyNumberFormat="1" applyFont="1" applyFill="1" applyBorder="1" applyAlignment="1">
      <alignment horizontal="center"/>
    </xf>
    <xf numFmtId="0" fontId="12" fillId="0" borderId="0" xfId="0" applyFont="1"/>
    <xf numFmtId="0" fontId="13" fillId="0" borderId="0" xfId="0" applyFont="1"/>
    <xf numFmtId="0" fontId="12" fillId="2" borderId="3" xfId="0" applyFont="1" applyFill="1" applyBorder="1" applyAlignment="1">
      <alignment horizontal="left" vertical="center" wrapText="1"/>
    </xf>
    <xf numFmtId="0" fontId="12" fillId="2" borderId="0" xfId="0" applyFont="1" applyFill="1" applyAlignment="1">
      <alignment horizontal="left" vertical="center" wrapText="1"/>
    </xf>
    <xf numFmtId="0" fontId="3" fillId="2" borderId="0" xfId="0" applyFont="1" applyFill="1" applyBorder="1" applyAlignment="1">
      <alignment horizontal="left" indent="1"/>
    </xf>
    <xf numFmtId="0" fontId="3" fillId="0" borderId="0" xfId="0" applyFont="1" applyFill="1" applyBorder="1" applyAlignment="1">
      <alignment horizontal="left" indent="1"/>
    </xf>
    <xf numFmtId="0" fontId="3" fillId="0" borderId="0" xfId="0" applyFont="1" applyBorder="1" applyAlignment="1">
      <alignment horizontal="center"/>
    </xf>
    <xf numFmtId="164" fontId="3" fillId="0" borderId="0" xfId="3" applyNumberFormat="1" applyFont="1" applyBorder="1" applyAlignment="1">
      <alignment horizontal="center"/>
    </xf>
    <xf numFmtId="164" fontId="3" fillId="0" borderId="0" xfId="0" applyNumberFormat="1" applyFont="1" applyBorder="1" applyAlignment="1">
      <alignment horizontal="left" indent="1"/>
    </xf>
    <xf numFmtId="0" fontId="14" fillId="2" borderId="4" xfId="0" applyFont="1" applyFill="1" applyBorder="1" applyAlignment="1">
      <alignment horizontal="center"/>
    </xf>
    <xf numFmtId="0" fontId="14" fillId="2" borderId="5" xfId="0" applyFont="1" applyFill="1" applyBorder="1" applyAlignment="1">
      <alignment horizontal="center"/>
    </xf>
    <xf numFmtId="0" fontId="14" fillId="2" borderId="6" xfId="0" applyFont="1" applyFill="1" applyBorder="1" applyAlignment="1">
      <alignment horizontal="center"/>
    </xf>
    <xf numFmtId="164" fontId="14" fillId="0" borderId="1" xfId="0" applyNumberFormat="1" applyFont="1" applyBorder="1" applyAlignment="1">
      <alignment horizontal="left" indent="1"/>
    </xf>
    <xf numFmtId="0" fontId="2" fillId="2" borderId="0" xfId="0" applyFont="1" applyFill="1"/>
  </cellXfs>
  <cellStyles count="4">
    <cellStyle name="Comma" xfId="3" builtinId="3"/>
    <cellStyle name="Comma 2" xfId="1"/>
    <cellStyle name="Normal" xfId="0" builtinId="0"/>
    <cellStyle name="Normal 2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876299</xdr:colOff>
      <xdr:row>0</xdr:row>
      <xdr:rowOff>28575</xdr:rowOff>
    </xdr:from>
    <xdr:to>
      <xdr:col>1</xdr:col>
      <xdr:colOff>1323974</xdr:colOff>
      <xdr:row>3</xdr:row>
      <xdr:rowOff>156898</xdr:rowOff>
    </xdr:to>
    <xdr:pic>
      <xdr:nvPicPr>
        <xdr:cNvPr id="2" name="Picture 3" descr="images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33499" y="28575"/>
          <a:ext cx="447675" cy="8331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361950</xdr:colOff>
      <xdr:row>22</xdr:row>
      <xdr:rowOff>2381</xdr:rowOff>
    </xdr:from>
    <xdr:to>
      <xdr:col>5</xdr:col>
      <xdr:colOff>790576</xdr:colOff>
      <xdr:row>23</xdr:row>
      <xdr:rowOff>76200</xdr:rowOff>
    </xdr:to>
    <xdr:pic>
      <xdr:nvPicPr>
        <xdr:cNvPr id="1025" name="Picture 1" descr="http://www.vanphongphamhonglinh.vn/uploads/products/209/pilot-do.jp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572250" y="5098256"/>
          <a:ext cx="428626" cy="321469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57"/>
  <sheetViews>
    <sheetView tabSelected="1" workbookViewId="0">
      <selection activeCell="K49" sqref="K49"/>
    </sheetView>
  </sheetViews>
  <sheetFormatPr defaultRowHeight="12.75"/>
  <cols>
    <col min="1" max="1" width="6.85546875" customWidth="1"/>
    <col min="2" max="2" width="48.28515625" customWidth="1"/>
    <col min="3" max="4" width="13" customWidth="1"/>
    <col min="5" max="5" width="12" customWidth="1"/>
    <col min="6" max="6" width="24.5703125" customWidth="1"/>
    <col min="8" max="8" width="10.28515625" bestFit="1" customWidth="1"/>
  </cols>
  <sheetData>
    <row r="1" spans="1:7" ht="18" customHeight="1">
      <c r="C1" s="28"/>
      <c r="D1" s="29"/>
      <c r="E1" s="29"/>
    </row>
    <row r="2" spans="1:7" ht="18.75">
      <c r="B2" s="36" t="s">
        <v>47</v>
      </c>
      <c r="C2" s="37"/>
      <c r="D2" s="38"/>
      <c r="E2" s="38"/>
      <c r="F2" s="39"/>
    </row>
    <row r="3" spans="1:7" ht="18.75">
      <c r="B3" s="40" t="s">
        <v>45</v>
      </c>
      <c r="C3" s="40"/>
      <c r="D3" s="40"/>
      <c r="E3" s="40"/>
      <c r="F3" s="40"/>
    </row>
    <row r="4" spans="1:7" ht="18.75" customHeight="1">
      <c r="B4" s="45" t="s">
        <v>46</v>
      </c>
      <c r="C4" s="45"/>
      <c r="D4" s="45"/>
      <c r="E4" s="45"/>
      <c r="F4" s="45"/>
      <c r="G4" s="45"/>
    </row>
    <row r="5" spans="1:7">
      <c r="A5" s="30"/>
      <c r="B5" s="41"/>
      <c r="C5" s="42"/>
      <c r="D5" s="43"/>
      <c r="E5" s="44"/>
      <c r="F5" s="1"/>
    </row>
    <row r="6" spans="1:7" ht="15.75">
      <c r="A6" s="31"/>
      <c r="B6" s="31"/>
      <c r="C6" s="32"/>
      <c r="D6" s="33"/>
      <c r="E6" s="29"/>
    </row>
    <row r="7" spans="1:7" ht="26.25">
      <c r="A7" s="34" t="s">
        <v>44</v>
      </c>
      <c r="B7" s="34"/>
      <c r="C7" s="34"/>
      <c r="D7" s="34"/>
      <c r="E7" s="34"/>
      <c r="F7" s="34"/>
    </row>
    <row r="8" spans="1:7" ht="15.75">
      <c r="A8" s="35" t="s">
        <v>77</v>
      </c>
      <c r="B8" s="35"/>
      <c r="C8" s="35"/>
      <c r="D8" s="35"/>
      <c r="E8" s="35"/>
      <c r="F8" s="35"/>
    </row>
    <row r="10" spans="1:7" ht="15.75">
      <c r="A10" s="4" t="s">
        <v>18</v>
      </c>
      <c r="B10" s="63"/>
      <c r="C10" s="2"/>
      <c r="D10" s="2"/>
      <c r="E10" s="2"/>
      <c r="F10" s="15"/>
      <c r="G10" s="2"/>
    </row>
    <row r="11" spans="1:7" ht="15.75">
      <c r="A11" s="4" t="s">
        <v>17</v>
      </c>
      <c r="B11" s="63"/>
      <c r="C11" s="2"/>
      <c r="D11" s="2"/>
      <c r="E11" s="2"/>
      <c r="F11" s="15"/>
      <c r="G11" s="2"/>
    </row>
    <row r="12" spans="1:7" ht="15.75">
      <c r="A12" s="4" t="s">
        <v>16</v>
      </c>
      <c r="B12" s="63"/>
      <c r="C12" s="2"/>
      <c r="D12" s="2"/>
      <c r="E12" s="2"/>
      <c r="F12" s="15"/>
      <c r="G12" s="2"/>
    </row>
    <row r="13" spans="1:7" ht="15.75">
      <c r="A13" s="4" t="s">
        <v>15</v>
      </c>
      <c r="B13" s="63"/>
      <c r="C13" s="2"/>
      <c r="D13" s="2"/>
      <c r="E13" s="2"/>
      <c r="F13" s="15"/>
      <c r="G13" s="2"/>
    </row>
    <row r="14" spans="1:7" ht="15.75">
      <c r="A14" s="2"/>
      <c r="B14" s="7"/>
      <c r="C14" s="2"/>
      <c r="D14" s="1"/>
      <c r="E14" s="1"/>
      <c r="F14" s="15"/>
      <c r="G14" s="1"/>
    </row>
    <row r="15" spans="1:7" ht="18.75">
      <c r="A15" s="26" t="s">
        <v>37</v>
      </c>
      <c r="B15" s="26"/>
      <c r="C15" s="26"/>
      <c r="D15" s="26"/>
      <c r="E15" s="26"/>
      <c r="F15" s="26"/>
      <c r="G15" s="1"/>
    </row>
    <row r="16" spans="1:7" ht="15.75">
      <c r="A16" s="2"/>
      <c r="B16" s="7"/>
      <c r="C16" s="2"/>
      <c r="D16" s="2"/>
      <c r="E16" s="2"/>
      <c r="F16" s="15"/>
      <c r="G16" s="1"/>
    </row>
    <row r="17" spans="1:8" ht="33">
      <c r="A17" s="12" t="s">
        <v>48</v>
      </c>
      <c r="B17" s="14" t="s">
        <v>14</v>
      </c>
      <c r="C17" s="12" t="s">
        <v>49</v>
      </c>
      <c r="D17" s="13" t="s">
        <v>50</v>
      </c>
      <c r="E17" s="13" t="s">
        <v>51</v>
      </c>
      <c r="F17" s="12" t="s">
        <v>52</v>
      </c>
      <c r="G17" s="11"/>
    </row>
    <row r="18" spans="1:8" ht="19.5" customHeight="1">
      <c r="A18" s="9">
        <v>1</v>
      </c>
      <c r="B18" s="9" t="s">
        <v>13</v>
      </c>
      <c r="C18" s="16" t="s">
        <v>41</v>
      </c>
      <c r="D18" s="17">
        <v>40</v>
      </c>
      <c r="E18" s="21">
        <v>2000</v>
      </c>
      <c r="F18" s="24">
        <f>+D18*E18</f>
        <v>80000</v>
      </c>
      <c r="G18" s="2"/>
    </row>
    <row r="19" spans="1:8" ht="19.5" customHeight="1">
      <c r="A19" s="9">
        <f>1+A18</f>
        <v>2</v>
      </c>
      <c r="B19" s="9" t="s">
        <v>20</v>
      </c>
      <c r="C19" s="16" t="s">
        <v>41</v>
      </c>
      <c r="D19" s="17">
        <v>80</v>
      </c>
      <c r="E19" s="21">
        <v>2300</v>
      </c>
      <c r="F19" s="24">
        <f t="shared" ref="F19:F50" si="0">+D19*E19</f>
        <v>184000</v>
      </c>
      <c r="G19" s="2"/>
    </row>
    <row r="20" spans="1:8" ht="19.5" customHeight="1">
      <c r="A20" s="9">
        <v>2</v>
      </c>
      <c r="B20" s="9" t="s">
        <v>31</v>
      </c>
      <c r="C20" s="16" t="s">
        <v>32</v>
      </c>
      <c r="D20" s="17">
        <v>10</v>
      </c>
      <c r="E20" s="21">
        <v>12500</v>
      </c>
      <c r="F20" s="24">
        <f t="shared" si="0"/>
        <v>125000</v>
      </c>
      <c r="G20" s="2"/>
    </row>
    <row r="21" spans="1:8" ht="19.5" customHeight="1">
      <c r="A21" s="9">
        <f t="shared" ref="A21" si="1">1+A20</f>
        <v>3</v>
      </c>
      <c r="B21" s="9" t="s">
        <v>53</v>
      </c>
      <c r="C21" s="16" t="s">
        <v>19</v>
      </c>
      <c r="D21" s="17">
        <v>5</v>
      </c>
      <c r="E21" s="21">
        <v>17000</v>
      </c>
      <c r="F21" s="24">
        <f t="shared" si="0"/>
        <v>85000</v>
      </c>
      <c r="G21" s="2"/>
    </row>
    <row r="22" spans="1:8" ht="19.5" customHeight="1">
      <c r="A22" s="9">
        <v>3</v>
      </c>
      <c r="B22" s="9" t="s">
        <v>58</v>
      </c>
      <c r="C22" s="16" t="s">
        <v>41</v>
      </c>
      <c r="D22" s="17">
        <v>50</v>
      </c>
      <c r="E22" s="21">
        <v>7000</v>
      </c>
      <c r="F22" s="24">
        <f t="shared" si="0"/>
        <v>350000</v>
      </c>
      <c r="G22" s="2"/>
    </row>
    <row r="23" spans="1:8" ht="19.5" customHeight="1">
      <c r="A23" s="9"/>
      <c r="B23" s="46" t="s">
        <v>54</v>
      </c>
      <c r="C23" s="47" t="s">
        <v>41</v>
      </c>
      <c r="D23" s="48"/>
      <c r="E23" s="49">
        <v>3000</v>
      </c>
      <c r="F23" s="24">
        <f t="shared" si="0"/>
        <v>0</v>
      </c>
      <c r="G23" s="2"/>
    </row>
    <row r="24" spans="1:8" ht="19.5" customHeight="1">
      <c r="A24" s="9"/>
      <c r="B24" s="46" t="s">
        <v>55</v>
      </c>
      <c r="C24" s="47" t="s">
        <v>41</v>
      </c>
      <c r="D24" s="48"/>
      <c r="E24" s="49">
        <v>4200</v>
      </c>
      <c r="F24" s="24">
        <f t="shared" si="0"/>
        <v>0</v>
      </c>
      <c r="G24" s="2"/>
    </row>
    <row r="25" spans="1:8" ht="19.5" customHeight="1">
      <c r="A25" s="9">
        <f t="shared" ref="A25" si="2">1+A22</f>
        <v>4</v>
      </c>
      <c r="B25" s="9" t="s">
        <v>56</v>
      </c>
      <c r="C25" s="16" t="s">
        <v>57</v>
      </c>
      <c r="D25" s="17">
        <v>1</v>
      </c>
      <c r="E25" s="21">
        <v>24000</v>
      </c>
      <c r="F25" s="24">
        <f t="shared" si="0"/>
        <v>24000</v>
      </c>
      <c r="G25" s="2"/>
    </row>
    <row r="26" spans="1:8" ht="19.5" customHeight="1">
      <c r="A26" s="9">
        <v>4</v>
      </c>
      <c r="B26" s="9" t="s">
        <v>59</v>
      </c>
      <c r="C26" s="16" t="s">
        <v>38</v>
      </c>
      <c r="D26" s="17">
        <v>3</v>
      </c>
      <c r="E26" s="21">
        <v>9000</v>
      </c>
      <c r="F26" s="24">
        <f t="shared" si="0"/>
        <v>27000</v>
      </c>
      <c r="G26" s="50" t="s">
        <v>61</v>
      </c>
      <c r="H26" s="51"/>
    </row>
    <row r="27" spans="1:8" ht="19.5" customHeight="1">
      <c r="A27" s="9">
        <f t="shared" ref="A27" si="3">1+A26</f>
        <v>5</v>
      </c>
      <c r="B27" s="9" t="s">
        <v>60</v>
      </c>
      <c r="C27" s="16" t="s">
        <v>38</v>
      </c>
      <c r="D27" s="17">
        <v>7</v>
      </c>
      <c r="E27" s="21">
        <v>4500</v>
      </c>
      <c r="F27" s="24">
        <f t="shared" si="0"/>
        <v>31500</v>
      </c>
      <c r="G27" s="50" t="s">
        <v>62</v>
      </c>
      <c r="H27" s="51"/>
    </row>
    <row r="28" spans="1:8" ht="19.5" customHeight="1">
      <c r="A28" s="9">
        <v>5</v>
      </c>
      <c r="B28" s="9" t="s">
        <v>63</v>
      </c>
      <c r="C28" s="16" t="s">
        <v>64</v>
      </c>
      <c r="D28" s="17">
        <v>2</v>
      </c>
      <c r="E28" s="21">
        <v>2700</v>
      </c>
      <c r="F28" s="24">
        <f t="shared" si="0"/>
        <v>5400</v>
      </c>
      <c r="G28" s="2"/>
    </row>
    <row r="29" spans="1:8" ht="19.5" customHeight="1">
      <c r="A29" s="9">
        <f t="shared" ref="A29" si="4">1+A28</f>
        <v>6</v>
      </c>
      <c r="B29" s="9" t="s">
        <v>6</v>
      </c>
      <c r="C29" s="16" t="s">
        <v>42</v>
      </c>
      <c r="D29" s="17">
        <v>20</v>
      </c>
      <c r="E29" s="21">
        <v>3000</v>
      </c>
      <c r="F29" s="24">
        <f t="shared" si="0"/>
        <v>60000</v>
      </c>
      <c r="G29" s="2"/>
    </row>
    <row r="30" spans="1:8" ht="19.5" customHeight="1">
      <c r="A30" s="9">
        <v>6</v>
      </c>
      <c r="B30" s="9" t="s">
        <v>35</v>
      </c>
      <c r="C30" s="16" t="s">
        <v>36</v>
      </c>
      <c r="D30" s="17">
        <v>2</v>
      </c>
      <c r="E30" s="21">
        <v>4500</v>
      </c>
      <c r="F30" s="24">
        <f t="shared" si="0"/>
        <v>9000</v>
      </c>
      <c r="G30" s="2"/>
    </row>
    <row r="31" spans="1:8" ht="19.5" customHeight="1">
      <c r="A31" s="9">
        <f t="shared" ref="A31" si="5">1+A30</f>
        <v>7</v>
      </c>
      <c r="B31" s="9" t="s">
        <v>76</v>
      </c>
      <c r="C31" s="16" t="s">
        <v>12</v>
      </c>
      <c r="D31" s="17">
        <v>5</v>
      </c>
      <c r="E31" s="21">
        <v>12500</v>
      </c>
      <c r="F31" s="24">
        <f t="shared" si="0"/>
        <v>62500</v>
      </c>
      <c r="G31" s="2"/>
    </row>
    <row r="32" spans="1:8" ht="19.5" customHeight="1">
      <c r="A32" s="9">
        <v>7</v>
      </c>
      <c r="B32" s="9" t="s">
        <v>43</v>
      </c>
      <c r="C32" s="16" t="s">
        <v>12</v>
      </c>
      <c r="D32" s="17">
        <v>3</v>
      </c>
      <c r="E32" s="21">
        <v>19000</v>
      </c>
      <c r="F32" s="24">
        <f t="shared" si="0"/>
        <v>57000</v>
      </c>
      <c r="G32" s="2"/>
    </row>
    <row r="33" spans="1:22" ht="19.5" customHeight="1">
      <c r="A33" s="9">
        <f t="shared" ref="A33" si="6">1+A32</f>
        <v>8</v>
      </c>
      <c r="B33" s="9" t="s">
        <v>22</v>
      </c>
      <c r="C33" s="16" t="s">
        <v>12</v>
      </c>
      <c r="D33" s="17">
        <v>2</v>
      </c>
      <c r="E33" s="21">
        <v>16000</v>
      </c>
      <c r="F33" s="24">
        <f t="shared" si="0"/>
        <v>32000</v>
      </c>
      <c r="G33" s="2"/>
    </row>
    <row r="34" spans="1:22" ht="19.5" customHeight="1">
      <c r="A34" s="9">
        <v>8</v>
      </c>
      <c r="B34" s="9" t="s">
        <v>33</v>
      </c>
      <c r="C34" s="16" t="s">
        <v>34</v>
      </c>
      <c r="D34" s="17">
        <v>2</v>
      </c>
      <c r="E34" s="21">
        <v>12000</v>
      </c>
      <c r="F34" s="24">
        <f t="shared" si="0"/>
        <v>24000</v>
      </c>
      <c r="G34" s="2"/>
    </row>
    <row r="35" spans="1:22" ht="19.5" customHeight="1">
      <c r="A35" s="9">
        <f t="shared" ref="A35" si="7">1+A34</f>
        <v>9</v>
      </c>
      <c r="B35" s="9" t="s">
        <v>24</v>
      </c>
      <c r="C35" s="16" t="s">
        <v>11</v>
      </c>
      <c r="D35" s="17">
        <v>3</v>
      </c>
      <c r="E35" s="21">
        <v>3900</v>
      </c>
      <c r="F35" s="24">
        <f t="shared" si="0"/>
        <v>11700</v>
      </c>
      <c r="G35" s="2"/>
    </row>
    <row r="36" spans="1:22" ht="19.5" customHeight="1">
      <c r="A36" s="9">
        <v>9</v>
      </c>
      <c r="B36" s="9" t="s">
        <v>23</v>
      </c>
      <c r="C36" s="16" t="s">
        <v>11</v>
      </c>
      <c r="D36" s="17">
        <v>3</v>
      </c>
      <c r="E36" s="21">
        <v>8000</v>
      </c>
      <c r="F36" s="24">
        <f t="shared" si="0"/>
        <v>24000</v>
      </c>
      <c r="G36" s="2"/>
    </row>
    <row r="37" spans="1:22" ht="19.5" customHeight="1">
      <c r="A37" s="9">
        <f t="shared" ref="A37" si="8">1+A36</f>
        <v>10</v>
      </c>
      <c r="B37" s="9" t="s">
        <v>65</v>
      </c>
      <c r="C37" s="16" t="s">
        <v>11</v>
      </c>
      <c r="D37" s="17">
        <v>3</v>
      </c>
      <c r="E37" s="21">
        <v>1200</v>
      </c>
      <c r="F37" s="24">
        <f t="shared" si="0"/>
        <v>3600</v>
      </c>
      <c r="G37" s="2"/>
    </row>
    <row r="38" spans="1:22" ht="19.5" customHeight="1">
      <c r="A38" s="9">
        <v>10</v>
      </c>
      <c r="B38" s="9" t="s">
        <v>25</v>
      </c>
      <c r="C38" s="16" t="s">
        <v>19</v>
      </c>
      <c r="D38" s="17">
        <v>2</v>
      </c>
      <c r="E38" s="21">
        <v>10000</v>
      </c>
      <c r="F38" s="24">
        <f t="shared" si="0"/>
        <v>20000</v>
      </c>
      <c r="G38" s="2"/>
    </row>
    <row r="39" spans="1:22" ht="19.5" customHeight="1">
      <c r="A39" s="9">
        <f t="shared" ref="A39" si="9">1+A38</f>
        <v>11</v>
      </c>
      <c r="B39" s="9" t="s">
        <v>27</v>
      </c>
      <c r="C39" s="16" t="s">
        <v>26</v>
      </c>
      <c r="D39" s="17">
        <v>3</v>
      </c>
      <c r="E39" s="21">
        <v>5800</v>
      </c>
      <c r="F39" s="24">
        <f t="shared" si="0"/>
        <v>17400</v>
      </c>
      <c r="G39" s="2"/>
    </row>
    <row r="40" spans="1:22" ht="19.5" customHeight="1">
      <c r="A40" s="9">
        <v>11</v>
      </c>
      <c r="B40" s="10" t="s">
        <v>73</v>
      </c>
      <c r="C40" s="18" t="s">
        <v>9</v>
      </c>
      <c r="D40" s="17">
        <v>20</v>
      </c>
      <c r="E40" s="21">
        <v>21500</v>
      </c>
      <c r="F40" s="24">
        <f t="shared" si="0"/>
        <v>430000</v>
      </c>
      <c r="G40" s="2"/>
    </row>
    <row r="41" spans="1:22" ht="19.5" customHeight="1">
      <c r="A41" s="9">
        <f t="shared" ref="A41" si="10">1+A40</f>
        <v>12</v>
      </c>
      <c r="B41" s="10" t="s">
        <v>74</v>
      </c>
      <c r="C41" s="18" t="s">
        <v>9</v>
      </c>
      <c r="D41" s="18">
        <v>40</v>
      </c>
      <c r="E41" s="22">
        <v>43000</v>
      </c>
      <c r="F41" s="24">
        <f t="shared" si="0"/>
        <v>1720000</v>
      </c>
      <c r="G41" s="52" t="s">
        <v>66</v>
      </c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3"/>
      <c r="V41" s="53"/>
    </row>
    <row r="42" spans="1:22" ht="19.5" customHeight="1">
      <c r="A42" s="9">
        <v>12</v>
      </c>
      <c r="B42" s="9" t="s">
        <v>28</v>
      </c>
      <c r="C42" s="16" t="s">
        <v>21</v>
      </c>
      <c r="D42" s="17">
        <v>3</v>
      </c>
      <c r="E42" s="21">
        <v>50000</v>
      </c>
      <c r="F42" s="24">
        <f t="shared" si="0"/>
        <v>150000</v>
      </c>
      <c r="G42" s="2"/>
    </row>
    <row r="43" spans="1:22" ht="19.5" customHeight="1">
      <c r="A43" s="9">
        <f t="shared" ref="A43" si="11">1+A42</f>
        <v>13</v>
      </c>
      <c r="B43" s="9" t="s">
        <v>29</v>
      </c>
      <c r="C43" s="16" t="s">
        <v>30</v>
      </c>
      <c r="D43" s="17">
        <v>2</v>
      </c>
      <c r="E43" s="21">
        <v>36000</v>
      </c>
      <c r="F43" s="24">
        <f t="shared" si="0"/>
        <v>72000</v>
      </c>
      <c r="G43" s="2"/>
    </row>
    <row r="44" spans="1:22" ht="19.5" customHeight="1">
      <c r="A44" s="9">
        <v>13</v>
      </c>
      <c r="B44" s="9" t="s">
        <v>5</v>
      </c>
      <c r="C44" s="16" t="s">
        <v>3</v>
      </c>
      <c r="D44" s="17">
        <v>6</v>
      </c>
      <c r="E44" s="21">
        <v>27000</v>
      </c>
      <c r="F44" s="24">
        <f t="shared" si="0"/>
        <v>162000</v>
      </c>
      <c r="G44" s="2"/>
    </row>
    <row r="45" spans="1:22" ht="15.75">
      <c r="A45" s="9">
        <f t="shared" ref="A45" si="12">1+A44</f>
        <v>14</v>
      </c>
      <c r="B45" s="9" t="s">
        <v>4</v>
      </c>
      <c r="C45" s="16" t="s">
        <v>3</v>
      </c>
      <c r="D45" s="17">
        <v>10</v>
      </c>
      <c r="E45" s="21">
        <v>15000</v>
      </c>
      <c r="F45" s="24">
        <f t="shared" si="0"/>
        <v>150000</v>
      </c>
      <c r="G45" s="2"/>
    </row>
    <row r="46" spans="1:22" ht="19.5" customHeight="1">
      <c r="A46" s="9">
        <v>14</v>
      </c>
      <c r="B46" s="9" t="s">
        <v>67</v>
      </c>
      <c r="C46" s="16" t="s">
        <v>10</v>
      </c>
      <c r="D46" s="17">
        <v>6</v>
      </c>
      <c r="E46" s="21">
        <v>16500</v>
      </c>
      <c r="F46" s="24">
        <f t="shared" si="0"/>
        <v>99000</v>
      </c>
      <c r="G46" s="50" t="s">
        <v>68</v>
      </c>
    </row>
    <row r="47" spans="1:22" ht="19.5" customHeight="1">
      <c r="A47" s="9">
        <f t="shared" ref="A47" si="13">1+A46</f>
        <v>15</v>
      </c>
      <c r="B47" s="9" t="s">
        <v>2</v>
      </c>
      <c r="C47" s="16" t="s">
        <v>1</v>
      </c>
      <c r="D47" s="17">
        <v>5</v>
      </c>
      <c r="E47" s="21">
        <v>15000</v>
      </c>
      <c r="F47" s="24">
        <f t="shared" si="0"/>
        <v>75000</v>
      </c>
      <c r="G47" s="2"/>
    </row>
    <row r="48" spans="1:22" ht="19.5" customHeight="1">
      <c r="A48" s="9">
        <v>15</v>
      </c>
      <c r="B48" s="9" t="s">
        <v>69</v>
      </c>
      <c r="C48" s="16" t="s">
        <v>19</v>
      </c>
      <c r="D48" s="17">
        <v>5</v>
      </c>
      <c r="E48" s="21">
        <v>85000</v>
      </c>
      <c r="F48" s="24">
        <f t="shared" si="0"/>
        <v>425000</v>
      </c>
      <c r="G48" s="2"/>
    </row>
    <row r="49" spans="1:8" ht="19.5" customHeight="1">
      <c r="A49" s="9">
        <f t="shared" ref="A49" si="14">1+A48</f>
        <v>16</v>
      </c>
      <c r="B49" s="9" t="s">
        <v>75</v>
      </c>
      <c r="C49" s="16" t="s">
        <v>7</v>
      </c>
      <c r="D49" s="17">
        <v>3</v>
      </c>
      <c r="E49" s="21">
        <v>20500</v>
      </c>
      <c r="F49" s="24">
        <f t="shared" si="0"/>
        <v>61500</v>
      </c>
      <c r="G49" s="2"/>
    </row>
    <row r="50" spans="1:8" ht="15.75">
      <c r="A50" s="9">
        <v>16</v>
      </c>
      <c r="B50" s="9" t="s">
        <v>39</v>
      </c>
      <c r="C50" s="19" t="s">
        <v>8</v>
      </c>
      <c r="D50" s="16">
        <v>3</v>
      </c>
      <c r="E50" s="23">
        <v>26000</v>
      </c>
      <c r="F50" s="24">
        <f t="shared" si="0"/>
        <v>78000</v>
      </c>
      <c r="G50" s="1"/>
    </row>
    <row r="51" spans="1:8" ht="19.5">
      <c r="A51" s="59" t="s">
        <v>70</v>
      </c>
      <c r="B51" s="60"/>
      <c r="C51" s="60"/>
      <c r="D51" s="60"/>
      <c r="E51" s="61"/>
      <c r="F51" s="62">
        <f>+SUM(F18:F50)</f>
        <v>4655600</v>
      </c>
      <c r="G51" s="1"/>
    </row>
    <row r="52" spans="1:8" ht="19.5">
      <c r="A52" s="59" t="s">
        <v>71</v>
      </c>
      <c r="B52" s="60"/>
      <c r="C52" s="60"/>
      <c r="D52" s="60"/>
      <c r="E52" s="61"/>
      <c r="F52" s="62">
        <f>10%*F51</f>
        <v>465560</v>
      </c>
      <c r="G52" s="1"/>
    </row>
    <row r="53" spans="1:8" ht="19.5">
      <c r="A53" s="59" t="s">
        <v>72</v>
      </c>
      <c r="B53" s="60"/>
      <c r="C53" s="60"/>
      <c r="D53" s="60"/>
      <c r="E53" s="61"/>
      <c r="F53" s="62">
        <f>+F51+F52</f>
        <v>5121160</v>
      </c>
      <c r="G53" s="1"/>
    </row>
    <row r="54" spans="1:8" ht="15.75">
      <c r="A54" s="54"/>
      <c r="B54" s="54"/>
      <c r="C54" s="55"/>
      <c r="D54" s="56"/>
      <c r="E54" s="57"/>
      <c r="F54" s="58"/>
      <c r="G54" s="1"/>
    </row>
    <row r="55" spans="1:8" ht="15.75">
      <c r="A55" s="54"/>
      <c r="B55" s="54"/>
      <c r="C55" s="55"/>
      <c r="D55" s="56"/>
      <c r="E55" s="57"/>
      <c r="F55" s="58"/>
      <c r="G55" s="1"/>
    </row>
    <row r="56" spans="1:8" ht="15.75">
      <c r="A56" s="8"/>
      <c r="B56" s="7"/>
      <c r="C56" s="27" t="s">
        <v>40</v>
      </c>
      <c r="D56" s="27"/>
      <c r="E56" s="27"/>
      <c r="F56" s="27"/>
      <c r="G56" s="1"/>
      <c r="H56" s="25"/>
    </row>
    <row r="57" spans="1:8" ht="15.75">
      <c r="A57" s="6" t="s">
        <v>0</v>
      </c>
      <c r="B57" s="5"/>
      <c r="C57" s="4"/>
      <c r="D57" s="20"/>
      <c r="E57" s="20"/>
      <c r="F57" s="3"/>
      <c r="G57" s="2"/>
    </row>
  </sheetData>
  <mergeCells count="10">
    <mergeCell ref="A15:F15"/>
    <mergeCell ref="C56:F56"/>
    <mergeCell ref="B3:F3"/>
    <mergeCell ref="A7:F7"/>
    <mergeCell ref="A8:F8"/>
    <mergeCell ref="B4:G4"/>
    <mergeCell ref="G41:V41"/>
    <mergeCell ref="A51:E51"/>
    <mergeCell ref="A53:E53"/>
    <mergeCell ref="A52:E52"/>
  </mergeCells>
  <pageMargins left="0.45" right="0.2" top="0.34" bottom="0.21" header="0.3" footer="0.21"/>
  <pageSetup paperSize="9" orientation="portrait" horizontalDpi="4294967293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dề xuất 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ly</cp:lastModifiedBy>
  <cp:lastPrinted>2016-03-21T04:23:49Z</cp:lastPrinted>
  <dcterms:created xsi:type="dcterms:W3CDTF">2015-09-21T05:41:24Z</dcterms:created>
  <dcterms:modified xsi:type="dcterms:W3CDTF">2016-03-21T05:16:02Z</dcterms:modified>
</cp:coreProperties>
</file>