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19320" windowHeight="7935"/>
  </bookViews>
  <sheets>
    <sheet name="Sheet1" sheetId="1" r:id="rId1"/>
    <sheet name="Sheet2" sheetId="2" r:id="rId2"/>
    <sheet name="Sheet3" sheetId="3" r:id="rId3"/>
  </sheets>
  <calcPr calcId="124519"/>
</workbook>
</file>

<file path=xl/calcChain.xml><?xml version="1.0" encoding="utf-8"?>
<calcChain xmlns="http://schemas.openxmlformats.org/spreadsheetml/2006/main">
  <c r="F81" i="1"/>
  <c r="F74"/>
  <c r="F103"/>
  <c r="F104"/>
  <c r="F105"/>
  <c r="F106"/>
  <c r="F107"/>
  <c r="F108"/>
  <c r="F109"/>
  <c r="F110"/>
  <c r="F102"/>
  <c r="F98"/>
  <c r="F99"/>
  <c r="F97"/>
  <c r="F94"/>
  <c r="F93"/>
  <c r="F86"/>
  <c r="F87"/>
  <c r="F88"/>
  <c r="F89"/>
  <c r="F90"/>
  <c r="F85"/>
  <c r="F78"/>
  <c r="F79"/>
  <c r="F80"/>
  <c r="F82"/>
  <c r="F77"/>
  <c r="F63"/>
  <c r="F64"/>
  <c r="F65"/>
  <c r="F66"/>
  <c r="F67"/>
  <c r="F68"/>
  <c r="F69"/>
  <c r="F70"/>
  <c r="F71"/>
  <c r="F72"/>
  <c r="F73"/>
  <c r="F62"/>
  <c r="F51"/>
  <c r="F41"/>
  <c r="F42"/>
  <c r="F43"/>
  <c r="F44"/>
  <c r="F45"/>
  <c r="F46"/>
  <c r="F47"/>
  <c r="F48"/>
  <c r="F49"/>
  <c r="F50"/>
  <c r="F52"/>
  <c r="F53"/>
  <c r="F54"/>
  <c r="F55"/>
  <c r="F56"/>
  <c r="F57"/>
  <c r="F58"/>
  <c r="F59"/>
  <c r="F40"/>
  <c r="F33"/>
  <c r="F34"/>
  <c r="F35"/>
  <c r="F36"/>
  <c r="F37"/>
  <c r="F32"/>
  <c r="F29"/>
  <c r="A30" s="1"/>
  <c r="F17"/>
  <c r="F18"/>
  <c r="F19"/>
  <c r="F20"/>
  <c r="F21"/>
  <c r="F22"/>
  <c r="F23"/>
  <c r="F24"/>
  <c r="F25"/>
  <c r="F26"/>
  <c r="F16"/>
  <c r="A83" l="1"/>
  <c r="A38"/>
  <c r="A75"/>
  <c r="A27"/>
  <c r="F112"/>
  <c r="F113" s="1"/>
  <c r="F114" s="1"/>
  <c r="A111"/>
  <c r="A100"/>
  <c r="A95"/>
  <c r="A91"/>
  <c r="A60"/>
</calcChain>
</file>

<file path=xl/comments1.xml><?xml version="1.0" encoding="utf-8"?>
<comments xmlns="http://schemas.openxmlformats.org/spreadsheetml/2006/main">
  <authors>
    <author>long.ho-hoang</author>
  </authors>
  <commentList>
    <comment ref="B89" authorId="0">
      <text>
        <r>
          <rPr>
            <b/>
            <sz val="9"/>
            <color indexed="81"/>
            <rFont val="Tahoma"/>
            <family val="2"/>
          </rPr>
          <t>long.ho-hoang:</t>
        </r>
        <r>
          <rPr>
            <sz val="9"/>
            <color indexed="81"/>
            <rFont val="Tahoma"/>
            <family val="2"/>
          </rPr>
          <t xml:space="preserve">
</t>
        </r>
      </text>
    </comment>
  </commentList>
</comments>
</file>

<file path=xl/sharedStrings.xml><?xml version="1.0" encoding="utf-8"?>
<sst xmlns="http://schemas.openxmlformats.org/spreadsheetml/2006/main" count="199" uniqueCount="130">
  <si>
    <t>Vật dụng</t>
  </si>
  <si>
    <t>Đơn vị tính</t>
  </si>
  <si>
    <t>Số lượng</t>
  </si>
  <si>
    <t>KẾ TOÁN</t>
  </si>
  <si>
    <t>Cuộn</t>
  </si>
  <si>
    <t>Cái</t>
  </si>
  <si>
    <t>hộp</t>
  </si>
  <si>
    <t>cây</t>
  </si>
  <si>
    <t>cái</t>
  </si>
  <si>
    <t>Cây</t>
  </si>
  <si>
    <t>Bịch</t>
  </si>
  <si>
    <t>CALL CENTER</t>
  </si>
  <si>
    <t>IT</t>
  </si>
  <si>
    <t>Mua loại viết dùng để viết lên giấy, không mua loại để viết bảng</t>
  </si>
  <si>
    <t>cái</t>
  </si>
  <si>
    <t>Đồ bấm giấy</t>
  </si>
  <si>
    <t>Kẹp giấy 32mm</t>
  </si>
  <si>
    <t>MARKETING</t>
  </si>
  <si>
    <t>cục</t>
  </si>
  <si>
    <t xml:space="preserve">Băng keo đục </t>
  </si>
  <si>
    <t>cuộn (48mm)</t>
  </si>
  <si>
    <t>Băng keo trong</t>
  </si>
  <si>
    <t>xấp</t>
  </si>
  <si>
    <t>tập</t>
  </si>
  <si>
    <t>No. 108</t>
  </si>
  <si>
    <t xml:space="preserve">Giấy A4 </t>
  </si>
  <si>
    <t>70 gsm</t>
  </si>
  <si>
    <t>bao zipper 18*23cm</t>
  </si>
  <si>
    <t>kg</t>
  </si>
  <si>
    <t>bao zipper 12*17cm</t>
  </si>
  <si>
    <t>bao zipper 7*10cm</t>
  </si>
  <si>
    <t>cuộn</t>
  </si>
  <si>
    <t>OP</t>
  </si>
  <si>
    <t>SALES</t>
  </si>
  <si>
    <t>băng keo 2 mặt 1cm</t>
  </si>
  <si>
    <t>Ram</t>
  </si>
  <si>
    <t>ĐÀO TẠO</t>
  </si>
  <si>
    <t>PM</t>
  </si>
  <si>
    <t>Giấy in</t>
  </si>
  <si>
    <t>giấy trắng</t>
  </si>
  <si>
    <t>3 màu: xanh đỏ đen</t>
  </si>
  <si>
    <t>Bao zip trung (12x17cm)</t>
  </si>
  <si>
    <t>Kg</t>
  </si>
  <si>
    <t>đựng máy &amp; LPK cho KH</t>
  </si>
  <si>
    <t>Ly uống nước cho KH</t>
  </si>
  <si>
    <t>ram</t>
  </si>
  <si>
    <t>In BB trả máy cho KA, shop</t>
  </si>
  <si>
    <t>Customer Service</t>
  </si>
  <si>
    <t>Ghi chú</t>
  </si>
  <si>
    <t>Hộp</t>
  </si>
  <si>
    <t>HCNS</t>
  </si>
  <si>
    <t>Cấp cho NV mới</t>
  </si>
  <si>
    <t>Bút xóa nước</t>
  </si>
  <si>
    <t>Bao gồm cấp cho NV mới</t>
  </si>
  <si>
    <t>Kẹp bướm 15mm</t>
  </si>
  <si>
    <t>Loại không tẩy được</t>
  </si>
  <si>
    <t>1 cái loại nhỏ, 2 cái loại lớn</t>
  </si>
  <si>
    <t>loại 30 cm</t>
  </si>
  <si>
    <t>Bìa cứng màu xanh</t>
  </si>
  <si>
    <t>Gỡ ghim</t>
  </si>
  <si>
    <t>Đơn giá</t>
  </si>
  <si>
    <t>Thành Tiền</t>
  </si>
  <si>
    <t>Kéo S180</t>
  </si>
  <si>
    <t>Giấy A4 ĐL 72</t>
  </si>
  <si>
    <t>Giấy A5 ĐL 72</t>
  </si>
  <si>
    <t>Viết bi TL 027</t>
  </si>
  <si>
    <t>Viết long dầu xanh (loại kim, 2 đầu)PM04</t>
  </si>
  <si>
    <t>Viết long dầu 1đỏ (loại kim, 2 đầu)PM04</t>
  </si>
  <si>
    <t>Gọt bút chì SDI</t>
  </si>
  <si>
    <t>Kẹp giấy nhỏ C62</t>
  </si>
  <si>
    <t>Bút bi TL 027</t>
  </si>
  <si>
    <t>Bút bi xanh TL 027</t>
  </si>
  <si>
    <t>Tẩy TL E09</t>
  </si>
  <si>
    <t>Bút dạ màu xanh TL HL- 03</t>
  </si>
  <si>
    <t>Giấy note 3X3</t>
  </si>
  <si>
    <t>Dao rọc giấy SDI 0426</t>
  </si>
  <si>
    <t>Dao rọc giấy SDI 0404</t>
  </si>
  <si>
    <t>Khăn lau bàn 30x30</t>
  </si>
  <si>
    <t>Thước nhựa dẻo 30cm</t>
  </si>
  <si>
    <t>Bìa lá A4 TL</t>
  </si>
  <si>
    <t>bao zipper 4*6cm</t>
  </si>
  <si>
    <t>băng keo nâu đục 4p7 x80yard</t>
  </si>
  <si>
    <t>băng keo trắng 4p7 x80yard</t>
  </si>
  <si>
    <t>băng keo giấy 2p4</t>
  </si>
  <si>
    <t>kéo S180</t>
  </si>
  <si>
    <t>máy tính cầm tay JS120L</t>
  </si>
  <si>
    <t>Bút bi mực xanh TL 027</t>
  </si>
  <si>
    <t>Bút lông viết bảng màu xanh WB03</t>
  </si>
  <si>
    <t>Bút lông viết bảng màu đỏ WB03</t>
  </si>
  <si>
    <t>Bút lông viết bảng màu đen WB03</t>
  </si>
  <si>
    <t>Bút viết bảng WB03</t>
  </si>
  <si>
    <t>Hộp đựng bút 179</t>
  </si>
  <si>
    <t>Bút bi đen TL 027</t>
  </si>
  <si>
    <t>Giấy trắng A4 ĐL</t>
  </si>
  <si>
    <t xml:space="preserve">CỘNG </t>
  </si>
  <si>
    <t>THUẾ VAT 10%</t>
  </si>
  <si>
    <t>TỔNG CỘNG</t>
  </si>
  <si>
    <t>Bút chì 2B</t>
  </si>
  <si>
    <t>Keo 2 mặt 1.2P</t>
  </si>
  <si>
    <t>Giấy decal (100 tờ)</t>
  </si>
  <si>
    <t>Viết chì 2B</t>
  </si>
  <si>
    <t xml:space="preserve"> gỡ ghim</t>
  </si>
  <si>
    <t>Bút chì gỗ 2B</t>
  </si>
  <si>
    <t>Hộp cắm bút 179</t>
  </si>
  <si>
    <t>Băng keo simini xanh dương 5P</t>
  </si>
  <si>
    <t>Bìa kiếng A4</t>
  </si>
  <si>
    <t>Kim bấm Kwtrio 23/13</t>
  </si>
  <si>
    <t>Giấy ghi chú 5 màu mũi tên pronoti</t>
  </si>
  <si>
    <t>Bút lông dầu dophin</t>
  </si>
  <si>
    <t>Giấy note 5màu mũi tên pronoti</t>
  </si>
  <si>
    <t>Bút xóa nước TL CP02</t>
  </si>
  <si>
    <t>Bìa còng bật 7P</t>
  </si>
  <si>
    <t>Kẹp bướm 19mm</t>
  </si>
  <si>
    <t>Bút lông dầu TL PM04</t>
  </si>
  <si>
    <t>Bảng Flipchart silicon FB33(60*90cm) có chân  (tặng kèm 25tờ giấy, 1lau bảng , 3viên nam châm)</t>
  </si>
  <si>
    <t>Ribbon LQ 300 Epson</t>
  </si>
  <si>
    <t>3 chân có thể rút để thu gọn, dễ dàng di chuyển.Có thể điều chỉnh độ nghiêng của bảng để tạo góc nhìn thoải mái cho người thuyết trình và người xem.Thanh kẹp được thiết kế độc đáo, dễ dàng tháo lắp và giữ giấy chắc khi viết.</t>
  </si>
  <si>
    <t xml:space="preserve">     CÔNG TY TNHH TM DV  VPP PHƯƠNG NAM</t>
  </si>
  <si>
    <t xml:space="preserve">     Địa chỉ: B18/19K Nguyễn Văn Linh- Bình Hưng _ Bình Chánh, Tp. HCM  </t>
  </si>
  <si>
    <t xml:space="preserve">     Điện thoại: (08)3758.4761 - 3758 3302        Fax: (08)  37583302
     Email: phuongnam@vpppn.com                Website: www.vppp.com</t>
  </si>
  <si>
    <t>BẢNG BÁO GIÁ VĂN PHÒNG PHẨM</t>
  </si>
  <si>
    <t xml:space="preserve">Công ty VPP Phương Nam xin gửi đến Qúy khánh hàng bảng báo giá như sau: </t>
  </si>
  <si>
    <t>Kính gửi:  CÔNG TY CỔ PHẦN ABTEL</t>
  </si>
  <si>
    <t>Địa chỉ: 36 Phan Đăng Lưu (lầu 6), phường 6, Bình Thạnh, TPHCM</t>
  </si>
  <si>
    <t>Điện thoại : 01653992108</t>
  </si>
  <si>
    <t>Người giao dịch: Chị Thảo</t>
  </si>
  <si>
    <t>Tp.Hồ Chí Minh, Ngày 24 Tháng 06 Năm 2016</t>
  </si>
  <si>
    <t>File nhựa 1 ngăn</t>
  </si>
  <si>
    <t>Sổ lò xo A4</t>
  </si>
  <si>
    <t>Cuốn</t>
  </si>
</sst>
</file>

<file path=xl/styles.xml><?xml version="1.0" encoding="utf-8"?>
<styleSheet xmlns="http://schemas.openxmlformats.org/spreadsheetml/2006/main">
  <numFmts count="3">
    <numFmt numFmtId="43" formatCode="_(* #,##0.00_);_(* \(#,##0.00\);_(* &quot;-&quot;??_);_(@_)"/>
    <numFmt numFmtId="164" formatCode="_(* #,##0_);_(* \(#,##0\);_(* &quot;-&quot;??_);_(@_)"/>
    <numFmt numFmtId="165" formatCode="#,##0_);\(#,##0\);&quot;-&quot;"/>
  </numFmts>
  <fonts count="18">
    <font>
      <sz val="11"/>
      <color theme="1"/>
      <name val="Calibri"/>
      <family val="2"/>
      <scheme val="minor"/>
    </font>
    <font>
      <sz val="13"/>
      <name val="Times New Roman"/>
      <family val="1"/>
    </font>
    <font>
      <sz val="13"/>
      <color theme="1"/>
      <name val="Times New Roman"/>
      <family val="1"/>
    </font>
    <font>
      <b/>
      <sz val="9"/>
      <color indexed="81"/>
      <name val="Tahoma"/>
      <family val="2"/>
    </font>
    <font>
      <sz val="9"/>
      <color indexed="81"/>
      <name val="Tahoma"/>
      <family val="2"/>
    </font>
    <font>
      <sz val="13"/>
      <color rgb="FF000000"/>
      <name val="Times New Roman"/>
      <family val="1"/>
    </font>
    <font>
      <b/>
      <sz val="13"/>
      <color theme="1"/>
      <name val="Times New Roman"/>
      <family val="1"/>
    </font>
    <font>
      <b/>
      <sz val="15"/>
      <color theme="1"/>
      <name val="Times New Roman"/>
      <family val="1"/>
    </font>
    <font>
      <sz val="11"/>
      <color theme="1"/>
      <name val="Calibri"/>
      <family val="2"/>
      <scheme val="minor"/>
    </font>
    <font>
      <sz val="12"/>
      <name val="Times New Roman"/>
      <family val="1"/>
    </font>
    <font>
      <sz val="12"/>
      <color rgb="FF000000"/>
      <name val="Sans Serif"/>
    </font>
    <font>
      <sz val="12"/>
      <color indexed="8"/>
      <name val="Times New Roman"/>
      <family val="1"/>
    </font>
    <font>
      <b/>
      <sz val="13"/>
      <color indexed="8"/>
      <name val="Times New Roman"/>
      <family val="1"/>
    </font>
    <font>
      <sz val="13"/>
      <color indexed="8"/>
      <name val="Times New Roman"/>
      <family val="1"/>
    </font>
    <font>
      <b/>
      <sz val="16"/>
      <color rgb="FF0070C0"/>
      <name val="Times New Roman"/>
      <family val="1"/>
    </font>
    <font>
      <b/>
      <sz val="12"/>
      <color indexed="8"/>
      <name val="Times New Roman"/>
      <family val="1"/>
    </font>
    <font>
      <b/>
      <sz val="13"/>
      <name val="Times New Roman"/>
      <family val="1"/>
    </font>
    <font>
      <b/>
      <sz val="12"/>
      <name val="Times New Roman"/>
      <family val="1"/>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8" fillId="0" borderId="0" applyFont="0" applyFill="0" applyBorder="0" applyAlignment="0" applyProtection="0"/>
  </cellStyleXfs>
  <cellXfs count="71">
    <xf numFmtId="0" fontId="0" fillId="0" borderId="0" xfId="0"/>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1" fillId="0" borderId="1" xfId="0" applyFont="1" applyBorder="1" applyAlignment="1">
      <alignment vertical="center"/>
    </xf>
    <xf numFmtId="0" fontId="2" fillId="0" borderId="1" xfId="0" applyFont="1" applyBorder="1" applyAlignment="1">
      <alignment vertical="center"/>
    </xf>
    <xf numFmtId="0" fontId="2" fillId="0" borderId="0" xfId="0" applyFont="1"/>
    <xf numFmtId="0" fontId="1" fillId="0" borderId="1" xfId="0" applyFont="1" applyBorder="1" applyAlignment="1">
      <alignment horizontal="left" vertical="center"/>
    </xf>
    <xf numFmtId="0" fontId="2" fillId="0" borderId="1" xfId="0" applyFont="1" applyBorder="1" applyAlignment="1">
      <alignment horizontal="left" vertical="center"/>
    </xf>
    <xf numFmtId="0" fontId="5" fillId="0" borderId="1" xfId="0" applyFont="1" applyBorder="1" applyAlignment="1">
      <alignment horizontal="left" vertical="center"/>
    </xf>
    <xf numFmtId="0" fontId="2" fillId="0" borderId="1" xfId="0" applyFont="1" applyBorder="1" applyAlignment="1">
      <alignment horizontal="center"/>
    </xf>
    <xf numFmtId="0" fontId="2" fillId="0" borderId="1" xfId="0" applyFont="1" applyBorder="1" applyAlignment="1">
      <alignment horizontal="left"/>
    </xf>
    <xf numFmtId="0" fontId="6" fillId="0" borderId="1" xfId="0" applyFont="1" applyBorder="1" applyAlignment="1">
      <alignment horizontal="center"/>
    </xf>
    <xf numFmtId="0" fontId="2" fillId="0" borderId="1" xfId="0" applyFont="1" applyBorder="1"/>
    <xf numFmtId="0" fontId="5" fillId="0" borderId="1" xfId="0" applyFont="1" applyBorder="1"/>
    <xf numFmtId="0" fontId="2" fillId="0" borderId="1" xfId="0" applyFont="1" applyFill="1" applyBorder="1" applyAlignment="1">
      <alignment horizontal="center" vertical="center"/>
    </xf>
    <xf numFmtId="0" fontId="2" fillId="0" borderId="0" xfId="0" applyFont="1" applyAlignment="1">
      <alignment horizontal="center"/>
    </xf>
    <xf numFmtId="0" fontId="5" fillId="0" borderId="1" xfId="0" applyFont="1" applyBorder="1" applyAlignment="1">
      <alignment horizontal="center"/>
    </xf>
    <xf numFmtId="0" fontId="2" fillId="0" borderId="1" xfId="0" applyFont="1" applyFill="1" applyBorder="1" applyAlignment="1">
      <alignment horizontal="center"/>
    </xf>
    <xf numFmtId="0" fontId="2" fillId="0" borderId="0" xfId="0" applyFont="1" applyBorder="1" applyAlignment="1">
      <alignment horizontal="center"/>
    </xf>
    <xf numFmtId="0" fontId="2" fillId="0" borderId="0" xfId="0" applyFont="1" applyBorder="1" applyAlignment="1">
      <alignment horizontal="left"/>
    </xf>
    <xf numFmtId="0" fontId="2" fillId="0" borderId="0" xfId="0" applyFont="1" applyBorder="1"/>
    <xf numFmtId="0" fontId="2"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2" fillId="0" borderId="0" xfId="0" applyFont="1" applyAlignment="1">
      <alignment horizontal="center" vertical="center"/>
    </xf>
    <xf numFmtId="164" fontId="2" fillId="0" borderId="1" xfId="1" applyNumberFormat="1" applyFont="1" applyBorder="1"/>
    <xf numFmtId="164" fontId="2" fillId="0" borderId="1" xfId="1" applyNumberFormat="1" applyFont="1" applyBorder="1" applyAlignment="1">
      <alignment vertical="center"/>
    </xf>
    <xf numFmtId="164" fontId="2" fillId="0" borderId="1" xfId="0" applyNumberFormat="1" applyFont="1" applyBorder="1"/>
    <xf numFmtId="164" fontId="2" fillId="0" borderId="1" xfId="1" applyNumberFormat="1" applyFont="1" applyBorder="1" applyAlignment="1">
      <alignment horizontal="center"/>
    </xf>
    <xf numFmtId="164" fontId="2" fillId="0" borderId="1" xfId="1" applyNumberFormat="1" applyFont="1" applyBorder="1" applyAlignment="1">
      <alignment horizontal="center" vertical="center"/>
    </xf>
    <xf numFmtId="164" fontId="7" fillId="0" borderId="1" xfId="1" applyNumberFormat="1" applyFont="1" applyBorder="1"/>
    <xf numFmtId="164" fontId="2" fillId="0" borderId="0" xfId="0" applyNumberFormat="1" applyFont="1"/>
    <xf numFmtId="164" fontId="1" fillId="0" borderId="1" xfId="1" applyNumberFormat="1" applyFont="1" applyBorder="1"/>
    <xf numFmtId="0" fontId="9" fillId="0" borderId="1" xfId="0" applyFont="1" applyBorder="1" applyAlignment="1">
      <alignment horizontal="left" vertical="center"/>
    </xf>
    <xf numFmtId="0" fontId="9" fillId="0" borderId="1" xfId="0" applyFont="1" applyBorder="1" applyAlignment="1">
      <alignment horizontal="center" vertical="center"/>
    </xf>
    <xf numFmtId="0" fontId="1" fillId="0" borderId="1" xfId="0" applyFont="1" applyBorder="1" applyAlignment="1">
      <alignment horizontal="center"/>
    </xf>
    <xf numFmtId="164" fontId="1" fillId="0" borderId="1" xfId="1" applyNumberFormat="1" applyFont="1" applyBorder="1" applyAlignment="1">
      <alignment vertical="center"/>
    </xf>
    <xf numFmtId="0" fontId="1" fillId="4" borderId="1" xfId="0" applyFont="1" applyFill="1" applyBorder="1" applyAlignment="1">
      <alignment horizontal="left" vertical="center"/>
    </xf>
    <xf numFmtId="0" fontId="1" fillId="4" borderId="1" xfId="0" applyFont="1" applyFill="1" applyBorder="1" applyAlignment="1">
      <alignment horizontal="center"/>
    </xf>
    <xf numFmtId="0" fontId="1" fillId="4" borderId="1" xfId="0" applyFont="1" applyFill="1" applyBorder="1" applyAlignment="1">
      <alignment horizontal="center" vertical="center"/>
    </xf>
    <xf numFmtId="164" fontId="1" fillId="4" borderId="1" xfId="1" applyNumberFormat="1" applyFont="1" applyFill="1" applyBorder="1"/>
    <xf numFmtId="164" fontId="1" fillId="0" borderId="1" xfId="1" applyNumberFormat="1" applyFont="1" applyBorder="1" applyAlignment="1">
      <alignment horizontal="center"/>
    </xf>
    <xf numFmtId="0" fontId="10" fillId="0" borderId="0" xfId="0" applyFont="1"/>
    <xf numFmtId="0" fontId="10" fillId="0" borderId="1" xfId="0" applyFont="1" applyBorder="1" applyAlignment="1">
      <alignment wrapText="1"/>
    </xf>
    <xf numFmtId="0" fontId="1" fillId="0" borderId="1" xfId="0" applyFont="1" applyBorder="1" applyAlignment="1">
      <alignment vertical="center" wrapText="1"/>
    </xf>
    <xf numFmtId="0" fontId="1" fillId="4" borderId="1" xfId="0" applyFont="1" applyFill="1" applyBorder="1"/>
    <xf numFmtId="0" fontId="1" fillId="0" borderId="1" xfId="0" applyFont="1" applyBorder="1" applyAlignment="1">
      <alignment horizontal="left" vertical="top"/>
    </xf>
    <xf numFmtId="0" fontId="11" fillId="0" borderId="0" xfId="0" applyFont="1" applyBorder="1" applyAlignment="1">
      <alignment horizontal="center"/>
    </xf>
    <xf numFmtId="0" fontId="0" fillId="0" borderId="0" xfId="0" applyFont="1"/>
    <xf numFmtId="0" fontId="12" fillId="0" borderId="0" xfId="0" applyFont="1" applyBorder="1" applyAlignment="1"/>
    <xf numFmtId="0" fontId="13" fillId="0" borderId="0" xfId="0" applyFont="1" applyBorder="1" applyAlignment="1"/>
    <xf numFmtId="0" fontId="13" fillId="0" borderId="0" xfId="0" applyFont="1" applyBorder="1" applyAlignment="1">
      <alignment horizontal="left" wrapText="1"/>
    </xf>
    <xf numFmtId="0" fontId="15" fillId="0" borderId="0" xfId="0" applyFont="1" applyBorder="1" applyAlignment="1"/>
    <xf numFmtId="0" fontId="12" fillId="0" borderId="0" xfId="0" applyFont="1" applyBorder="1" applyAlignment="1">
      <alignment horizontal="left"/>
    </xf>
    <xf numFmtId="165" fontId="1" fillId="0" borderId="0" xfId="0" applyNumberFormat="1" applyFont="1" applyFill="1" applyAlignment="1">
      <alignment horizontal="center" vertical="top"/>
    </xf>
    <xf numFmtId="165" fontId="9" fillId="0" borderId="0" xfId="0" applyNumberFormat="1" applyFont="1" applyFill="1" applyAlignment="1">
      <alignment horizontal="center" vertical="top"/>
    </xf>
    <xf numFmtId="165" fontId="9" fillId="0" borderId="0" xfId="0" applyNumberFormat="1" applyFont="1" applyFill="1" applyAlignment="1">
      <alignment vertical="top"/>
    </xf>
    <xf numFmtId="0" fontId="6" fillId="3" borderId="2" xfId="0" applyFont="1" applyFill="1" applyBorder="1" applyAlignment="1">
      <alignment horizontal="left"/>
    </xf>
    <xf numFmtId="0" fontId="6" fillId="3" borderId="3" xfId="0" applyFont="1" applyFill="1" applyBorder="1" applyAlignment="1">
      <alignment horizontal="left"/>
    </xf>
    <xf numFmtId="0" fontId="6" fillId="3" borderId="4" xfId="0" applyFont="1" applyFill="1" applyBorder="1" applyAlignment="1">
      <alignment horizontal="left"/>
    </xf>
    <xf numFmtId="164" fontId="7" fillId="0" borderId="2" xfId="0" applyNumberFormat="1" applyFont="1" applyBorder="1" applyAlignment="1">
      <alignment horizontal="center"/>
    </xf>
    <xf numFmtId="0" fontId="7" fillId="0" borderId="3" xfId="0" applyFont="1" applyBorder="1" applyAlignment="1">
      <alignment horizontal="center"/>
    </xf>
    <xf numFmtId="0" fontId="7" fillId="0" borderId="4" xfId="0" applyFont="1" applyBorder="1" applyAlignment="1">
      <alignment horizontal="center"/>
    </xf>
    <xf numFmtId="164" fontId="7" fillId="0" borderId="2" xfId="0" applyNumberFormat="1" applyFont="1" applyBorder="1" applyAlignment="1"/>
    <xf numFmtId="164" fontId="7" fillId="0" borderId="3" xfId="0" applyNumberFormat="1" applyFont="1" applyBorder="1" applyAlignment="1"/>
    <xf numFmtId="164" fontId="7" fillId="0" borderId="4" xfId="0" applyNumberFormat="1" applyFont="1" applyBorder="1" applyAlignment="1"/>
    <xf numFmtId="0" fontId="7" fillId="0" borderId="2" xfId="0" applyFont="1" applyBorder="1" applyAlignment="1">
      <alignment horizontal="center"/>
    </xf>
    <xf numFmtId="0" fontId="12" fillId="0" borderId="0" xfId="0" applyFont="1" applyBorder="1" applyAlignment="1">
      <alignment horizontal="left"/>
    </xf>
    <xf numFmtId="165" fontId="16" fillId="0" borderId="0" xfId="0" applyNumberFormat="1" applyFont="1" applyFill="1" applyAlignment="1">
      <alignment horizontal="left" vertical="top"/>
    </xf>
    <xf numFmtId="165" fontId="17" fillId="0" borderId="0" xfId="0" applyNumberFormat="1" applyFont="1" applyFill="1" applyAlignment="1">
      <alignment horizontal="left" vertical="top" shrinkToFit="1"/>
    </xf>
    <xf numFmtId="0" fontId="12" fillId="0" borderId="0" xfId="0" applyFont="1" applyBorder="1" applyAlignment="1">
      <alignment horizontal="left" wrapText="1"/>
    </xf>
    <xf numFmtId="0" fontId="14" fillId="0" borderId="0" xfId="0" applyFont="1" applyBorder="1" applyAlignment="1">
      <alignment horizontal="center"/>
    </xf>
  </cellXfs>
  <cellStyles count="2">
    <cellStyle name="Comma" xfId="1" builtinId="3"/>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7</xdr:col>
      <xdr:colOff>27842</xdr:colOff>
      <xdr:row>87</xdr:row>
      <xdr:rowOff>161925</xdr:rowOff>
    </xdr:from>
    <xdr:to>
      <xdr:col>8</xdr:col>
      <xdr:colOff>200025</xdr:colOff>
      <xdr:row>91</xdr:row>
      <xdr:rowOff>38100</xdr:rowOff>
    </xdr:to>
    <xdr:pic>
      <xdr:nvPicPr>
        <xdr:cNvPr id="1027" name="Picture 3" descr="http://img.meta.vn/Data/image/2014/03/04/Silicon-FB-33a.jpg"/>
        <xdr:cNvPicPr>
          <a:picLocks noChangeAspect="1" noChangeArrowheads="1"/>
        </xdr:cNvPicPr>
      </xdr:nvPicPr>
      <xdr:blipFill>
        <a:blip xmlns:r="http://schemas.openxmlformats.org/officeDocument/2006/relationships" r:embed="rId1"/>
        <a:srcRect/>
        <a:stretch>
          <a:fillRect/>
        </a:stretch>
      </xdr:blipFill>
      <xdr:spPr bwMode="auto">
        <a:xfrm>
          <a:off x="8705117" y="16811625"/>
          <a:ext cx="1362808" cy="2362200"/>
        </a:xfrm>
        <a:prstGeom prst="rect">
          <a:avLst/>
        </a:prstGeom>
        <a:noFill/>
      </xdr:spPr>
    </xdr:pic>
    <xdr:clientData/>
  </xdr:twoCellAnchor>
  <xdr:twoCellAnchor>
    <xdr:from>
      <xdr:col>0</xdr:col>
      <xdr:colOff>228600</xdr:colOff>
      <xdr:row>0</xdr:row>
      <xdr:rowOff>0</xdr:rowOff>
    </xdr:from>
    <xdr:to>
      <xdr:col>1</xdr:col>
      <xdr:colOff>171450</xdr:colOff>
      <xdr:row>2</xdr:row>
      <xdr:rowOff>219075</xdr:rowOff>
    </xdr:to>
    <xdr:pic>
      <xdr:nvPicPr>
        <xdr:cNvPr id="3" name="Picture 18" descr="images"/>
        <xdr:cNvPicPr>
          <a:picLocks noChangeAspect="1" noChangeArrowheads="1"/>
        </xdr:cNvPicPr>
      </xdr:nvPicPr>
      <xdr:blipFill>
        <a:blip xmlns:r="http://schemas.openxmlformats.org/officeDocument/2006/relationships" r:embed="rId2"/>
        <a:srcRect/>
        <a:stretch>
          <a:fillRect/>
        </a:stretch>
      </xdr:blipFill>
      <xdr:spPr bwMode="auto">
        <a:xfrm>
          <a:off x="228600" y="0"/>
          <a:ext cx="400050" cy="638175"/>
        </a:xfrm>
        <a:prstGeom prst="rect">
          <a:avLst/>
        </a:prstGeom>
        <a:noFill/>
        <a:ln w="9525">
          <a:noFill/>
          <a:miter lim="800000"/>
          <a:headEnd/>
          <a:tailEnd/>
        </a:ln>
      </xdr:spPr>
    </xdr:pic>
    <xdr:clientData/>
  </xdr:twoCellAnchor>
  <xdr:twoCellAnchor editAs="oneCell">
    <xdr:from>
      <xdr:col>6</xdr:col>
      <xdr:colOff>1343025</xdr:colOff>
      <xdr:row>56</xdr:row>
      <xdr:rowOff>155160</xdr:rowOff>
    </xdr:from>
    <xdr:to>
      <xdr:col>6</xdr:col>
      <xdr:colOff>1676399</xdr:colOff>
      <xdr:row>58</xdr:row>
      <xdr:rowOff>47624</xdr:rowOff>
    </xdr:to>
    <xdr:pic>
      <xdr:nvPicPr>
        <xdr:cNvPr id="1026" name="Picture 2" descr="http://vanphongphamanhhong.com/wp-content/uploads/2014/09/file-t%C3%A0i-li%E1%BB%87u-1-ng%C4%83n.jpg"/>
        <xdr:cNvPicPr>
          <a:picLocks noChangeAspect="1" noChangeArrowheads="1"/>
        </xdr:cNvPicPr>
      </xdr:nvPicPr>
      <xdr:blipFill>
        <a:blip xmlns:r="http://schemas.openxmlformats.org/officeDocument/2006/relationships" r:embed="rId3" cstate="print"/>
        <a:srcRect/>
        <a:stretch>
          <a:fillRect/>
        </a:stretch>
      </xdr:blipFill>
      <xdr:spPr bwMode="auto">
        <a:xfrm>
          <a:off x="8010525" y="12709110"/>
          <a:ext cx="333374" cy="311564"/>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J250"/>
  <sheetViews>
    <sheetView tabSelected="1" workbookViewId="0">
      <selection activeCell="F117" sqref="F117"/>
    </sheetView>
  </sheetViews>
  <sheetFormatPr defaultRowHeight="16.5"/>
  <cols>
    <col min="1" max="1" width="7.7109375" style="15" customWidth="1"/>
    <col min="2" max="2" width="41.7109375" style="5" customWidth="1"/>
    <col min="3" max="3" width="10.85546875" style="15" customWidth="1"/>
    <col min="4" max="4" width="9.28515625" style="15" customWidth="1"/>
    <col min="5" max="5" width="13.140625" style="5" customWidth="1"/>
    <col min="6" max="6" width="17.28515625" style="5" customWidth="1"/>
    <col min="7" max="7" width="30.140625" style="5" customWidth="1"/>
    <col min="8" max="8" width="17.85546875" style="5" customWidth="1"/>
    <col min="9" max="16384" width="9.140625" style="5"/>
  </cols>
  <sheetData>
    <row r="1" spans="1:7" s="47" customFormat="1">
      <c r="A1" s="46"/>
      <c r="B1" s="66" t="s">
        <v>117</v>
      </c>
      <c r="C1" s="66"/>
      <c r="D1" s="66"/>
      <c r="E1" s="66"/>
    </row>
    <row r="2" spans="1:7" s="47" customFormat="1">
      <c r="A2" s="46"/>
      <c r="B2" s="48" t="s">
        <v>118</v>
      </c>
      <c r="C2" s="49"/>
      <c r="D2" s="49"/>
      <c r="E2" s="49"/>
    </row>
    <row r="3" spans="1:7" s="47" customFormat="1" ht="39" customHeight="1">
      <c r="A3" s="46"/>
      <c r="B3" s="69" t="s">
        <v>119</v>
      </c>
      <c r="C3" s="69"/>
      <c r="D3" s="69"/>
      <c r="E3" s="69"/>
      <c r="F3" s="69"/>
    </row>
    <row r="4" spans="1:7" s="47" customFormat="1">
      <c r="A4" s="46"/>
      <c r="B4" s="50"/>
      <c r="C4" s="50"/>
      <c r="D4" s="50"/>
      <c r="E4" s="50"/>
    </row>
    <row r="5" spans="1:7" s="47" customFormat="1" ht="28.5" customHeight="1">
      <c r="A5" s="70" t="s">
        <v>120</v>
      </c>
      <c r="B5" s="70"/>
      <c r="C5" s="70"/>
      <c r="D5" s="70"/>
      <c r="E5" s="70"/>
      <c r="F5" s="70"/>
    </row>
    <row r="6" spans="1:7" s="47" customFormat="1" ht="15.75">
      <c r="A6" s="46"/>
      <c r="B6" s="46"/>
      <c r="C6" s="46"/>
      <c r="D6" s="46"/>
      <c r="E6" s="51" t="s">
        <v>126</v>
      </c>
    </row>
    <row r="7" spans="1:7" s="47" customFormat="1">
      <c r="A7" s="48" t="s">
        <v>122</v>
      </c>
      <c r="B7" s="48"/>
      <c r="C7" s="48"/>
      <c r="D7" s="48"/>
      <c r="E7" s="48"/>
    </row>
    <row r="8" spans="1:7" s="47" customFormat="1">
      <c r="A8" s="48" t="s">
        <v>123</v>
      </c>
      <c r="B8" s="48"/>
      <c r="C8" s="48"/>
      <c r="D8" s="48"/>
      <c r="E8" s="52"/>
    </row>
    <row r="9" spans="1:7" s="47" customFormat="1">
      <c r="A9" s="66" t="s">
        <v>124</v>
      </c>
      <c r="B9" s="66"/>
      <c r="C9" s="66"/>
      <c r="D9" s="52"/>
      <c r="E9" s="52"/>
    </row>
    <row r="10" spans="1:7" s="47" customFormat="1">
      <c r="A10" s="67" t="s">
        <v>125</v>
      </c>
      <c r="B10" s="67"/>
      <c r="C10" s="53"/>
      <c r="D10" s="53"/>
      <c r="E10" s="53"/>
    </row>
    <row r="11" spans="1:7" s="47" customFormat="1" ht="15.75">
      <c r="A11" s="54"/>
      <c r="B11" s="55"/>
      <c r="C11" s="54"/>
      <c r="D11" s="54"/>
      <c r="E11" s="54"/>
    </row>
    <row r="12" spans="1:7" s="47" customFormat="1" ht="15.75">
      <c r="A12" s="68" t="s">
        <v>121</v>
      </c>
      <c r="B12" s="68"/>
      <c r="C12" s="68"/>
      <c r="D12" s="68"/>
      <c r="E12" s="68"/>
    </row>
    <row r="14" spans="1:7" s="23" customFormat="1" ht="29.25" customHeight="1">
      <c r="A14" s="21"/>
      <c r="B14" s="22" t="s">
        <v>0</v>
      </c>
      <c r="C14" s="22" t="s">
        <v>2</v>
      </c>
      <c r="D14" s="22" t="s">
        <v>1</v>
      </c>
      <c r="E14" s="22" t="s">
        <v>60</v>
      </c>
      <c r="F14" s="22" t="s">
        <v>61</v>
      </c>
      <c r="G14" s="22" t="s">
        <v>48</v>
      </c>
    </row>
    <row r="15" spans="1:7">
      <c r="A15" s="56" t="s">
        <v>3</v>
      </c>
      <c r="B15" s="57"/>
      <c r="C15" s="57"/>
      <c r="D15" s="57"/>
      <c r="E15" s="57"/>
      <c r="F15" s="57"/>
      <c r="G15" s="58"/>
    </row>
    <row r="16" spans="1:7">
      <c r="A16" s="9">
        <v>1</v>
      </c>
      <c r="B16" s="13" t="s">
        <v>104</v>
      </c>
      <c r="C16" s="16">
        <v>10</v>
      </c>
      <c r="D16" s="16" t="s">
        <v>4</v>
      </c>
      <c r="E16" s="31">
        <v>12500</v>
      </c>
      <c r="F16" s="24">
        <f>+C16*E16</f>
        <v>125000</v>
      </c>
      <c r="G16" s="12"/>
    </row>
    <row r="17" spans="1:7">
      <c r="A17" s="9">
        <v>2</v>
      </c>
      <c r="B17" s="13" t="s">
        <v>105</v>
      </c>
      <c r="C17" s="16">
        <v>3</v>
      </c>
      <c r="D17" s="16" t="s">
        <v>45</v>
      </c>
      <c r="E17" s="31">
        <v>59000</v>
      </c>
      <c r="F17" s="24">
        <f t="shared" ref="F17:F26" si="0">+C17*E17</f>
        <v>177000</v>
      </c>
      <c r="G17" s="12"/>
    </row>
    <row r="18" spans="1:7">
      <c r="A18" s="9">
        <v>3</v>
      </c>
      <c r="B18" s="13" t="s">
        <v>62</v>
      </c>
      <c r="C18" s="16">
        <v>2</v>
      </c>
      <c r="D18" s="16" t="s">
        <v>5</v>
      </c>
      <c r="E18" s="24">
        <v>11500</v>
      </c>
      <c r="F18" s="24">
        <f t="shared" si="0"/>
        <v>23000</v>
      </c>
      <c r="G18" s="12"/>
    </row>
    <row r="19" spans="1:7">
      <c r="A19" s="9">
        <v>4</v>
      </c>
      <c r="B19" s="13" t="s">
        <v>106</v>
      </c>
      <c r="C19" s="16">
        <v>3</v>
      </c>
      <c r="D19" s="16" t="s">
        <v>6</v>
      </c>
      <c r="E19" s="31">
        <v>16000</v>
      </c>
      <c r="F19" s="24">
        <f t="shared" si="0"/>
        <v>48000</v>
      </c>
      <c r="G19" s="12"/>
    </row>
    <row r="20" spans="1:7">
      <c r="A20" s="9">
        <v>5</v>
      </c>
      <c r="B20" s="13" t="s">
        <v>63</v>
      </c>
      <c r="C20" s="16">
        <v>15</v>
      </c>
      <c r="D20" s="16" t="s">
        <v>45</v>
      </c>
      <c r="E20" s="24">
        <v>39000</v>
      </c>
      <c r="F20" s="24">
        <f t="shared" si="0"/>
        <v>585000</v>
      </c>
      <c r="G20" s="12"/>
    </row>
    <row r="21" spans="1:7">
      <c r="A21" s="9">
        <v>6</v>
      </c>
      <c r="B21" s="13" t="s">
        <v>64</v>
      </c>
      <c r="C21" s="16">
        <v>5</v>
      </c>
      <c r="D21" s="16" t="s">
        <v>45</v>
      </c>
      <c r="E21" s="24">
        <v>19500</v>
      </c>
      <c r="F21" s="24">
        <f t="shared" si="0"/>
        <v>97500</v>
      </c>
      <c r="G21" s="12"/>
    </row>
    <row r="22" spans="1:7">
      <c r="A22" s="9">
        <v>7</v>
      </c>
      <c r="B22" s="13" t="s">
        <v>100</v>
      </c>
      <c r="C22" s="16">
        <v>5</v>
      </c>
      <c r="D22" s="16" t="s">
        <v>7</v>
      </c>
      <c r="E22" s="31">
        <v>3200</v>
      </c>
      <c r="F22" s="24">
        <f t="shared" si="0"/>
        <v>16000</v>
      </c>
      <c r="G22" s="12"/>
    </row>
    <row r="23" spans="1:7">
      <c r="A23" s="9">
        <v>8</v>
      </c>
      <c r="B23" s="13" t="s">
        <v>65</v>
      </c>
      <c r="C23" s="16">
        <v>10</v>
      </c>
      <c r="D23" s="16" t="s">
        <v>7</v>
      </c>
      <c r="E23" s="31">
        <v>2200</v>
      </c>
      <c r="F23" s="24">
        <f t="shared" si="0"/>
        <v>22000</v>
      </c>
      <c r="G23" s="12"/>
    </row>
    <row r="24" spans="1:7">
      <c r="A24" s="9">
        <v>9</v>
      </c>
      <c r="B24" s="44" t="s">
        <v>115</v>
      </c>
      <c r="C24" s="16">
        <v>5</v>
      </c>
      <c r="D24" s="16" t="s">
        <v>8</v>
      </c>
      <c r="E24" s="24">
        <v>126000</v>
      </c>
      <c r="F24" s="24">
        <f t="shared" si="0"/>
        <v>630000</v>
      </c>
      <c r="G24" s="12"/>
    </row>
    <row r="25" spans="1:7">
      <c r="A25" s="9">
        <v>10</v>
      </c>
      <c r="B25" s="13" t="s">
        <v>108</v>
      </c>
      <c r="C25" s="16">
        <v>1</v>
      </c>
      <c r="D25" s="16" t="s">
        <v>9</v>
      </c>
      <c r="E25" s="24">
        <v>4000</v>
      </c>
      <c r="F25" s="24">
        <f t="shared" si="0"/>
        <v>4000</v>
      </c>
      <c r="G25" s="12"/>
    </row>
    <row r="26" spans="1:7">
      <c r="A26" s="9">
        <v>11</v>
      </c>
      <c r="B26" s="13" t="s">
        <v>107</v>
      </c>
      <c r="C26" s="16">
        <v>2</v>
      </c>
      <c r="D26" s="16" t="s">
        <v>10</v>
      </c>
      <c r="E26" s="31">
        <v>10800</v>
      </c>
      <c r="F26" s="24">
        <f t="shared" si="0"/>
        <v>21600</v>
      </c>
      <c r="G26" s="12"/>
    </row>
    <row r="27" spans="1:7" ht="20.25" customHeight="1">
      <c r="A27" s="62">
        <f>+SUM(F16:F26)</f>
        <v>1749100</v>
      </c>
      <c r="B27" s="63"/>
      <c r="C27" s="63"/>
      <c r="D27" s="63"/>
      <c r="E27" s="63"/>
      <c r="F27" s="63"/>
      <c r="G27" s="64"/>
    </row>
    <row r="28" spans="1:7">
      <c r="A28" s="56" t="s">
        <v>11</v>
      </c>
      <c r="B28" s="57"/>
      <c r="C28" s="57"/>
      <c r="D28" s="57"/>
      <c r="E28" s="57"/>
      <c r="F28" s="57"/>
      <c r="G28" s="58"/>
    </row>
    <row r="29" spans="1:7">
      <c r="A29" s="9">
        <v>1</v>
      </c>
      <c r="B29" s="45" t="s">
        <v>71</v>
      </c>
      <c r="C29" s="9">
        <v>10</v>
      </c>
      <c r="D29" s="2" t="s">
        <v>7</v>
      </c>
      <c r="E29" s="24">
        <v>2200</v>
      </c>
      <c r="F29" s="26">
        <f>+C29*E29</f>
        <v>22000</v>
      </c>
      <c r="G29" s="12"/>
    </row>
    <row r="30" spans="1:7" ht="25.5" customHeight="1">
      <c r="A30" s="59">
        <f>+SUM(F29)</f>
        <v>22000</v>
      </c>
      <c r="B30" s="60"/>
      <c r="C30" s="60"/>
      <c r="D30" s="60"/>
      <c r="E30" s="60"/>
      <c r="F30" s="60"/>
      <c r="G30" s="61"/>
    </row>
    <row r="31" spans="1:7">
      <c r="A31" s="56" t="s">
        <v>12</v>
      </c>
      <c r="B31" s="57"/>
      <c r="C31" s="57"/>
      <c r="D31" s="57"/>
      <c r="E31" s="57"/>
      <c r="F31" s="57"/>
      <c r="G31" s="58"/>
    </row>
    <row r="32" spans="1:7">
      <c r="A32" s="9">
        <v>1</v>
      </c>
      <c r="B32" s="3" t="s">
        <v>66</v>
      </c>
      <c r="C32" s="9">
        <v>2</v>
      </c>
      <c r="D32" s="2" t="s">
        <v>7</v>
      </c>
      <c r="E32" s="25">
        <v>6800</v>
      </c>
      <c r="F32" s="25">
        <f>+C32*E32</f>
        <v>13600</v>
      </c>
      <c r="G32" s="4" t="s">
        <v>13</v>
      </c>
    </row>
    <row r="33" spans="1:7">
      <c r="A33" s="9">
        <v>2</v>
      </c>
      <c r="B33" s="3" t="s">
        <v>67</v>
      </c>
      <c r="C33" s="9">
        <v>1</v>
      </c>
      <c r="D33" s="2" t="s">
        <v>7</v>
      </c>
      <c r="E33" s="25">
        <v>6800</v>
      </c>
      <c r="F33" s="25">
        <f t="shared" ref="F33:F37" si="1">+C33*E33</f>
        <v>6800</v>
      </c>
      <c r="G33" s="4"/>
    </row>
    <row r="34" spans="1:7">
      <c r="A34" s="9">
        <v>3</v>
      </c>
      <c r="B34" s="4" t="s">
        <v>68</v>
      </c>
      <c r="C34" s="9">
        <v>5</v>
      </c>
      <c r="D34" s="2" t="s">
        <v>14</v>
      </c>
      <c r="E34" s="25">
        <v>5000</v>
      </c>
      <c r="F34" s="25">
        <f t="shared" si="1"/>
        <v>25000</v>
      </c>
      <c r="G34" s="4"/>
    </row>
    <row r="35" spans="1:7">
      <c r="A35" s="9">
        <v>4</v>
      </c>
      <c r="B35" s="3" t="s">
        <v>15</v>
      </c>
      <c r="C35" s="9">
        <v>1</v>
      </c>
      <c r="D35" s="2" t="s">
        <v>14</v>
      </c>
      <c r="E35" s="35">
        <v>25000</v>
      </c>
      <c r="F35" s="25">
        <f t="shared" si="1"/>
        <v>25000</v>
      </c>
      <c r="G35" s="4"/>
    </row>
    <row r="36" spans="1:7">
      <c r="A36" s="9">
        <v>5</v>
      </c>
      <c r="B36" s="4" t="s">
        <v>16</v>
      </c>
      <c r="C36" s="9">
        <v>1</v>
      </c>
      <c r="D36" s="2" t="s">
        <v>6</v>
      </c>
      <c r="E36" s="25">
        <v>8600</v>
      </c>
      <c r="F36" s="25">
        <f t="shared" si="1"/>
        <v>8600</v>
      </c>
      <c r="G36" s="4"/>
    </row>
    <row r="37" spans="1:7">
      <c r="A37" s="9">
        <v>6</v>
      </c>
      <c r="B37" s="4" t="s">
        <v>69</v>
      </c>
      <c r="C37" s="9">
        <v>2</v>
      </c>
      <c r="D37" s="2" t="s">
        <v>6</v>
      </c>
      <c r="E37" s="25">
        <v>2600</v>
      </c>
      <c r="F37" s="25">
        <f t="shared" si="1"/>
        <v>5200</v>
      </c>
      <c r="G37" s="4"/>
    </row>
    <row r="38" spans="1:7" ht="23.25" customHeight="1">
      <c r="A38" s="59">
        <f>+SUM(F32:F37)</f>
        <v>84200</v>
      </c>
      <c r="B38" s="60"/>
      <c r="C38" s="60"/>
      <c r="D38" s="60"/>
      <c r="E38" s="60"/>
      <c r="F38" s="60"/>
      <c r="G38" s="61"/>
    </row>
    <row r="39" spans="1:7">
      <c r="A39" s="56" t="s">
        <v>17</v>
      </c>
      <c r="B39" s="57"/>
      <c r="C39" s="57"/>
      <c r="D39" s="57"/>
      <c r="E39" s="57"/>
      <c r="F39" s="57"/>
      <c r="G39" s="58"/>
    </row>
    <row r="40" spans="1:7">
      <c r="A40" s="9">
        <v>1</v>
      </c>
      <c r="B40" s="6" t="s">
        <v>70</v>
      </c>
      <c r="C40" s="9">
        <v>140</v>
      </c>
      <c r="D40" s="2" t="s">
        <v>9</v>
      </c>
      <c r="E40" s="24">
        <v>2200</v>
      </c>
      <c r="F40" s="24">
        <f>+C40*E40</f>
        <v>308000</v>
      </c>
      <c r="G40" s="12"/>
    </row>
    <row r="41" spans="1:7">
      <c r="A41" s="9">
        <v>2</v>
      </c>
      <c r="B41" s="6" t="s">
        <v>102</v>
      </c>
      <c r="C41" s="9">
        <v>72</v>
      </c>
      <c r="D41" s="2" t="s">
        <v>9</v>
      </c>
      <c r="E41" s="31">
        <v>3200</v>
      </c>
      <c r="F41" s="24">
        <f t="shared" ref="F41:F59" si="2">+C41*E41</f>
        <v>230400</v>
      </c>
      <c r="G41" s="12"/>
    </row>
    <row r="42" spans="1:7">
      <c r="A42" s="9">
        <v>3</v>
      </c>
      <c r="B42" s="7" t="s">
        <v>72</v>
      </c>
      <c r="C42" s="9">
        <v>5</v>
      </c>
      <c r="D42" s="2" t="s">
        <v>18</v>
      </c>
      <c r="E42" s="24">
        <v>3200</v>
      </c>
      <c r="F42" s="24">
        <f t="shared" si="2"/>
        <v>16000</v>
      </c>
      <c r="G42" s="12"/>
    </row>
    <row r="43" spans="1:7">
      <c r="A43" s="9">
        <v>4</v>
      </c>
      <c r="B43" s="6" t="s">
        <v>19</v>
      </c>
      <c r="C43" s="16">
        <v>10</v>
      </c>
      <c r="D43" s="2" t="s">
        <v>20</v>
      </c>
      <c r="E43" s="24">
        <v>8500</v>
      </c>
      <c r="F43" s="24">
        <f t="shared" si="2"/>
        <v>85000</v>
      </c>
      <c r="G43" s="12"/>
    </row>
    <row r="44" spans="1:7">
      <c r="A44" s="9">
        <v>5</v>
      </c>
      <c r="B44" s="6" t="s">
        <v>21</v>
      </c>
      <c r="C44" s="16">
        <v>3</v>
      </c>
      <c r="D44" s="2" t="s">
        <v>20</v>
      </c>
      <c r="E44" s="24">
        <v>8500</v>
      </c>
      <c r="F44" s="24">
        <f t="shared" si="2"/>
        <v>25500</v>
      </c>
      <c r="G44" s="12"/>
    </row>
    <row r="45" spans="1:7">
      <c r="A45" s="9">
        <v>6</v>
      </c>
      <c r="B45" s="8" t="s">
        <v>73</v>
      </c>
      <c r="C45" s="9">
        <v>5</v>
      </c>
      <c r="D45" s="2" t="s">
        <v>7</v>
      </c>
      <c r="E45" s="24">
        <v>5600</v>
      </c>
      <c r="F45" s="24">
        <f t="shared" si="2"/>
        <v>28000</v>
      </c>
      <c r="G45" s="12" t="s">
        <v>55</v>
      </c>
    </row>
    <row r="46" spans="1:7">
      <c r="A46" s="9">
        <v>7</v>
      </c>
      <c r="B46" s="8" t="s">
        <v>74</v>
      </c>
      <c r="C46" s="9">
        <v>2</v>
      </c>
      <c r="D46" s="2" t="s">
        <v>22</v>
      </c>
      <c r="E46" s="31">
        <v>5500</v>
      </c>
      <c r="F46" s="24">
        <f t="shared" si="2"/>
        <v>11000</v>
      </c>
      <c r="G46" s="12"/>
    </row>
    <row r="47" spans="1:7">
      <c r="A47" s="9">
        <v>8</v>
      </c>
      <c r="B47" s="8" t="s">
        <v>109</v>
      </c>
      <c r="C47" s="9">
        <v>5</v>
      </c>
      <c r="D47" s="2" t="s">
        <v>22</v>
      </c>
      <c r="E47" s="31">
        <v>10800</v>
      </c>
      <c r="F47" s="24">
        <f t="shared" si="2"/>
        <v>54000</v>
      </c>
      <c r="G47" s="12"/>
    </row>
    <row r="48" spans="1:7">
      <c r="A48" s="9">
        <v>9</v>
      </c>
      <c r="B48" s="8" t="s">
        <v>110</v>
      </c>
      <c r="C48" s="9">
        <v>2</v>
      </c>
      <c r="D48" s="2" t="s">
        <v>7</v>
      </c>
      <c r="E48" s="31">
        <v>16000</v>
      </c>
      <c r="F48" s="24">
        <f t="shared" si="2"/>
        <v>32000</v>
      </c>
      <c r="G48" s="12"/>
    </row>
    <row r="49" spans="1:9">
      <c r="A49" s="9">
        <v>10</v>
      </c>
      <c r="B49" s="7" t="s">
        <v>62</v>
      </c>
      <c r="C49" s="9">
        <v>4</v>
      </c>
      <c r="D49" s="2" t="s">
        <v>14</v>
      </c>
      <c r="E49" s="24">
        <v>11500</v>
      </c>
      <c r="F49" s="24">
        <f t="shared" si="2"/>
        <v>46000</v>
      </c>
      <c r="G49" s="12"/>
    </row>
    <row r="50" spans="1:9">
      <c r="A50" s="9">
        <v>11</v>
      </c>
      <c r="B50" s="7" t="s">
        <v>75</v>
      </c>
      <c r="C50" s="9">
        <v>2</v>
      </c>
      <c r="D50" s="2" t="s">
        <v>14</v>
      </c>
      <c r="E50" s="24">
        <v>14000</v>
      </c>
      <c r="F50" s="24">
        <f t="shared" si="2"/>
        <v>28000</v>
      </c>
      <c r="G50" s="12" t="s">
        <v>56</v>
      </c>
    </row>
    <row r="51" spans="1:9">
      <c r="A51" s="9">
        <v>12</v>
      </c>
      <c r="B51" s="7" t="s">
        <v>76</v>
      </c>
      <c r="C51" s="9">
        <v>1</v>
      </c>
      <c r="D51" s="2" t="s">
        <v>5</v>
      </c>
      <c r="E51" s="24">
        <v>11500</v>
      </c>
      <c r="F51" s="24">
        <f t="shared" si="2"/>
        <v>11500</v>
      </c>
      <c r="G51" s="12"/>
    </row>
    <row r="52" spans="1:9">
      <c r="A52" s="9">
        <v>13</v>
      </c>
      <c r="B52" s="7" t="s">
        <v>63</v>
      </c>
      <c r="C52" s="9">
        <v>7</v>
      </c>
      <c r="D52" s="2" t="s">
        <v>23</v>
      </c>
      <c r="E52" s="24">
        <v>39000</v>
      </c>
      <c r="F52" s="24">
        <f t="shared" si="2"/>
        <v>273000</v>
      </c>
      <c r="G52" s="12"/>
    </row>
    <row r="53" spans="1:9">
      <c r="A53" s="9">
        <v>14</v>
      </c>
      <c r="B53" s="36" t="s">
        <v>101</v>
      </c>
      <c r="C53" s="37">
        <v>2</v>
      </c>
      <c r="D53" s="38" t="s">
        <v>14</v>
      </c>
      <c r="E53" s="39">
        <v>6500</v>
      </c>
      <c r="F53" s="24">
        <f t="shared" si="2"/>
        <v>13000</v>
      </c>
      <c r="G53" s="12"/>
    </row>
    <row r="54" spans="1:9">
      <c r="A54" s="9">
        <v>15</v>
      </c>
      <c r="B54" s="7" t="s">
        <v>68</v>
      </c>
      <c r="C54" s="9">
        <v>5</v>
      </c>
      <c r="D54" s="2" t="s">
        <v>14</v>
      </c>
      <c r="E54" s="24">
        <v>5000</v>
      </c>
      <c r="F54" s="24">
        <f t="shared" si="2"/>
        <v>25000</v>
      </c>
      <c r="G54" s="12"/>
    </row>
    <row r="55" spans="1:9">
      <c r="A55" s="9">
        <v>16</v>
      </c>
      <c r="B55" s="6" t="s">
        <v>103</v>
      </c>
      <c r="C55" s="34">
        <v>3</v>
      </c>
      <c r="D55" s="1" t="s">
        <v>14</v>
      </c>
      <c r="E55" s="24">
        <v>32000</v>
      </c>
      <c r="F55" s="24">
        <f t="shared" si="2"/>
        <v>96000</v>
      </c>
      <c r="G55" s="12"/>
    </row>
    <row r="56" spans="1:9">
      <c r="A56" s="9">
        <v>17</v>
      </c>
      <c r="B56" s="4" t="s">
        <v>77</v>
      </c>
      <c r="C56" s="9">
        <v>2</v>
      </c>
      <c r="D56" s="2" t="s">
        <v>14</v>
      </c>
      <c r="E56" s="24">
        <v>3400</v>
      </c>
      <c r="F56" s="24">
        <f t="shared" si="2"/>
        <v>6800</v>
      </c>
      <c r="G56" s="12"/>
    </row>
    <row r="57" spans="1:9">
      <c r="A57" s="9">
        <v>18</v>
      </c>
      <c r="B57" s="3" t="s">
        <v>78</v>
      </c>
      <c r="C57" s="9">
        <v>1</v>
      </c>
      <c r="D57" s="2" t="s">
        <v>7</v>
      </c>
      <c r="E57" s="24">
        <v>3000</v>
      </c>
      <c r="F57" s="24">
        <f t="shared" si="2"/>
        <v>3000</v>
      </c>
      <c r="G57" s="12" t="s">
        <v>57</v>
      </c>
      <c r="I57"/>
    </row>
    <row r="58" spans="1:9">
      <c r="A58" s="9">
        <v>19</v>
      </c>
      <c r="B58" s="3" t="s">
        <v>127</v>
      </c>
      <c r="C58" s="34">
        <v>2</v>
      </c>
      <c r="D58" s="1" t="s">
        <v>14</v>
      </c>
      <c r="E58" s="31">
        <v>12000</v>
      </c>
      <c r="F58" s="24">
        <f t="shared" si="2"/>
        <v>24000</v>
      </c>
      <c r="G58" s="12"/>
    </row>
    <row r="59" spans="1:9">
      <c r="A59" s="9">
        <v>20</v>
      </c>
      <c r="B59" s="3" t="s">
        <v>111</v>
      </c>
      <c r="C59" s="34">
        <v>7</v>
      </c>
      <c r="D59" s="1" t="s">
        <v>14</v>
      </c>
      <c r="E59" s="24">
        <v>22800</v>
      </c>
      <c r="F59" s="24">
        <f t="shared" si="2"/>
        <v>159600</v>
      </c>
      <c r="G59" s="12" t="s">
        <v>58</v>
      </c>
    </row>
    <row r="60" spans="1:9" ht="22.5" customHeight="1">
      <c r="A60" s="59">
        <f>+SUM(F40:F59)</f>
        <v>1475800</v>
      </c>
      <c r="B60" s="60"/>
      <c r="C60" s="60"/>
      <c r="D60" s="60"/>
      <c r="E60" s="60"/>
      <c r="F60" s="60"/>
      <c r="G60" s="61"/>
    </row>
    <row r="61" spans="1:9">
      <c r="A61" s="56" t="s">
        <v>32</v>
      </c>
      <c r="B61" s="57"/>
      <c r="C61" s="57"/>
      <c r="D61" s="57"/>
      <c r="E61" s="57"/>
      <c r="F61" s="57"/>
      <c r="G61" s="58"/>
    </row>
    <row r="62" spans="1:9">
      <c r="A62" s="9">
        <v>1</v>
      </c>
      <c r="B62" s="10" t="s">
        <v>79</v>
      </c>
      <c r="C62" s="9">
        <v>20</v>
      </c>
      <c r="D62" s="9" t="s">
        <v>14</v>
      </c>
      <c r="E62" s="27">
        <v>1500</v>
      </c>
      <c r="F62" s="27">
        <f>+E62*C62</f>
        <v>30000</v>
      </c>
      <c r="G62" s="9"/>
    </row>
    <row r="63" spans="1:9">
      <c r="A63" s="9">
        <v>2</v>
      </c>
      <c r="B63" s="10" t="s">
        <v>112</v>
      </c>
      <c r="C63" s="34">
        <v>1</v>
      </c>
      <c r="D63" s="34" t="s">
        <v>6</v>
      </c>
      <c r="E63" s="40">
        <v>6800</v>
      </c>
      <c r="F63" s="27">
        <f t="shared" ref="F63:F74" si="3">+E63*C63</f>
        <v>6800</v>
      </c>
      <c r="G63" s="9" t="s">
        <v>24</v>
      </c>
    </row>
    <row r="64" spans="1:9">
      <c r="A64" s="9">
        <v>3</v>
      </c>
      <c r="B64" s="10" t="s">
        <v>25</v>
      </c>
      <c r="C64" s="9">
        <v>21</v>
      </c>
      <c r="D64" s="9" t="s">
        <v>45</v>
      </c>
      <c r="E64" s="27">
        <v>39000</v>
      </c>
      <c r="F64" s="27">
        <f t="shared" si="3"/>
        <v>819000</v>
      </c>
      <c r="G64" s="9" t="s">
        <v>26</v>
      </c>
    </row>
    <row r="65" spans="1:10">
      <c r="A65" s="9">
        <v>4</v>
      </c>
      <c r="B65" s="3" t="s">
        <v>27</v>
      </c>
      <c r="C65" s="9">
        <v>10</v>
      </c>
      <c r="D65" s="2" t="s">
        <v>28</v>
      </c>
      <c r="E65" s="27">
        <v>74000</v>
      </c>
      <c r="F65" s="27">
        <f t="shared" si="3"/>
        <v>740000</v>
      </c>
      <c r="G65" s="9"/>
    </row>
    <row r="66" spans="1:10">
      <c r="A66" s="9">
        <v>5</v>
      </c>
      <c r="B66" s="3" t="s">
        <v>29</v>
      </c>
      <c r="C66" s="9">
        <v>10</v>
      </c>
      <c r="D66" s="2" t="s">
        <v>28</v>
      </c>
      <c r="E66" s="27">
        <v>74000</v>
      </c>
      <c r="F66" s="27">
        <f t="shared" si="3"/>
        <v>740000</v>
      </c>
      <c r="G66" s="9"/>
    </row>
    <row r="67" spans="1:10">
      <c r="A67" s="9">
        <v>6</v>
      </c>
      <c r="B67" s="4" t="s">
        <v>30</v>
      </c>
      <c r="C67" s="9">
        <v>2</v>
      </c>
      <c r="D67" s="2" t="s">
        <v>28</v>
      </c>
      <c r="E67" s="27">
        <v>79000</v>
      </c>
      <c r="F67" s="27">
        <f t="shared" si="3"/>
        <v>158000</v>
      </c>
      <c r="G67" s="9"/>
    </row>
    <row r="68" spans="1:10">
      <c r="A68" s="9">
        <v>7</v>
      </c>
      <c r="B68" s="3" t="s">
        <v>80</v>
      </c>
      <c r="C68" s="9">
        <v>2</v>
      </c>
      <c r="D68" s="2" t="s">
        <v>28</v>
      </c>
      <c r="E68" s="27">
        <v>79000</v>
      </c>
      <c r="F68" s="27">
        <f t="shared" si="3"/>
        <v>158000</v>
      </c>
      <c r="G68" s="9"/>
    </row>
    <row r="69" spans="1:10">
      <c r="A69" s="9">
        <v>8</v>
      </c>
      <c r="B69" s="4" t="s">
        <v>81</v>
      </c>
      <c r="C69" s="9">
        <v>90</v>
      </c>
      <c r="D69" s="2" t="s">
        <v>31</v>
      </c>
      <c r="E69" s="27">
        <v>8500</v>
      </c>
      <c r="F69" s="27">
        <f t="shared" si="3"/>
        <v>765000</v>
      </c>
      <c r="G69" s="9"/>
    </row>
    <row r="70" spans="1:10">
      <c r="A70" s="9">
        <v>9</v>
      </c>
      <c r="B70" s="4" t="s">
        <v>82</v>
      </c>
      <c r="C70" s="9">
        <v>60</v>
      </c>
      <c r="D70" s="2" t="s">
        <v>31</v>
      </c>
      <c r="E70" s="27">
        <v>8500</v>
      </c>
      <c r="F70" s="27">
        <f t="shared" si="3"/>
        <v>510000</v>
      </c>
      <c r="G70" s="9"/>
    </row>
    <row r="71" spans="1:10">
      <c r="A71" s="9">
        <v>11</v>
      </c>
      <c r="B71" s="4" t="s">
        <v>83</v>
      </c>
      <c r="C71" s="9">
        <v>5</v>
      </c>
      <c r="D71" s="2" t="s">
        <v>31</v>
      </c>
      <c r="E71" s="27">
        <v>5300</v>
      </c>
      <c r="F71" s="27">
        <f t="shared" si="3"/>
        <v>26500</v>
      </c>
      <c r="G71" s="9"/>
    </row>
    <row r="72" spans="1:10">
      <c r="A72" s="9">
        <v>12</v>
      </c>
      <c r="B72" s="4" t="s">
        <v>84</v>
      </c>
      <c r="C72" s="9">
        <v>1</v>
      </c>
      <c r="D72" s="2" t="s">
        <v>7</v>
      </c>
      <c r="E72" s="27">
        <v>11500</v>
      </c>
      <c r="F72" s="27">
        <f t="shared" si="3"/>
        <v>11500</v>
      </c>
      <c r="G72" s="9"/>
    </row>
    <row r="73" spans="1:10">
      <c r="A73" s="9">
        <v>14</v>
      </c>
      <c r="B73" s="4" t="s">
        <v>70</v>
      </c>
      <c r="C73" s="9">
        <v>20</v>
      </c>
      <c r="D73" s="2" t="s">
        <v>7</v>
      </c>
      <c r="E73" s="27">
        <v>2200</v>
      </c>
      <c r="F73" s="27">
        <f t="shared" si="3"/>
        <v>44000</v>
      </c>
      <c r="G73" s="9"/>
    </row>
    <row r="74" spans="1:10">
      <c r="A74" s="9">
        <v>15</v>
      </c>
      <c r="B74" s="3" t="s">
        <v>113</v>
      </c>
      <c r="C74" s="34">
        <v>10</v>
      </c>
      <c r="D74" s="1" t="s">
        <v>7</v>
      </c>
      <c r="E74" s="27">
        <v>6800</v>
      </c>
      <c r="F74" s="27">
        <f t="shared" si="3"/>
        <v>68000</v>
      </c>
      <c r="G74" s="9"/>
    </row>
    <row r="75" spans="1:10" ht="27" customHeight="1">
      <c r="A75" s="59">
        <f>+SUM(F62:F74)</f>
        <v>4076800</v>
      </c>
      <c r="B75" s="60"/>
      <c r="C75" s="60"/>
      <c r="D75" s="60"/>
      <c r="E75" s="60"/>
      <c r="F75" s="60"/>
      <c r="G75" s="61"/>
      <c r="J75" s="41"/>
    </row>
    <row r="76" spans="1:10">
      <c r="A76" s="56" t="s">
        <v>33</v>
      </c>
      <c r="B76" s="57"/>
      <c r="C76" s="57"/>
      <c r="D76" s="57"/>
      <c r="E76" s="57"/>
      <c r="F76" s="57"/>
      <c r="G76" s="58"/>
      <c r="J76" s="41"/>
    </row>
    <row r="77" spans="1:10">
      <c r="A77" s="2">
        <v>1</v>
      </c>
      <c r="B77" s="3" t="s">
        <v>63</v>
      </c>
      <c r="C77" s="9">
        <v>5</v>
      </c>
      <c r="D77" s="2" t="s">
        <v>45</v>
      </c>
      <c r="E77" s="24">
        <v>39000</v>
      </c>
      <c r="F77" s="24">
        <f>+C77*E77</f>
        <v>195000</v>
      </c>
      <c r="G77" s="12"/>
      <c r="J77" s="41"/>
    </row>
    <row r="78" spans="1:10">
      <c r="A78" s="2">
        <v>2</v>
      </c>
      <c r="B78" s="3" t="s">
        <v>65</v>
      </c>
      <c r="C78" s="9">
        <v>10</v>
      </c>
      <c r="D78" s="2" t="s">
        <v>7</v>
      </c>
      <c r="E78" s="24">
        <v>2200</v>
      </c>
      <c r="F78" s="24">
        <f t="shared" ref="F78:F82" si="4">+C78*E78</f>
        <v>22000</v>
      </c>
      <c r="G78" s="12"/>
    </row>
    <row r="79" spans="1:10">
      <c r="A79" s="2">
        <v>3</v>
      </c>
      <c r="B79" s="4" t="s">
        <v>85</v>
      </c>
      <c r="C79" s="9">
        <v>1</v>
      </c>
      <c r="D79" s="2" t="s">
        <v>14</v>
      </c>
      <c r="E79" s="24">
        <v>74000</v>
      </c>
      <c r="F79" s="24">
        <f t="shared" si="4"/>
        <v>74000</v>
      </c>
      <c r="G79" s="12"/>
    </row>
    <row r="80" spans="1:10">
      <c r="A80" s="2">
        <v>4</v>
      </c>
      <c r="B80" s="3" t="s">
        <v>34</v>
      </c>
      <c r="C80" s="9">
        <v>5</v>
      </c>
      <c r="D80" s="2" t="s">
        <v>31</v>
      </c>
      <c r="E80" s="24">
        <v>1700</v>
      </c>
      <c r="F80" s="24">
        <f t="shared" si="4"/>
        <v>8500</v>
      </c>
      <c r="G80" s="12"/>
    </row>
    <row r="81" spans="1:9">
      <c r="A81" s="2">
        <v>5</v>
      </c>
      <c r="B81" s="3" t="s">
        <v>128</v>
      </c>
      <c r="C81" s="9">
        <v>5</v>
      </c>
      <c r="D81" s="2" t="s">
        <v>129</v>
      </c>
      <c r="E81" s="24">
        <v>38000</v>
      </c>
      <c r="F81" s="24">
        <f t="shared" si="4"/>
        <v>190000</v>
      </c>
      <c r="G81" s="12"/>
    </row>
    <row r="82" spans="1:9">
      <c r="A82" s="2">
        <v>6</v>
      </c>
      <c r="B82" s="3" t="s">
        <v>99</v>
      </c>
      <c r="C82" s="34">
        <v>1</v>
      </c>
      <c r="D82" s="1" t="s">
        <v>22</v>
      </c>
      <c r="E82" s="24">
        <v>70000</v>
      </c>
      <c r="F82" s="24">
        <f t="shared" si="4"/>
        <v>70000</v>
      </c>
      <c r="G82" s="12"/>
    </row>
    <row r="83" spans="1:9" ht="21.75" customHeight="1">
      <c r="A83" s="59">
        <f>+SUM(F77:F82)</f>
        <v>559500</v>
      </c>
      <c r="B83" s="60"/>
      <c r="C83" s="60"/>
      <c r="D83" s="60"/>
      <c r="E83" s="60"/>
      <c r="F83" s="60"/>
      <c r="G83" s="61"/>
    </row>
    <row r="84" spans="1:9">
      <c r="A84" s="56" t="s">
        <v>36</v>
      </c>
      <c r="B84" s="57"/>
      <c r="C84" s="57"/>
      <c r="D84" s="57"/>
      <c r="E84" s="57"/>
      <c r="F84" s="57"/>
      <c r="G84" s="58"/>
    </row>
    <row r="85" spans="1:9">
      <c r="A85" s="2">
        <v>1</v>
      </c>
      <c r="B85" s="3" t="s">
        <v>86</v>
      </c>
      <c r="C85" s="9">
        <v>40</v>
      </c>
      <c r="D85" s="2" t="s">
        <v>7</v>
      </c>
      <c r="E85" s="24">
        <v>2200</v>
      </c>
      <c r="F85" s="24">
        <f>+C85*E85</f>
        <v>88000</v>
      </c>
      <c r="G85" s="12"/>
    </row>
    <row r="86" spans="1:9">
      <c r="A86" s="2">
        <v>2</v>
      </c>
      <c r="B86" s="3" t="s">
        <v>87</v>
      </c>
      <c r="C86" s="9">
        <v>20</v>
      </c>
      <c r="D86" s="2" t="s">
        <v>7</v>
      </c>
      <c r="E86" s="24">
        <v>5600</v>
      </c>
      <c r="F86" s="24">
        <f t="shared" ref="F86:F90" si="5">+C86*E86</f>
        <v>112000</v>
      </c>
      <c r="G86" s="12"/>
    </row>
    <row r="87" spans="1:9">
      <c r="A87" s="2">
        <v>3</v>
      </c>
      <c r="B87" s="4" t="s">
        <v>88</v>
      </c>
      <c r="C87" s="9">
        <v>20</v>
      </c>
      <c r="D87" s="2" t="s">
        <v>7</v>
      </c>
      <c r="E87" s="24">
        <v>5600</v>
      </c>
      <c r="F87" s="24">
        <f t="shared" si="5"/>
        <v>112000</v>
      </c>
      <c r="G87" s="12"/>
    </row>
    <row r="88" spans="1:9">
      <c r="A88" s="2">
        <v>4</v>
      </c>
      <c r="B88" s="3" t="s">
        <v>89</v>
      </c>
      <c r="C88" s="9">
        <v>20</v>
      </c>
      <c r="D88" s="2" t="s">
        <v>7</v>
      </c>
      <c r="E88" s="24">
        <v>5600</v>
      </c>
      <c r="F88" s="24">
        <f t="shared" si="5"/>
        <v>112000</v>
      </c>
      <c r="G88" s="12"/>
    </row>
    <row r="89" spans="1:9" ht="138.75" customHeight="1">
      <c r="A89" s="2">
        <v>5</v>
      </c>
      <c r="B89" s="43" t="s">
        <v>114</v>
      </c>
      <c r="C89" s="1">
        <v>1</v>
      </c>
      <c r="D89" s="1" t="s">
        <v>14</v>
      </c>
      <c r="E89" s="35">
        <v>1664000</v>
      </c>
      <c r="F89" s="25">
        <f t="shared" si="5"/>
        <v>1664000</v>
      </c>
      <c r="G89" s="42" t="s">
        <v>116</v>
      </c>
      <c r="I89"/>
    </row>
    <row r="90" spans="1:9">
      <c r="A90" s="2">
        <v>6</v>
      </c>
      <c r="B90" s="4" t="s">
        <v>63</v>
      </c>
      <c r="C90" s="9">
        <v>3</v>
      </c>
      <c r="D90" s="2" t="s">
        <v>35</v>
      </c>
      <c r="E90" s="24">
        <v>39000</v>
      </c>
      <c r="F90" s="24">
        <f t="shared" si="5"/>
        <v>117000</v>
      </c>
      <c r="G90" s="12"/>
    </row>
    <row r="91" spans="1:9" ht="24" customHeight="1">
      <c r="A91" s="59">
        <f>+SUM(F85:F90)</f>
        <v>2205000</v>
      </c>
      <c r="B91" s="60"/>
      <c r="C91" s="60"/>
      <c r="D91" s="60"/>
      <c r="E91" s="60"/>
      <c r="F91" s="60"/>
      <c r="G91" s="61"/>
    </row>
    <row r="92" spans="1:9">
      <c r="A92" s="56" t="s">
        <v>37</v>
      </c>
      <c r="B92" s="57"/>
      <c r="C92" s="57"/>
      <c r="D92" s="57"/>
      <c r="E92" s="57"/>
      <c r="F92" s="57"/>
      <c r="G92" s="58"/>
    </row>
    <row r="93" spans="1:9">
      <c r="A93" s="11">
        <v>1</v>
      </c>
      <c r="B93" s="10" t="s">
        <v>38</v>
      </c>
      <c r="C93" s="17">
        <v>3</v>
      </c>
      <c r="D93" s="14" t="s">
        <v>35</v>
      </c>
      <c r="E93" s="24">
        <v>39000</v>
      </c>
      <c r="F93" s="24">
        <f>+E93*C93</f>
        <v>117000</v>
      </c>
      <c r="G93" s="10" t="s">
        <v>39</v>
      </c>
    </row>
    <row r="94" spans="1:9">
      <c r="A94" s="11">
        <v>2</v>
      </c>
      <c r="B94" s="10" t="s">
        <v>90</v>
      </c>
      <c r="C94" s="17">
        <v>6</v>
      </c>
      <c r="D94" s="14" t="s">
        <v>9</v>
      </c>
      <c r="E94" s="24">
        <v>5600</v>
      </c>
      <c r="F94" s="24">
        <f>+E94*C94</f>
        <v>33600</v>
      </c>
      <c r="G94" s="10" t="s">
        <v>40</v>
      </c>
    </row>
    <row r="95" spans="1:9" ht="16.5" customHeight="1">
      <c r="A95" s="59">
        <f>+SUM(F93:F94)</f>
        <v>150600</v>
      </c>
      <c r="B95" s="60"/>
      <c r="C95" s="60"/>
      <c r="D95" s="60"/>
      <c r="E95" s="60"/>
      <c r="F95" s="60"/>
      <c r="G95" s="61"/>
    </row>
    <row r="96" spans="1:9">
      <c r="A96" s="56" t="s">
        <v>47</v>
      </c>
      <c r="B96" s="57"/>
      <c r="C96" s="57"/>
      <c r="D96" s="57"/>
      <c r="E96" s="57"/>
      <c r="F96" s="57"/>
      <c r="G96" s="58"/>
    </row>
    <row r="97" spans="1:7">
      <c r="A97" s="9">
        <v>1</v>
      </c>
      <c r="B97" s="7" t="s">
        <v>41</v>
      </c>
      <c r="C97" s="9">
        <v>1</v>
      </c>
      <c r="D97" s="2" t="s">
        <v>42</v>
      </c>
      <c r="E97" s="28">
        <v>74000</v>
      </c>
      <c r="F97" s="28">
        <f>+C97*E97</f>
        <v>74000</v>
      </c>
      <c r="G97" s="4" t="s">
        <v>43</v>
      </c>
    </row>
    <row r="98" spans="1:7">
      <c r="A98" s="9">
        <v>2</v>
      </c>
      <c r="B98" s="7" t="s">
        <v>44</v>
      </c>
      <c r="C98" s="9">
        <v>300</v>
      </c>
      <c r="D98" s="2" t="s">
        <v>14</v>
      </c>
      <c r="E98" s="28">
        <v>170</v>
      </c>
      <c r="F98" s="28">
        <f t="shared" ref="F98:F99" si="6">+C98*E98</f>
        <v>51000</v>
      </c>
      <c r="G98" s="4"/>
    </row>
    <row r="99" spans="1:7">
      <c r="A99" s="9">
        <v>3</v>
      </c>
      <c r="B99" s="7" t="s">
        <v>63</v>
      </c>
      <c r="C99" s="9">
        <v>3</v>
      </c>
      <c r="D99" s="2" t="s">
        <v>45</v>
      </c>
      <c r="E99" s="28">
        <v>39000</v>
      </c>
      <c r="F99" s="28">
        <f t="shared" si="6"/>
        <v>117000</v>
      </c>
      <c r="G99" s="4" t="s">
        <v>46</v>
      </c>
    </row>
    <row r="100" spans="1:7" ht="25.5" customHeight="1">
      <c r="A100" s="59">
        <f>+SUM(F97:F99)</f>
        <v>242000</v>
      </c>
      <c r="B100" s="60"/>
      <c r="C100" s="60"/>
      <c r="D100" s="60"/>
      <c r="E100" s="60"/>
      <c r="F100" s="60"/>
      <c r="G100" s="61"/>
    </row>
    <row r="101" spans="1:7">
      <c r="A101" s="56" t="s">
        <v>50</v>
      </c>
      <c r="B101" s="57"/>
      <c r="C101" s="57"/>
      <c r="D101" s="57"/>
      <c r="E101" s="57"/>
      <c r="F101" s="57"/>
      <c r="G101" s="58"/>
    </row>
    <row r="102" spans="1:7">
      <c r="A102" s="9">
        <v>1</v>
      </c>
      <c r="B102" s="6" t="s">
        <v>71</v>
      </c>
      <c r="C102" s="1">
        <v>30</v>
      </c>
      <c r="D102" s="1" t="s">
        <v>9</v>
      </c>
      <c r="E102" s="31">
        <v>2200</v>
      </c>
      <c r="F102" s="24">
        <f>+C102*E102</f>
        <v>66000</v>
      </c>
      <c r="G102" s="12" t="s">
        <v>53</v>
      </c>
    </row>
    <row r="103" spans="1:7">
      <c r="A103" s="9">
        <v>2</v>
      </c>
      <c r="B103" s="6" t="s">
        <v>97</v>
      </c>
      <c r="C103" s="1">
        <v>15</v>
      </c>
      <c r="D103" s="1" t="s">
        <v>9</v>
      </c>
      <c r="E103" s="31">
        <v>3200</v>
      </c>
      <c r="F103" s="24">
        <f t="shared" ref="F103:F110" si="7">+C103*E103</f>
        <v>48000</v>
      </c>
      <c r="G103" s="12" t="s">
        <v>53</v>
      </c>
    </row>
    <row r="104" spans="1:7">
      <c r="A104" s="9">
        <v>3</v>
      </c>
      <c r="B104" s="6" t="s">
        <v>91</v>
      </c>
      <c r="C104" s="1">
        <v>5</v>
      </c>
      <c r="D104" s="1" t="s">
        <v>5</v>
      </c>
      <c r="E104" s="31">
        <v>32000</v>
      </c>
      <c r="F104" s="24">
        <f t="shared" si="7"/>
        <v>160000</v>
      </c>
      <c r="G104" s="12" t="s">
        <v>51</v>
      </c>
    </row>
    <row r="105" spans="1:7">
      <c r="A105" s="9">
        <v>4</v>
      </c>
      <c r="B105" s="6" t="s">
        <v>54</v>
      </c>
      <c r="C105" s="1">
        <v>10</v>
      </c>
      <c r="D105" s="1" t="s">
        <v>49</v>
      </c>
      <c r="E105" s="31">
        <v>3500</v>
      </c>
      <c r="F105" s="24">
        <f t="shared" si="7"/>
        <v>35000</v>
      </c>
      <c r="G105" s="12" t="s">
        <v>53</v>
      </c>
    </row>
    <row r="106" spans="1:7">
      <c r="A106" s="9">
        <v>5</v>
      </c>
      <c r="B106" s="32" t="s">
        <v>59</v>
      </c>
      <c r="C106" s="33">
        <v>4</v>
      </c>
      <c r="D106" s="33" t="s">
        <v>14</v>
      </c>
      <c r="E106" s="31">
        <v>6500</v>
      </c>
      <c r="F106" s="24">
        <f t="shared" si="7"/>
        <v>26000</v>
      </c>
      <c r="G106" s="12"/>
    </row>
    <row r="107" spans="1:7">
      <c r="A107" s="9">
        <v>6</v>
      </c>
      <c r="B107" s="32" t="s">
        <v>92</v>
      </c>
      <c r="C107" s="33">
        <v>3</v>
      </c>
      <c r="D107" s="33" t="s">
        <v>7</v>
      </c>
      <c r="E107" s="31">
        <v>2200</v>
      </c>
      <c r="F107" s="24">
        <f t="shared" si="7"/>
        <v>6600</v>
      </c>
      <c r="G107" s="12"/>
    </row>
    <row r="108" spans="1:7">
      <c r="A108" s="9">
        <v>7</v>
      </c>
      <c r="B108" s="32" t="s">
        <v>98</v>
      </c>
      <c r="C108" s="33">
        <v>2</v>
      </c>
      <c r="D108" s="33" t="s">
        <v>31</v>
      </c>
      <c r="E108" s="31">
        <v>1700</v>
      </c>
      <c r="F108" s="24">
        <f t="shared" si="7"/>
        <v>3400</v>
      </c>
      <c r="G108" s="12"/>
    </row>
    <row r="109" spans="1:7">
      <c r="A109" s="9">
        <v>8</v>
      </c>
      <c r="B109" s="32" t="s">
        <v>52</v>
      </c>
      <c r="C109" s="33">
        <v>1</v>
      </c>
      <c r="D109" s="33" t="s">
        <v>7</v>
      </c>
      <c r="E109" s="31">
        <v>16000</v>
      </c>
      <c r="F109" s="24">
        <f t="shared" si="7"/>
        <v>16000</v>
      </c>
      <c r="G109" s="12"/>
    </row>
    <row r="110" spans="1:7">
      <c r="A110" s="9">
        <v>9</v>
      </c>
      <c r="B110" s="10" t="s">
        <v>93</v>
      </c>
      <c r="C110" s="9">
        <v>20</v>
      </c>
      <c r="D110" s="9" t="s">
        <v>45</v>
      </c>
      <c r="E110" s="24">
        <v>39000</v>
      </c>
      <c r="F110" s="24">
        <f t="shared" si="7"/>
        <v>780000</v>
      </c>
      <c r="G110" s="12"/>
    </row>
    <row r="111" spans="1:7" ht="19.5">
      <c r="A111" s="59">
        <f>+SUM(F102:F110)</f>
        <v>1141000</v>
      </c>
      <c r="B111" s="60"/>
      <c r="C111" s="60"/>
      <c r="D111" s="60"/>
      <c r="E111" s="60"/>
      <c r="F111" s="60"/>
      <c r="G111" s="61"/>
    </row>
    <row r="112" spans="1:7" ht="19.5" customHeight="1">
      <c r="A112" s="65" t="s">
        <v>94</v>
      </c>
      <c r="B112" s="60"/>
      <c r="C112" s="60"/>
      <c r="D112" s="60"/>
      <c r="E112" s="61"/>
      <c r="F112" s="29">
        <f>+SUM(F16:F111)</f>
        <v>11706000</v>
      </c>
    </row>
    <row r="113" spans="1:8" ht="21.75" customHeight="1">
      <c r="A113" s="65" t="s">
        <v>95</v>
      </c>
      <c r="B113" s="60"/>
      <c r="C113" s="60"/>
      <c r="D113" s="60"/>
      <c r="E113" s="61"/>
      <c r="F113" s="29">
        <f>10%*F112</f>
        <v>1170600</v>
      </c>
      <c r="H113" s="30"/>
    </row>
    <row r="114" spans="1:8" ht="20.25" customHeight="1">
      <c r="A114" s="65" t="s">
        <v>96</v>
      </c>
      <c r="B114" s="60"/>
      <c r="C114" s="60"/>
      <c r="D114" s="60"/>
      <c r="E114" s="61"/>
      <c r="F114" s="29">
        <f>+F112+F113</f>
        <v>12876600</v>
      </c>
    </row>
    <row r="115" spans="1:8">
      <c r="A115" s="18"/>
      <c r="B115" s="19"/>
      <c r="C115" s="18"/>
      <c r="D115" s="18"/>
      <c r="E115" s="20"/>
      <c r="F115" s="20"/>
      <c r="G115" s="20"/>
    </row>
    <row r="116" spans="1:8">
      <c r="A116" s="18"/>
      <c r="B116" s="19"/>
      <c r="C116" s="18"/>
      <c r="D116" s="18"/>
      <c r="E116" s="20"/>
      <c r="F116" s="20"/>
      <c r="G116" s="20"/>
    </row>
    <row r="117" spans="1:8">
      <c r="A117" s="18"/>
      <c r="B117" s="19"/>
      <c r="C117" s="18"/>
      <c r="D117" s="18"/>
      <c r="E117" s="20"/>
      <c r="F117" s="20"/>
      <c r="G117" s="20"/>
    </row>
    <row r="118" spans="1:8">
      <c r="A118" s="18"/>
      <c r="B118" s="19"/>
      <c r="C118" s="18"/>
      <c r="D118" s="18"/>
      <c r="E118" s="20"/>
      <c r="F118" s="20"/>
      <c r="G118" s="20"/>
    </row>
    <row r="119" spans="1:8">
      <c r="A119" s="18"/>
      <c r="B119" s="19"/>
      <c r="C119" s="18"/>
      <c r="D119" s="18"/>
      <c r="E119" s="20"/>
      <c r="F119" s="20"/>
      <c r="G119" s="20"/>
    </row>
    <row r="120" spans="1:8">
      <c r="A120" s="18"/>
      <c r="B120" s="19"/>
      <c r="C120" s="18"/>
      <c r="D120" s="18"/>
      <c r="E120" s="20"/>
      <c r="F120" s="20"/>
      <c r="G120" s="20"/>
    </row>
    <row r="121" spans="1:8">
      <c r="A121" s="18"/>
      <c r="B121" s="19"/>
      <c r="C121" s="18"/>
      <c r="D121" s="18"/>
      <c r="E121" s="20"/>
      <c r="F121" s="20"/>
      <c r="G121" s="20"/>
    </row>
    <row r="122" spans="1:8">
      <c r="A122" s="18"/>
      <c r="B122" s="19"/>
      <c r="C122" s="18"/>
      <c r="D122" s="18"/>
      <c r="E122" s="20"/>
      <c r="F122" s="20"/>
      <c r="G122" s="20"/>
    </row>
    <row r="123" spans="1:8">
      <c r="A123" s="18"/>
      <c r="B123" s="19"/>
      <c r="C123" s="18"/>
      <c r="D123" s="18"/>
      <c r="E123" s="20"/>
      <c r="F123" s="20"/>
      <c r="G123" s="20"/>
    </row>
    <row r="124" spans="1:8">
      <c r="A124" s="18"/>
      <c r="B124" s="19"/>
      <c r="C124" s="18"/>
      <c r="D124" s="18"/>
      <c r="E124" s="20"/>
      <c r="F124" s="20"/>
      <c r="G124" s="20"/>
    </row>
    <row r="125" spans="1:8">
      <c r="A125" s="18"/>
      <c r="B125" s="19"/>
      <c r="C125" s="18"/>
      <c r="D125" s="18"/>
      <c r="E125" s="20"/>
      <c r="F125" s="20"/>
      <c r="G125" s="20"/>
    </row>
    <row r="126" spans="1:8">
      <c r="A126" s="18"/>
      <c r="B126" s="19"/>
      <c r="C126" s="18"/>
      <c r="D126" s="18"/>
      <c r="E126" s="20"/>
      <c r="F126" s="20"/>
      <c r="G126" s="20"/>
    </row>
    <row r="127" spans="1:8">
      <c r="A127" s="18"/>
      <c r="B127" s="19"/>
      <c r="C127" s="18"/>
      <c r="D127" s="18"/>
      <c r="E127" s="20"/>
      <c r="F127" s="20"/>
      <c r="G127" s="20"/>
    </row>
    <row r="128" spans="1:8">
      <c r="A128" s="18"/>
      <c r="B128" s="19"/>
      <c r="C128" s="18"/>
      <c r="D128" s="18"/>
      <c r="E128" s="20"/>
      <c r="F128" s="20"/>
      <c r="G128" s="20"/>
    </row>
    <row r="129" spans="1:7">
      <c r="A129" s="18"/>
      <c r="B129" s="19"/>
      <c r="C129" s="18"/>
      <c r="D129" s="18"/>
      <c r="E129" s="20"/>
      <c r="F129" s="20"/>
      <c r="G129" s="20"/>
    </row>
    <row r="130" spans="1:7">
      <c r="A130" s="18"/>
      <c r="B130" s="19"/>
      <c r="C130" s="18"/>
      <c r="D130" s="18"/>
      <c r="E130" s="20"/>
      <c r="F130" s="20"/>
      <c r="G130" s="20"/>
    </row>
    <row r="131" spans="1:7">
      <c r="A131" s="18"/>
      <c r="B131" s="19"/>
      <c r="C131" s="18"/>
      <c r="D131" s="18"/>
      <c r="E131" s="20"/>
      <c r="F131" s="20"/>
      <c r="G131" s="20"/>
    </row>
    <row r="132" spans="1:7">
      <c r="A132" s="18"/>
      <c r="B132" s="19"/>
      <c r="C132" s="18"/>
      <c r="D132" s="18"/>
      <c r="E132" s="20"/>
      <c r="F132" s="20"/>
      <c r="G132" s="20"/>
    </row>
    <row r="133" spans="1:7">
      <c r="A133" s="18"/>
      <c r="B133" s="19"/>
      <c r="C133" s="18"/>
      <c r="D133" s="18"/>
      <c r="E133" s="20"/>
      <c r="F133" s="20"/>
      <c r="G133" s="20"/>
    </row>
    <row r="134" spans="1:7">
      <c r="A134" s="18"/>
      <c r="B134" s="19"/>
      <c r="C134" s="18"/>
      <c r="D134" s="18"/>
      <c r="E134" s="20"/>
      <c r="F134" s="20"/>
      <c r="G134" s="20"/>
    </row>
    <row r="135" spans="1:7">
      <c r="A135" s="18"/>
      <c r="B135" s="19"/>
      <c r="C135" s="18"/>
      <c r="D135" s="18"/>
      <c r="E135" s="20"/>
      <c r="F135" s="20"/>
      <c r="G135" s="20"/>
    </row>
    <row r="136" spans="1:7">
      <c r="A136" s="18"/>
      <c r="B136" s="19"/>
      <c r="C136" s="18"/>
      <c r="D136" s="18"/>
      <c r="E136" s="20"/>
      <c r="F136" s="20"/>
      <c r="G136" s="20"/>
    </row>
    <row r="137" spans="1:7">
      <c r="A137" s="18"/>
      <c r="B137" s="19"/>
      <c r="C137" s="18"/>
      <c r="D137" s="18"/>
      <c r="E137" s="20"/>
      <c r="F137" s="20"/>
      <c r="G137" s="20"/>
    </row>
    <row r="138" spans="1:7">
      <c r="A138" s="18"/>
      <c r="B138" s="19"/>
      <c r="C138" s="18"/>
      <c r="D138" s="18"/>
      <c r="E138" s="20"/>
      <c r="F138" s="20"/>
      <c r="G138" s="20"/>
    </row>
    <row r="139" spans="1:7">
      <c r="A139" s="18"/>
      <c r="B139" s="19"/>
      <c r="C139" s="18"/>
      <c r="D139" s="18"/>
      <c r="E139" s="20"/>
      <c r="F139" s="20"/>
      <c r="G139" s="20"/>
    </row>
    <row r="140" spans="1:7">
      <c r="A140" s="18"/>
      <c r="B140" s="19"/>
      <c r="C140" s="18"/>
      <c r="D140" s="18"/>
      <c r="E140" s="20"/>
      <c r="F140" s="20"/>
      <c r="G140" s="20"/>
    </row>
    <row r="141" spans="1:7">
      <c r="A141" s="18"/>
      <c r="B141" s="19"/>
      <c r="C141" s="18"/>
      <c r="D141" s="18"/>
      <c r="E141" s="20"/>
      <c r="F141" s="20"/>
      <c r="G141" s="20"/>
    </row>
    <row r="142" spans="1:7">
      <c r="A142" s="18"/>
      <c r="B142" s="19"/>
      <c r="C142" s="18"/>
      <c r="D142" s="18"/>
      <c r="E142" s="20"/>
      <c r="F142" s="20"/>
      <c r="G142" s="20"/>
    </row>
    <row r="143" spans="1:7">
      <c r="A143" s="18"/>
      <c r="B143" s="19"/>
      <c r="C143" s="18"/>
      <c r="D143" s="18"/>
      <c r="E143" s="20"/>
      <c r="F143" s="20"/>
      <c r="G143" s="20"/>
    </row>
    <row r="144" spans="1:7">
      <c r="A144" s="18"/>
      <c r="B144" s="19"/>
      <c r="C144" s="18"/>
      <c r="D144" s="18"/>
      <c r="E144" s="20"/>
      <c r="F144" s="20"/>
      <c r="G144" s="20"/>
    </row>
    <row r="145" spans="1:7">
      <c r="A145" s="18"/>
      <c r="B145" s="19"/>
      <c r="C145" s="18"/>
      <c r="D145" s="18"/>
      <c r="E145" s="20"/>
      <c r="F145" s="20"/>
      <c r="G145" s="20"/>
    </row>
    <row r="146" spans="1:7">
      <c r="A146" s="18"/>
      <c r="B146" s="19"/>
      <c r="C146" s="18"/>
      <c r="D146" s="18"/>
      <c r="E146" s="20"/>
      <c r="F146" s="20"/>
      <c r="G146" s="20"/>
    </row>
    <row r="147" spans="1:7">
      <c r="A147" s="18"/>
      <c r="B147" s="20"/>
      <c r="C147" s="18"/>
      <c r="D147" s="18"/>
      <c r="E147" s="20"/>
      <c r="F147" s="20"/>
      <c r="G147" s="20"/>
    </row>
    <row r="148" spans="1:7">
      <c r="A148" s="18"/>
      <c r="B148" s="20"/>
      <c r="C148" s="18"/>
      <c r="D148" s="18"/>
      <c r="E148" s="20"/>
      <c r="F148" s="20"/>
      <c r="G148" s="20"/>
    </row>
    <row r="149" spans="1:7">
      <c r="A149" s="18"/>
      <c r="B149" s="20"/>
      <c r="C149" s="18"/>
      <c r="D149" s="18"/>
      <c r="E149" s="20"/>
      <c r="F149" s="20"/>
      <c r="G149" s="20"/>
    </row>
    <row r="150" spans="1:7">
      <c r="A150" s="18"/>
      <c r="B150" s="20"/>
      <c r="C150" s="18"/>
      <c r="D150" s="18"/>
      <c r="E150" s="20"/>
      <c r="F150" s="20"/>
      <c r="G150" s="20"/>
    </row>
    <row r="151" spans="1:7">
      <c r="A151" s="18"/>
      <c r="B151" s="20"/>
      <c r="C151" s="18"/>
      <c r="D151" s="18"/>
      <c r="E151" s="20"/>
      <c r="F151" s="20"/>
      <c r="G151" s="20"/>
    </row>
    <row r="152" spans="1:7">
      <c r="A152" s="18"/>
      <c r="B152" s="20"/>
      <c r="C152" s="18"/>
      <c r="D152" s="18"/>
      <c r="E152" s="20"/>
      <c r="F152" s="20"/>
      <c r="G152" s="20"/>
    </row>
    <row r="153" spans="1:7">
      <c r="A153" s="18"/>
      <c r="B153" s="20"/>
      <c r="C153" s="18"/>
      <c r="D153" s="18"/>
      <c r="E153" s="20"/>
      <c r="F153" s="20"/>
      <c r="G153" s="20"/>
    </row>
    <row r="154" spans="1:7">
      <c r="A154" s="18"/>
      <c r="B154" s="20"/>
      <c r="C154" s="18"/>
      <c r="D154" s="18"/>
      <c r="E154" s="20"/>
      <c r="F154" s="20"/>
      <c r="G154" s="20"/>
    </row>
    <row r="155" spans="1:7">
      <c r="A155" s="18"/>
      <c r="B155" s="20"/>
      <c r="C155" s="18"/>
      <c r="D155" s="18"/>
      <c r="E155" s="20"/>
      <c r="F155" s="20"/>
      <c r="G155" s="20"/>
    </row>
    <row r="156" spans="1:7">
      <c r="A156" s="18"/>
      <c r="B156" s="20"/>
      <c r="C156" s="18"/>
      <c r="D156" s="18"/>
      <c r="E156" s="20"/>
      <c r="F156" s="20"/>
      <c r="G156" s="20"/>
    </row>
    <row r="157" spans="1:7">
      <c r="A157" s="18"/>
      <c r="B157" s="20"/>
      <c r="C157" s="18"/>
      <c r="D157" s="18"/>
      <c r="E157" s="20"/>
      <c r="F157" s="20"/>
      <c r="G157" s="20"/>
    </row>
    <row r="158" spans="1:7">
      <c r="A158" s="18"/>
      <c r="B158" s="20"/>
      <c r="C158" s="18"/>
      <c r="D158" s="18"/>
      <c r="E158" s="20"/>
      <c r="F158" s="20"/>
      <c r="G158" s="20"/>
    </row>
    <row r="159" spans="1:7">
      <c r="A159" s="18"/>
      <c r="B159" s="20"/>
      <c r="C159" s="18"/>
      <c r="D159" s="18"/>
      <c r="E159" s="20"/>
      <c r="F159" s="20"/>
      <c r="G159" s="20"/>
    </row>
    <row r="160" spans="1:7">
      <c r="A160" s="18"/>
      <c r="B160" s="20"/>
      <c r="C160" s="18"/>
      <c r="D160" s="18"/>
      <c r="E160" s="20"/>
      <c r="F160" s="20"/>
      <c r="G160" s="20"/>
    </row>
    <row r="161" spans="1:7">
      <c r="A161" s="18"/>
      <c r="B161" s="20"/>
      <c r="C161" s="18"/>
      <c r="D161" s="18"/>
      <c r="E161" s="20"/>
      <c r="F161" s="20"/>
      <c r="G161" s="20"/>
    </row>
    <row r="162" spans="1:7">
      <c r="A162" s="18"/>
      <c r="B162" s="20"/>
      <c r="C162" s="18"/>
      <c r="D162" s="18"/>
      <c r="E162" s="20"/>
      <c r="F162" s="20"/>
      <c r="G162" s="20"/>
    </row>
    <row r="163" spans="1:7">
      <c r="A163" s="18"/>
      <c r="B163" s="20"/>
      <c r="C163" s="18"/>
      <c r="D163" s="18"/>
      <c r="E163" s="20"/>
      <c r="F163" s="20"/>
      <c r="G163" s="20"/>
    </row>
    <row r="164" spans="1:7">
      <c r="A164" s="18"/>
      <c r="B164" s="20"/>
      <c r="C164" s="18"/>
      <c r="D164" s="18"/>
      <c r="E164" s="20"/>
      <c r="F164" s="20"/>
      <c r="G164" s="20"/>
    </row>
    <row r="165" spans="1:7">
      <c r="A165" s="18"/>
      <c r="B165" s="20"/>
      <c r="C165" s="18"/>
      <c r="D165" s="18"/>
      <c r="E165" s="20"/>
      <c r="F165" s="20"/>
      <c r="G165" s="20"/>
    </row>
    <row r="166" spans="1:7">
      <c r="A166" s="18"/>
      <c r="B166" s="20"/>
      <c r="C166" s="18"/>
      <c r="D166" s="18"/>
      <c r="E166" s="20"/>
      <c r="F166" s="20"/>
      <c r="G166" s="20"/>
    </row>
    <row r="167" spans="1:7">
      <c r="A167" s="18"/>
      <c r="B167" s="20"/>
      <c r="C167" s="18"/>
      <c r="D167" s="18"/>
      <c r="E167" s="20"/>
      <c r="F167" s="20"/>
      <c r="G167" s="20"/>
    </row>
    <row r="168" spans="1:7">
      <c r="A168" s="18"/>
      <c r="B168" s="20"/>
      <c r="C168" s="18"/>
      <c r="D168" s="18"/>
      <c r="E168" s="20"/>
      <c r="F168" s="20"/>
      <c r="G168" s="20"/>
    </row>
    <row r="169" spans="1:7">
      <c r="A169" s="18"/>
      <c r="B169" s="20"/>
      <c r="C169" s="18"/>
      <c r="D169" s="18"/>
      <c r="E169" s="20"/>
      <c r="F169" s="20"/>
      <c r="G169" s="20"/>
    </row>
    <row r="170" spans="1:7">
      <c r="A170" s="18"/>
      <c r="B170" s="20"/>
      <c r="C170" s="18"/>
      <c r="D170" s="18"/>
      <c r="E170" s="20"/>
      <c r="F170" s="20"/>
      <c r="G170" s="20"/>
    </row>
    <row r="171" spans="1:7">
      <c r="A171" s="18"/>
      <c r="B171" s="20"/>
      <c r="C171" s="18"/>
      <c r="D171" s="18"/>
      <c r="E171" s="20"/>
      <c r="F171" s="20"/>
      <c r="G171" s="20"/>
    </row>
    <row r="172" spans="1:7">
      <c r="A172" s="18"/>
      <c r="B172" s="20"/>
      <c r="C172" s="18"/>
      <c r="D172" s="18"/>
      <c r="E172" s="20"/>
      <c r="F172" s="20"/>
      <c r="G172" s="20"/>
    </row>
    <row r="173" spans="1:7">
      <c r="A173" s="18"/>
      <c r="B173" s="20"/>
      <c r="C173" s="18"/>
      <c r="D173" s="18"/>
      <c r="E173" s="20"/>
      <c r="F173" s="20"/>
      <c r="G173" s="20"/>
    </row>
    <row r="174" spans="1:7">
      <c r="A174" s="18"/>
      <c r="B174" s="20"/>
      <c r="C174" s="18"/>
      <c r="D174" s="18"/>
      <c r="E174" s="20"/>
      <c r="F174" s="20"/>
      <c r="G174" s="20"/>
    </row>
    <row r="175" spans="1:7">
      <c r="A175" s="18"/>
      <c r="B175" s="20"/>
      <c r="C175" s="18"/>
      <c r="D175" s="18"/>
      <c r="E175" s="20"/>
      <c r="F175" s="20"/>
      <c r="G175" s="20"/>
    </row>
    <row r="176" spans="1:7">
      <c r="A176" s="18"/>
      <c r="B176" s="20"/>
      <c r="C176" s="18"/>
      <c r="D176" s="18"/>
      <c r="E176" s="20"/>
      <c r="F176" s="20"/>
      <c r="G176" s="20"/>
    </row>
    <row r="177" spans="1:7">
      <c r="A177" s="18"/>
      <c r="B177" s="20"/>
      <c r="C177" s="18"/>
      <c r="D177" s="18"/>
      <c r="E177" s="20"/>
      <c r="F177" s="20"/>
      <c r="G177" s="20"/>
    </row>
    <row r="178" spans="1:7">
      <c r="A178" s="18"/>
      <c r="B178" s="20"/>
      <c r="C178" s="18"/>
      <c r="D178" s="18"/>
      <c r="E178" s="20"/>
      <c r="F178" s="20"/>
      <c r="G178" s="20"/>
    </row>
    <row r="179" spans="1:7">
      <c r="A179" s="18"/>
      <c r="B179" s="20"/>
      <c r="C179" s="18"/>
      <c r="D179" s="18"/>
      <c r="E179" s="20"/>
      <c r="F179" s="20"/>
      <c r="G179" s="20"/>
    </row>
    <row r="180" spans="1:7">
      <c r="A180" s="18"/>
      <c r="B180" s="20"/>
      <c r="C180" s="18"/>
      <c r="D180" s="18"/>
      <c r="E180" s="20"/>
      <c r="F180" s="20"/>
      <c r="G180" s="20"/>
    </row>
    <row r="181" spans="1:7">
      <c r="A181" s="18"/>
      <c r="B181" s="20"/>
      <c r="C181" s="18"/>
      <c r="D181" s="18"/>
      <c r="E181" s="20"/>
      <c r="F181" s="20"/>
      <c r="G181" s="20"/>
    </row>
    <row r="182" spans="1:7">
      <c r="A182" s="18"/>
      <c r="B182" s="20"/>
      <c r="C182" s="18"/>
      <c r="D182" s="18"/>
      <c r="E182" s="20"/>
      <c r="F182" s="20"/>
      <c r="G182" s="20"/>
    </row>
    <row r="183" spans="1:7">
      <c r="A183" s="18"/>
      <c r="B183" s="20"/>
      <c r="C183" s="18"/>
      <c r="D183" s="18"/>
      <c r="E183" s="20"/>
      <c r="F183" s="20"/>
      <c r="G183" s="20"/>
    </row>
    <row r="184" spans="1:7">
      <c r="A184" s="18"/>
      <c r="B184" s="20"/>
      <c r="C184" s="18"/>
      <c r="D184" s="18"/>
      <c r="E184" s="20"/>
      <c r="F184" s="20"/>
      <c r="G184" s="20"/>
    </row>
    <row r="185" spans="1:7">
      <c r="A185" s="18"/>
      <c r="B185" s="20"/>
      <c r="C185" s="18"/>
      <c r="D185" s="18"/>
      <c r="E185" s="20"/>
      <c r="F185" s="20"/>
      <c r="G185" s="20"/>
    </row>
    <row r="186" spans="1:7">
      <c r="A186" s="18"/>
      <c r="B186" s="20"/>
      <c r="C186" s="18"/>
      <c r="D186" s="18"/>
      <c r="E186" s="20"/>
      <c r="F186" s="20"/>
      <c r="G186" s="20"/>
    </row>
    <row r="187" spans="1:7">
      <c r="A187" s="18"/>
      <c r="B187" s="20"/>
      <c r="C187" s="18"/>
      <c r="D187" s="18"/>
      <c r="E187" s="20"/>
      <c r="F187" s="20"/>
      <c r="G187" s="20"/>
    </row>
    <row r="188" spans="1:7">
      <c r="A188" s="18"/>
      <c r="B188" s="20"/>
      <c r="C188" s="18"/>
      <c r="D188" s="18"/>
      <c r="E188" s="20"/>
      <c r="F188" s="20"/>
      <c r="G188" s="20"/>
    </row>
    <row r="189" spans="1:7">
      <c r="A189" s="18"/>
      <c r="B189" s="20"/>
      <c r="C189" s="18"/>
      <c r="D189" s="18"/>
      <c r="E189" s="20"/>
      <c r="F189" s="20"/>
      <c r="G189" s="20"/>
    </row>
    <row r="190" spans="1:7">
      <c r="A190" s="18"/>
      <c r="B190" s="20"/>
      <c r="C190" s="18"/>
      <c r="D190" s="18"/>
      <c r="E190" s="20"/>
      <c r="F190" s="20"/>
      <c r="G190" s="20"/>
    </row>
    <row r="191" spans="1:7">
      <c r="A191" s="18"/>
      <c r="B191" s="20"/>
      <c r="C191" s="18"/>
      <c r="D191" s="18"/>
      <c r="E191" s="20"/>
      <c r="F191" s="20"/>
      <c r="G191" s="20"/>
    </row>
    <row r="192" spans="1:7">
      <c r="A192" s="18"/>
      <c r="B192" s="20"/>
      <c r="C192" s="18"/>
      <c r="D192" s="18"/>
      <c r="E192" s="20"/>
      <c r="F192" s="20"/>
      <c r="G192" s="20"/>
    </row>
    <row r="193" spans="1:7">
      <c r="A193" s="18"/>
      <c r="B193" s="20"/>
      <c r="C193" s="18"/>
      <c r="D193" s="18"/>
      <c r="E193" s="20"/>
      <c r="F193" s="20"/>
      <c r="G193" s="20"/>
    </row>
    <row r="194" spans="1:7">
      <c r="A194" s="18"/>
      <c r="B194" s="20"/>
      <c r="C194" s="18"/>
      <c r="D194" s="18"/>
      <c r="E194" s="20"/>
      <c r="F194" s="20"/>
      <c r="G194" s="20"/>
    </row>
    <row r="195" spans="1:7">
      <c r="A195" s="18"/>
      <c r="B195" s="20"/>
      <c r="C195" s="18"/>
      <c r="D195" s="18"/>
      <c r="E195" s="20"/>
      <c r="F195" s="20"/>
      <c r="G195" s="20"/>
    </row>
    <row r="196" spans="1:7">
      <c r="A196" s="18"/>
      <c r="B196" s="20"/>
      <c r="C196" s="18"/>
      <c r="D196" s="18"/>
      <c r="E196" s="20"/>
      <c r="F196" s="20"/>
      <c r="G196" s="20"/>
    </row>
    <row r="197" spans="1:7">
      <c r="A197" s="18"/>
      <c r="B197" s="20"/>
      <c r="C197" s="18"/>
      <c r="D197" s="18"/>
      <c r="E197" s="20"/>
      <c r="F197" s="20"/>
      <c r="G197" s="20"/>
    </row>
    <row r="198" spans="1:7">
      <c r="A198" s="18"/>
      <c r="B198" s="20"/>
      <c r="C198" s="18"/>
      <c r="D198" s="18"/>
      <c r="E198" s="20"/>
      <c r="F198" s="20"/>
      <c r="G198" s="20"/>
    </row>
    <row r="199" spans="1:7">
      <c r="A199" s="18"/>
      <c r="B199" s="20"/>
      <c r="C199" s="18"/>
      <c r="D199" s="18"/>
      <c r="E199" s="20"/>
      <c r="F199" s="20"/>
      <c r="G199" s="20"/>
    </row>
    <row r="200" spans="1:7">
      <c r="A200" s="18"/>
      <c r="B200" s="20"/>
      <c r="C200" s="18"/>
      <c r="D200" s="18"/>
      <c r="E200" s="20"/>
      <c r="F200" s="20"/>
      <c r="G200" s="20"/>
    </row>
    <row r="201" spans="1:7">
      <c r="A201" s="18"/>
      <c r="B201" s="20"/>
      <c r="C201" s="18"/>
      <c r="D201" s="18"/>
      <c r="E201" s="20"/>
      <c r="F201" s="20"/>
      <c r="G201" s="20"/>
    </row>
    <row r="202" spans="1:7">
      <c r="A202" s="18"/>
      <c r="B202" s="20"/>
      <c r="C202" s="18"/>
      <c r="D202" s="18"/>
      <c r="E202" s="20"/>
      <c r="F202" s="20"/>
      <c r="G202" s="20"/>
    </row>
    <row r="203" spans="1:7">
      <c r="A203" s="18"/>
      <c r="B203" s="20"/>
      <c r="C203" s="18"/>
      <c r="D203" s="18"/>
      <c r="E203" s="20"/>
      <c r="F203" s="20"/>
      <c r="G203" s="20"/>
    </row>
    <row r="204" spans="1:7">
      <c r="A204" s="18"/>
      <c r="B204" s="20"/>
      <c r="C204" s="18"/>
      <c r="D204" s="18"/>
      <c r="E204" s="20"/>
      <c r="F204" s="20"/>
      <c r="G204" s="20"/>
    </row>
    <row r="205" spans="1:7">
      <c r="A205" s="18"/>
      <c r="B205" s="20"/>
      <c r="C205" s="18"/>
      <c r="D205" s="18"/>
      <c r="E205" s="20"/>
      <c r="F205" s="20"/>
      <c r="G205" s="20"/>
    </row>
    <row r="206" spans="1:7">
      <c r="A206" s="18"/>
      <c r="B206" s="20"/>
      <c r="C206" s="18"/>
      <c r="D206" s="18"/>
      <c r="E206" s="20"/>
      <c r="F206" s="20"/>
      <c r="G206" s="20"/>
    </row>
    <row r="207" spans="1:7">
      <c r="A207" s="18"/>
      <c r="B207" s="20"/>
      <c r="C207" s="18"/>
      <c r="D207" s="18"/>
      <c r="E207" s="20"/>
      <c r="F207" s="20"/>
      <c r="G207" s="20"/>
    </row>
    <row r="208" spans="1:7">
      <c r="A208" s="18"/>
      <c r="B208" s="20"/>
      <c r="C208" s="18"/>
      <c r="D208" s="18"/>
      <c r="E208" s="20"/>
      <c r="F208" s="20"/>
      <c r="G208" s="20"/>
    </row>
    <row r="209" spans="1:7">
      <c r="A209" s="18"/>
      <c r="B209" s="20"/>
      <c r="C209" s="18"/>
      <c r="D209" s="18"/>
      <c r="E209" s="20"/>
      <c r="F209" s="20"/>
      <c r="G209" s="20"/>
    </row>
    <row r="210" spans="1:7">
      <c r="A210" s="18"/>
      <c r="B210" s="20"/>
      <c r="C210" s="18"/>
      <c r="D210" s="18"/>
      <c r="E210" s="20"/>
      <c r="F210" s="20"/>
      <c r="G210" s="20"/>
    </row>
    <row r="211" spans="1:7">
      <c r="A211" s="18"/>
      <c r="B211" s="20"/>
      <c r="C211" s="18"/>
      <c r="D211" s="18"/>
      <c r="E211" s="20"/>
      <c r="F211" s="20"/>
      <c r="G211" s="20"/>
    </row>
    <row r="212" spans="1:7">
      <c r="A212" s="18"/>
      <c r="B212" s="20"/>
      <c r="C212" s="18"/>
      <c r="D212" s="18"/>
      <c r="E212" s="20"/>
      <c r="F212" s="20"/>
      <c r="G212" s="20"/>
    </row>
    <row r="213" spans="1:7">
      <c r="A213" s="18"/>
      <c r="B213" s="20"/>
      <c r="C213" s="18"/>
      <c r="D213" s="18"/>
      <c r="E213" s="20"/>
      <c r="F213" s="20"/>
      <c r="G213" s="20"/>
    </row>
    <row r="214" spans="1:7">
      <c r="A214" s="18"/>
      <c r="B214" s="20"/>
      <c r="C214" s="18"/>
      <c r="D214" s="18"/>
      <c r="E214" s="20"/>
      <c r="F214" s="20"/>
      <c r="G214" s="20"/>
    </row>
    <row r="215" spans="1:7">
      <c r="A215" s="18"/>
      <c r="B215" s="20"/>
      <c r="C215" s="18"/>
      <c r="D215" s="18"/>
      <c r="E215" s="20"/>
      <c r="F215" s="20"/>
      <c r="G215" s="20"/>
    </row>
    <row r="216" spans="1:7">
      <c r="A216" s="18"/>
      <c r="B216" s="20"/>
      <c r="C216" s="18"/>
      <c r="D216" s="18"/>
      <c r="E216" s="20"/>
      <c r="F216" s="20"/>
      <c r="G216" s="20"/>
    </row>
    <row r="217" spans="1:7">
      <c r="A217" s="18"/>
      <c r="B217" s="20"/>
      <c r="C217" s="18"/>
      <c r="D217" s="18"/>
      <c r="E217" s="20"/>
      <c r="F217" s="20"/>
      <c r="G217" s="20"/>
    </row>
    <row r="218" spans="1:7">
      <c r="A218" s="18"/>
      <c r="B218" s="20"/>
      <c r="C218" s="18"/>
      <c r="D218" s="18"/>
      <c r="E218" s="20"/>
      <c r="F218" s="20"/>
      <c r="G218" s="20"/>
    </row>
    <row r="219" spans="1:7">
      <c r="A219" s="18"/>
      <c r="B219" s="20"/>
      <c r="C219" s="18"/>
      <c r="D219" s="18"/>
      <c r="E219" s="20"/>
      <c r="F219" s="20"/>
      <c r="G219" s="20"/>
    </row>
    <row r="220" spans="1:7">
      <c r="A220" s="18"/>
      <c r="B220" s="20"/>
      <c r="C220" s="18"/>
      <c r="D220" s="18"/>
      <c r="E220" s="20"/>
      <c r="F220" s="20"/>
      <c r="G220" s="20"/>
    </row>
    <row r="221" spans="1:7">
      <c r="A221" s="18"/>
      <c r="B221" s="20"/>
      <c r="C221" s="18"/>
      <c r="D221" s="18"/>
      <c r="E221" s="20"/>
      <c r="F221" s="20"/>
      <c r="G221" s="20"/>
    </row>
    <row r="222" spans="1:7">
      <c r="A222" s="18"/>
      <c r="B222" s="20"/>
      <c r="C222" s="18"/>
      <c r="D222" s="18"/>
      <c r="E222" s="20"/>
      <c r="F222" s="20"/>
      <c r="G222" s="20"/>
    </row>
    <row r="223" spans="1:7">
      <c r="A223" s="18"/>
      <c r="B223" s="20"/>
      <c r="C223" s="18"/>
      <c r="D223" s="18"/>
      <c r="E223" s="20"/>
      <c r="F223" s="20"/>
      <c r="G223" s="20"/>
    </row>
    <row r="224" spans="1:7">
      <c r="A224" s="18"/>
      <c r="B224" s="20"/>
      <c r="C224" s="18"/>
      <c r="D224" s="18"/>
      <c r="E224" s="20"/>
      <c r="F224" s="20"/>
      <c r="G224" s="20"/>
    </row>
    <row r="225" spans="1:7">
      <c r="A225" s="18"/>
      <c r="B225" s="20"/>
      <c r="C225" s="18"/>
      <c r="D225" s="18"/>
      <c r="E225" s="20"/>
      <c r="F225" s="20"/>
      <c r="G225" s="20"/>
    </row>
    <row r="226" spans="1:7">
      <c r="A226" s="18"/>
      <c r="B226" s="20"/>
      <c r="C226" s="18"/>
      <c r="D226" s="18"/>
      <c r="E226" s="20"/>
      <c r="F226" s="20"/>
      <c r="G226" s="20"/>
    </row>
    <row r="227" spans="1:7">
      <c r="A227" s="18"/>
      <c r="B227" s="20"/>
      <c r="C227" s="18"/>
      <c r="D227" s="18"/>
      <c r="E227" s="20"/>
      <c r="F227" s="20"/>
      <c r="G227" s="20"/>
    </row>
    <row r="228" spans="1:7">
      <c r="A228" s="18"/>
      <c r="B228" s="20"/>
      <c r="C228" s="18"/>
      <c r="D228" s="18"/>
      <c r="E228" s="20"/>
      <c r="F228" s="20"/>
      <c r="G228" s="20"/>
    </row>
    <row r="229" spans="1:7">
      <c r="A229" s="18"/>
      <c r="B229" s="20"/>
      <c r="C229" s="18"/>
      <c r="D229" s="18"/>
      <c r="E229" s="20"/>
      <c r="F229" s="20"/>
      <c r="G229" s="20"/>
    </row>
    <row r="230" spans="1:7">
      <c r="A230" s="18"/>
      <c r="B230" s="20"/>
      <c r="C230" s="18"/>
      <c r="D230" s="18"/>
      <c r="E230" s="20"/>
      <c r="F230" s="20"/>
      <c r="G230" s="20"/>
    </row>
    <row r="231" spans="1:7">
      <c r="A231" s="18"/>
      <c r="B231" s="20"/>
      <c r="C231" s="18"/>
      <c r="D231" s="18"/>
      <c r="E231" s="20"/>
      <c r="F231" s="20"/>
      <c r="G231" s="20"/>
    </row>
    <row r="232" spans="1:7">
      <c r="A232" s="18"/>
      <c r="B232" s="20"/>
      <c r="C232" s="18"/>
      <c r="D232" s="18"/>
      <c r="E232" s="20"/>
      <c r="F232" s="20"/>
      <c r="G232" s="20"/>
    </row>
    <row r="233" spans="1:7">
      <c r="A233" s="18"/>
      <c r="B233" s="20"/>
      <c r="C233" s="18"/>
      <c r="D233" s="18"/>
      <c r="E233" s="20"/>
      <c r="F233" s="20"/>
      <c r="G233" s="20"/>
    </row>
    <row r="234" spans="1:7">
      <c r="A234" s="18"/>
      <c r="B234" s="20"/>
      <c r="C234" s="18"/>
      <c r="D234" s="18"/>
      <c r="E234" s="20"/>
      <c r="F234" s="20"/>
      <c r="G234" s="20"/>
    </row>
    <row r="235" spans="1:7">
      <c r="A235" s="18"/>
      <c r="B235" s="20"/>
      <c r="C235" s="18"/>
      <c r="D235" s="18"/>
      <c r="E235" s="20"/>
      <c r="F235" s="20"/>
      <c r="G235" s="20"/>
    </row>
    <row r="236" spans="1:7">
      <c r="A236" s="18"/>
      <c r="B236" s="20"/>
      <c r="C236" s="18"/>
      <c r="D236" s="18"/>
      <c r="E236" s="20"/>
      <c r="F236" s="20"/>
      <c r="G236" s="20"/>
    </row>
    <row r="237" spans="1:7">
      <c r="A237" s="18"/>
      <c r="B237" s="20"/>
      <c r="C237" s="18"/>
      <c r="D237" s="18"/>
      <c r="E237" s="20"/>
      <c r="F237" s="20"/>
      <c r="G237" s="20"/>
    </row>
    <row r="238" spans="1:7">
      <c r="A238" s="18"/>
      <c r="B238" s="20"/>
      <c r="C238" s="18"/>
      <c r="D238" s="18"/>
      <c r="E238" s="20"/>
      <c r="F238" s="20"/>
      <c r="G238" s="20"/>
    </row>
    <row r="239" spans="1:7">
      <c r="A239" s="18"/>
      <c r="B239" s="20"/>
      <c r="C239" s="18"/>
      <c r="D239" s="18"/>
      <c r="E239" s="20"/>
      <c r="F239" s="20"/>
      <c r="G239" s="20"/>
    </row>
    <row r="240" spans="1:7">
      <c r="A240" s="18"/>
      <c r="B240" s="20"/>
      <c r="C240" s="18"/>
      <c r="D240" s="18"/>
      <c r="E240" s="20"/>
      <c r="F240" s="20"/>
      <c r="G240" s="20"/>
    </row>
    <row r="241" spans="1:7">
      <c r="A241" s="18"/>
      <c r="B241" s="20"/>
      <c r="C241" s="18"/>
      <c r="D241" s="18"/>
      <c r="E241" s="20"/>
      <c r="F241" s="20"/>
      <c r="G241" s="20"/>
    </row>
    <row r="242" spans="1:7">
      <c r="A242" s="18"/>
      <c r="B242" s="20"/>
      <c r="C242" s="18"/>
      <c r="D242" s="18"/>
      <c r="E242" s="20"/>
      <c r="F242" s="20"/>
      <c r="G242" s="20"/>
    </row>
    <row r="243" spans="1:7">
      <c r="A243" s="18"/>
      <c r="B243" s="20"/>
      <c r="C243" s="18"/>
      <c r="D243" s="18"/>
      <c r="E243" s="20"/>
      <c r="F243" s="20"/>
      <c r="G243" s="20"/>
    </row>
    <row r="244" spans="1:7">
      <c r="A244" s="18"/>
      <c r="B244" s="20"/>
      <c r="C244" s="18"/>
      <c r="D244" s="18"/>
      <c r="E244" s="20"/>
      <c r="F244" s="20"/>
      <c r="G244" s="20"/>
    </row>
    <row r="245" spans="1:7">
      <c r="A245" s="18"/>
      <c r="B245" s="20"/>
      <c r="C245" s="18"/>
      <c r="D245" s="18"/>
      <c r="E245" s="20"/>
      <c r="F245" s="20"/>
      <c r="G245" s="20"/>
    </row>
    <row r="246" spans="1:7">
      <c r="A246" s="18"/>
      <c r="B246" s="20"/>
      <c r="C246" s="18"/>
      <c r="D246" s="18"/>
      <c r="E246" s="20"/>
      <c r="F246" s="20"/>
      <c r="G246" s="20"/>
    </row>
    <row r="247" spans="1:7">
      <c r="A247" s="18"/>
      <c r="B247" s="20"/>
      <c r="C247" s="18"/>
      <c r="D247" s="18"/>
      <c r="E247" s="20"/>
      <c r="F247" s="20"/>
      <c r="G247" s="20"/>
    </row>
    <row r="248" spans="1:7">
      <c r="A248" s="18"/>
      <c r="B248" s="20"/>
      <c r="C248" s="18"/>
      <c r="D248" s="18"/>
      <c r="E248" s="20"/>
      <c r="F248" s="20"/>
      <c r="G248" s="20"/>
    </row>
    <row r="249" spans="1:7">
      <c r="A249" s="18"/>
      <c r="B249" s="20"/>
      <c r="C249" s="18"/>
      <c r="D249" s="18"/>
      <c r="E249" s="20"/>
      <c r="F249" s="20"/>
      <c r="G249" s="20"/>
    </row>
    <row r="250" spans="1:7">
      <c r="A250" s="18"/>
      <c r="B250" s="20"/>
      <c r="C250" s="18"/>
      <c r="D250" s="18"/>
      <c r="E250" s="20"/>
      <c r="F250" s="20"/>
      <c r="G250" s="20"/>
    </row>
  </sheetData>
  <mergeCells count="29">
    <mergeCell ref="A9:C9"/>
    <mergeCell ref="A10:B10"/>
    <mergeCell ref="A12:E12"/>
    <mergeCell ref="B1:E1"/>
    <mergeCell ref="B3:F3"/>
    <mergeCell ref="A5:F5"/>
    <mergeCell ref="A111:G111"/>
    <mergeCell ref="A112:E112"/>
    <mergeCell ref="A113:E113"/>
    <mergeCell ref="A114:E114"/>
    <mergeCell ref="A84:G84"/>
    <mergeCell ref="A92:G92"/>
    <mergeCell ref="A96:G96"/>
    <mergeCell ref="A101:G101"/>
    <mergeCell ref="A83:G83"/>
    <mergeCell ref="A91:G91"/>
    <mergeCell ref="A95:G95"/>
    <mergeCell ref="A100:G100"/>
    <mergeCell ref="A27:G27"/>
    <mergeCell ref="A30:G30"/>
    <mergeCell ref="A38:G38"/>
    <mergeCell ref="A60:G60"/>
    <mergeCell ref="A76:G76"/>
    <mergeCell ref="A75:G75"/>
    <mergeCell ref="A15:G15"/>
    <mergeCell ref="A28:G28"/>
    <mergeCell ref="A31:G31"/>
    <mergeCell ref="A39:G39"/>
    <mergeCell ref="A61:G61"/>
  </mergeCells>
  <pageMargins left="0.2" right="0.27" top="0.23" bottom="0.26" header="0.28000000000000003" footer="0.24"/>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thao.nguyen-phuong</dc:creator>
  <cp:lastModifiedBy>ly</cp:lastModifiedBy>
  <cp:lastPrinted>2016-06-22T04:53:15Z</cp:lastPrinted>
  <dcterms:created xsi:type="dcterms:W3CDTF">2016-06-20T07:38:13Z</dcterms:created>
  <dcterms:modified xsi:type="dcterms:W3CDTF">2016-06-24T04:38:38Z</dcterms:modified>
</cp:coreProperties>
</file>