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calcPr calcId="124519"/>
  <fileRecoveryPr repairLoad="1"/>
</workbook>
</file>

<file path=xl/calcChain.xml><?xml version="1.0" encoding="utf-8"?>
<calcChain xmlns="http://schemas.openxmlformats.org/spreadsheetml/2006/main">
  <c r="F15" i="8"/>
  <c r="F16"/>
  <c r="F17"/>
  <c r="F18"/>
  <c r="F19"/>
  <c r="F20"/>
  <c r="F21"/>
  <c r="F22"/>
  <c r="F23"/>
  <c r="F24"/>
  <c r="F25"/>
  <c r="F26"/>
  <c r="F27"/>
  <c r="F28"/>
  <c r="F14"/>
  <c r="F29" s="1"/>
  <c r="F30" l="1"/>
  <c r="F31" s="1"/>
</calcChain>
</file>

<file path=xl/sharedStrings.xml><?xml version="1.0" encoding="utf-8"?>
<sst xmlns="http://schemas.openxmlformats.org/spreadsheetml/2006/main" count="55" uniqueCount="46">
  <si>
    <t>STT</t>
  </si>
  <si>
    <t xml:space="preserve">Công ty VPP Phương Nam xin gửi đến Qúy khánh hàng bảng báo giá như sau: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</si>
  <si>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</si>
  <si>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</si>
  <si>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t xml:space="preserve">* Đơn giá trên chưa bao gồm thuế VAT 10 % . </t>
  </si>
  <si>
    <t>* Thanh Toán : 30 ngày kể từ ngày nhận hóa đơn VAT .</t>
  </si>
  <si>
    <t xml:space="preserve">RẤT MONG NHẬN ĐƯỢC SỰ QUAN TÂM HỢP TÁC LÂU DÀI VỚI QUÝ CÔNG TY </t>
  </si>
  <si>
    <t xml:space="preserve">TÊN HÀNG </t>
  </si>
  <si>
    <t xml:space="preserve">Đ VT </t>
  </si>
  <si>
    <t xml:space="preserve">THÀNH TiỀN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</si>
  <si>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</si>
  <si>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</si>
  <si>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</si>
  <si>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) kể từ ngày nhận được Đơn đặt hàng</t>
    </r>
  </si>
  <si>
    <t xml:space="preserve">Quý công ty xem xét báo giá như trên. Mọi thắc mắc xin vui lòng liên hệ: 37584761 _ Kim Anh: 0908 44 64 82 </t>
  </si>
  <si>
    <t>Điện thoại: (08)3758.4761 - 3758 3302        Fax: (08)  37583302
     Email: phuongnam@vpppn.com                Website: www.vpppn.com</t>
  </si>
  <si>
    <t>Ram</t>
  </si>
  <si>
    <t>Cái</t>
  </si>
  <si>
    <t>Hộp</t>
  </si>
  <si>
    <t>CÔNG</t>
  </si>
  <si>
    <t>THUẾ VAT 10%</t>
  </si>
  <si>
    <t>TỔNG CỘNG</t>
  </si>
  <si>
    <t>Sổ CK 7</t>
  </si>
  <si>
    <t>Cuốn</t>
  </si>
  <si>
    <t>Máy tính Casio JS120L</t>
  </si>
  <si>
    <t>Bấm kim No.10 plus</t>
  </si>
  <si>
    <t>Kim bấm No.10 Plus</t>
  </si>
  <si>
    <t>Cắt băng keo nhỏ sunny 2001</t>
  </si>
  <si>
    <t>Ghim giấy nhọn</t>
  </si>
  <si>
    <t>Con</t>
  </si>
  <si>
    <t>Bút bi TL 027</t>
  </si>
  <si>
    <t>Cây</t>
  </si>
  <si>
    <t>Bút chì 2B Steadler</t>
  </si>
  <si>
    <t>Giấy A4 Excell 72</t>
  </si>
  <si>
    <t>Hộp cắm bút XK179</t>
  </si>
  <si>
    <t>Bìa  40lá nhựa TL</t>
  </si>
  <si>
    <t>Ly nhựa 8cm 170ml</t>
  </si>
  <si>
    <t>SỐ LƯỢNG</t>
  </si>
  <si>
    <t>ĐƠN GIÁ</t>
  </si>
  <si>
    <t>Kéo s108</t>
  </si>
  <si>
    <t>Kính gửi: CÔNG TY CỔ PHẦN ABTEL</t>
  </si>
  <si>
    <t>Địa chỉ:36 Phan Đăng Lưu (lầu 6), phường 6, Bình Thạnh, TPHCM</t>
  </si>
  <si>
    <t>Điện thoại :35514792</t>
  </si>
  <si>
    <t>Người giao dịch: Chị Thảo</t>
  </si>
  <si>
    <t>Dấu Shiny S852 (Nguyễn Mạnh Cường)- màu xanh</t>
  </si>
  <si>
    <t>Dấu Shiny S852 (TRẢ MÁY ) -màu đỏ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</si>
</sst>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_);\(#,##0\);&quot;-&quot;"/>
    <numFmt numFmtId="165" formatCode="_(* #,##0_);_(* \(#,##0\);_(* &quot;-&quot;??_);_(@_)"/>
  </numFmts>
  <fonts count="2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theme="1"/>
      <name val="Arial"/>
      <family val="2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7" fillId="0" borderId="0" xfId="0" applyFont="1" applyBorder="1" applyAlignment="1"/>
    <xf numFmtId="0" fontId="8" fillId="0" borderId="0" xfId="0" applyFont="1" applyBorder="1" applyAlignment="1">
      <alignment horizontal="left"/>
    </xf>
    <xf numFmtId="164" fontId="10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vertical="top"/>
    </xf>
    <xf numFmtId="0" fontId="5" fillId="0" borderId="0" xfId="0" applyFont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13" fillId="0" borderId="0" xfId="0" applyNumberFormat="1" applyFont="1" applyFill="1" applyBorder="1" applyAlignment="1"/>
    <xf numFmtId="0" fontId="15" fillId="0" borderId="0" xfId="0" applyNumberFormat="1" applyFont="1" applyFill="1" applyBorder="1" applyAlignment="1"/>
    <xf numFmtId="0" fontId="16" fillId="0" borderId="0" xfId="0" applyFont="1" applyAlignment="1"/>
    <xf numFmtId="0" fontId="16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NumberFormat="1" applyFont="1" applyFill="1" applyBorder="1" applyAlignment="1"/>
    <xf numFmtId="0" fontId="18" fillId="0" borderId="0" xfId="0" applyFont="1"/>
    <xf numFmtId="3" fontId="18" fillId="0" borderId="0" xfId="0" applyNumberFormat="1" applyFont="1"/>
    <xf numFmtId="0" fontId="19" fillId="0" borderId="0" xfId="0" applyFont="1"/>
    <xf numFmtId="0" fontId="20" fillId="0" borderId="0" xfId="0" applyFont="1"/>
    <xf numFmtId="165" fontId="11" fillId="2" borderId="1" xfId="1" applyNumberFormat="1" applyFont="1" applyFill="1" applyBorder="1" applyAlignment="1">
      <alignment horizontal="center"/>
    </xf>
    <xf numFmtId="165" fontId="11" fillId="0" borderId="1" xfId="0" applyNumberFormat="1" applyFont="1" applyBorder="1" applyAlignment="1">
      <alignment horizontal="left" indent="1"/>
    </xf>
    <xf numFmtId="0" fontId="22" fillId="0" borderId="1" xfId="0" applyFont="1" applyBorder="1"/>
    <xf numFmtId="14" fontId="22" fillId="0" borderId="1" xfId="0" applyNumberFormat="1" applyFont="1" applyFill="1" applyBorder="1" applyAlignment="1">
      <alignment horizontal="center" vertical="center" wrapText="1"/>
    </xf>
    <xf numFmtId="3" fontId="22" fillId="0" borderId="1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/>
    </xf>
    <xf numFmtId="0" fontId="0" fillId="0" borderId="2" xfId="0" applyNumberFormat="1" applyFont="1" applyFill="1" applyBorder="1" applyAlignment="1">
      <alignment horizontal="center"/>
    </xf>
    <xf numFmtId="0" fontId="0" fillId="0" borderId="3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165" fontId="12" fillId="0" borderId="1" xfId="0" applyNumberFormat="1" applyFont="1" applyBorder="1" applyAlignment="1">
      <alignment horizontal="left" indent="1"/>
    </xf>
    <xf numFmtId="0" fontId="0" fillId="0" borderId="1" xfId="0" applyNumberFormat="1" applyFill="1" applyBorder="1" applyAlignment="1">
      <alignment horizontal="left"/>
    </xf>
    <xf numFmtId="0" fontId="0" fillId="0" borderId="2" xfId="0" applyNumberFormat="1" applyFill="1" applyBorder="1" applyAlignment="1">
      <alignment horizontal="left"/>
    </xf>
    <xf numFmtId="0" fontId="0" fillId="0" borderId="2" xfId="0" applyNumberFormat="1" applyFill="1" applyBorder="1" applyAlignment="1">
      <alignment horizontal="center"/>
    </xf>
    <xf numFmtId="0" fontId="0" fillId="0" borderId="3" xfId="0" applyNumberFormat="1" applyFill="1" applyBorder="1" applyAlignment="1">
      <alignment horizontal="left"/>
    </xf>
    <xf numFmtId="0" fontId="0" fillId="0" borderId="3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164" fontId="12" fillId="0" borderId="0" xfId="0" applyNumberFormat="1" applyFont="1" applyFill="1" applyAlignment="1">
      <alignment horizontal="center" vertical="top"/>
    </xf>
    <xf numFmtId="0" fontId="0" fillId="0" borderId="0" xfId="0" applyFont="1" applyAlignment="1">
      <alignment vertical="center"/>
    </xf>
    <xf numFmtId="0" fontId="8" fillId="0" borderId="0" xfId="0" applyFont="1" applyBorder="1" applyAlignment="1">
      <alignment horizontal="left"/>
    </xf>
    <xf numFmtId="164" fontId="9" fillId="0" borderId="0" xfId="0" applyNumberFormat="1" applyFont="1" applyFill="1" applyAlignment="1">
      <alignment horizontal="left" vertical="top"/>
    </xf>
    <xf numFmtId="164" fontId="12" fillId="0" borderId="0" xfId="0" applyNumberFormat="1" applyFont="1" applyFill="1" applyAlignment="1">
      <alignment horizontal="left" vertical="top" shrinkToFit="1"/>
    </xf>
    <xf numFmtId="0" fontId="6" fillId="0" borderId="0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23" fillId="0" borderId="6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419101</xdr:colOff>
      <xdr:row>0</xdr:row>
      <xdr:rowOff>0</xdr:rowOff>
    </xdr:from>
    <xdr:to>
      <xdr:col>1</xdr:col>
      <xdr:colOff>819151</xdr:colOff>
      <xdr:row>2</xdr:row>
      <xdr:rowOff>219075</xdr:rowOff>
    </xdr:to>
    <xdr:pic>
      <xdr:nvPicPr>
        <xdr:cNvPr id="2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66776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1"/>
  <sheetViews>
    <sheetView tabSelected="1" topLeftCell="A4" workbookViewId="0">
      <selection activeCell="J25" sqref="J25"/>
    </sheetView>
  </sheetViews>
  <sheetFormatPr defaultColWidth="9.140625" defaultRowHeight="15"/>
  <cols>
    <col min="1" max="1" width="6.7109375" style="1" customWidth="1"/>
    <col min="2" max="2" width="34" style="3" customWidth="1"/>
    <col min="3" max="3" width="9.5703125" style="4" customWidth="1"/>
    <col min="4" max="4" width="14" style="4" customWidth="1"/>
    <col min="5" max="5" width="14.85546875" style="1" customWidth="1"/>
    <col min="6" max="6" width="16.42578125" style="1" customWidth="1"/>
    <col min="7" max="16384" width="9.140625" style="1"/>
  </cols>
  <sheetData>
    <row r="1" spans="1:7" ht="16.5">
      <c r="A1" s="6"/>
      <c r="B1" s="43" t="s">
        <v>11</v>
      </c>
      <c r="C1" s="43"/>
      <c r="D1" s="43"/>
      <c r="E1" s="43"/>
      <c r="F1" s="43"/>
    </row>
    <row r="2" spans="1:7" ht="16.5">
      <c r="A2" s="6"/>
      <c r="B2" s="44" t="s">
        <v>12</v>
      </c>
      <c r="C2" s="44"/>
      <c r="D2" s="44"/>
      <c r="E2" s="44"/>
      <c r="F2" s="44"/>
      <c r="G2" s="44"/>
    </row>
    <row r="3" spans="1:7" ht="36" customHeight="1">
      <c r="A3" s="45" t="s">
        <v>15</v>
      </c>
      <c r="B3" s="45"/>
      <c r="C3" s="45"/>
      <c r="D3" s="45"/>
      <c r="E3" s="45"/>
      <c r="F3" s="45"/>
      <c r="G3" s="45"/>
    </row>
    <row r="4" spans="1:7" ht="16.5">
      <c r="A4" s="6"/>
      <c r="B4" s="12"/>
      <c r="C4" s="12"/>
      <c r="D4" s="12"/>
    </row>
    <row r="5" spans="1:7" ht="28.5" customHeight="1">
      <c r="A5" s="51" t="s">
        <v>10</v>
      </c>
      <c r="B5" s="51"/>
      <c r="C5" s="51"/>
      <c r="D5" s="51"/>
      <c r="E5" s="51"/>
      <c r="F5" s="51"/>
    </row>
    <row r="6" spans="1:7" ht="15.75">
      <c r="A6" s="6"/>
      <c r="B6" s="6"/>
      <c r="C6" s="6"/>
      <c r="D6" s="7"/>
    </row>
    <row r="7" spans="1:7" ht="16.5">
      <c r="A7" s="48" t="s">
        <v>40</v>
      </c>
      <c r="B7" s="48"/>
      <c r="C7" s="48"/>
      <c r="D7" s="48"/>
    </row>
    <row r="8" spans="1:7" ht="16.5">
      <c r="A8" s="30" t="s">
        <v>41</v>
      </c>
      <c r="B8" s="8"/>
      <c r="C8" s="8"/>
      <c r="D8" s="8"/>
    </row>
    <row r="9" spans="1:7" ht="16.5">
      <c r="A9" s="30" t="s">
        <v>42</v>
      </c>
      <c r="B9" s="8"/>
      <c r="C9" s="8"/>
      <c r="D9" s="8"/>
    </row>
    <row r="10" spans="1:7" ht="16.5">
      <c r="A10" s="49" t="s">
        <v>43</v>
      </c>
      <c r="B10" s="49"/>
      <c r="C10" s="9"/>
      <c r="D10" s="9"/>
    </row>
    <row r="11" spans="1:7" ht="15.75">
      <c r="A11" s="10"/>
      <c r="B11" s="11"/>
      <c r="C11" s="10"/>
      <c r="D11" s="10"/>
    </row>
    <row r="12" spans="1:7" ht="15.75">
      <c r="A12" s="50" t="s">
        <v>1</v>
      </c>
      <c r="B12" s="50"/>
      <c r="C12" s="50"/>
      <c r="D12" s="50"/>
    </row>
    <row r="13" spans="1:7" s="22" customFormat="1" ht="22.5" customHeight="1">
      <c r="A13" s="27" t="s">
        <v>0</v>
      </c>
      <c r="B13" s="28" t="s">
        <v>7</v>
      </c>
      <c r="C13" s="28" t="s">
        <v>8</v>
      </c>
      <c r="D13" s="29" t="s">
        <v>37</v>
      </c>
      <c r="E13" s="42" t="s">
        <v>38</v>
      </c>
      <c r="F13" s="41" t="s">
        <v>9</v>
      </c>
    </row>
    <row r="14" spans="1:7" s="21" customFormat="1" ht="15.75">
      <c r="A14" s="31">
        <v>1</v>
      </c>
      <c r="B14" s="36" t="s">
        <v>22</v>
      </c>
      <c r="C14" s="37" t="s">
        <v>23</v>
      </c>
      <c r="D14" s="31">
        <v>10</v>
      </c>
      <c r="E14" s="25">
        <v>19000</v>
      </c>
      <c r="F14" s="26">
        <f>+D14*E14</f>
        <v>190000</v>
      </c>
    </row>
    <row r="15" spans="1:7" s="23" customFormat="1" ht="15.75">
      <c r="A15" s="31">
        <v>2</v>
      </c>
      <c r="B15" s="36" t="s">
        <v>24</v>
      </c>
      <c r="C15" s="37" t="s">
        <v>17</v>
      </c>
      <c r="D15" s="31">
        <v>1</v>
      </c>
      <c r="E15" s="25">
        <v>74000</v>
      </c>
      <c r="F15" s="26">
        <f t="shared" ref="F15:F28" si="0">+D15*E15</f>
        <v>74000</v>
      </c>
    </row>
    <row r="16" spans="1:7" s="21" customFormat="1" ht="15.75">
      <c r="A16" s="31">
        <v>3</v>
      </c>
      <c r="B16" s="38" t="s">
        <v>25</v>
      </c>
      <c r="C16" s="39" t="s">
        <v>17</v>
      </c>
      <c r="D16" s="32">
        <v>5</v>
      </c>
      <c r="E16" s="25">
        <v>25000</v>
      </c>
      <c r="F16" s="26">
        <f t="shared" si="0"/>
        <v>125000</v>
      </c>
    </row>
    <row r="17" spans="1:6" s="21" customFormat="1" ht="15.75">
      <c r="A17" s="31">
        <v>4</v>
      </c>
      <c r="B17" s="35" t="s">
        <v>26</v>
      </c>
      <c r="C17" s="40" t="s">
        <v>18</v>
      </c>
      <c r="D17" s="33">
        <v>20</v>
      </c>
      <c r="E17" s="25">
        <v>2800</v>
      </c>
      <c r="F17" s="26">
        <f t="shared" si="0"/>
        <v>56000</v>
      </c>
    </row>
    <row r="18" spans="1:6" s="23" customFormat="1" ht="15.75">
      <c r="A18" s="31">
        <v>5</v>
      </c>
      <c r="B18" s="35" t="s">
        <v>27</v>
      </c>
      <c r="C18" s="40" t="s">
        <v>17</v>
      </c>
      <c r="D18" s="33">
        <v>2</v>
      </c>
      <c r="E18" s="25">
        <v>11000</v>
      </c>
      <c r="F18" s="26">
        <f t="shared" si="0"/>
        <v>22000</v>
      </c>
    </row>
    <row r="19" spans="1:6" s="23" customFormat="1" ht="15.75">
      <c r="A19" s="31">
        <v>6</v>
      </c>
      <c r="B19" s="35" t="s">
        <v>28</v>
      </c>
      <c r="C19" s="40" t="s">
        <v>17</v>
      </c>
      <c r="D19" s="33">
        <v>5</v>
      </c>
      <c r="E19" s="25">
        <v>12000</v>
      </c>
      <c r="F19" s="26">
        <f t="shared" si="0"/>
        <v>60000</v>
      </c>
    </row>
    <row r="20" spans="1:6" s="23" customFormat="1" ht="15.75">
      <c r="A20" s="31">
        <v>7</v>
      </c>
      <c r="B20" s="35" t="s">
        <v>45</v>
      </c>
      <c r="C20" s="40" t="s">
        <v>29</v>
      </c>
      <c r="D20" s="33">
        <v>2</v>
      </c>
      <c r="E20" s="25">
        <v>47000</v>
      </c>
      <c r="F20" s="26">
        <f t="shared" si="0"/>
        <v>94000</v>
      </c>
    </row>
    <row r="21" spans="1:6" s="23" customFormat="1" ht="15.75">
      <c r="A21" s="31">
        <v>8</v>
      </c>
      <c r="B21" s="35" t="s">
        <v>30</v>
      </c>
      <c r="C21" s="40" t="s">
        <v>31</v>
      </c>
      <c r="D21" s="33">
        <v>20</v>
      </c>
      <c r="E21" s="25">
        <v>2200</v>
      </c>
      <c r="F21" s="26">
        <f t="shared" si="0"/>
        <v>44000</v>
      </c>
    </row>
    <row r="22" spans="1:6" s="23" customFormat="1" ht="15.75">
      <c r="A22" s="31">
        <v>9</v>
      </c>
      <c r="B22" s="35" t="s">
        <v>32</v>
      </c>
      <c r="C22" s="40" t="s">
        <v>31</v>
      </c>
      <c r="D22" s="33">
        <v>10</v>
      </c>
      <c r="E22" s="25">
        <v>3200</v>
      </c>
      <c r="F22" s="26">
        <f t="shared" si="0"/>
        <v>32000</v>
      </c>
    </row>
    <row r="23" spans="1:6" s="23" customFormat="1" ht="15.75">
      <c r="A23" s="31">
        <v>10</v>
      </c>
      <c r="B23" s="35" t="s">
        <v>33</v>
      </c>
      <c r="C23" s="40" t="s">
        <v>16</v>
      </c>
      <c r="D23" s="33">
        <v>5</v>
      </c>
      <c r="E23" s="25">
        <v>39000</v>
      </c>
      <c r="F23" s="26">
        <f t="shared" si="0"/>
        <v>195000</v>
      </c>
    </row>
    <row r="24" spans="1:6" s="23" customFormat="1" ht="15.75">
      <c r="A24" s="31">
        <v>11</v>
      </c>
      <c r="B24" s="35" t="s">
        <v>39</v>
      </c>
      <c r="C24" s="40" t="s">
        <v>31</v>
      </c>
      <c r="D24" s="33">
        <v>4</v>
      </c>
      <c r="E24" s="25">
        <v>11500</v>
      </c>
      <c r="F24" s="26">
        <f t="shared" si="0"/>
        <v>46000</v>
      </c>
    </row>
    <row r="25" spans="1:6" s="23" customFormat="1" ht="15.75">
      <c r="A25" s="31">
        <v>12</v>
      </c>
      <c r="B25" s="35" t="s">
        <v>44</v>
      </c>
      <c r="C25" s="40" t="s">
        <v>29</v>
      </c>
      <c r="D25" s="33">
        <v>1</v>
      </c>
      <c r="E25" s="25">
        <v>47000</v>
      </c>
      <c r="F25" s="26">
        <f t="shared" si="0"/>
        <v>47000</v>
      </c>
    </row>
    <row r="26" spans="1:6" s="23" customFormat="1" ht="15.75">
      <c r="A26" s="31">
        <v>13</v>
      </c>
      <c r="B26" s="35" t="s">
        <v>34</v>
      </c>
      <c r="C26" s="40" t="s">
        <v>17</v>
      </c>
      <c r="D26" s="33">
        <v>5</v>
      </c>
      <c r="E26" s="25">
        <v>32000</v>
      </c>
      <c r="F26" s="26">
        <f t="shared" si="0"/>
        <v>160000</v>
      </c>
    </row>
    <row r="27" spans="1:6" s="24" customFormat="1" ht="15.75">
      <c r="A27" s="31">
        <v>14</v>
      </c>
      <c r="B27" s="35" t="s">
        <v>35</v>
      </c>
      <c r="C27" s="40" t="s">
        <v>23</v>
      </c>
      <c r="D27" s="33">
        <v>4</v>
      </c>
      <c r="E27" s="25">
        <v>36000</v>
      </c>
      <c r="F27" s="26">
        <f t="shared" si="0"/>
        <v>144000</v>
      </c>
    </row>
    <row r="28" spans="1:6" s="24" customFormat="1" ht="15.75">
      <c r="A28" s="31">
        <v>15</v>
      </c>
      <c r="B28" s="35" t="s">
        <v>36</v>
      </c>
      <c r="C28" s="40" t="s">
        <v>17</v>
      </c>
      <c r="D28" s="33">
        <v>150</v>
      </c>
      <c r="E28" s="25">
        <v>170</v>
      </c>
      <c r="F28" s="26">
        <f t="shared" si="0"/>
        <v>25500</v>
      </c>
    </row>
    <row r="29" spans="1:6" s="24" customFormat="1" ht="15.75">
      <c r="A29" s="52" t="s">
        <v>19</v>
      </c>
      <c r="B29" s="53"/>
      <c r="C29" s="53"/>
      <c r="D29" s="53"/>
      <c r="E29" s="54"/>
      <c r="F29" s="34">
        <f>+SUM(F14:F28)</f>
        <v>1314500</v>
      </c>
    </row>
    <row r="30" spans="1:6" s="24" customFormat="1" ht="15.75">
      <c r="A30" s="52" t="s">
        <v>20</v>
      </c>
      <c r="B30" s="53"/>
      <c r="C30" s="53"/>
      <c r="D30" s="53"/>
      <c r="E30" s="54"/>
      <c r="F30" s="34">
        <f>10%*F29</f>
        <v>131450</v>
      </c>
    </row>
    <row r="31" spans="1:6" s="24" customFormat="1" ht="15.75">
      <c r="A31" s="52" t="s">
        <v>21</v>
      </c>
      <c r="B31" s="53"/>
      <c r="C31" s="53"/>
      <c r="D31" s="53"/>
      <c r="E31" s="54"/>
      <c r="F31" s="34">
        <f>+F29+F30</f>
        <v>1445950</v>
      </c>
    </row>
    <row r="32" spans="1:6">
      <c r="B32" s="47"/>
      <c r="C32" s="47"/>
      <c r="D32" s="47"/>
    </row>
    <row r="33" spans="1:6" s="5" customFormat="1">
      <c r="A33" s="13" t="s">
        <v>14</v>
      </c>
      <c r="B33" s="14"/>
      <c r="C33" s="14"/>
      <c r="D33" s="14"/>
    </row>
    <row r="34" spans="1:6" s="2" customFormat="1" ht="15.75">
      <c r="A34" s="15" t="s">
        <v>2</v>
      </c>
      <c r="B34" s="16"/>
      <c r="C34" s="16"/>
      <c r="D34" s="16"/>
    </row>
    <row r="35" spans="1:6">
      <c r="A35" s="17" t="s">
        <v>3</v>
      </c>
      <c r="B35" s="17"/>
      <c r="C35" s="18"/>
      <c r="D35" s="19"/>
    </row>
    <row r="36" spans="1:6">
      <c r="A36" s="17" t="s">
        <v>4</v>
      </c>
      <c r="B36" s="17"/>
      <c r="C36" s="18"/>
      <c r="D36" s="19"/>
    </row>
    <row r="37" spans="1:6">
      <c r="A37" s="17" t="s">
        <v>13</v>
      </c>
      <c r="B37" s="17"/>
      <c r="C37" s="18"/>
      <c r="D37" s="19"/>
    </row>
    <row r="38" spans="1:6" s="2" customFormat="1">
      <c r="A38" s="20" t="s">
        <v>5</v>
      </c>
      <c r="B38" s="14"/>
      <c r="C38" s="14"/>
      <c r="D38" s="14"/>
    </row>
    <row r="39" spans="1:6" ht="15.75">
      <c r="A39" s="10"/>
      <c r="B39" s="11"/>
      <c r="C39" s="10"/>
      <c r="D39" s="10"/>
    </row>
    <row r="40" spans="1:6" ht="15.75">
      <c r="A40" s="10"/>
      <c r="B40" s="11"/>
      <c r="C40" s="10"/>
      <c r="D40" s="10"/>
    </row>
    <row r="41" spans="1:6" ht="15.75">
      <c r="A41" s="10"/>
      <c r="B41" s="11"/>
      <c r="C41" s="10"/>
      <c r="D41" s="10"/>
    </row>
    <row r="42" spans="1:6" ht="15.75">
      <c r="A42" s="10"/>
      <c r="B42" s="11"/>
      <c r="C42" s="10"/>
      <c r="D42" s="10"/>
    </row>
    <row r="43" spans="1:6" ht="15.75">
      <c r="A43" s="46" t="s">
        <v>6</v>
      </c>
      <c r="B43" s="46"/>
      <c r="C43" s="46"/>
      <c r="D43" s="46"/>
      <c r="E43" s="46"/>
      <c r="F43" s="46"/>
    </row>
    <row r="44" spans="1:6" ht="15.75">
      <c r="A44" s="10"/>
      <c r="B44" s="11"/>
      <c r="C44" s="10"/>
      <c r="D44" s="10"/>
    </row>
    <row r="45" spans="1:6" ht="15.75">
      <c r="A45" s="10"/>
      <c r="B45" s="11"/>
      <c r="C45" s="10"/>
      <c r="D45" s="10"/>
    </row>
    <row r="46" spans="1:6" ht="15.75">
      <c r="A46" s="46"/>
      <c r="B46" s="46"/>
      <c r="C46" s="46"/>
      <c r="D46" s="46"/>
    </row>
    <row r="51" spans="2:4">
      <c r="B51" s="1"/>
      <c r="C51" s="1"/>
      <c r="D51" s="1"/>
    </row>
  </sheetData>
  <mergeCells count="13">
    <mergeCell ref="B1:F1"/>
    <mergeCell ref="B2:G2"/>
    <mergeCell ref="A3:G3"/>
    <mergeCell ref="A43:F43"/>
    <mergeCell ref="A46:D46"/>
    <mergeCell ref="B32:D32"/>
    <mergeCell ref="A7:D7"/>
    <mergeCell ref="A10:B10"/>
    <mergeCell ref="A12:D12"/>
    <mergeCell ref="A5:F5"/>
    <mergeCell ref="A29:E29"/>
    <mergeCell ref="A30:E30"/>
    <mergeCell ref="A31:E31"/>
  </mergeCells>
  <pageMargins left="0.28999999999999998" right="0.5" top="0.75" bottom="0.36" header="0.32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2016-04-20T04:58:52Z</cp:lastPrinted>
  <dcterms:created xsi:type="dcterms:W3CDTF">2015-11-18T08:01:54Z</dcterms:created>
  <dcterms:modified xsi:type="dcterms:W3CDTF">2016-04-20T08:07:28Z</dcterms:modified>
</cp:coreProperties>
</file>