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320" windowHeight="7170"/>
  </bookViews>
  <sheets>
    <sheet name="THÁNG 12" sheetId="1" r:id="rId1"/>
    <sheet name="Sheet2" sheetId="2" r:id="rId2"/>
    <sheet name="Sheet3" sheetId="3" r:id="rId3"/>
  </sheets>
  <definedNames>
    <definedName name="_xlnm._FilterDatabase" localSheetId="0" hidden="1">'THÁNG 12'!$A$14:$G$148</definedName>
    <definedName name="_xlnm.Print_Titles" localSheetId="0">'THÁNG 12'!$14:$15</definedName>
  </definedNames>
  <calcPr calcId="124519"/>
</workbook>
</file>

<file path=xl/calcChain.xml><?xml version="1.0" encoding="utf-8"?>
<calcChain xmlns="http://schemas.openxmlformats.org/spreadsheetml/2006/main">
  <c r="F148" i="1"/>
  <c r="F147"/>
  <c r="F146"/>
  <c r="F144"/>
  <c r="F143"/>
  <c r="F139"/>
  <c r="F119"/>
  <c r="F118"/>
  <c r="F76"/>
  <c r="F64"/>
  <c r="F24"/>
  <c r="F20"/>
  <c r="F114"/>
  <c r="F113"/>
  <c r="F102"/>
  <c r="F99"/>
  <c r="F98"/>
  <c r="F97"/>
  <c r="F96"/>
  <c r="F87"/>
  <c r="F77"/>
  <c r="F75"/>
  <c r="F53"/>
  <c r="F34"/>
  <c r="F137"/>
  <c r="F108"/>
  <c r="F105"/>
  <c r="F104"/>
  <c r="F67"/>
  <c r="F36"/>
  <c r="F27"/>
  <c r="F141"/>
  <c r="F140"/>
  <c r="F124"/>
  <c r="F103"/>
  <c r="F91"/>
  <c r="F89"/>
  <c r="F88"/>
  <c r="F66"/>
  <c r="F39"/>
  <c r="F145"/>
  <c r="F94"/>
  <c r="F90"/>
  <c r="F63"/>
  <c r="F49"/>
  <c r="F40"/>
  <c r="F129"/>
  <c r="F111"/>
  <c r="F110"/>
  <c r="F84"/>
  <c r="F83"/>
  <c r="F73"/>
  <c r="F65"/>
  <c r="F60"/>
  <c r="F57"/>
  <c r="F55"/>
  <c r="F54"/>
  <c r="F48"/>
  <c r="F38"/>
  <c r="F33"/>
  <c r="F31"/>
  <c r="F19"/>
  <c r="F18"/>
  <c r="F135"/>
  <c r="F112"/>
  <c r="F95"/>
  <c r="F82"/>
  <c r="F47"/>
  <c r="F121"/>
  <c r="F120"/>
  <c r="F142"/>
  <c r="F133"/>
  <c r="F123"/>
  <c r="F106"/>
  <c r="F58"/>
  <c r="F51"/>
  <c r="F50"/>
  <c r="F46"/>
  <c r="F23"/>
  <c r="F134"/>
  <c r="F132"/>
  <c r="F101"/>
  <c r="F92"/>
  <c r="F72"/>
  <c r="F68"/>
  <c r="F45"/>
  <c r="F44"/>
  <c r="F28"/>
  <c r="F71"/>
  <c r="F61"/>
  <c r="F37"/>
  <c r="F29"/>
  <c r="F22"/>
  <c r="F21"/>
  <c r="F131"/>
  <c r="F130"/>
  <c r="F116"/>
  <c r="F115"/>
  <c r="F81"/>
  <c r="F80"/>
  <c r="F43"/>
  <c r="F30"/>
  <c r="F126"/>
  <c r="F117"/>
  <c r="F17"/>
  <c r="F128"/>
  <c r="F122"/>
  <c r="F107"/>
  <c r="F86"/>
  <c r="F74"/>
  <c r="F41"/>
  <c r="F127"/>
  <c r="F93"/>
  <c r="F85"/>
  <c r="F79"/>
  <c r="F70"/>
  <c r="F138"/>
  <c r="F136"/>
  <c r="F100"/>
  <c r="F62"/>
  <c r="F26"/>
</calcChain>
</file>

<file path=xl/sharedStrings.xml><?xml version="1.0" encoding="utf-8"?>
<sst xmlns="http://schemas.openxmlformats.org/spreadsheetml/2006/main" count="280" uniqueCount="145">
  <si>
    <t>STT</t>
  </si>
  <si>
    <t>Tên hàng</t>
  </si>
  <si>
    <t>ĐVT</t>
  </si>
  <si>
    <t>Đơn giá (chưa VAT)</t>
  </si>
  <si>
    <t>Thành Tiền</t>
  </si>
  <si>
    <t>Ghi chú</t>
  </si>
  <si>
    <t>Cây</t>
  </si>
  <si>
    <t>P. Nhân Sự</t>
  </si>
  <si>
    <t>Xấp</t>
  </si>
  <si>
    <t>Giấy trắng A4 72 Excel</t>
  </si>
  <si>
    <t>Ram</t>
  </si>
  <si>
    <t>Gôm E09 TL</t>
  </si>
  <si>
    <t>Cục</t>
  </si>
  <si>
    <t>Sổ caro 25x35cm</t>
  </si>
  <si>
    <t>Cuốn</t>
  </si>
  <si>
    <t>Bút bi vâng thiên</t>
  </si>
  <si>
    <t>Bút xóa nước CP02-TL 12ml</t>
  </si>
  <si>
    <t>Tập VT 200T</t>
  </si>
  <si>
    <t xml:space="preserve">Quyển </t>
  </si>
  <si>
    <t>CĂNTEEN</t>
  </si>
  <si>
    <t>Bấm kim PS 10 E  Plus</t>
  </si>
  <si>
    <t>Cái</t>
  </si>
  <si>
    <t>Kim bấm N10 plus</t>
  </si>
  <si>
    <t>Hộp</t>
  </si>
  <si>
    <t xml:space="preserve">Bút chì gỗ Staedtler 134   2 B </t>
  </si>
  <si>
    <t>Bút bi xanh TL-027 ( Xanh)</t>
  </si>
  <si>
    <t>Bút bi TL 027 ( đỏ)</t>
  </si>
  <si>
    <t>HỘI CHỢ</t>
  </si>
  <si>
    <t>Note đánh dấu 5 màu mũi tên pronoti</t>
  </si>
  <si>
    <t>BÁN TRÚ</t>
  </si>
  <si>
    <t>Máy tính Casio DX-12B</t>
  </si>
  <si>
    <t>Kẹp bướm 25 mm</t>
  </si>
  <si>
    <t>Kẹp Bướm 15 mm</t>
  </si>
  <si>
    <t>Bìa lỗ A4 (4.5)</t>
  </si>
  <si>
    <t>MARKETING</t>
  </si>
  <si>
    <t>Bút bi TL 027 ( xanh)</t>
  </si>
  <si>
    <t>Bút dạ quang Toyo vỏ trong vàng</t>
  </si>
  <si>
    <t>Bút xóa kéo Plus</t>
  </si>
  <si>
    <t xml:space="preserve">Giấy ghi chú Pronoti 3 x 3 </t>
  </si>
  <si>
    <t xml:space="preserve">Xấp </t>
  </si>
  <si>
    <t xml:space="preserve">Kéo VP S108 </t>
  </si>
  <si>
    <t>Bút lông bảng WB-03 xanh</t>
  </si>
  <si>
    <t>cây</t>
  </si>
  <si>
    <t>FAST FOOD</t>
  </si>
  <si>
    <t xml:space="preserve">Gỡ Kim KWtrio </t>
  </si>
  <si>
    <t>Chị Linh Sale Admin</t>
  </si>
  <si>
    <t>KINH DOANH MIỀN TÂY</t>
  </si>
  <si>
    <t>Giấy trắng A4 82 Excel</t>
  </si>
  <si>
    <t xml:space="preserve">Cặp 12 ngăn  móc thun TQ </t>
  </si>
  <si>
    <t>DỊCH VỤ KHÁCH HÀNG</t>
  </si>
  <si>
    <t>1 bộ dành cho 
chị Hóa.</t>
  </si>
  <si>
    <t>Thước mica dẻo 20cm</t>
  </si>
  <si>
    <t>Hộp bút XK 179</t>
  </si>
  <si>
    <t>Kẹp giấy  C62</t>
  </si>
  <si>
    <t>Kim bấm N.10 Plus</t>
  </si>
  <si>
    <t>Bút dạ quang Toyo vỏ trong (vàng)</t>
  </si>
  <si>
    <t>SIÊU THỊ</t>
  </si>
  <si>
    <t>Bìa 1 nút My Clear khổ F4</t>
  </si>
  <si>
    <t>in công bố</t>
  </si>
  <si>
    <t>Bìa lá A4 Plus M</t>
  </si>
  <si>
    <t>Nhãn có keo dán đỏ cỡ Tomy 105</t>
  </si>
  <si>
    <t>Sổ CK 7 D - TP</t>
  </si>
  <si>
    <t>Quyển</t>
  </si>
  <si>
    <t>PHÒNG KẾ TOÁN</t>
  </si>
  <si>
    <t>Giấy note vàng</t>
  </si>
  <si>
    <t>Bìa cứng A4 màu xanh duong</t>
  </si>
  <si>
    <t>Bìa kiếng trong A4</t>
  </si>
  <si>
    <t>Ruột chì tốt 5280 Yoyo</t>
  </si>
  <si>
    <t>Kẹp bướm 32 mm</t>
  </si>
  <si>
    <t>Kẹp bướm 15 mm</t>
  </si>
  <si>
    <t>Kẹp ghim C62</t>
  </si>
  <si>
    <t>Bút chì gỗ Staedtler 134 2B</t>
  </si>
  <si>
    <t>Băng keo trong 18m/m x 20Y</t>
  </si>
  <si>
    <t>Cuộn</t>
  </si>
  <si>
    <t>Giấy liên tục 3 liên 210 * 297/2 W, P, B</t>
  </si>
  <si>
    <t>Thùng</t>
  </si>
  <si>
    <t>Phiếu thu 3 liên</t>
  </si>
  <si>
    <t>Phiếu chi 3 liên</t>
  </si>
  <si>
    <t>Phiếu nhập kho 3 liên</t>
  </si>
  <si>
    <t>Phiếu xuất kho 3 liên</t>
  </si>
  <si>
    <t>Băng keo 2 mặt 1 phân</t>
  </si>
  <si>
    <t>Bút chì bấm Pentel A125 T</t>
  </si>
  <si>
    <t>xấp</t>
  </si>
  <si>
    <t>Kẹp bướm 51 mm</t>
  </si>
  <si>
    <t>Khăn lau</t>
  </si>
  <si>
    <t>Bìa lá</t>
  </si>
  <si>
    <t>Khay 3 tầng mica XK 169</t>
  </si>
  <si>
    <t>ORDER</t>
  </si>
  <si>
    <t>Gram</t>
  </si>
  <si>
    <t>Giấy 4 liên</t>
  </si>
  <si>
    <t>Rubang (máy in 300-hồng)</t>
  </si>
  <si>
    <t>Rubang ( máy in 310-xanh)</t>
  </si>
  <si>
    <t>Bút bi TL 027  xanh</t>
  </si>
  <si>
    <t>Bút bi TL 027  đỏ</t>
  </si>
  <si>
    <t xml:space="preserve">Cây </t>
  </si>
  <si>
    <t>Bút bi dài Vâng Thiên</t>
  </si>
  <si>
    <t>Tập 200 trang</t>
  </si>
  <si>
    <t>Thun loại trung</t>
  </si>
  <si>
    <t xml:space="preserve">Bịch </t>
  </si>
  <si>
    <t>Ghim kẹp C62</t>
  </si>
  <si>
    <t>Hộp lớn</t>
  </si>
  <si>
    <t>Ghim bấm</t>
  </si>
  <si>
    <t>Hộp nhỏ</t>
  </si>
  <si>
    <t>Bìa lỗ A4</t>
  </si>
  <si>
    <t>NHÀ MÁY</t>
  </si>
  <si>
    <t>Bìa trình ký đơn A4 simili GP</t>
  </si>
  <si>
    <t>Dành cho Quản Lý Chất Lượng</t>
  </si>
  <si>
    <t>Bút gel mini 0.5 ( xanh)</t>
  </si>
  <si>
    <t>Bút lông bảng WB-03 (xanh)</t>
  </si>
  <si>
    <t>cái</t>
  </si>
  <si>
    <t>hộp</t>
  </si>
  <si>
    <t>Dùng cho bộ phận Đóng gói</t>
  </si>
  <si>
    <t>Băng keo 2 mặt 24m/m x 18ya</t>
  </si>
  <si>
    <t>cuộn</t>
  </si>
  <si>
    <t>quyển</t>
  </si>
  <si>
    <t>Tập VT 96T</t>
  </si>
  <si>
    <t xml:space="preserve">Keo nước TL G 08 30 ml </t>
  </si>
  <si>
    <t>chai</t>
  </si>
  <si>
    <t>Tổng số lượng đặt  hàng</t>
  </si>
  <si>
    <t>Bìa Thái A4 ( Xanh )</t>
  </si>
  <si>
    <t>Bút bi TL 031 ( xanh)</t>
  </si>
  <si>
    <t>Thước mica cứng TL 30cm (màu trắng)</t>
  </si>
  <si>
    <t>Bút lông dầu PM-09 ( xanh )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</si>
  <si>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</si>
  <si>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</si>
  <si>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</si>
  <si>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</si>
  <si>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</si>
  <si>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</si>
  <si>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</si>
  <si>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t xml:space="preserve">Công ty VPP Phương Nam xin gửi đến Qúy khánh hàng bảng báo giá như sau: </t>
  </si>
  <si>
    <t>Người giao dịch: Chị Thanh</t>
  </si>
  <si>
    <t>Tp.Hồ Chí Minh, Ngày 25 Tháng 11 Năm 2016</t>
  </si>
  <si>
    <t xml:space="preserve">Quý công ty xem xét báo giá như trên. Mọi thắc mắc xin vui lòng liên hệ: (08)37584761 _ 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</si>
  <si>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</si>
  <si>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</si>
  <si>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</si>
  <si>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</si>
  <si>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</si>
  <si>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 xml:space="preserve">                      Huỳnh Thị Trúc Ly</t>
  </si>
  <si>
    <t>THUẾ VAT 10%</t>
  </si>
  <si>
    <t>THÀNH TiỀN</t>
  </si>
  <si>
    <t>CỘNG</t>
  </si>
  <si>
    <t>Bút lông kim PM 04</t>
  </si>
  <si>
    <t>Kẹp Bướm 25mm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</si>
</sst>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#,##0_);\(#,##0\);&quot;-&quot;"/>
    <numFmt numFmtId="167" formatCode="_(* #,##0_);_(* \(#,##0\);_(* &quot;-&quot;??_);_(@_)"/>
  </numFmts>
  <fonts count="3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1"/>
      <color theme="1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  <font>
      <sz val="13"/>
      <color rgb="FFFF0000"/>
      <name val="Cambria"/>
      <family val="1"/>
      <charset val="163"/>
      <scheme val="major"/>
    </font>
    <font>
      <b/>
      <sz val="14"/>
      <color theme="1"/>
      <name val="Cambria"/>
      <family val="1"/>
      <scheme val="major"/>
    </font>
    <font>
      <b/>
      <sz val="11"/>
      <name val="Times New Roman"/>
      <family val="1"/>
    </font>
    <font>
      <b/>
      <sz val="10"/>
      <name val="Times New Roman"/>
      <family val="1"/>
    </font>
    <font>
      <sz val="13"/>
      <color rgb="FFFF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6" fillId="0" borderId="3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8" fillId="2" borderId="3" xfId="0" applyNumberFormat="1" applyFont="1" applyFill="1" applyBorder="1" applyAlignment="1">
      <alignment horizontal="left" vertical="center" wrapText="1"/>
    </xf>
    <xf numFmtId="0" fontId="9" fillId="2" borderId="3" xfId="0" applyNumberFormat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13" fillId="0" borderId="0" xfId="0" applyFont="1" applyBorder="1" applyAlignment="1"/>
    <xf numFmtId="0" fontId="14" fillId="0" borderId="0" xfId="0" applyFont="1" applyBorder="1" applyAlignment="1"/>
    <xf numFmtId="0" fontId="13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166" fontId="17" fillId="0" borderId="0" xfId="0" applyNumberFormat="1" applyFont="1" applyFill="1" applyAlignment="1">
      <alignment horizontal="left" vertical="top"/>
    </xf>
    <xf numFmtId="166" fontId="18" fillId="0" borderId="0" xfId="0" applyNumberFormat="1" applyFont="1" applyFill="1" applyAlignment="1">
      <alignment horizontal="center" vertical="top"/>
    </xf>
    <xf numFmtId="166" fontId="19" fillId="0" borderId="0" xfId="0" applyNumberFormat="1" applyFont="1" applyFill="1" applyAlignment="1">
      <alignment horizontal="center" vertical="top"/>
    </xf>
    <xf numFmtId="166" fontId="19" fillId="0" borderId="0" xfId="0" applyNumberFormat="1" applyFont="1" applyFill="1" applyAlignment="1">
      <alignment vertical="top"/>
    </xf>
    <xf numFmtId="166" fontId="20" fillId="0" borderId="0" xfId="0" applyNumberFormat="1" applyFont="1" applyFill="1" applyAlignment="1">
      <alignment horizontal="left" vertical="top" shrinkToFit="1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/>
    <xf numFmtId="0" fontId="21" fillId="0" borderId="0" xfId="0" applyFont="1"/>
    <xf numFmtId="0" fontId="22" fillId="0" borderId="0" xfId="0" applyNumberFormat="1" applyFont="1" applyFill="1" applyBorder="1" applyAlignment="1"/>
    <xf numFmtId="0" fontId="24" fillId="0" borderId="0" xfId="0" applyNumberFormat="1" applyFont="1" applyFill="1" applyBorder="1" applyAlignment="1"/>
    <xf numFmtId="3" fontId="0" fillId="0" borderId="0" xfId="0" applyNumberFormat="1" applyFont="1"/>
    <xf numFmtId="0" fontId="25" fillId="0" borderId="0" xfId="0" applyFont="1" applyAlignment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8" fillId="2" borderId="0" xfId="0" applyNumberFormat="1" applyFont="1" applyFill="1" applyBorder="1" applyAlignment="1">
      <alignment horizontal="left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7" fontId="5" fillId="0" borderId="3" xfId="4" applyNumberFormat="1" applyFont="1" applyFill="1" applyBorder="1" applyAlignment="1">
      <alignment horizontal="center" vertical="center"/>
    </xf>
    <xf numFmtId="167" fontId="4" fillId="0" borderId="0" xfId="4" applyNumberFormat="1" applyFont="1" applyFill="1" applyBorder="1" applyAlignment="1">
      <alignment vertical="center"/>
    </xf>
    <xf numFmtId="167" fontId="5" fillId="0" borderId="3" xfId="4" applyNumberFormat="1" applyFont="1" applyBorder="1" applyAlignment="1">
      <alignment horizontal="center" vertical="center"/>
    </xf>
    <xf numFmtId="165" fontId="0" fillId="0" borderId="0" xfId="0" applyNumberFormat="1" applyFont="1"/>
    <xf numFmtId="165" fontId="21" fillId="0" borderId="0" xfId="0" applyNumberFormat="1" applyFont="1"/>
    <xf numFmtId="0" fontId="30" fillId="3" borderId="3" xfId="0" applyNumberFormat="1" applyFont="1" applyFill="1" applyBorder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165" fontId="4" fillId="0" borderId="0" xfId="0" applyNumberFormat="1" applyFont="1" applyFill="1" applyAlignment="1">
      <alignment vertical="center"/>
    </xf>
    <xf numFmtId="167" fontId="31" fillId="0" borderId="3" xfId="0" applyNumberFormat="1" applyFont="1" applyFill="1" applyBorder="1" applyAlignment="1">
      <alignment vertical="center"/>
    </xf>
    <xf numFmtId="0" fontId="32" fillId="2" borderId="1" xfId="1" applyFont="1" applyFill="1" applyBorder="1" applyAlignment="1" applyProtection="1">
      <alignment horizontal="center" vertical="center" wrapText="1"/>
      <protection locked="0"/>
    </xf>
    <xf numFmtId="0" fontId="20" fillId="2" borderId="6" xfId="1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32" fillId="2" borderId="2" xfId="1" applyFont="1" applyFill="1" applyBorder="1" applyAlignment="1" applyProtection="1">
      <alignment horizontal="center" vertical="center" wrapText="1"/>
      <protection locked="0"/>
    </xf>
    <xf numFmtId="0" fontId="20" fillId="2" borderId="7" xfId="1" applyFont="1" applyFill="1" applyBorder="1" applyAlignment="1" applyProtection="1">
      <alignment horizontal="center" vertical="center" wrapText="1"/>
      <protection locked="0"/>
    </xf>
    <xf numFmtId="0" fontId="33" fillId="2" borderId="4" xfId="0" applyFont="1" applyFill="1" applyBorder="1" applyAlignment="1" applyProtection="1">
      <alignment horizontal="center" vertical="center" wrapText="1"/>
      <protection locked="0"/>
    </xf>
    <xf numFmtId="0" fontId="17" fillId="2" borderId="2" xfId="1" applyFont="1" applyFill="1" applyBorder="1" applyAlignment="1" applyProtection="1">
      <alignment horizontal="center" vertical="center" wrapText="1"/>
      <protection locked="0"/>
    </xf>
    <xf numFmtId="167" fontId="31" fillId="0" borderId="3" xfId="4" applyNumberFormat="1" applyFont="1" applyFill="1" applyBorder="1" applyAlignment="1">
      <alignment vertical="center"/>
    </xf>
    <xf numFmtId="167" fontId="31" fillId="0" borderId="3" xfId="4" applyNumberFormat="1" applyFont="1" applyBorder="1" applyAlignment="1">
      <alignment horizontal="center" vertical="center"/>
    </xf>
    <xf numFmtId="167" fontId="31" fillId="0" borderId="3" xfId="4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left" vertical="center"/>
    </xf>
    <xf numFmtId="0" fontId="30" fillId="2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4" fillId="3" borderId="3" xfId="0" applyNumberFormat="1" applyFont="1" applyFill="1" applyBorder="1" applyAlignment="1">
      <alignment horizontal="left" vertical="center" wrapText="1"/>
    </xf>
  </cellXfs>
  <cellStyles count="5">
    <cellStyle name="Comma" xfId="4" builtinId="3"/>
    <cellStyle name="Comma 2" xf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302683</xdr:colOff>
      <xdr:row>0</xdr:row>
      <xdr:rowOff>0</xdr:rowOff>
    </xdr:from>
    <xdr:to>
      <xdr:col>1</xdr:col>
      <xdr:colOff>137584</xdr:colOff>
      <xdr:row>3</xdr:row>
      <xdr:rowOff>94190</xdr:rowOff>
    </xdr:to>
    <xdr:pic>
      <xdr:nvPicPr>
        <xdr:cNvPr id="4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683" y="0"/>
          <a:ext cx="438151" cy="729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67"/>
  <sheetViews>
    <sheetView tabSelected="1" zoomScale="90" zoomScaleNormal="90" workbookViewId="0">
      <selection activeCell="H147" sqref="H147"/>
    </sheetView>
  </sheetViews>
  <sheetFormatPr defaultColWidth="9" defaultRowHeight="15"/>
  <cols>
    <col min="1" max="1" width="9" style="22" customWidth="1"/>
    <col min="2" max="2" width="38" style="22" customWidth="1"/>
    <col min="3" max="3" width="9.7109375" style="25" customWidth="1"/>
    <col min="4" max="4" width="11.5703125" style="22" customWidth="1"/>
    <col min="5" max="5" width="15.85546875" style="22" customWidth="1"/>
    <col min="6" max="6" width="20.85546875" style="22" customWidth="1"/>
    <col min="7" max="7" width="26.7109375" style="22" customWidth="1"/>
    <col min="8" max="8" width="9" style="22"/>
    <col min="9" max="9" width="11.85546875" style="22" bestFit="1" customWidth="1"/>
    <col min="10" max="16384" width="9" style="22"/>
  </cols>
  <sheetData>
    <row r="1" spans="1:10" s="35" customFormat="1" ht="16.5">
      <c r="A1" s="33"/>
      <c r="B1" s="34" t="s">
        <v>123</v>
      </c>
      <c r="C1" s="34"/>
      <c r="D1" s="34"/>
      <c r="E1" s="34"/>
    </row>
    <row r="2" spans="1:10" s="35" customFormat="1" ht="16.5">
      <c r="A2" s="33"/>
      <c r="B2" s="36" t="s">
        <v>124</v>
      </c>
      <c r="C2" s="37"/>
      <c r="D2" s="37"/>
      <c r="E2" s="37"/>
    </row>
    <row r="3" spans="1:10" s="35" customFormat="1" ht="16.5">
      <c r="A3" s="33"/>
      <c r="B3" s="38" t="s">
        <v>125</v>
      </c>
      <c r="C3" s="38"/>
      <c r="D3" s="38"/>
      <c r="E3" s="38"/>
      <c r="F3" s="38"/>
    </row>
    <row r="4" spans="1:10" s="35" customFormat="1" ht="16.5">
      <c r="A4" s="33"/>
      <c r="B4" s="39"/>
      <c r="C4" s="39"/>
      <c r="D4" s="39"/>
      <c r="E4" s="39"/>
    </row>
    <row r="5" spans="1:10" s="35" customFormat="1" ht="20.25">
      <c r="A5" s="40" t="s">
        <v>126</v>
      </c>
      <c r="B5" s="40"/>
      <c r="C5" s="40"/>
      <c r="D5" s="40"/>
      <c r="E5" s="40"/>
      <c r="F5" s="40"/>
    </row>
    <row r="6" spans="1:10" s="35" customFormat="1" ht="15.75">
      <c r="A6" s="33"/>
      <c r="B6" s="33"/>
      <c r="C6" s="41" t="s">
        <v>132</v>
      </c>
      <c r="D6" s="41"/>
      <c r="E6" s="41"/>
      <c r="F6" s="41"/>
    </row>
    <row r="7" spans="1:10" s="35" customFormat="1" ht="15.75">
      <c r="A7" s="33"/>
      <c r="B7" s="33"/>
      <c r="C7" s="42"/>
      <c r="D7" s="42"/>
      <c r="E7" s="42"/>
      <c r="F7" s="42"/>
    </row>
    <row r="8" spans="1:10" s="35" customFormat="1" ht="16.5">
      <c r="A8" s="34" t="s">
        <v>127</v>
      </c>
      <c r="B8" s="34"/>
      <c r="C8" s="34"/>
      <c r="D8" s="34"/>
      <c r="E8" s="34"/>
    </row>
    <row r="9" spans="1:10" s="35" customFormat="1" ht="16.5">
      <c r="A9" s="36" t="s">
        <v>128</v>
      </c>
      <c r="B9" s="36"/>
      <c r="C9" s="36"/>
      <c r="D9" s="36"/>
      <c r="E9" s="36"/>
    </row>
    <row r="10" spans="1:10" s="35" customFormat="1" ht="16.5">
      <c r="A10" s="34" t="s">
        <v>129</v>
      </c>
      <c r="B10" s="34"/>
      <c r="C10" s="34"/>
      <c r="D10" s="43"/>
      <c r="E10" s="43"/>
    </row>
    <row r="11" spans="1:10" s="35" customFormat="1" ht="16.5">
      <c r="A11" s="44" t="s">
        <v>131</v>
      </c>
      <c r="B11" s="44"/>
      <c r="C11" s="45"/>
      <c r="D11" s="45"/>
      <c r="E11" s="45"/>
    </row>
    <row r="12" spans="1:10" s="35" customFormat="1" ht="15.75">
      <c r="A12" s="46"/>
      <c r="B12" s="47"/>
      <c r="C12" s="46"/>
      <c r="D12" s="46"/>
      <c r="E12" s="46"/>
    </row>
    <row r="13" spans="1:10" s="35" customFormat="1" ht="16.5" thickBot="1">
      <c r="A13" s="48" t="s">
        <v>130</v>
      </c>
      <c r="B13" s="48"/>
      <c r="C13" s="48"/>
      <c r="D13" s="48"/>
      <c r="E13" s="48"/>
    </row>
    <row r="14" spans="1:10" ht="44.25" customHeight="1">
      <c r="A14" s="83" t="s">
        <v>0</v>
      </c>
      <c r="B14" s="83" t="s">
        <v>1</v>
      </c>
      <c r="C14" s="83" t="s">
        <v>2</v>
      </c>
      <c r="D14" s="84" t="s">
        <v>118</v>
      </c>
      <c r="E14" s="85" t="s">
        <v>3</v>
      </c>
      <c r="F14" s="85" t="s">
        <v>4</v>
      </c>
      <c r="G14" s="86" t="s">
        <v>5</v>
      </c>
      <c r="H14" s="1"/>
      <c r="J14" s="23"/>
    </row>
    <row r="15" spans="1:10" ht="15.75" customHeight="1" thickBot="1">
      <c r="A15" s="87"/>
      <c r="B15" s="87"/>
      <c r="C15" s="87"/>
      <c r="D15" s="88"/>
      <c r="E15" s="89"/>
      <c r="F15" s="89"/>
      <c r="G15" s="90"/>
      <c r="H15" s="24"/>
    </row>
    <row r="16" spans="1:10" s="2" customFormat="1" ht="21" customHeight="1">
      <c r="A16" s="28" t="s">
        <v>7</v>
      </c>
      <c r="B16" s="29"/>
      <c r="C16" s="29"/>
      <c r="D16" s="29"/>
      <c r="E16" s="29"/>
      <c r="F16" s="29"/>
      <c r="G16" s="29"/>
    </row>
    <row r="17" spans="1:7" s="2" customFormat="1" ht="21" customHeight="1">
      <c r="A17" s="3">
        <v>1</v>
      </c>
      <c r="B17" s="4" t="s">
        <v>119</v>
      </c>
      <c r="C17" s="9" t="s">
        <v>8</v>
      </c>
      <c r="D17" s="6">
        <v>1</v>
      </c>
      <c r="E17" s="76">
        <v>38000</v>
      </c>
      <c r="F17" s="76">
        <f>+E17*D17</f>
        <v>38000</v>
      </c>
      <c r="G17" s="19"/>
    </row>
    <row r="18" spans="1:7" s="2" customFormat="1" ht="21" customHeight="1">
      <c r="A18" s="3">
        <v>2</v>
      </c>
      <c r="B18" s="4" t="s">
        <v>9</v>
      </c>
      <c r="C18" s="9" t="s">
        <v>10</v>
      </c>
      <c r="D18" s="6">
        <v>3</v>
      </c>
      <c r="E18" s="76">
        <v>40000</v>
      </c>
      <c r="F18" s="76">
        <f>+E18*D18</f>
        <v>120000</v>
      </c>
      <c r="G18" s="19"/>
    </row>
    <row r="19" spans="1:7" s="2" customFormat="1" ht="21" customHeight="1">
      <c r="A19" s="3">
        <v>3</v>
      </c>
      <c r="B19" s="4" t="s">
        <v>11</v>
      </c>
      <c r="C19" s="9" t="s">
        <v>12</v>
      </c>
      <c r="D19" s="6">
        <v>2</v>
      </c>
      <c r="E19" s="76">
        <v>3000</v>
      </c>
      <c r="F19" s="76">
        <f>+E19*D19</f>
        <v>6000</v>
      </c>
      <c r="G19" s="19"/>
    </row>
    <row r="20" spans="1:7" s="2" customFormat="1" ht="21" customHeight="1">
      <c r="A20" s="3">
        <v>4</v>
      </c>
      <c r="B20" s="4" t="s">
        <v>13</v>
      </c>
      <c r="C20" s="9" t="s">
        <v>14</v>
      </c>
      <c r="D20" s="6">
        <v>3</v>
      </c>
      <c r="E20" s="76">
        <v>27000</v>
      </c>
      <c r="F20" s="76">
        <f>+E20*D20</f>
        <v>81000</v>
      </c>
      <c r="G20" s="19"/>
    </row>
    <row r="21" spans="1:7" s="2" customFormat="1" ht="21" customHeight="1">
      <c r="A21" s="3">
        <v>5</v>
      </c>
      <c r="B21" s="4" t="s">
        <v>120</v>
      </c>
      <c r="C21" s="9" t="s">
        <v>6</v>
      </c>
      <c r="D21" s="6">
        <v>2</v>
      </c>
      <c r="E21" s="76">
        <v>5500</v>
      </c>
      <c r="F21" s="76">
        <f>+E21*D21</f>
        <v>11000</v>
      </c>
      <c r="G21" s="19"/>
    </row>
    <row r="22" spans="1:7" s="2" customFormat="1" ht="21" customHeight="1">
      <c r="A22" s="3">
        <v>6</v>
      </c>
      <c r="B22" s="4" t="s">
        <v>15</v>
      </c>
      <c r="C22" s="9" t="s">
        <v>6</v>
      </c>
      <c r="D22" s="6">
        <v>2</v>
      </c>
      <c r="E22" s="76">
        <v>2000</v>
      </c>
      <c r="F22" s="76">
        <f>+E22*D22</f>
        <v>4000</v>
      </c>
      <c r="G22" s="19"/>
    </row>
    <row r="23" spans="1:7" s="2" customFormat="1" ht="21" customHeight="1">
      <c r="A23" s="3">
        <v>7</v>
      </c>
      <c r="B23" s="4" t="s">
        <v>16</v>
      </c>
      <c r="C23" s="9" t="s">
        <v>6</v>
      </c>
      <c r="D23" s="6">
        <v>3</v>
      </c>
      <c r="E23" s="76">
        <v>14000</v>
      </c>
      <c r="F23" s="76">
        <f>+E23*D23</f>
        <v>42000</v>
      </c>
      <c r="G23" s="19"/>
    </row>
    <row r="24" spans="1:7" s="2" customFormat="1" ht="21" customHeight="1">
      <c r="A24" s="3">
        <v>8</v>
      </c>
      <c r="B24" s="4" t="s">
        <v>17</v>
      </c>
      <c r="C24" s="9" t="s">
        <v>18</v>
      </c>
      <c r="D24" s="6">
        <v>1</v>
      </c>
      <c r="E24" s="76">
        <v>8000</v>
      </c>
      <c r="F24" s="76">
        <f>+E24*D24</f>
        <v>8000</v>
      </c>
      <c r="G24" s="19"/>
    </row>
    <row r="25" spans="1:7" s="2" customFormat="1" ht="21" customHeight="1">
      <c r="A25" s="30" t="s">
        <v>19</v>
      </c>
      <c r="B25" s="31"/>
      <c r="C25" s="31"/>
      <c r="D25" s="31"/>
      <c r="E25" s="31"/>
      <c r="F25" s="31"/>
      <c r="G25" s="31"/>
    </row>
    <row r="26" spans="1:7" s="8" customFormat="1" ht="21" customHeight="1">
      <c r="A26" s="7">
        <v>1</v>
      </c>
      <c r="B26" s="4" t="s">
        <v>20</v>
      </c>
      <c r="C26" s="26" t="s">
        <v>21</v>
      </c>
      <c r="D26" s="6">
        <v>1</v>
      </c>
      <c r="E26" s="74">
        <v>24000</v>
      </c>
      <c r="F26" s="74">
        <f>+E26*D26</f>
        <v>24000</v>
      </c>
      <c r="G26" s="7"/>
    </row>
    <row r="27" spans="1:7" s="8" customFormat="1" ht="21" customHeight="1">
      <c r="A27" s="7">
        <v>2</v>
      </c>
      <c r="B27" s="4" t="s">
        <v>22</v>
      </c>
      <c r="C27" s="26" t="s">
        <v>23</v>
      </c>
      <c r="D27" s="6">
        <v>1</v>
      </c>
      <c r="E27" s="74">
        <v>2800</v>
      </c>
      <c r="F27" s="74">
        <f>+E27*D27</f>
        <v>2800</v>
      </c>
      <c r="G27" s="7"/>
    </row>
    <row r="28" spans="1:7" s="8" customFormat="1" ht="21" customHeight="1">
      <c r="A28" s="7">
        <v>3</v>
      </c>
      <c r="B28" s="4" t="s">
        <v>24</v>
      </c>
      <c r="C28" s="26" t="s">
        <v>6</v>
      </c>
      <c r="D28" s="6">
        <v>2</v>
      </c>
      <c r="E28" s="74">
        <v>3000</v>
      </c>
      <c r="F28" s="74">
        <f>+E28*D28</f>
        <v>6000</v>
      </c>
      <c r="G28" s="7"/>
    </row>
    <row r="29" spans="1:7" s="8" customFormat="1" ht="21" customHeight="1">
      <c r="A29" s="7">
        <v>4</v>
      </c>
      <c r="B29" s="4" t="s">
        <v>25</v>
      </c>
      <c r="C29" s="26" t="s">
        <v>6</v>
      </c>
      <c r="D29" s="6">
        <v>4</v>
      </c>
      <c r="E29" s="74">
        <v>2100</v>
      </c>
      <c r="F29" s="76">
        <f>+E29*D29</f>
        <v>8400</v>
      </c>
      <c r="G29" s="7"/>
    </row>
    <row r="30" spans="1:7" s="8" customFormat="1" ht="21" customHeight="1">
      <c r="A30" s="7">
        <v>5</v>
      </c>
      <c r="B30" s="4" t="s">
        <v>26</v>
      </c>
      <c r="C30" s="26" t="s">
        <v>6</v>
      </c>
      <c r="D30" s="6">
        <v>4</v>
      </c>
      <c r="E30" s="74">
        <v>2100</v>
      </c>
      <c r="F30" s="74">
        <f>+E30*D30</f>
        <v>8400</v>
      </c>
      <c r="G30" s="7"/>
    </row>
    <row r="31" spans="1:7" s="8" customFormat="1" ht="21" customHeight="1">
      <c r="A31" s="7">
        <v>6</v>
      </c>
      <c r="B31" s="4" t="s">
        <v>9</v>
      </c>
      <c r="C31" s="4" t="s">
        <v>10</v>
      </c>
      <c r="D31" s="6">
        <v>3</v>
      </c>
      <c r="E31" s="74">
        <v>40000</v>
      </c>
      <c r="F31" s="76">
        <f>+E31*D31</f>
        <v>120000</v>
      </c>
      <c r="G31" s="7"/>
    </row>
    <row r="32" spans="1:7" s="2" customFormat="1" ht="21" customHeight="1">
      <c r="A32" s="30" t="s">
        <v>27</v>
      </c>
      <c r="B32" s="31"/>
      <c r="C32" s="31"/>
      <c r="D32" s="31"/>
      <c r="E32" s="31"/>
      <c r="F32" s="31"/>
      <c r="G32" s="31"/>
    </row>
    <row r="33" spans="1:7" s="8" customFormat="1" ht="21" customHeight="1">
      <c r="A33" s="7">
        <v>1</v>
      </c>
      <c r="B33" s="4" t="s">
        <v>9</v>
      </c>
      <c r="C33" s="4" t="s">
        <v>10</v>
      </c>
      <c r="D33" s="6">
        <v>2</v>
      </c>
      <c r="E33" s="74">
        <v>40000</v>
      </c>
      <c r="F33" s="76">
        <f>+E33*D33</f>
        <v>80000</v>
      </c>
      <c r="G33" s="7"/>
    </row>
    <row r="34" spans="1:7" s="8" customFormat="1" ht="21" customHeight="1">
      <c r="A34" s="7">
        <v>2</v>
      </c>
      <c r="B34" s="4" t="s">
        <v>28</v>
      </c>
      <c r="C34" s="9" t="s">
        <v>8</v>
      </c>
      <c r="D34" s="6">
        <v>2</v>
      </c>
      <c r="E34" s="74">
        <v>10800</v>
      </c>
      <c r="F34" s="74">
        <f>+E34*D34</f>
        <v>21600</v>
      </c>
      <c r="G34" s="7"/>
    </row>
    <row r="35" spans="1:7" s="2" customFormat="1" ht="21" customHeight="1">
      <c r="A35" s="30" t="s">
        <v>29</v>
      </c>
      <c r="B35" s="31"/>
      <c r="C35" s="31"/>
      <c r="D35" s="31"/>
      <c r="E35" s="31"/>
      <c r="F35" s="31"/>
      <c r="G35" s="31"/>
    </row>
    <row r="36" spans="1:7" s="2" customFormat="1" ht="21" customHeight="1">
      <c r="A36" s="7">
        <v>1</v>
      </c>
      <c r="B36" s="4" t="s">
        <v>30</v>
      </c>
      <c r="C36" s="26" t="s">
        <v>21</v>
      </c>
      <c r="D36" s="6">
        <v>1</v>
      </c>
      <c r="E36" s="76">
        <v>220000</v>
      </c>
      <c r="F36" s="74">
        <f>+E36*D36</f>
        <v>220000</v>
      </c>
      <c r="G36" s="19"/>
    </row>
    <row r="37" spans="1:7" s="2" customFormat="1" ht="21" customHeight="1">
      <c r="A37" s="7">
        <v>2</v>
      </c>
      <c r="B37" s="4" t="s">
        <v>25</v>
      </c>
      <c r="C37" s="26" t="s">
        <v>6</v>
      </c>
      <c r="D37" s="6">
        <v>10</v>
      </c>
      <c r="E37" s="76">
        <v>2100</v>
      </c>
      <c r="F37" s="76">
        <f>+E37*D37</f>
        <v>21000</v>
      </c>
      <c r="G37" s="19"/>
    </row>
    <row r="38" spans="1:7" s="2" customFormat="1" ht="21" customHeight="1">
      <c r="A38" s="7">
        <v>3</v>
      </c>
      <c r="B38" s="4" t="s">
        <v>9</v>
      </c>
      <c r="C38" s="4" t="s">
        <v>10</v>
      </c>
      <c r="D38" s="6">
        <v>4</v>
      </c>
      <c r="E38" s="76">
        <v>40000</v>
      </c>
      <c r="F38" s="76">
        <f>+E38*D38</f>
        <v>160000</v>
      </c>
      <c r="G38" s="19"/>
    </row>
    <row r="39" spans="1:7" s="2" customFormat="1" ht="21" customHeight="1">
      <c r="A39" s="7">
        <v>4</v>
      </c>
      <c r="B39" s="4" t="s">
        <v>31</v>
      </c>
      <c r="C39" s="4" t="s">
        <v>23</v>
      </c>
      <c r="D39" s="6">
        <v>2</v>
      </c>
      <c r="E39" s="76">
        <v>6000</v>
      </c>
      <c r="F39" s="76">
        <f>+E39*D39</f>
        <v>12000</v>
      </c>
      <c r="G39" s="19"/>
    </row>
    <row r="40" spans="1:7" s="2" customFormat="1" ht="21" customHeight="1">
      <c r="A40" s="7">
        <v>5</v>
      </c>
      <c r="B40" s="4" t="s">
        <v>32</v>
      </c>
      <c r="C40" s="4" t="s">
        <v>23</v>
      </c>
      <c r="D40" s="6">
        <v>2</v>
      </c>
      <c r="E40" s="76">
        <v>3500</v>
      </c>
      <c r="F40" s="76">
        <f>+E40*D40</f>
        <v>7000</v>
      </c>
      <c r="G40" s="19"/>
    </row>
    <row r="41" spans="1:7" s="10" customFormat="1" ht="21" customHeight="1">
      <c r="A41" s="7">
        <v>6</v>
      </c>
      <c r="B41" s="4" t="s">
        <v>33</v>
      </c>
      <c r="C41" s="4" t="s">
        <v>8</v>
      </c>
      <c r="D41" s="12">
        <v>2</v>
      </c>
      <c r="E41" s="91">
        <v>37000</v>
      </c>
      <c r="F41" s="91">
        <f>+E41*D41</f>
        <v>74000</v>
      </c>
      <c r="G41" s="20"/>
    </row>
    <row r="42" spans="1:7" s="2" customFormat="1" ht="21" customHeight="1">
      <c r="A42" s="30" t="s">
        <v>34</v>
      </c>
      <c r="B42" s="31"/>
      <c r="C42" s="31"/>
      <c r="D42" s="31"/>
      <c r="E42" s="31"/>
      <c r="F42" s="31"/>
      <c r="G42" s="31"/>
    </row>
    <row r="43" spans="1:7" s="8" customFormat="1" ht="21" customHeight="1">
      <c r="A43" s="7">
        <v>1</v>
      </c>
      <c r="B43" s="4" t="s">
        <v>35</v>
      </c>
      <c r="C43" s="4" t="s">
        <v>6</v>
      </c>
      <c r="D43" s="11">
        <v>1</v>
      </c>
      <c r="E43" s="74">
        <v>2100</v>
      </c>
      <c r="F43" s="74">
        <f>+E43*D43</f>
        <v>2100</v>
      </c>
      <c r="G43" s="7"/>
    </row>
    <row r="44" spans="1:7" s="2" customFormat="1" ht="21" customHeight="1">
      <c r="A44" s="7">
        <v>2</v>
      </c>
      <c r="B44" s="4" t="s">
        <v>24</v>
      </c>
      <c r="C44" s="26" t="s">
        <v>6</v>
      </c>
      <c r="D44" s="6">
        <v>1</v>
      </c>
      <c r="E44" s="76">
        <v>3000</v>
      </c>
      <c r="F44" s="74">
        <f t="shared" ref="F44:F45" si="0">+E44*D44</f>
        <v>3000</v>
      </c>
      <c r="G44" s="19"/>
    </row>
    <row r="45" spans="1:7" s="2" customFormat="1" ht="21" customHeight="1">
      <c r="A45" s="7">
        <v>3</v>
      </c>
      <c r="B45" s="4" t="s">
        <v>36</v>
      </c>
      <c r="C45" s="4" t="s">
        <v>6</v>
      </c>
      <c r="D45" s="6">
        <v>1</v>
      </c>
      <c r="E45" s="76">
        <v>5000</v>
      </c>
      <c r="F45" s="74">
        <f t="shared" si="0"/>
        <v>5000</v>
      </c>
      <c r="G45" s="19"/>
    </row>
    <row r="46" spans="1:7" s="2" customFormat="1" ht="21" customHeight="1">
      <c r="A46" s="7">
        <v>4</v>
      </c>
      <c r="B46" s="4" t="s">
        <v>37</v>
      </c>
      <c r="C46" s="4" t="s">
        <v>6</v>
      </c>
      <c r="D46" s="6">
        <v>1</v>
      </c>
      <c r="E46" s="76">
        <v>16000</v>
      </c>
      <c r="F46" s="76">
        <f>+E46*D46</f>
        <v>16000</v>
      </c>
      <c r="G46" s="19"/>
    </row>
    <row r="47" spans="1:7" s="2" customFormat="1" ht="21" customHeight="1">
      <c r="A47" s="7">
        <v>5</v>
      </c>
      <c r="B47" s="4" t="s">
        <v>38</v>
      </c>
      <c r="C47" s="4" t="s">
        <v>39</v>
      </c>
      <c r="D47" s="6">
        <v>3</v>
      </c>
      <c r="E47" s="76">
        <v>5200</v>
      </c>
      <c r="F47" s="76">
        <f>+E47*D47</f>
        <v>15600</v>
      </c>
      <c r="G47" s="19"/>
    </row>
    <row r="48" spans="1:7" s="10" customFormat="1" ht="21" customHeight="1">
      <c r="A48" s="7">
        <v>6</v>
      </c>
      <c r="B48" s="4" t="s">
        <v>9</v>
      </c>
      <c r="C48" s="4" t="s">
        <v>10</v>
      </c>
      <c r="D48" s="12">
        <v>3</v>
      </c>
      <c r="E48" s="91">
        <v>40000</v>
      </c>
      <c r="F48" s="76">
        <f>+E48*D48</f>
        <v>120000</v>
      </c>
      <c r="G48" s="20"/>
    </row>
    <row r="49" spans="1:9" s="8" customFormat="1" ht="21" customHeight="1">
      <c r="A49" s="7">
        <v>7</v>
      </c>
      <c r="B49" s="4" t="s">
        <v>40</v>
      </c>
      <c r="C49" s="4" t="s">
        <v>6</v>
      </c>
      <c r="D49" s="11">
        <v>1</v>
      </c>
      <c r="E49" s="74">
        <v>10500</v>
      </c>
      <c r="F49" s="76">
        <f>+E49*D49</f>
        <v>10500</v>
      </c>
      <c r="G49" s="7"/>
    </row>
    <row r="50" spans="1:9" s="2" customFormat="1" ht="21" customHeight="1">
      <c r="A50" s="7">
        <v>8</v>
      </c>
      <c r="B50" s="4" t="s">
        <v>41</v>
      </c>
      <c r="C50" s="26" t="s">
        <v>42</v>
      </c>
      <c r="D50" s="6">
        <v>1</v>
      </c>
      <c r="E50" s="76">
        <v>5600</v>
      </c>
      <c r="F50" s="76">
        <f t="shared" ref="F50:F51" si="1">+E50*D50</f>
        <v>5600</v>
      </c>
      <c r="G50" s="19"/>
    </row>
    <row r="51" spans="1:9" s="2" customFormat="1" ht="21" customHeight="1">
      <c r="A51" s="7">
        <v>9</v>
      </c>
      <c r="B51" s="4" t="s">
        <v>122</v>
      </c>
      <c r="C51" s="79" t="s">
        <v>6</v>
      </c>
      <c r="D51" s="6">
        <v>10</v>
      </c>
      <c r="E51" s="76">
        <v>6500</v>
      </c>
      <c r="F51" s="76">
        <f t="shared" si="1"/>
        <v>65000</v>
      </c>
      <c r="G51" s="19"/>
    </row>
    <row r="52" spans="1:9" s="2" customFormat="1" ht="21" customHeight="1">
      <c r="A52" s="30" t="s">
        <v>43</v>
      </c>
      <c r="B52" s="31"/>
      <c r="C52" s="31"/>
      <c r="D52" s="31"/>
      <c r="E52" s="31"/>
      <c r="F52" s="31"/>
      <c r="G52" s="31"/>
    </row>
    <row r="53" spans="1:9" s="8" customFormat="1" ht="21" customHeight="1">
      <c r="A53" s="7">
        <v>1</v>
      </c>
      <c r="B53" s="4" t="s">
        <v>28</v>
      </c>
      <c r="C53" s="4" t="s">
        <v>39</v>
      </c>
      <c r="D53" s="11">
        <v>1</v>
      </c>
      <c r="E53" s="74">
        <v>10800</v>
      </c>
      <c r="F53" s="74">
        <f>+E53*D53</f>
        <v>10800</v>
      </c>
      <c r="G53" s="7"/>
    </row>
    <row r="54" spans="1:9" s="2" customFormat="1" ht="21" customHeight="1">
      <c r="A54" s="7">
        <v>2</v>
      </c>
      <c r="B54" s="4" t="s">
        <v>9</v>
      </c>
      <c r="C54" s="26" t="s">
        <v>10</v>
      </c>
      <c r="D54" s="6">
        <v>2</v>
      </c>
      <c r="E54" s="76">
        <v>40000</v>
      </c>
      <c r="F54" s="76">
        <f t="shared" ref="F54:F55" si="2">+E54*D54</f>
        <v>80000</v>
      </c>
      <c r="G54" s="19"/>
    </row>
    <row r="55" spans="1:9" s="2" customFormat="1" ht="21" customHeight="1">
      <c r="A55" s="7">
        <v>3</v>
      </c>
      <c r="B55" s="4" t="s">
        <v>44</v>
      </c>
      <c r="C55" s="26" t="s">
        <v>21</v>
      </c>
      <c r="D55" s="6">
        <v>1</v>
      </c>
      <c r="E55" s="76">
        <v>6000</v>
      </c>
      <c r="F55" s="76">
        <f t="shared" si="2"/>
        <v>6000</v>
      </c>
      <c r="G55" s="5" t="s">
        <v>45</v>
      </c>
      <c r="I55" s="80"/>
    </row>
    <row r="56" spans="1:9" s="2" customFormat="1" ht="21" customHeight="1">
      <c r="A56" s="30" t="s">
        <v>46</v>
      </c>
      <c r="B56" s="31"/>
      <c r="C56" s="31"/>
      <c r="D56" s="31"/>
      <c r="E56" s="31"/>
      <c r="F56" s="31"/>
      <c r="G56" s="31"/>
    </row>
    <row r="57" spans="1:9" s="10" customFormat="1" ht="21" customHeight="1">
      <c r="A57" s="7">
        <v>1</v>
      </c>
      <c r="B57" s="4" t="s">
        <v>47</v>
      </c>
      <c r="C57" s="26" t="s">
        <v>10</v>
      </c>
      <c r="D57" s="6">
        <v>2</v>
      </c>
      <c r="E57" s="91">
        <v>49000</v>
      </c>
      <c r="F57" s="76">
        <f>+E57*D57</f>
        <v>98000</v>
      </c>
      <c r="G57" s="20"/>
    </row>
    <row r="58" spans="1:9" s="10" customFormat="1" ht="21" customHeight="1">
      <c r="A58" s="7">
        <v>2</v>
      </c>
      <c r="B58" s="4" t="s">
        <v>48</v>
      </c>
      <c r="C58" s="26" t="s">
        <v>21</v>
      </c>
      <c r="D58" s="6">
        <v>1</v>
      </c>
      <c r="E58" s="91">
        <v>36000</v>
      </c>
      <c r="F58" s="76">
        <f>+E58*D58</f>
        <v>36000</v>
      </c>
      <c r="G58" s="20"/>
    </row>
    <row r="59" spans="1:9" s="2" customFormat="1" ht="21" customHeight="1">
      <c r="A59" s="30" t="s">
        <v>49</v>
      </c>
      <c r="B59" s="31"/>
      <c r="C59" s="31"/>
      <c r="D59" s="31"/>
      <c r="E59" s="31"/>
      <c r="F59" s="31"/>
      <c r="G59" s="31"/>
    </row>
    <row r="60" spans="1:9" s="10" customFormat="1" ht="21" customHeight="1">
      <c r="A60" s="7">
        <v>1</v>
      </c>
      <c r="B60" s="4" t="s">
        <v>47</v>
      </c>
      <c r="C60" s="26" t="s">
        <v>10</v>
      </c>
      <c r="D60" s="12">
        <v>1</v>
      </c>
      <c r="E60" s="91">
        <v>49000</v>
      </c>
      <c r="F60" s="76">
        <f>+E60*D60</f>
        <v>49000</v>
      </c>
      <c r="G60" s="32" t="s">
        <v>50</v>
      </c>
    </row>
    <row r="61" spans="1:9" s="10" customFormat="1" ht="21" customHeight="1">
      <c r="A61" s="7">
        <v>2</v>
      </c>
      <c r="B61" s="4" t="s">
        <v>25</v>
      </c>
      <c r="C61" s="26" t="s">
        <v>6</v>
      </c>
      <c r="D61" s="12">
        <v>1</v>
      </c>
      <c r="E61" s="91">
        <v>2100</v>
      </c>
      <c r="F61" s="76">
        <f>+E61*D61</f>
        <v>2100</v>
      </c>
      <c r="G61" s="32"/>
    </row>
    <row r="62" spans="1:9" s="10" customFormat="1" ht="21" customHeight="1">
      <c r="A62" s="7">
        <v>3</v>
      </c>
      <c r="B62" s="4" t="s">
        <v>20</v>
      </c>
      <c r="C62" s="26" t="s">
        <v>21</v>
      </c>
      <c r="D62" s="12">
        <v>1</v>
      </c>
      <c r="E62" s="91">
        <v>24000</v>
      </c>
      <c r="F62" s="74">
        <f>+E62*D62</f>
        <v>24000</v>
      </c>
      <c r="G62" s="32"/>
    </row>
    <row r="63" spans="1:9" s="10" customFormat="1" ht="21" customHeight="1">
      <c r="A63" s="7">
        <v>4</v>
      </c>
      <c r="B63" s="4" t="s">
        <v>40</v>
      </c>
      <c r="C63" s="4" t="s">
        <v>6</v>
      </c>
      <c r="D63" s="11">
        <v>1</v>
      </c>
      <c r="E63" s="91">
        <v>10500</v>
      </c>
      <c r="F63" s="76">
        <f>+E63*D63</f>
        <v>10500</v>
      </c>
      <c r="G63" s="32"/>
    </row>
    <row r="64" spans="1:9" s="10" customFormat="1" ht="21" customHeight="1">
      <c r="A64" s="7">
        <v>5</v>
      </c>
      <c r="B64" s="4" t="s">
        <v>51</v>
      </c>
      <c r="C64" s="26" t="s">
        <v>6</v>
      </c>
      <c r="D64" s="12">
        <v>1</v>
      </c>
      <c r="E64" s="91">
        <v>2500</v>
      </c>
      <c r="F64" s="76">
        <f>+E64*D64</f>
        <v>2500</v>
      </c>
      <c r="G64" s="32"/>
    </row>
    <row r="65" spans="1:7" s="10" customFormat="1" ht="21" customHeight="1">
      <c r="A65" s="7">
        <v>6</v>
      </c>
      <c r="B65" s="4" t="s">
        <v>52</v>
      </c>
      <c r="C65" s="26" t="s">
        <v>21</v>
      </c>
      <c r="D65" s="12">
        <v>1</v>
      </c>
      <c r="E65" s="91">
        <v>30000</v>
      </c>
      <c r="F65" s="76">
        <f>+E65*D65</f>
        <v>30000</v>
      </c>
      <c r="G65" s="32"/>
    </row>
    <row r="66" spans="1:7" s="10" customFormat="1" ht="21" customHeight="1">
      <c r="A66" s="7">
        <v>7</v>
      </c>
      <c r="B66" s="4" t="s">
        <v>53</v>
      </c>
      <c r="C66" s="26" t="s">
        <v>23</v>
      </c>
      <c r="D66" s="12">
        <v>1</v>
      </c>
      <c r="E66" s="91">
        <v>2500</v>
      </c>
      <c r="F66" s="76">
        <f>+E66*D66</f>
        <v>2500</v>
      </c>
      <c r="G66" s="32"/>
    </row>
    <row r="67" spans="1:7" s="10" customFormat="1" ht="21" customHeight="1">
      <c r="A67" s="7">
        <v>8</v>
      </c>
      <c r="B67" s="4" t="s">
        <v>54</v>
      </c>
      <c r="C67" s="4" t="s">
        <v>23</v>
      </c>
      <c r="D67" s="11">
        <v>1</v>
      </c>
      <c r="E67" s="91">
        <v>2800</v>
      </c>
      <c r="F67" s="74">
        <f>+E67*D67</f>
        <v>2800</v>
      </c>
      <c r="G67" s="32"/>
    </row>
    <row r="68" spans="1:7" s="10" customFormat="1" ht="21" customHeight="1">
      <c r="A68" s="7">
        <v>9</v>
      </c>
      <c r="B68" s="4" t="s">
        <v>55</v>
      </c>
      <c r="C68" s="26" t="s">
        <v>6</v>
      </c>
      <c r="D68" s="12">
        <v>1</v>
      </c>
      <c r="E68" s="91">
        <v>5000</v>
      </c>
      <c r="F68" s="74">
        <f>+E68*D68</f>
        <v>5000</v>
      </c>
      <c r="G68" s="32"/>
    </row>
    <row r="69" spans="1:7" s="2" customFormat="1" ht="21" customHeight="1">
      <c r="A69" s="30" t="s">
        <v>56</v>
      </c>
      <c r="B69" s="31"/>
      <c r="C69" s="31"/>
      <c r="D69" s="31"/>
      <c r="E69" s="31"/>
      <c r="F69" s="31"/>
      <c r="G69" s="31"/>
    </row>
    <row r="70" spans="1:7" s="10" customFormat="1" ht="21" customHeight="1">
      <c r="A70" s="7">
        <v>1</v>
      </c>
      <c r="B70" s="4" t="s">
        <v>57</v>
      </c>
      <c r="C70" s="26" t="s">
        <v>21</v>
      </c>
      <c r="D70" s="12">
        <v>6</v>
      </c>
      <c r="E70" s="91">
        <v>2600</v>
      </c>
      <c r="F70" s="91">
        <f>+D70*E70</f>
        <v>15600</v>
      </c>
      <c r="G70" s="20"/>
    </row>
    <row r="71" spans="1:7" s="10" customFormat="1" ht="21" customHeight="1">
      <c r="A71" s="7">
        <v>2</v>
      </c>
      <c r="B71" s="4" t="s">
        <v>25</v>
      </c>
      <c r="C71" s="26" t="s">
        <v>6</v>
      </c>
      <c r="D71" s="12">
        <v>8</v>
      </c>
      <c r="E71" s="91">
        <v>2100</v>
      </c>
      <c r="F71" s="92">
        <f>+E71*D71</f>
        <v>16800</v>
      </c>
      <c r="G71" s="20"/>
    </row>
    <row r="72" spans="1:7" s="10" customFormat="1" ht="21" customHeight="1">
      <c r="A72" s="7">
        <v>3</v>
      </c>
      <c r="B72" s="4" t="s">
        <v>55</v>
      </c>
      <c r="C72" s="26" t="s">
        <v>6</v>
      </c>
      <c r="D72" s="12">
        <v>1</v>
      </c>
      <c r="E72" s="91">
        <v>5000</v>
      </c>
      <c r="F72" s="93">
        <f>+E72*D72</f>
        <v>5000</v>
      </c>
      <c r="G72" s="20"/>
    </row>
    <row r="73" spans="1:7" s="10" customFormat="1" ht="21" customHeight="1">
      <c r="A73" s="7">
        <v>4</v>
      </c>
      <c r="B73" s="4" t="s">
        <v>47</v>
      </c>
      <c r="C73" s="4" t="s">
        <v>10</v>
      </c>
      <c r="D73" s="12">
        <v>6</v>
      </c>
      <c r="E73" s="91">
        <v>49000</v>
      </c>
      <c r="F73" s="92">
        <f>+E73*D73</f>
        <v>294000</v>
      </c>
      <c r="G73" s="13" t="s">
        <v>58</v>
      </c>
    </row>
    <row r="74" spans="1:7" s="10" customFormat="1" ht="21" customHeight="1">
      <c r="A74" s="7">
        <v>5</v>
      </c>
      <c r="B74" s="4" t="s">
        <v>59</v>
      </c>
      <c r="C74" s="26" t="s">
        <v>21</v>
      </c>
      <c r="D74" s="12">
        <v>10</v>
      </c>
      <c r="E74" s="91">
        <v>1600</v>
      </c>
      <c r="F74" s="91">
        <f>+E74*D74</f>
        <v>16000</v>
      </c>
      <c r="G74" s="20"/>
    </row>
    <row r="75" spans="1:7" s="10" customFormat="1" ht="21" customHeight="1">
      <c r="A75" s="7">
        <v>6</v>
      </c>
      <c r="B75" s="4" t="s">
        <v>60</v>
      </c>
      <c r="C75" s="26" t="s">
        <v>39</v>
      </c>
      <c r="D75" s="12">
        <v>1</v>
      </c>
      <c r="E75" s="91">
        <v>7500</v>
      </c>
      <c r="F75" s="74">
        <f>+E75*D75</f>
        <v>7500</v>
      </c>
      <c r="G75" s="20"/>
    </row>
    <row r="76" spans="1:7" s="10" customFormat="1" ht="21" customHeight="1">
      <c r="A76" s="7">
        <v>7</v>
      </c>
      <c r="B76" s="4" t="s">
        <v>61</v>
      </c>
      <c r="C76" s="26" t="s">
        <v>62</v>
      </c>
      <c r="D76" s="12">
        <v>1</v>
      </c>
      <c r="E76" s="91">
        <v>18000</v>
      </c>
      <c r="F76" s="76">
        <f>+E76*D76</f>
        <v>18000</v>
      </c>
      <c r="G76" s="20"/>
    </row>
    <row r="77" spans="1:7" s="10" customFormat="1" ht="21" customHeight="1">
      <c r="A77" s="7">
        <v>8</v>
      </c>
      <c r="B77" s="4" t="s">
        <v>28</v>
      </c>
      <c r="C77" s="4" t="s">
        <v>8</v>
      </c>
      <c r="D77" s="12">
        <v>1</v>
      </c>
      <c r="E77" s="91">
        <v>10800</v>
      </c>
      <c r="F77" s="74">
        <f>+E77*D77</f>
        <v>10800</v>
      </c>
      <c r="G77" s="20"/>
    </row>
    <row r="78" spans="1:7" s="2" customFormat="1" ht="21" customHeight="1">
      <c r="A78" s="30" t="s">
        <v>63</v>
      </c>
      <c r="B78" s="31"/>
      <c r="C78" s="31"/>
      <c r="D78" s="31"/>
      <c r="E78" s="31"/>
      <c r="F78" s="31"/>
      <c r="G78" s="31"/>
    </row>
    <row r="79" spans="1:7" s="10" customFormat="1" ht="21" customHeight="1">
      <c r="A79" s="7">
        <v>1</v>
      </c>
      <c r="B79" s="4" t="s">
        <v>57</v>
      </c>
      <c r="C79" s="26" t="s">
        <v>21</v>
      </c>
      <c r="D79" s="12">
        <v>14</v>
      </c>
      <c r="E79" s="91">
        <v>2600</v>
      </c>
      <c r="F79" s="91">
        <f>+D79*E79</f>
        <v>36400</v>
      </c>
      <c r="G79" s="20"/>
    </row>
    <row r="80" spans="1:7" s="10" customFormat="1" ht="21" customHeight="1">
      <c r="A80" s="7">
        <v>2</v>
      </c>
      <c r="B80" s="4" t="s">
        <v>35</v>
      </c>
      <c r="C80" s="26" t="s">
        <v>6</v>
      </c>
      <c r="D80" s="12">
        <v>8</v>
      </c>
      <c r="E80" s="91">
        <v>2100</v>
      </c>
      <c r="F80" s="93">
        <f t="shared" ref="F80:F81" si="3">+E80*D80</f>
        <v>16800</v>
      </c>
      <c r="G80" s="20"/>
    </row>
    <row r="81" spans="1:9" s="10" customFormat="1" ht="21" customHeight="1">
      <c r="A81" s="7">
        <v>3</v>
      </c>
      <c r="B81" s="4" t="s">
        <v>26</v>
      </c>
      <c r="C81" s="26" t="s">
        <v>6</v>
      </c>
      <c r="D81" s="12">
        <v>1</v>
      </c>
      <c r="E81" s="91">
        <v>2100</v>
      </c>
      <c r="F81" s="93">
        <f t="shared" si="3"/>
        <v>2100</v>
      </c>
      <c r="G81" s="20"/>
    </row>
    <row r="82" spans="1:9" s="10" customFormat="1" ht="21" customHeight="1">
      <c r="A82" s="7">
        <v>4</v>
      </c>
      <c r="B82" s="4" t="s">
        <v>64</v>
      </c>
      <c r="C82" s="4" t="s">
        <v>39</v>
      </c>
      <c r="D82" s="12">
        <v>3</v>
      </c>
      <c r="E82" s="91">
        <v>5200</v>
      </c>
      <c r="F82" s="92">
        <f>+E82*D82</f>
        <v>15600</v>
      </c>
      <c r="G82" s="20"/>
    </row>
    <row r="83" spans="1:9" s="10" customFormat="1" ht="21" customHeight="1">
      <c r="A83" s="7">
        <v>5</v>
      </c>
      <c r="B83" s="4" t="s">
        <v>47</v>
      </c>
      <c r="C83" s="26" t="s">
        <v>10</v>
      </c>
      <c r="D83" s="12">
        <v>4</v>
      </c>
      <c r="E83" s="91">
        <v>49000</v>
      </c>
      <c r="F83" s="92">
        <f t="shared" ref="F83:F84" si="4">+E83*D83</f>
        <v>196000</v>
      </c>
      <c r="G83" s="20"/>
      <c r="I83" s="81"/>
    </row>
    <row r="84" spans="1:9" s="10" customFormat="1" ht="21" customHeight="1">
      <c r="A84" s="7">
        <v>6</v>
      </c>
      <c r="B84" s="4" t="s">
        <v>9</v>
      </c>
      <c r="C84" s="26" t="s">
        <v>10</v>
      </c>
      <c r="D84" s="12">
        <v>4</v>
      </c>
      <c r="E84" s="91">
        <v>40000</v>
      </c>
      <c r="F84" s="92">
        <f t="shared" si="4"/>
        <v>160000</v>
      </c>
      <c r="G84" s="20"/>
    </row>
    <row r="85" spans="1:9" s="10" customFormat="1" ht="21" customHeight="1">
      <c r="A85" s="7">
        <v>7</v>
      </c>
      <c r="B85" s="4" t="s">
        <v>65</v>
      </c>
      <c r="C85" s="26" t="s">
        <v>10</v>
      </c>
      <c r="D85" s="12">
        <v>1</v>
      </c>
      <c r="E85" s="91">
        <v>38000</v>
      </c>
      <c r="F85" s="91">
        <f>+D85*E85</f>
        <v>38000</v>
      </c>
      <c r="G85" s="20"/>
    </row>
    <row r="86" spans="1:9" s="10" customFormat="1" ht="21" customHeight="1">
      <c r="A86" s="7">
        <v>8</v>
      </c>
      <c r="B86" s="4" t="s">
        <v>66</v>
      </c>
      <c r="C86" s="4" t="s">
        <v>8</v>
      </c>
      <c r="D86" s="12">
        <v>1</v>
      </c>
      <c r="E86" s="91">
        <v>60000</v>
      </c>
      <c r="F86" s="91">
        <f>+E86*D86</f>
        <v>60000</v>
      </c>
      <c r="G86" s="20"/>
    </row>
    <row r="87" spans="1:9" s="10" customFormat="1" ht="21" customHeight="1">
      <c r="A87" s="7">
        <v>9</v>
      </c>
      <c r="B87" s="4" t="s">
        <v>67</v>
      </c>
      <c r="C87" s="26" t="s">
        <v>23</v>
      </c>
      <c r="D87" s="12">
        <v>2</v>
      </c>
      <c r="E87" s="91">
        <v>3000</v>
      </c>
      <c r="F87" s="93">
        <f>+E87*D87</f>
        <v>6000</v>
      </c>
      <c r="G87" s="20"/>
    </row>
    <row r="88" spans="1:9" s="10" customFormat="1" ht="21" customHeight="1">
      <c r="A88" s="7">
        <v>10</v>
      </c>
      <c r="B88" s="4" t="s">
        <v>68</v>
      </c>
      <c r="C88" s="26" t="s">
        <v>23</v>
      </c>
      <c r="D88" s="12">
        <v>1</v>
      </c>
      <c r="E88" s="91">
        <v>8500</v>
      </c>
      <c r="F88" s="92">
        <f t="shared" ref="F88:F89" si="5">+E88*D88</f>
        <v>8500</v>
      </c>
      <c r="G88" s="20"/>
    </row>
    <row r="89" spans="1:9" s="10" customFormat="1" ht="21" customHeight="1">
      <c r="A89" s="7">
        <v>11</v>
      </c>
      <c r="B89" s="4" t="s">
        <v>31</v>
      </c>
      <c r="C89" s="26" t="s">
        <v>23</v>
      </c>
      <c r="D89" s="12">
        <v>3</v>
      </c>
      <c r="E89" s="91">
        <v>6000</v>
      </c>
      <c r="F89" s="92">
        <f t="shared" si="5"/>
        <v>18000</v>
      </c>
      <c r="G89" s="20"/>
    </row>
    <row r="90" spans="1:9" s="10" customFormat="1" ht="21" customHeight="1">
      <c r="A90" s="7">
        <v>12</v>
      </c>
      <c r="B90" s="4" t="s">
        <v>69</v>
      </c>
      <c r="C90" s="4" t="s">
        <v>23</v>
      </c>
      <c r="D90" s="12">
        <v>1</v>
      </c>
      <c r="E90" s="91">
        <v>3500</v>
      </c>
      <c r="F90" s="92">
        <f>+E90*D90</f>
        <v>3500</v>
      </c>
      <c r="G90" s="20"/>
    </row>
    <row r="91" spans="1:9" s="10" customFormat="1" ht="21" customHeight="1">
      <c r="A91" s="7">
        <v>13</v>
      </c>
      <c r="B91" s="4" t="s">
        <v>70</v>
      </c>
      <c r="C91" s="26" t="s">
        <v>23</v>
      </c>
      <c r="D91" s="12">
        <v>2</v>
      </c>
      <c r="E91" s="91">
        <v>2500</v>
      </c>
      <c r="F91" s="92">
        <f>+E91*D91</f>
        <v>5000</v>
      </c>
      <c r="G91" s="20"/>
    </row>
    <row r="92" spans="1:9" s="10" customFormat="1" ht="21" customHeight="1">
      <c r="A92" s="7">
        <v>14</v>
      </c>
      <c r="B92" s="4" t="s">
        <v>71</v>
      </c>
      <c r="C92" s="26" t="s">
        <v>6</v>
      </c>
      <c r="D92" s="12">
        <v>1</v>
      </c>
      <c r="E92" s="91">
        <v>3000</v>
      </c>
      <c r="F92" s="93">
        <f>+E92*D92</f>
        <v>3000</v>
      </c>
      <c r="G92" s="20"/>
    </row>
    <row r="93" spans="1:9" s="10" customFormat="1" ht="21" customHeight="1">
      <c r="A93" s="7">
        <v>15</v>
      </c>
      <c r="B93" s="4" t="s">
        <v>72</v>
      </c>
      <c r="C93" s="26" t="s">
        <v>73</v>
      </c>
      <c r="D93" s="12">
        <v>1</v>
      </c>
      <c r="E93" s="91">
        <v>1100</v>
      </c>
      <c r="F93" s="91">
        <f>+D93*E93</f>
        <v>1100</v>
      </c>
      <c r="G93" s="20"/>
    </row>
    <row r="94" spans="1:9" s="10" customFormat="1" ht="21" customHeight="1">
      <c r="A94" s="7">
        <v>16</v>
      </c>
      <c r="B94" s="4" t="s">
        <v>40</v>
      </c>
      <c r="C94" s="4" t="s">
        <v>6</v>
      </c>
      <c r="D94" s="12">
        <v>1</v>
      </c>
      <c r="E94" s="91">
        <v>10500</v>
      </c>
      <c r="F94" s="92">
        <f>+E94*D94</f>
        <v>10500</v>
      </c>
      <c r="G94" s="20"/>
    </row>
    <row r="95" spans="1:9" s="10" customFormat="1" ht="21" customHeight="1">
      <c r="A95" s="7">
        <v>17</v>
      </c>
      <c r="B95" s="4" t="s">
        <v>74</v>
      </c>
      <c r="C95" s="26" t="s">
        <v>75</v>
      </c>
      <c r="D95" s="12">
        <v>2</v>
      </c>
      <c r="E95" s="91">
        <v>267000</v>
      </c>
      <c r="F95" s="92">
        <f>+E95*D95</f>
        <v>534000</v>
      </c>
      <c r="G95" s="20"/>
    </row>
    <row r="96" spans="1:9" s="10" customFormat="1" ht="21" customHeight="1">
      <c r="A96" s="7">
        <v>18</v>
      </c>
      <c r="B96" s="4" t="s">
        <v>76</v>
      </c>
      <c r="C96" s="26" t="s">
        <v>62</v>
      </c>
      <c r="D96" s="12">
        <v>3</v>
      </c>
      <c r="E96" s="91">
        <v>16000</v>
      </c>
      <c r="F96" s="93">
        <f t="shared" ref="F96:F99" si="6">+E96*D96</f>
        <v>48000</v>
      </c>
      <c r="G96" s="20"/>
    </row>
    <row r="97" spans="1:7" s="10" customFormat="1" ht="21" customHeight="1">
      <c r="A97" s="7">
        <v>19</v>
      </c>
      <c r="B97" s="4" t="s">
        <v>77</v>
      </c>
      <c r="C97" s="26" t="s">
        <v>62</v>
      </c>
      <c r="D97" s="12">
        <v>3</v>
      </c>
      <c r="E97" s="91">
        <v>16000</v>
      </c>
      <c r="F97" s="93">
        <f t="shared" si="6"/>
        <v>48000</v>
      </c>
      <c r="G97" s="20"/>
    </row>
    <row r="98" spans="1:7" s="10" customFormat="1" ht="21" customHeight="1">
      <c r="A98" s="7">
        <v>20</v>
      </c>
      <c r="B98" s="4" t="s">
        <v>78</v>
      </c>
      <c r="C98" s="4" t="s">
        <v>62</v>
      </c>
      <c r="D98" s="12">
        <v>1</v>
      </c>
      <c r="E98" s="91">
        <v>19500</v>
      </c>
      <c r="F98" s="93">
        <f t="shared" si="6"/>
        <v>19500</v>
      </c>
      <c r="G98" s="20"/>
    </row>
    <row r="99" spans="1:7" s="10" customFormat="1" ht="21" customHeight="1">
      <c r="A99" s="7">
        <v>21</v>
      </c>
      <c r="B99" s="4" t="s">
        <v>79</v>
      </c>
      <c r="C99" s="26" t="s">
        <v>62</v>
      </c>
      <c r="D99" s="12">
        <v>1</v>
      </c>
      <c r="E99" s="91">
        <v>19500</v>
      </c>
      <c r="F99" s="93">
        <f t="shared" si="6"/>
        <v>19500</v>
      </c>
      <c r="G99" s="20"/>
    </row>
    <row r="100" spans="1:7" s="10" customFormat="1" ht="21" customHeight="1">
      <c r="A100" s="7">
        <v>22</v>
      </c>
      <c r="B100" s="4" t="s">
        <v>80</v>
      </c>
      <c r="C100" s="26" t="s">
        <v>73</v>
      </c>
      <c r="D100" s="12">
        <v>1</v>
      </c>
      <c r="E100" s="91">
        <v>1600</v>
      </c>
      <c r="F100" s="93">
        <f>+E100*D100</f>
        <v>1600</v>
      </c>
      <c r="G100" s="20"/>
    </row>
    <row r="101" spans="1:7" s="10" customFormat="1" ht="21" customHeight="1">
      <c r="A101" s="7">
        <v>23</v>
      </c>
      <c r="B101" s="4" t="s">
        <v>81</v>
      </c>
      <c r="C101" s="26" t="s">
        <v>6</v>
      </c>
      <c r="D101" s="12">
        <v>1</v>
      </c>
      <c r="E101" s="91">
        <v>11000</v>
      </c>
      <c r="F101" s="93">
        <f>+E101*D101</f>
        <v>11000</v>
      </c>
      <c r="G101" s="20"/>
    </row>
    <row r="102" spans="1:7" s="10" customFormat="1" ht="21" customHeight="1">
      <c r="A102" s="7">
        <v>24</v>
      </c>
      <c r="B102" s="4" t="s">
        <v>28</v>
      </c>
      <c r="C102" s="4" t="s">
        <v>82</v>
      </c>
      <c r="D102" s="12">
        <v>2</v>
      </c>
      <c r="E102" s="91">
        <v>10800</v>
      </c>
      <c r="F102" s="93">
        <f>+E102*D102</f>
        <v>21600</v>
      </c>
      <c r="G102" s="20"/>
    </row>
    <row r="103" spans="1:7" s="10" customFormat="1" ht="21" customHeight="1">
      <c r="A103" s="7">
        <v>25</v>
      </c>
      <c r="B103" s="4" t="s">
        <v>83</v>
      </c>
      <c r="C103" s="26" t="s">
        <v>23</v>
      </c>
      <c r="D103" s="12">
        <v>1</v>
      </c>
      <c r="E103" s="91">
        <v>19000</v>
      </c>
      <c r="F103" s="92">
        <f>+E103*D103</f>
        <v>19000</v>
      </c>
      <c r="G103" s="20"/>
    </row>
    <row r="104" spans="1:7" s="10" customFormat="1" ht="21" customHeight="1">
      <c r="A104" s="7">
        <v>26</v>
      </c>
      <c r="B104" s="94" t="s">
        <v>84</v>
      </c>
      <c r="C104" s="26" t="s">
        <v>21</v>
      </c>
      <c r="D104" s="12">
        <v>1</v>
      </c>
      <c r="E104" s="91">
        <v>3500</v>
      </c>
      <c r="F104" s="93">
        <f t="shared" ref="F104:F105" si="7">+E104*D104</f>
        <v>3500</v>
      </c>
      <c r="G104" s="20"/>
    </row>
    <row r="105" spans="1:7" s="10" customFormat="1" ht="21" customHeight="1">
      <c r="A105" s="7">
        <v>27</v>
      </c>
      <c r="B105" s="4" t="s">
        <v>54</v>
      </c>
      <c r="C105" s="26" t="s">
        <v>23</v>
      </c>
      <c r="D105" s="12">
        <v>7</v>
      </c>
      <c r="E105" s="91">
        <v>2800</v>
      </c>
      <c r="F105" s="93">
        <f t="shared" si="7"/>
        <v>19600</v>
      </c>
      <c r="G105" s="20"/>
    </row>
    <row r="106" spans="1:7" s="10" customFormat="1" ht="21" customHeight="1">
      <c r="A106" s="7">
        <v>28</v>
      </c>
      <c r="B106" s="95" t="s">
        <v>143</v>
      </c>
      <c r="C106" s="4" t="s">
        <v>6</v>
      </c>
      <c r="D106" s="12">
        <v>1</v>
      </c>
      <c r="E106" s="91">
        <v>6500</v>
      </c>
      <c r="F106" s="92">
        <f>+E106*D106</f>
        <v>6500</v>
      </c>
      <c r="G106" s="20"/>
    </row>
    <row r="107" spans="1:7" s="10" customFormat="1" ht="21" customHeight="1">
      <c r="A107" s="7">
        <v>29</v>
      </c>
      <c r="B107" s="4" t="s">
        <v>85</v>
      </c>
      <c r="C107" s="26" t="s">
        <v>21</v>
      </c>
      <c r="D107" s="12">
        <v>5</v>
      </c>
      <c r="E107" s="91">
        <v>1600</v>
      </c>
      <c r="F107" s="91">
        <f>+E107*D107</f>
        <v>8000</v>
      </c>
      <c r="G107" s="20"/>
    </row>
    <row r="108" spans="1:7" s="10" customFormat="1" ht="21" customHeight="1">
      <c r="A108" s="7">
        <v>30</v>
      </c>
      <c r="B108" s="4" t="s">
        <v>86</v>
      </c>
      <c r="C108" s="26" t="s">
        <v>21</v>
      </c>
      <c r="D108" s="12">
        <v>1</v>
      </c>
      <c r="E108" s="91">
        <v>125000</v>
      </c>
      <c r="F108" s="93">
        <f>+E108*D108</f>
        <v>125000</v>
      </c>
      <c r="G108" s="20"/>
    </row>
    <row r="109" spans="1:7" s="2" customFormat="1" ht="21" customHeight="1">
      <c r="A109" s="30" t="s">
        <v>87</v>
      </c>
      <c r="B109" s="31"/>
      <c r="C109" s="31"/>
      <c r="D109" s="31"/>
      <c r="E109" s="31"/>
      <c r="F109" s="31"/>
      <c r="G109" s="31"/>
    </row>
    <row r="110" spans="1:7" s="10" customFormat="1" ht="21" customHeight="1">
      <c r="A110" s="7">
        <v>1</v>
      </c>
      <c r="B110" s="4" t="s">
        <v>47</v>
      </c>
      <c r="C110" s="26" t="s">
        <v>88</v>
      </c>
      <c r="D110" s="12">
        <v>15</v>
      </c>
      <c r="E110" s="91">
        <v>49000</v>
      </c>
      <c r="F110" s="92">
        <f t="shared" ref="F110:F111" si="8">+E110*D110</f>
        <v>735000</v>
      </c>
      <c r="G110" s="20"/>
    </row>
    <row r="111" spans="1:7" s="10" customFormat="1" ht="21" customHeight="1">
      <c r="A111" s="7">
        <v>2</v>
      </c>
      <c r="B111" s="4" t="s">
        <v>9</v>
      </c>
      <c r="C111" s="26" t="s">
        <v>88</v>
      </c>
      <c r="D111" s="12">
        <v>10</v>
      </c>
      <c r="E111" s="91">
        <v>40000</v>
      </c>
      <c r="F111" s="92">
        <f t="shared" si="8"/>
        <v>400000</v>
      </c>
      <c r="G111" s="20"/>
    </row>
    <row r="112" spans="1:7" s="10" customFormat="1" ht="21" customHeight="1">
      <c r="A112" s="7">
        <v>3</v>
      </c>
      <c r="B112" s="4" t="s">
        <v>89</v>
      </c>
      <c r="C112" s="26" t="s">
        <v>75</v>
      </c>
      <c r="D112" s="12">
        <v>10</v>
      </c>
      <c r="E112" s="91">
        <v>267000</v>
      </c>
      <c r="F112" s="92">
        <f>+E112*D112</f>
        <v>2670000</v>
      </c>
      <c r="G112" s="20"/>
    </row>
    <row r="113" spans="1:7" s="10" customFormat="1" ht="21" customHeight="1">
      <c r="A113" s="7">
        <v>4</v>
      </c>
      <c r="B113" s="4" t="s">
        <v>90</v>
      </c>
      <c r="C113" s="4" t="s">
        <v>21</v>
      </c>
      <c r="D113" s="12">
        <v>3</v>
      </c>
      <c r="E113" s="91">
        <v>60000</v>
      </c>
      <c r="F113" s="93">
        <f t="shared" ref="F113:F114" si="9">+E113*D113</f>
        <v>180000</v>
      </c>
      <c r="G113" s="20"/>
    </row>
    <row r="114" spans="1:7" s="10" customFormat="1" ht="21" customHeight="1">
      <c r="A114" s="7">
        <v>5</v>
      </c>
      <c r="B114" s="4" t="s">
        <v>91</v>
      </c>
      <c r="C114" s="26" t="s">
        <v>21</v>
      </c>
      <c r="D114" s="12">
        <v>5</v>
      </c>
      <c r="E114" s="91">
        <v>64000</v>
      </c>
      <c r="F114" s="93">
        <f t="shared" si="9"/>
        <v>320000</v>
      </c>
      <c r="G114" s="20"/>
    </row>
    <row r="115" spans="1:7" s="10" customFormat="1" ht="21" customHeight="1">
      <c r="A115" s="7">
        <v>6</v>
      </c>
      <c r="B115" s="4" t="s">
        <v>92</v>
      </c>
      <c r="C115" s="98" t="s">
        <v>6</v>
      </c>
      <c r="D115" s="12">
        <v>20</v>
      </c>
      <c r="E115" s="91">
        <v>2100</v>
      </c>
      <c r="F115" s="93">
        <f t="shared" ref="F115:F116" si="10">+E115*D115</f>
        <v>42000</v>
      </c>
      <c r="G115" s="20"/>
    </row>
    <row r="116" spans="1:7" s="10" customFormat="1" ht="21" customHeight="1">
      <c r="A116" s="7">
        <v>7</v>
      </c>
      <c r="B116" s="4" t="s">
        <v>93</v>
      </c>
      <c r="C116" s="26" t="s">
        <v>94</v>
      </c>
      <c r="D116" s="12">
        <v>10</v>
      </c>
      <c r="E116" s="91">
        <v>2100</v>
      </c>
      <c r="F116" s="93">
        <f t="shared" si="10"/>
        <v>21000</v>
      </c>
      <c r="G116" s="20"/>
    </row>
    <row r="117" spans="1:7" s="10" customFormat="1" ht="21" customHeight="1">
      <c r="A117" s="7">
        <v>8</v>
      </c>
      <c r="B117" s="4" t="s">
        <v>95</v>
      </c>
      <c r="C117" s="4" t="s">
        <v>94</v>
      </c>
      <c r="D117" s="12">
        <v>10</v>
      </c>
      <c r="E117" s="91">
        <v>2000</v>
      </c>
      <c r="F117" s="92">
        <f>+E117*D117</f>
        <v>20000</v>
      </c>
      <c r="G117" s="20"/>
    </row>
    <row r="118" spans="1:7" s="10" customFormat="1" ht="21" customHeight="1">
      <c r="A118" s="7">
        <v>9</v>
      </c>
      <c r="B118" s="4" t="s">
        <v>96</v>
      </c>
      <c r="C118" s="26" t="s">
        <v>14</v>
      </c>
      <c r="D118" s="12">
        <v>5</v>
      </c>
      <c r="E118" s="91">
        <v>8000</v>
      </c>
      <c r="F118" s="92">
        <f t="shared" ref="F118:F119" si="11">+E118*D118</f>
        <v>40000</v>
      </c>
      <c r="G118" s="20"/>
    </row>
    <row r="119" spans="1:7" s="10" customFormat="1" ht="21" customHeight="1">
      <c r="A119" s="7">
        <v>10</v>
      </c>
      <c r="B119" s="4" t="s">
        <v>97</v>
      </c>
      <c r="C119" s="26" t="s">
        <v>98</v>
      </c>
      <c r="D119" s="12">
        <v>1</v>
      </c>
      <c r="E119" s="91">
        <v>30000</v>
      </c>
      <c r="F119" s="92">
        <f t="shared" si="11"/>
        <v>30000</v>
      </c>
      <c r="G119" s="20"/>
    </row>
    <row r="120" spans="1:7" s="10" customFormat="1" ht="21" customHeight="1">
      <c r="A120" s="7">
        <v>11</v>
      </c>
      <c r="B120" s="4" t="s">
        <v>99</v>
      </c>
      <c r="C120" s="26" t="s">
        <v>100</v>
      </c>
      <c r="D120" s="12">
        <v>1</v>
      </c>
      <c r="E120" s="91">
        <v>2500</v>
      </c>
      <c r="F120" s="91">
        <f>+E120*D120</f>
        <v>2500</v>
      </c>
      <c r="G120" s="20"/>
    </row>
    <row r="121" spans="1:7" s="10" customFormat="1" ht="21" customHeight="1">
      <c r="A121" s="7">
        <v>12</v>
      </c>
      <c r="B121" s="4" t="s">
        <v>101</v>
      </c>
      <c r="C121" s="4" t="s">
        <v>102</v>
      </c>
      <c r="D121" s="12">
        <v>10</v>
      </c>
      <c r="E121" s="91">
        <v>2800</v>
      </c>
      <c r="F121" s="91">
        <f>+E121*D121</f>
        <v>28000</v>
      </c>
      <c r="G121" s="20"/>
    </row>
    <row r="122" spans="1:7" s="10" customFormat="1" ht="21" customHeight="1">
      <c r="A122" s="7">
        <v>13</v>
      </c>
      <c r="B122" s="4" t="s">
        <v>103</v>
      </c>
      <c r="C122" s="26" t="s">
        <v>8</v>
      </c>
      <c r="D122" s="12">
        <v>1</v>
      </c>
      <c r="E122" s="91">
        <v>37000</v>
      </c>
      <c r="F122" s="91">
        <f>+E122*D122</f>
        <v>37000</v>
      </c>
      <c r="G122" s="20"/>
    </row>
    <row r="123" spans="1:7" s="10" customFormat="1" ht="21" customHeight="1">
      <c r="A123" s="7">
        <v>14</v>
      </c>
      <c r="B123" s="4" t="s">
        <v>122</v>
      </c>
      <c r="C123" s="79" t="s">
        <v>6</v>
      </c>
      <c r="D123" s="12">
        <v>20</v>
      </c>
      <c r="E123" s="91">
        <v>6500</v>
      </c>
      <c r="F123" s="92">
        <f>+E123*D123</f>
        <v>130000</v>
      </c>
      <c r="G123" s="20"/>
    </row>
    <row r="124" spans="1:7" s="10" customFormat="1" ht="21" customHeight="1">
      <c r="A124" s="7">
        <v>15</v>
      </c>
      <c r="B124" s="79" t="s">
        <v>144</v>
      </c>
      <c r="C124" s="26" t="s">
        <v>23</v>
      </c>
      <c r="D124" s="12">
        <v>2</v>
      </c>
      <c r="E124" s="91">
        <v>6000</v>
      </c>
      <c r="F124" s="92">
        <f>+E124*D124</f>
        <v>12000</v>
      </c>
      <c r="G124" s="20"/>
    </row>
    <row r="125" spans="1:7" s="2" customFormat="1" ht="21" customHeight="1">
      <c r="A125" s="30" t="s">
        <v>104</v>
      </c>
      <c r="B125" s="31"/>
      <c r="C125" s="31"/>
      <c r="D125" s="31"/>
      <c r="E125" s="31"/>
      <c r="F125" s="31"/>
      <c r="G125" s="31"/>
    </row>
    <row r="126" spans="1:7" s="10" customFormat="1" ht="21" customHeight="1">
      <c r="A126" s="7">
        <v>1</v>
      </c>
      <c r="B126" s="4" t="s">
        <v>105</v>
      </c>
      <c r="C126" s="4" t="s">
        <v>21</v>
      </c>
      <c r="D126" s="12">
        <v>4</v>
      </c>
      <c r="E126" s="91">
        <v>22000</v>
      </c>
      <c r="F126" s="92">
        <f>+E126*D126</f>
        <v>88000</v>
      </c>
      <c r="G126" s="13"/>
    </row>
    <row r="127" spans="1:7" s="10" customFormat="1" ht="21" customHeight="1">
      <c r="A127" s="7">
        <v>2</v>
      </c>
      <c r="B127" s="4" t="s">
        <v>57</v>
      </c>
      <c r="C127" s="26" t="s">
        <v>21</v>
      </c>
      <c r="D127" s="12">
        <v>10</v>
      </c>
      <c r="E127" s="91">
        <v>2600</v>
      </c>
      <c r="F127" s="91">
        <f>+D127*E127</f>
        <v>26000</v>
      </c>
      <c r="G127" s="13"/>
    </row>
    <row r="128" spans="1:7" s="10" customFormat="1" ht="21" customHeight="1">
      <c r="A128" s="7">
        <v>3</v>
      </c>
      <c r="B128" s="4" t="s">
        <v>33</v>
      </c>
      <c r="C128" s="26" t="s">
        <v>8</v>
      </c>
      <c r="D128" s="12">
        <v>1</v>
      </c>
      <c r="E128" s="91">
        <v>37000</v>
      </c>
      <c r="F128" s="91">
        <f>+E128*D128</f>
        <v>37000</v>
      </c>
      <c r="G128" s="13"/>
    </row>
    <row r="129" spans="1:7" s="16" customFormat="1" ht="21" customHeight="1">
      <c r="A129" s="7">
        <v>4</v>
      </c>
      <c r="B129" s="14" t="s">
        <v>47</v>
      </c>
      <c r="C129" s="27" t="s">
        <v>88</v>
      </c>
      <c r="D129" s="12">
        <v>5</v>
      </c>
      <c r="E129" s="91">
        <v>49000</v>
      </c>
      <c r="F129" s="92">
        <f>+E129*D129</f>
        <v>245000</v>
      </c>
      <c r="G129" s="15" t="s">
        <v>106</v>
      </c>
    </row>
    <row r="130" spans="1:7" s="10" customFormat="1" ht="21" customHeight="1">
      <c r="A130" s="7">
        <v>5</v>
      </c>
      <c r="B130" s="4" t="s">
        <v>92</v>
      </c>
      <c r="C130" s="4" t="s">
        <v>6</v>
      </c>
      <c r="D130" s="12">
        <v>64</v>
      </c>
      <c r="E130" s="91">
        <v>2100</v>
      </c>
      <c r="F130" s="93">
        <f t="shared" ref="F130:F131" si="12">+E130*D130</f>
        <v>134400</v>
      </c>
      <c r="G130" s="13"/>
    </row>
    <row r="131" spans="1:7" s="10" customFormat="1" ht="21" customHeight="1">
      <c r="A131" s="7">
        <v>6</v>
      </c>
      <c r="B131" s="4" t="s">
        <v>93</v>
      </c>
      <c r="C131" s="26" t="s">
        <v>6</v>
      </c>
      <c r="D131" s="12">
        <v>4</v>
      </c>
      <c r="E131" s="91">
        <v>2100</v>
      </c>
      <c r="F131" s="93">
        <f t="shared" si="12"/>
        <v>8400</v>
      </c>
      <c r="G131" s="13"/>
    </row>
    <row r="132" spans="1:7" s="10" customFormat="1" ht="21" customHeight="1">
      <c r="A132" s="7">
        <v>7</v>
      </c>
      <c r="B132" s="4" t="s">
        <v>107</v>
      </c>
      <c r="C132" s="4" t="s">
        <v>6</v>
      </c>
      <c r="D132" s="12">
        <v>3</v>
      </c>
      <c r="E132" s="91">
        <v>3000</v>
      </c>
      <c r="F132" s="93">
        <f>+E132*D132</f>
        <v>9000</v>
      </c>
      <c r="G132" s="13"/>
    </row>
    <row r="133" spans="1:7" s="10" customFormat="1" ht="21" customHeight="1">
      <c r="A133" s="7">
        <v>8</v>
      </c>
      <c r="B133" s="4" t="s">
        <v>108</v>
      </c>
      <c r="C133" s="26" t="s">
        <v>6</v>
      </c>
      <c r="D133" s="12">
        <v>5</v>
      </c>
      <c r="E133" s="91">
        <v>5600</v>
      </c>
      <c r="F133" s="92">
        <f>+E133*D133</f>
        <v>28000</v>
      </c>
      <c r="G133" s="13"/>
    </row>
    <row r="134" spans="1:7" s="10" customFormat="1" ht="21" customHeight="1">
      <c r="A134" s="7">
        <v>9</v>
      </c>
      <c r="B134" s="4" t="s">
        <v>55</v>
      </c>
      <c r="C134" s="26" t="s">
        <v>6</v>
      </c>
      <c r="D134" s="12">
        <v>3</v>
      </c>
      <c r="E134" s="91">
        <v>5000</v>
      </c>
      <c r="F134" s="93">
        <f>+E134*D134</f>
        <v>15000</v>
      </c>
      <c r="G134" s="13"/>
    </row>
    <row r="135" spans="1:7" s="10" customFormat="1" ht="21" customHeight="1">
      <c r="A135" s="7">
        <v>10</v>
      </c>
      <c r="B135" s="4" t="s">
        <v>38</v>
      </c>
      <c r="C135" s="26" t="s">
        <v>8</v>
      </c>
      <c r="D135" s="12">
        <v>5</v>
      </c>
      <c r="E135" s="91">
        <v>5200</v>
      </c>
      <c r="F135" s="92">
        <f>+E135*D135</f>
        <v>26000</v>
      </c>
      <c r="G135" s="13"/>
    </row>
    <row r="136" spans="1:7" s="10" customFormat="1" ht="21" customHeight="1">
      <c r="A136" s="7">
        <v>11</v>
      </c>
      <c r="B136" s="4" t="s">
        <v>20</v>
      </c>
      <c r="C136" s="4" t="s">
        <v>109</v>
      </c>
      <c r="D136" s="12">
        <v>1</v>
      </c>
      <c r="E136" s="91">
        <v>24000</v>
      </c>
      <c r="F136" s="93">
        <f>+E136*D136</f>
        <v>24000</v>
      </c>
      <c r="G136" s="13"/>
    </row>
    <row r="137" spans="1:7" s="10" customFormat="1" ht="21" customHeight="1">
      <c r="A137" s="7">
        <v>12</v>
      </c>
      <c r="B137" s="4" t="s">
        <v>54</v>
      </c>
      <c r="C137" s="26" t="s">
        <v>110</v>
      </c>
      <c r="D137" s="12">
        <v>80</v>
      </c>
      <c r="E137" s="91">
        <v>2800</v>
      </c>
      <c r="F137" s="93">
        <f>+E137*D137</f>
        <v>224000</v>
      </c>
      <c r="G137" s="13" t="s">
        <v>111</v>
      </c>
    </row>
    <row r="138" spans="1:7" s="10" customFormat="1" ht="21" customHeight="1">
      <c r="A138" s="7">
        <v>13</v>
      </c>
      <c r="B138" s="4" t="s">
        <v>112</v>
      </c>
      <c r="C138" s="4" t="s">
        <v>113</v>
      </c>
      <c r="D138" s="12">
        <v>1</v>
      </c>
      <c r="E138" s="91">
        <v>3800</v>
      </c>
      <c r="F138" s="93">
        <f>+E138*D138</f>
        <v>3800</v>
      </c>
      <c r="G138" s="13"/>
    </row>
    <row r="139" spans="1:7" s="10" customFormat="1" ht="21" customHeight="1">
      <c r="A139" s="7">
        <v>14</v>
      </c>
      <c r="B139" s="4" t="s">
        <v>121</v>
      </c>
      <c r="C139" s="26" t="s">
        <v>6</v>
      </c>
      <c r="D139" s="12">
        <v>2</v>
      </c>
      <c r="E139" s="91">
        <v>3300</v>
      </c>
      <c r="F139" s="92">
        <f>+E139*D139</f>
        <v>6600</v>
      </c>
      <c r="G139" s="13"/>
    </row>
    <row r="140" spans="1:7" s="10" customFormat="1" ht="21" customHeight="1">
      <c r="A140" s="7">
        <v>15</v>
      </c>
      <c r="B140" s="4" t="s">
        <v>31</v>
      </c>
      <c r="C140" s="26" t="s">
        <v>110</v>
      </c>
      <c r="D140" s="12">
        <v>5</v>
      </c>
      <c r="E140" s="91">
        <v>6000</v>
      </c>
      <c r="F140" s="92">
        <f t="shared" ref="F140:F141" si="13">+E140*D140</f>
        <v>30000</v>
      </c>
      <c r="G140" s="13"/>
    </row>
    <row r="141" spans="1:7" s="10" customFormat="1" ht="21" customHeight="1">
      <c r="A141" s="7">
        <v>16</v>
      </c>
      <c r="B141" s="4" t="s">
        <v>68</v>
      </c>
      <c r="C141" s="26" t="s">
        <v>110</v>
      </c>
      <c r="D141" s="12">
        <v>1</v>
      </c>
      <c r="E141" s="91">
        <v>8500</v>
      </c>
      <c r="F141" s="92">
        <f t="shared" si="13"/>
        <v>8500</v>
      </c>
      <c r="G141" s="13"/>
    </row>
    <row r="142" spans="1:7" s="10" customFormat="1" ht="21" customHeight="1">
      <c r="A142" s="7">
        <v>17</v>
      </c>
      <c r="B142" s="4" t="s">
        <v>16</v>
      </c>
      <c r="C142" s="4" t="s">
        <v>6</v>
      </c>
      <c r="D142" s="12">
        <v>2</v>
      </c>
      <c r="E142" s="91">
        <v>14000</v>
      </c>
      <c r="F142" s="92">
        <f>+E142*D142</f>
        <v>28000</v>
      </c>
      <c r="G142" s="13"/>
    </row>
    <row r="143" spans="1:7" s="10" customFormat="1" ht="21" customHeight="1">
      <c r="A143" s="7">
        <v>18</v>
      </c>
      <c r="B143" s="4" t="s">
        <v>17</v>
      </c>
      <c r="C143" s="26" t="s">
        <v>114</v>
      </c>
      <c r="D143" s="12">
        <v>16</v>
      </c>
      <c r="E143" s="91">
        <v>8000</v>
      </c>
      <c r="F143" s="92">
        <f t="shared" ref="F143:F144" si="14">+E143*D143</f>
        <v>128000</v>
      </c>
      <c r="G143" s="13"/>
    </row>
    <row r="144" spans="1:7" s="10" customFormat="1" ht="21" customHeight="1">
      <c r="A144" s="7">
        <v>19</v>
      </c>
      <c r="B144" s="4" t="s">
        <v>115</v>
      </c>
      <c r="C144" s="4" t="s">
        <v>114</v>
      </c>
      <c r="D144" s="12">
        <v>2</v>
      </c>
      <c r="E144" s="91">
        <v>4000</v>
      </c>
      <c r="F144" s="92">
        <f t="shared" si="14"/>
        <v>8000</v>
      </c>
      <c r="G144" s="13"/>
    </row>
    <row r="145" spans="1:59" s="10" customFormat="1" ht="21" customHeight="1">
      <c r="A145" s="7">
        <v>20</v>
      </c>
      <c r="B145" s="4" t="s">
        <v>116</v>
      </c>
      <c r="C145" s="26" t="s">
        <v>117</v>
      </c>
      <c r="D145" s="12">
        <v>5</v>
      </c>
      <c r="E145" s="91">
        <v>2600</v>
      </c>
      <c r="F145" s="92">
        <f>+E145*D145</f>
        <v>13000</v>
      </c>
      <c r="G145" s="13"/>
    </row>
    <row r="146" spans="1:59" s="10" customFormat="1" ht="21" customHeight="1">
      <c r="A146" s="68" t="s">
        <v>142</v>
      </c>
      <c r="B146" s="69"/>
      <c r="C146" s="69"/>
      <c r="D146" s="69"/>
      <c r="E146" s="70"/>
      <c r="F146" s="82">
        <f>+SUM(F17:F145)</f>
        <v>9284400</v>
      </c>
      <c r="G146" s="67"/>
    </row>
    <row r="147" spans="1:59" s="10" customFormat="1" ht="21" customHeight="1">
      <c r="A147" s="71" t="s">
        <v>140</v>
      </c>
      <c r="B147" s="72"/>
      <c r="C147" s="72"/>
      <c r="D147" s="72"/>
      <c r="E147" s="73"/>
      <c r="F147" s="82">
        <f>10%*F146</f>
        <v>928440</v>
      </c>
      <c r="G147" s="67"/>
    </row>
    <row r="148" spans="1:59" s="10" customFormat="1" ht="21" customHeight="1">
      <c r="A148" s="71" t="s">
        <v>141</v>
      </c>
      <c r="B148" s="72"/>
      <c r="C148" s="72"/>
      <c r="D148" s="72"/>
      <c r="E148" s="73"/>
      <c r="F148" s="82">
        <f>+F146+F147</f>
        <v>10212840</v>
      </c>
      <c r="G148" s="67"/>
    </row>
    <row r="149" spans="1:59" s="10" customFormat="1" ht="21" customHeight="1">
      <c r="A149" s="62"/>
      <c r="B149" s="63"/>
      <c r="C149" s="64"/>
      <c r="D149" s="65"/>
      <c r="E149" s="66"/>
      <c r="F149" s="75"/>
      <c r="G149" s="67"/>
    </row>
    <row r="150" spans="1:59" s="10" customFormat="1" ht="21" customHeight="1">
      <c r="A150" s="62"/>
      <c r="B150" s="63"/>
      <c r="C150" s="64"/>
      <c r="D150" s="65"/>
      <c r="E150" s="66"/>
      <c r="F150" s="66"/>
      <c r="G150" s="67"/>
    </row>
    <row r="151" spans="1:59" s="10" customFormat="1" ht="21" customHeight="1">
      <c r="A151" s="62"/>
      <c r="B151" s="63"/>
      <c r="C151" s="64"/>
      <c r="D151" s="65"/>
      <c r="E151" s="66"/>
      <c r="F151" s="66"/>
      <c r="G151" s="67"/>
    </row>
    <row r="152" spans="1:59" s="51" customFormat="1" ht="20.25" customHeight="1">
      <c r="A152" s="49" t="s">
        <v>133</v>
      </c>
      <c r="B152" s="50"/>
      <c r="C152" s="50"/>
      <c r="D152" s="50"/>
      <c r="E152" s="50"/>
      <c r="H152" s="78"/>
    </row>
    <row r="153" spans="1:59" s="54" customFormat="1" ht="20.25" customHeight="1">
      <c r="A153" s="52" t="s">
        <v>134</v>
      </c>
      <c r="B153" s="53"/>
      <c r="C153" s="53"/>
      <c r="D153" s="53"/>
      <c r="E153" s="53"/>
    </row>
    <row r="154" spans="1:59" s="35" customFormat="1" ht="20.25" customHeight="1">
      <c r="A154" s="55" t="s">
        <v>135</v>
      </c>
      <c r="B154" s="55"/>
      <c r="C154" s="56"/>
      <c r="D154" s="56"/>
      <c r="E154" s="57"/>
      <c r="I154" s="77"/>
    </row>
    <row r="155" spans="1:59" s="35" customFormat="1" ht="20.25" customHeight="1">
      <c r="A155" s="55" t="s">
        <v>136</v>
      </c>
      <c r="B155" s="55"/>
      <c r="C155" s="56"/>
      <c r="D155" s="56"/>
      <c r="E155" s="57"/>
    </row>
    <row r="156" spans="1:59" s="35" customFormat="1" ht="20.25" customHeight="1">
      <c r="A156" s="46"/>
      <c r="B156" s="47"/>
      <c r="C156" s="46"/>
      <c r="D156" s="46"/>
      <c r="E156" s="46"/>
    </row>
    <row r="157" spans="1:59" s="35" customFormat="1" ht="20.25" customHeight="1">
      <c r="B157" s="58"/>
      <c r="C157" s="59"/>
      <c r="D157" s="59"/>
      <c r="E157" s="59"/>
    </row>
    <row r="158" spans="1:59" s="35" customFormat="1" ht="20.25" customHeight="1">
      <c r="B158" s="58"/>
      <c r="C158" s="59"/>
      <c r="D158" s="60"/>
      <c r="E158" s="60" t="s">
        <v>137</v>
      </c>
    </row>
    <row r="159" spans="1:59" s="35" customFormat="1">
      <c r="B159" s="58"/>
      <c r="C159" s="59"/>
      <c r="D159" s="60"/>
      <c r="E159" s="60" t="s">
        <v>138</v>
      </c>
    </row>
    <row r="160" spans="1:59" s="17" customFormat="1" ht="14.25">
      <c r="A160" s="21"/>
      <c r="C160" s="21"/>
      <c r="D160" s="18"/>
      <c r="E160" s="2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</row>
    <row r="161" spans="1:59" s="17" customFormat="1" ht="14.25">
      <c r="A161" s="21"/>
      <c r="C161" s="21"/>
      <c r="D161" s="18"/>
      <c r="E161" s="2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</row>
    <row r="162" spans="1:59" s="17" customFormat="1" ht="14.25">
      <c r="A162" s="21"/>
      <c r="C162" s="21"/>
      <c r="D162" s="18"/>
      <c r="E162" s="2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</row>
    <row r="163" spans="1:59" s="17" customFormat="1" ht="14.25">
      <c r="A163" s="21"/>
      <c r="C163" s="96"/>
      <c r="D163" s="97" t="s">
        <v>139</v>
      </c>
      <c r="E163" s="97"/>
      <c r="F163" s="97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</row>
    <row r="164" spans="1:59" s="17" customFormat="1" ht="14.25">
      <c r="A164" s="21"/>
      <c r="C164" s="21"/>
      <c r="D164" s="18"/>
    </row>
    <row r="165" spans="1:59" s="17" customFormat="1" ht="14.25">
      <c r="A165" s="21"/>
      <c r="C165" s="21"/>
      <c r="D165" s="18"/>
    </row>
    <row r="166" spans="1:59" s="17" customFormat="1" ht="14.25">
      <c r="A166" s="21"/>
      <c r="C166" s="21"/>
      <c r="D166" s="18"/>
    </row>
    <row r="167" spans="1:59" s="17" customFormat="1" ht="14.25">
      <c r="A167" s="21"/>
      <c r="C167" s="21"/>
      <c r="D167" s="18"/>
      <c r="E167" s="18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</row>
  </sheetData>
  <autoFilter ref="A14:G148"/>
  <mergeCells count="32">
    <mergeCell ref="D163:F163"/>
    <mergeCell ref="A146:E146"/>
    <mergeCell ref="A147:E147"/>
    <mergeCell ref="A148:E148"/>
    <mergeCell ref="G14:G15"/>
    <mergeCell ref="B1:E1"/>
    <mergeCell ref="B3:F3"/>
    <mergeCell ref="A5:F5"/>
    <mergeCell ref="C6:F6"/>
    <mergeCell ref="A8:E8"/>
    <mergeCell ref="A10:C10"/>
    <mergeCell ref="A11:B11"/>
    <mergeCell ref="A13:E13"/>
    <mergeCell ref="D14:D15"/>
    <mergeCell ref="E14:E15"/>
    <mergeCell ref="C14:C15"/>
    <mergeCell ref="A14:A15"/>
    <mergeCell ref="B14:B15"/>
    <mergeCell ref="F14:F15"/>
    <mergeCell ref="A16:G16"/>
    <mergeCell ref="A25:G25"/>
    <mergeCell ref="A32:G32"/>
    <mergeCell ref="A35:G35"/>
    <mergeCell ref="A42:G42"/>
    <mergeCell ref="A52:G52"/>
    <mergeCell ref="A56:G56"/>
    <mergeCell ref="A59:G59"/>
    <mergeCell ref="G60:G68"/>
    <mergeCell ref="A69:G69"/>
    <mergeCell ref="A78:G78"/>
    <mergeCell ref="A109:G109"/>
    <mergeCell ref="A125:G125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THÁNG 12</vt:lpstr>
      <vt:lpstr>Sheet2</vt:lpstr>
      <vt:lpstr>Sheet3</vt:lpstr>
      <vt:lpstr>'THÁNG 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2016-11-23T09:47:14Z</cp:lastPrinted>
  <dcterms:created xsi:type="dcterms:W3CDTF">2016-11-04T08:34:06Z</dcterms:created>
  <dcterms:modified xsi:type="dcterms:W3CDTF">2016-11-25T09:40:25Z</dcterms:modified>
</cp:coreProperties>
</file>