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19320" windowHeight="7935"/>
  </bookViews>
  <sheets>
    <sheet name="Tháng 8" sheetId="1" r:id="rId1"/>
  </sheets>
  <definedNames>
    <definedName name="_xlnm._FilterDatabase" localSheetId="0" hidden="1">'Tháng 8'!$A$13:$F$150</definedName>
  </definedNames>
  <calcPr calcId="124519"/>
</workbook>
</file>

<file path=xl/calcChain.xml><?xml version="1.0" encoding="utf-8"?>
<calcChain xmlns="http://schemas.openxmlformats.org/spreadsheetml/2006/main">
  <c r="F16" i="1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5"/>
  <c r="F148" l="1"/>
  <c r="F149" s="1"/>
  <c r="F150" s="1"/>
</calcChain>
</file>

<file path=xl/sharedStrings.xml><?xml version="1.0" encoding="utf-8"?>
<sst xmlns="http://schemas.openxmlformats.org/spreadsheetml/2006/main" count="282" uniqueCount="143">
  <si>
    <t>TÊN SẢN PHẨM</t>
  </si>
  <si>
    <t>ĐVT</t>
  </si>
  <si>
    <t>SỐ LƯỢNG</t>
  </si>
  <si>
    <t>Phòng Hành Chính Nhân Sự</t>
  </si>
  <si>
    <t>Giấy trắng A4 72 Excel</t>
  </si>
  <si>
    <t>gram</t>
  </si>
  <si>
    <t>Viết TL031</t>
  </si>
  <si>
    <t>hộp</t>
  </si>
  <si>
    <t>Bìa Nút Myclear khổ F</t>
  </si>
  <si>
    <t>cái</t>
  </si>
  <si>
    <t>Giấy note 3*3</t>
  </si>
  <si>
    <t>Xấp</t>
  </si>
  <si>
    <t>Viết xóa nước</t>
  </si>
  <si>
    <t>Bút chì gỗ staedler 134 2B</t>
  </si>
  <si>
    <t>Note đánh dấu 5 màu mũi tên pronoti</t>
  </si>
  <si>
    <t>Mực dấu( đỏ)</t>
  </si>
  <si>
    <t>Chai</t>
  </si>
  <si>
    <t>Bìa 60 lá</t>
  </si>
  <si>
    <t>Rổ nhựa 1 ngăn</t>
  </si>
  <si>
    <t>Tập 200 trang</t>
  </si>
  <si>
    <t>Quyển</t>
  </si>
  <si>
    <t>Bút dạ quang Toyo vỏ trong (vàng)</t>
  </si>
  <si>
    <t>Cái</t>
  </si>
  <si>
    <t>Thun loại lớn</t>
  </si>
  <si>
    <t>Bịch</t>
  </si>
  <si>
    <t>Thu mua</t>
  </si>
  <si>
    <t>Bút Bi 036</t>
  </si>
  <si>
    <t>cây</t>
  </si>
  <si>
    <t>Kim Bấm N.10 Plus</t>
  </si>
  <si>
    <t>giấy photo 70</t>
  </si>
  <si>
    <t>ram</t>
  </si>
  <si>
    <t>Bìa lá A4</t>
  </si>
  <si>
    <t>Fast food</t>
  </si>
  <si>
    <t>Hộp</t>
  </si>
  <si>
    <t>giấy in A4 80</t>
  </si>
  <si>
    <t>Băng keo trong 5 phân</t>
  </si>
  <si>
    <t>Cuộn</t>
  </si>
  <si>
    <t>Kinh doanh bán trú_ Anh Tuấn</t>
  </si>
  <si>
    <t>Viết bi 027 xanh</t>
  </si>
  <si>
    <t>Giấy trắng A4 70 Excel</t>
  </si>
  <si>
    <t>cuộn</t>
  </si>
  <si>
    <t>Kế toán</t>
  </si>
  <si>
    <t>Bìa note my clear Khổ F</t>
  </si>
  <si>
    <t>Bút bi TL 027( xanh)</t>
  </si>
  <si>
    <t>Bút bi TL 027( đỏ)</t>
  </si>
  <si>
    <t>Bút bi TL 027( đen)</t>
  </si>
  <si>
    <t>Giấy ghi chú pronoti 3*3</t>
  </si>
  <si>
    <t>xấp</t>
  </si>
  <si>
    <t>giấy in 82</t>
  </si>
  <si>
    <t>giấy Pho to 72</t>
  </si>
  <si>
    <t>Bìa cứng A4 xanh dương</t>
  </si>
  <si>
    <t>Ruột chì tốt 5280 yoyo</t>
  </si>
  <si>
    <t>Kẹp bướm 25mm</t>
  </si>
  <si>
    <t>Kẹp bướm 15mm</t>
  </si>
  <si>
    <t>Kẹp gim C62</t>
  </si>
  <si>
    <t>Bút chì bấm Pentel A125 T</t>
  </si>
  <si>
    <t>Thước cứng 30cm</t>
  </si>
  <si>
    <t>Bìa còng FC-S/7 cm/450 sheets</t>
  </si>
  <si>
    <t>Bìa nút A5</t>
  </si>
  <si>
    <t xml:space="preserve">Tập 100 trang </t>
  </si>
  <si>
    <t xml:space="preserve">Tập 200 trang </t>
  </si>
  <si>
    <t>Bìa lá</t>
  </si>
  <si>
    <t>Order</t>
  </si>
  <si>
    <t>Giấy A4( 80)</t>
  </si>
  <si>
    <t>Giấy A4( 70)</t>
  </si>
  <si>
    <t>giấy 4 liên</t>
  </si>
  <si>
    <t>thùng</t>
  </si>
  <si>
    <t>Rubang (máy in 300- hồng)</t>
  </si>
  <si>
    <t>Bút xanh 027</t>
  </si>
  <si>
    <t>Bút đỏ 027</t>
  </si>
  <si>
    <t>Cuốn</t>
  </si>
  <si>
    <t>Ghim kẹp C62</t>
  </si>
  <si>
    <t>Bìa lỗ A4</t>
  </si>
  <si>
    <t>Mực xanh</t>
  </si>
  <si>
    <t>Bìa kiếng A4</t>
  </si>
  <si>
    <t>Bút lông dầu nhỏ PM-04 CeeDeeTL(xanh)</t>
  </si>
  <si>
    <t>Văn phòng nhà máy</t>
  </si>
  <si>
    <t>Cây</t>
  </si>
  <si>
    <t>chai</t>
  </si>
  <si>
    <t>Bút lông bảng( xanh)</t>
  </si>
  <si>
    <t>Giấy In  80 A4</t>
  </si>
  <si>
    <t>Bút xóa nước</t>
  </si>
  <si>
    <t>Ghim kẹp giấy C62</t>
  </si>
  <si>
    <t>Bìa lỗ</t>
  </si>
  <si>
    <t>Bút Lông dầu PM - 09 xanh</t>
  </si>
  <si>
    <t>Bút Lông dầu PM - 09 Đen</t>
  </si>
  <si>
    <t>Gim bấm N.10 Plus</t>
  </si>
  <si>
    <t>Giấy photo 70</t>
  </si>
  <si>
    <t xml:space="preserve">gram </t>
  </si>
  <si>
    <t>Giấy Decal A4</t>
  </si>
  <si>
    <t>Kinh doanh siêu thị</t>
  </si>
  <si>
    <t>Note 3*3</t>
  </si>
  <si>
    <t>Bìa nút my clear Khổ F</t>
  </si>
  <si>
    <t>Giây A4 70</t>
  </si>
  <si>
    <t>Phòng IT</t>
  </si>
  <si>
    <t>Giây A4 80</t>
  </si>
  <si>
    <t>Bút lông dầu nhỏ PM-04 CeeDeeTL(đen)</t>
  </si>
  <si>
    <t>Kiểm soát nội bộ</t>
  </si>
  <si>
    <t>Bút bi 036</t>
  </si>
  <si>
    <t>Giấy 80 A4</t>
  </si>
  <si>
    <t>Kẹp giấy c62</t>
  </si>
  <si>
    <t>Phan Thị minh Châu</t>
  </si>
  <si>
    <t>Giấy A4 70</t>
  </si>
  <si>
    <t>Ghim bấm N.10 Plus</t>
  </si>
  <si>
    <t>Bìa Lá A4</t>
  </si>
  <si>
    <t>Bìa Nút myclear khổ F</t>
  </si>
  <si>
    <t>ĐƠN GIÁ</t>
  </si>
  <si>
    <t>THÀNH TiỀN</t>
  </si>
  <si>
    <t xml:space="preserve">CỘNG </t>
  </si>
  <si>
    <t>THUẾ VAT 10%</t>
  </si>
  <si>
    <t>Băng keo 2 mặt 1.2 phân</t>
  </si>
  <si>
    <t>Bìa phân trang nhựa 12 số TL</t>
  </si>
  <si>
    <r>
      <t xml:space="preserve">Dao rọc giấy </t>
    </r>
    <r>
      <rPr>
        <b/>
        <sz val="14"/>
        <color rgb="FFFF0000"/>
        <rFont val="Times New Roman"/>
        <family val="1"/>
      </rPr>
      <t>nhỏ SDI 0404</t>
    </r>
  </si>
  <si>
    <t>Đồ bấm kim No.10 Plus</t>
  </si>
  <si>
    <t>Đồ bấm 2 lỗ Eagle 837</t>
  </si>
  <si>
    <t xml:space="preserve">Hộp </t>
  </si>
  <si>
    <t xml:space="preserve">hộp nhỏ </t>
  </si>
  <si>
    <r>
      <t xml:space="preserve">giấy </t>
    </r>
    <r>
      <rPr>
        <b/>
        <sz val="14"/>
        <color rgb="FFFF0000"/>
        <rFont val="Times New Roman"/>
        <family val="1"/>
      </rPr>
      <t>TOMMY 105</t>
    </r>
  </si>
  <si>
    <t>Keo nước Thiên Long</t>
  </si>
  <si>
    <t>Kẹp bướm 32mm</t>
  </si>
  <si>
    <t>Khăn trắng lau 30x30cm</t>
  </si>
  <si>
    <t>Khay ba tầng mica XK 169</t>
  </si>
  <si>
    <t>Kim bấm N.10 Plus</t>
  </si>
  <si>
    <t>Rubang (máy in 310- xanh)</t>
  </si>
  <si>
    <r>
      <t xml:space="preserve">Viết bi sọc </t>
    </r>
    <r>
      <rPr>
        <b/>
        <sz val="14"/>
        <color rgb="FFFF0000"/>
        <rFont val="Times New Roman"/>
        <family val="1"/>
      </rPr>
      <t>vâng thiên</t>
    </r>
  </si>
  <si>
    <r>
      <t xml:space="preserve">Băng keo xi ( đỏ) </t>
    </r>
    <r>
      <rPr>
        <b/>
        <sz val="14"/>
        <color rgb="FFFF0000"/>
        <rFont val="Times New Roman"/>
        <family val="1"/>
      </rPr>
      <t>3.5 phân</t>
    </r>
  </si>
  <si>
    <t xml:space="preserve">     CÔNG TY TNHH TM DV  VPP PHƯƠNG NAM</t>
  </si>
  <si>
    <t xml:space="preserve">     Địa chỉ: B18/19K Nguyễn Văn Linh- Bình Hưng _ Bình Chánh, Tp. HCM  </t>
  </si>
  <si>
    <t>BẢNG BÁO GIÁ VĂN PHÒNG PHẨM</t>
  </si>
  <si>
    <t>Người nhận: Chị Ngân</t>
  </si>
  <si>
    <t>Kính gửi:  Công Ty Cổ Phần Tân Việt Sin Food</t>
  </si>
  <si>
    <t xml:space="preserve">Điạ chỉ: A27/ 12  Quốc Lộ 50, Ấp 1, Xã Bình Hưng, H. Bình Chánh, Tp.HCM </t>
  </si>
  <si>
    <t xml:space="preserve">Điện thoại: 37580995  (996) </t>
  </si>
  <si>
    <t>Quý công ty xem xét báo giá như trên. Mọi thắc mắc xin vui lòng liên hệ:  08 37584761</t>
  </si>
  <si>
    <t xml:space="preserve">0908 44 64 82, Kim Anh, Trúc Ly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</si>
  <si>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</si>
  <si>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</si>
  <si>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2 ngày (hoặc linh động ) kể từ ngày nhận được Đơn đặt hàng</t>
    </r>
  </si>
  <si>
    <t xml:space="preserve">Lập Bảng </t>
  </si>
  <si>
    <t xml:space="preserve">Huỳnh Thị Trúc Ly </t>
  </si>
  <si>
    <t xml:space="preserve">            Điện thoại: (08)3758.4761 - 3758 3302        Fax: (08)  37583302
            Email: phuongnam@vpppn.com                Website: www.vpppn.com</t>
  </si>
  <si>
    <t>Công ty VPP Phương Nam xin gửi đến Quý khách hàng bảng báo giá như sau :</t>
  </si>
  <si>
    <t xml:space="preserve">Ngày 22 tháng 07 năm 2016 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</si>
</sst>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#,##0_);\(#,##0\);&quot;-&quot;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</font>
    <font>
      <b/>
      <sz val="14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11"/>
      <color theme="1"/>
      <name val="Calibri"/>
      <family val="2"/>
      <scheme val="minor"/>
    </font>
    <font>
      <b/>
      <sz val="14"/>
      <color rgb="FFFF0000"/>
      <name val="Times New Roman"/>
      <family val="1"/>
    </font>
    <font>
      <b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u/>
      <sz val="12"/>
      <name val="Arial"/>
      <family val="2"/>
    </font>
    <font>
      <sz val="11"/>
      <color theme="1"/>
      <name val="Arial"/>
      <family val="2"/>
    </font>
    <font>
      <b/>
      <u/>
      <sz val="10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ont="0" applyFill="0" applyBorder="0" applyAlignment="0" applyProtection="0"/>
    <xf numFmtId="0" fontId="2" fillId="0" borderId="0" applyNumberFormat="0" applyFont="0" applyFill="0" applyBorder="0" applyAlignment="0" applyProtection="0"/>
    <xf numFmtId="0" fontId="1" fillId="0" borderId="0"/>
    <xf numFmtId="43" fontId="6" fillId="0" borderId="0" applyFont="0" applyFill="0" applyBorder="0" applyAlignment="0" applyProtection="0"/>
  </cellStyleXfs>
  <cellXfs count="90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1" xfId="2" applyNumberFormat="1" applyFont="1" applyFill="1" applyBorder="1" applyAlignment="1">
      <alignment horizontal="left"/>
    </xf>
    <xf numFmtId="0" fontId="3" fillId="0" borderId="1" xfId="1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vertical="center"/>
    </xf>
    <xf numFmtId="0" fontId="5" fillId="0" borderId="0" xfId="0" applyFont="1" applyAlignment="1">
      <alignment vertical="center" wrapText="1"/>
    </xf>
    <xf numFmtId="0" fontId="3" fillId="0" borderId="2" xfId="2" applyNumberFormat="1" applyFont="1" applyFill="1" applyBorder="1" applyAlignment="1">
      <alignment horizontal="left"/>
    </xf>
    <xf numFmtId="0" fontId="3" fillId="3" borderId="1" xfId="1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2" applyNumberFormat="1" applyFont="1" applyFill="1" applyBorder="1" applyAlignment="1">
      <alignment horizontal="left"/>
    </xf>
    <xf numFmtId="0" fontId="3" fillId="2" borderId="1" xfId="1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3" fillId="2" borderId="1" xfId="1" applyNumberFormat="1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3" fillId="2" borderId="2" xfId="2" applyNumberFormat="1" applyFont="1" applyFill="1" applyBorder="1" applyAlignment="1">
      <alignment horizontal="left"/>
    </xf>
    <xf numFmtId="0" fontId="4" fillId="2" borderId="1" xfId="0" applyFont="1" applyFill="1" applyBorder="1" applyAlignment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/>
    <xf numFmtId="0" fontId="4" fillId="2" borderId="4" xfId="0" applyFont="1" applyFill="1" applyBorder="1" applyAlignment="1"/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vertical="center"/>
    </xf>
    <xf numFmtId="0" fontId="4" fillId="3" borderId="7" xfId="0" applyFont="1" applyFill="1" applyBorder="1" applyAlignment="1">
      <alignment vertical="center"/>
    </xf>
    <xf numFmtId="0" fontId="3" fillId="2" borderId="1" xfId="2" applyNumberFormat="1" applyFont="1" applyFill="1" applyBorder="1" applyAlignment="1"/>
    <xf numFmtId="0" fontId="4" fillId="2" borderId="1" xfId="0" applyFont="1" applyFill="1" applyBorder="1" applyAlignment="1">
      <alignment vertical="center"/>
    </xf>
    <xf numFmtId="0" fontId="4" fillId="2" borderId="8" xfId="0" applyFont="1" applyFill="1" applyBorder="1" applyAlignment="1">
      <alignment horizontal="center" vertical="center"/>
    </xf>
    <xf numFmtId="0" fontId="3" fillId="2" borderId="9" xfId="2" applyNumberFormat="1" applyFont="1" applyFill="1" applyBorder="1" applyAlignment="1">
      <alignment horizontal="left"/>
    </xf>
    <xf numFmtId="0" fontId="3" fillId="2" borderId="8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/>
    <xf numFmtId="0" fontId="4" fillId="3" borderId="1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/>
    <xf numFmtId="0" fontId="4" fillId="3" borderId="0" xfId="0" applyFont="1" applyFill="1" applyBorder="1" applyAlignment="1">
      <alignment horizontal="center"/>
    </xf>
    <xf numFmtId="0" fontId="3" fillId="3" borderId="0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3" borderId="3" xfId="0" applyFont="1" applyFill="1" applyBorder="1" applyAlignment="1">
      <alignment vertical="center"/>
    </xf>
    <xf numFmtId="0" fontId="3" fillId="0" borderId="3" xfId="1" applyNumberFormat="1" applyFont="1" applyFill="1" applyBorder="1" applyAlignment="1">
      <alignment horizontal="center" vertical="center"/>
    </xf>
    <xf numFmtId="0" fontId="3" fillId="3" borderId="3" xfId="1" applyNumberFormat="1" applyFont="1" applyFill="1" applyBorder="1" applyAlignment="1">
      <alignment vertical="center"/>
    </xf>
    <xf numFmtId="0" fontId="3" fillId="2" borderId="3" xfId="1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3" fillId="2" borderId="4" xfId="1" applyNumberFormat="1" applyFont="1" applyFill="1" applyBorder="1" applyAlignment="1">
      <alignment horizontal="center" vertical="center"/>
    </xf>
    <xf numFmtId="0" fontId="3" fillId="3" borderId="3" xfId="1" applyNumberFormat="1" applyFont="1" applyFill="1" applyBorder="1" applyAlignment="1">
      <alignment horizontal="center" vertical="center"/>
    </xf>
    <xf numFmtId="164" fontId="4" fillId="0" borderId="1" xfId="4" applyNumberFormat="1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0" xfId="0" applyFont="1" applyBorder="1" applyAlignment="1">
      <alignment horizontal="center"/>
    </xf>
    <xf numFmtId="0" fontId="10" fillId="0" borderId="0" xfId="0" applyFont="1"/>
    <xf numFmtId="0" fontId="0" fillId="0" borderId="0" xfId="0" applyNumberFormat="1" applyFont="1" applyFill="1" applyBorder="1" applyAlignment="1"/>
    <xf numFmtId="0" fontId="9" fillId="0" borderId="0" xfId="0" applyFont="1" applyBorder="1" applyAlignment="1"/>
    <xf numFmtId="17" fontId="10" fillId="0" borderId="0" xfId="0" applyNumberFormat="1" applyFont="1" applyFill="1" applyBorder="1" applyAlignment="1">
      <alignment horizontal="center"/>
    </xf>
    <xf numFmtId="0" fontId="13" fillId="0" borderId="0" xfId="0" applyNumberFormat="1" applyFont="1" applyFill="1" applyBorder="1" applyAlignment="1">
      <alignment horizontal="left"/>
    </xf>
    <xf numFmtId="0" fontId="12" fillId="0" borderId="0" xfId="0" applyNumberFormat="1" applyFont="1" applyFill="1" applyBorder="1" applyAlignment="1">
      <alignment horizontal="left"/>
    </xf>
    <xf numFmtId="0" fontId="12" fillId="0" borderId="0" xfId="0" applyNumberFormat="1" applyFont="1" applyFill="1" applyBorder="1" applyAlignment="1"/>
    <xf numFmtId="0" fontId="14" fillId="0" borderId="0" xfId="0" applyFont="1"/>
    <xf numFmtId="0" fontId="13" fillId="0" borderId="0" xfId="0" applyNumberFormat="1" applyFont="1" applyFill="1" applyBorder="1" applyAlignment="1"/>
    <xf numFmtId="3" fontId="16" fillId="0" borderId="0" xfId="0" applyNumberFormat="1" applyFont="1"/>
    <xf numFmtId="0" fontId="10" fillId="0" borderId="0" xfId="0" applyFont="1" applyAlignment="1"/>
    <xf numFmtId="0" fontId="10" fillId="0" borderId="0" xfId="0" applyFont="1" applyFill="1" applyAlignment="1">
      <alignment horizontal="center"/>
    </xf>
    <xf numFmtId="0" fontId="16" fillId="0" borderId="0" xfId="0" applyFont="1"/>
    <xf numFmtId="165" fontId="18" fillId="0" borderId="0" xfId="0" applyNumberFormat="1" applyFont="1" applyFill="1" applyAlignment="1">
      <alignment horizontal="center" vertical="top"/>
    </xf>
    <xf numFmtId="165" fontId="18" fillId="0" borderId="0" xfId="0" applyNumberFormat="1" applyFont="1" applyFill="1" applyAlignment="1">
      <alignment vertical="top"/>
    </xf>
    <xf numFmtId="164" fontId="3" fillId="0" borderId="1" xfId="4" applyNumberFormat="1" applyFont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164" fontId="3" fillId="0" borderId="1" xfId="4" applyNumberFormat="1" applyFont="1" applyFill="1" applyBorder="1" applyAlignment="1">
      <alignment vertical="center"/>
    </xf>
    <xf numFmtId="164" fontId="3" fillId="2" borderId="1" xfId="4" applyNumberFormat="1" applyFont="1" applyFill="1" applyBorder="1" applyAlignment="1">
      <alignment vertical="center"/>
    </xf>
    <xf numFmtId="164" fontId="3" fillId="2" borderId="1" xfId="0" applyNumberFormat="1" applyFont="1" applyFill="1" applyBorder="1" applyAlignment="1">
      <alignment vertical="center"/>
    </xf>
    <xf numFmtId="164" fontId="3" fillId="4" borderId="1" xfId="4" applyNumberFormat="1" applyFont="1" applyFill="1" applyBorder="1" applyAlignment="1">
      <alignment vertical="center"/>
    </xf>
    <xf numFmtId="165" fontId="18" fillId="0" borderId="0" xfId="0" applyNumberFormat="1" applyFont="1" applyFill="1" applyAlignment="1">
      <alignment horizontal="center" vertical="top"/>
    </xf>
    <xf numFmtId="0" fontId="19" fillId="0" borderId="0" xfId="0" applyFont="1" applyAlignment="1">
      <alignment horizontal="center"/>
    </xf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 wrapText="1"/>
    </xf>
    <xf numFmtId="0" fontId="11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12" fillId="0" borderId="0" xfId="0" applyNumberFormat="1" applyFont="1" applyFill="1" applyBorder="1" applyAlignment="1">
      <alignment horizontal="right"/>
    </xf>
    <xf numFmtId="0" fontId="3" fillId="3" borderId="1" xfId="1" applyNumberFormat="1" applyFont="1" applyFill="1" applyBorder="1" applyAlignment="1">
      <alignment horizontal="left" vertical="center"/>
    </xf>
    <xf numFmtId="0" fontId="3" fillId="3" borderId="3" xfId="1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</cellXfs>
  <cellStyles count="5">
    <cellStyle name="Comma" xfId="4" builtinId="3"/>
    <cellStyle name="Normal" xfId="0" builtinId="0"/>
    <cellStyle name="Normal 2" xfId="2"/>
    <cellStyle name="Normal 3" xfId="1"/>
    <cellStyle name="Normal 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1228725</xdr:colOff>
      <xdr:row>0</xdr:row>
      <xdr:rowOff>104775</xdr:rowOff>
    </xdr:from>
    <xdr:to>
      <xdr:col>1</xdr:col>
      <xdr:colOff>2601910</xdr:colOff>
      <xdr:row>0</xdr:row>
      <xdr:rowOff>107170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104775"/>
          <a:ext cx="1585" cy="17553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17</xdr:col>
      <xdr:colOff>161925</xdr:colOff>
      <xdr:row>1</xdr:row>
      <xdr:rowOff>104775</xdr:rowOff>
    </xdr:from>
    <xdr:to>
      <xdr:col>28</xdr:col>
      <xdr:colOff>228600</xdr:colOff>
      <xdr:row>1</xdr:row>
      <xdr:rowOff>104775</xdr:rowOff>
    </xdr:to>
    <xdr:sp macro="" textlink="">
      <xdr:nvSpPr>
        <xdr:cNvPr id="3" name="Straight Connector 9"/>
        <xdr:cNvSpPr>
          <a:spLocks noChangeShapeType="1"/>
        </xdr:cNvSpPr>
      </xdr:nvSpPr>
      <xdr:spPr bwMode="auto">
        <a:xfrm>
          <a:off x="16154400" y="342900"/>
          <a:ext cx="7715250" cy="0"/>
        </a:xfrm>
        <a:prstGeom prst="line">
          <a:avLst/>
        </a:prstGeom>
        <a:noFill/>
        <a:ln w="19050">
          <a:solidFill>
            <a:srgbClr val="F68C36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152400</xdr:colOff>
      <xdr:row>2</xdr:row>
      <xdr:rowOff>250885</xdr:rowOff>
    </xdr:to>
    <xdr:pic>
      <xdr:nvPicPr>
        <xdr:cNvPr id="7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0"/>
          <a:ext cx="419100" cy="6604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4"/>
  <sheetViews>
    <sheetView tabSelected="1" topLeftCell="A3" workbookViewId="0">
      <selection activeCell="E25" sqref="E25"/>
    </sheetView>
  </sheetViews>
  <sheetFormatPr defaultColWidth="9.140625" defaultRowHeight="18.75"/>
  <cols>
    <col min="1" max="1" width="4" style="4" customWidth="1"/>
    <col min="2" max="2" width="39.140625" style="7" customWidth="1"/>
    <col min="3" max="3" width="11.28515625" style="4" customWidth="1"/>
    <col min="4" max="4" width="7.85546875" style="40" customWidth="1"/>
    <col min="5" max="5" width="18.28515625" style="7" customWidth="1"/>
    <col min="6" max="6" width="16.85546875" style="7" customWidth="1"/>
    <col min="7" max="8" width="9.140625" style="7"/>
    <col min="9" max="9" width="12.7109375" style="7" bestFit="1" customWidth="1"/>
    <col min="10" max="10" width="11.28515625" style="7" bestFit="1" customWidth="1"/>
    <col min="11" max="16384" width="9.140625" style="7"/>
  </cols>
  <sheetData>
    <row r="1" spans="1:6" s="54" customFormat="1" ht="16.5">
      <c r="A1" s="52"/>
      <c r="B1" s="76" t="s">
        <v>126</v>
      </c>
      <c r="C1" s="76"/>
      <c r="D1" s="76"/>
      <c r="E1" s="53"/>
      <c r="F1" s="53"/>
    </row>
    <row r="2" spans="1:6" s="54" customFormat="1" ht="15.75" customHeight="1">
      <c r="A2" s="52"/>
      <c r="B2" s="55" t="s">
        <v>127</v>
      </c>
      <c r="C2" s="55"/>
      <c r="D2" s="55"/>
      <c r="E2" s="53"/>
      <c r="F2" s="53"/>
    </row>
    <row r="3" spans="1:6" s="54" customFormat="1" ht="39.75" customHeight="1">
      <c r="A3" s="77" t="s">
        <v>140</v>
      </c>
      <c r="B3" s="77"/>
      <c r="C3" s="77"/>
      <c r="D3" s="77"/>
      <c r="E3" s="77"/>
      <c r="F3" s="77"/>
    </row>
    <row r="4" spans="1:6" s="54" customFormat="1" ht="28.5" customHeight="1">
      <c r="A4" s="78" t="s">
        <v>128</v>
      </c>
      <c r="B4" s="79"/>
      <c r="C4" s="79"/>
      <c r="D4" s="79"/>
      <c r="E4" s="79"/>
    </row>
    <row r="5" spans="1:6" s="54" customFormat="1" ht="15.75" customHeight="1">
      <c r="A5" s="80" t="s">
        <v>142</v>
      </c>
      <c r="B5" s="80"/>
      <c r="C5" s="80"/>
      <c r="D5" s="80"/>
      <c r="E5" s="80"/>
    </row>
    <row r="6" spans="1:6" s="54" customFormat="1" ht="15">
      <c r="E6" s="56"/>
    </row>
    <row r="7" spans="1:6" s="54" customFormat="1" ht="24.75" customHeight="1">
      <c r="A7" s="57" t="s">
        <v>130</v>
      </c>
    </row>
    <row r="8" spans="1:6" s="54" customFormat="1" ht="20.25" customHeight="1">
      <c r="A8" s="57" t="s">
        <v>131</v>
      </c>
    </row>
    <row r="9" spans="1:6" s="54" customFormat="1" ht="20.25" customHeight="1">
      <c r="A9" s="57" t="s">
        <v>132</v>
      </c>
    </row>
    <row r="10" spans="1:6" s="54" customFormat="1" ht="19.5" customHeight="1">
      <c r="A10" s="57" t="s">
        <v>129</v>
      </c>
    </row>
    <row r="11" spans="1:6" s="54" customFormat="1" ht="21" customHeight="1">
      <c r="A11" s="57" t="s">
        <v>141</v>
      </c>
    </row>
    <row r="13" spans="1:6" s="4" customFormat="1" ht="56.25">
      <c r="A13" s="1"/>
      <c r="B13" s="2" t="s">
        <v>0</v>
      </c>
      <c r="C13" s="1" t="s">
        <v>1</v>
      </c>
      <c r="D13" s="41" t="s">
        <v>2</v>
      </c>
      <c r="E13" s="3" t="s">
        <v>106</v>
      </c>
      <c r="F13" s="3" t="s">
        <v>107</v>
      </c>
    </row>
    <row r="14" spans="1:6">
      <c r="A14" s="5"/>
      <c r="B14" s="6" t="s">
        <v>3</v>
      </c>
      <c r="C14" s="6"/>
      <c r="D14" s="42"/>
      <c r="E14" s="51"/>
      <c r="F14" s="51"/>
    </row>
    <row r="15" spans="1:6">
      <c r="A15" s="1">
        <v>1</v>
      </c>
      <c r="B15" s="8" t="s">
        <v>4</v>
      </c>
      <c r="C15" s="9" t="s">
        <v>5</v>
      </c>
      <c r="D15" s="43">
        <v>15</v>
      </c>
      <c r="E15" s="68">
        <v>40000</v>
      </c>
      <c r="F15" s="69">
        <f>+D15*E15</f>
        <v>600000</v>
      </c>
    </row>
    <row r="16" spans="1:6">
      <c r="A16" s="1">
        <v>2</v>
      </c>
      <c r="B16" s="10" t="s">
        <v>6</v>
      </c>
      <c r="C16" s="9" t="s">
        <v>77</v>
      </c>
      <c r="D16" s="43">
        <v>20</v>
      </c>
      <c r="E16" s="68">
        <v>5500</v>
      </c>
      <c r="F16" s="69">
        <f>+D16*E16</f>
        <v>110000</v>
      </c>
    </row>
    <row r="17" spans="1:7">
      <c r="A17" s="1">
        <v>3</v>
      </c>
      <c r="B17" s="10" t="s">
        <v>8</v>
      </c>
      <c r="C17" s="9" t="s">
        <v>9</v>
      </c>
      <c r="D17" s="43">
        <v>7</v>
      </c>
      <c r="E17" s="68">
        <v>2600</v>
      </c>
      <c r="F17" s="69">
        <f t="shared" ref="F17:F78" si="0">+D17*E17</f>
        <v>18200</v>
      </c>
    </row>
    <row r="18" spans="1:7">
      <c r="A18" s="1">
        <v>4</v>
      </c>
      <c r="B18" s="10" t="s">
        <v>10</v>
      </c>
      <c r="C18" s="9" t="s">
        <v>11</v>
      </c>
      <c r="D18" s="43">
        <v>5</v>
      </c>
      <c r="E18" s="68">
        <v>5200</v>
      </c>
      <c r="F18" s="69">
        <f t="shared" si="0"/>
        <v>26000</v>
      </c>
    </row>
    <row r="19" spans="1:7">
      <c r="A19" s="1">
        <v>5</v>
      </c>
      <c r="B19" s="10" t="s">
        <v>12</v>
      </c>
      <c r="C19" s="9" t="s">
        <v>9</v>
      </c>
      <c r="D19" s="43">
        <v>4</v>
      </c>
      <c r="E19" s="68">
        <v>14000</v>
      </c>
      <c r="F19" s="69">
        <f t="shared" si="0"/>
        <v>56000</v>
      </c>
    </row>
    <row r="20" spans="1:7">
      <c r="A20" s="1">
        <v>6</v>
      </c>
      <c r="B20" s="10" t="s">
        <v>13</v>
      </c>
      <c r="C20" s="9" t="s">
        <v>9</v>
      </c>
      <c r="D20" s="43">
        <v>2</v>
      </c>
      <c r="E20" s="68">
        <v>3000</v>
      </c>
      <c r="F20" s="69">
        <f t="shared" si="0"/>
        <v>6000</v>
      </c>
    </row>
    <row r="21" spans="1:7">
      <c r="A21" s="1">
        <v>7</v>
      </c>
      <c r="B21" s="8" t="s">
        <v>14</v>
      </c>
      <c r="C21" s="9" t="s">
        <v>11</v>
      </c>
      <c r="D21" s="43">
        <v>5</v>
      </c>
      <c r="E21" s="68">
        <v>10800</v>
      </c>
      <c r="F21" s="69">
        <f t="shared" si="0"/>
        <v>54000</v>
      </c>
    </row>
    <row r="22" spans="1:7">
      <c r="A22" s="1">
        <v>8</v>
      </c>
      <c r="B22" s="10" t="s">
        <v>15</v>
      </c>
      <c r="C22" s="9" t="s">
        <v>16</v>
      </c>
      <c r="D22" s="43">
        <v>2</v>
      </c>
      <c r="E22" s="68">
        <v>35000</v>
      </c>
      <c r="F22" s="69">
        <f t="shared" si="0"/>
        <v>70000</v>
      </c>
    </row>
    <row r="23" spans="1:7">
      <c r="A23" s="1">
        <v>9</v>
      </c>
      <c r="B23" s="10" t="s">
        <v>17</v>
      </c>
      <c r="C23" s="9" t="s">
        <v>9</v>
      </c>
      <c r="D23" s="43">
        <v>3</v>
      </c>
      <c r="E23" s="68">
        <v>42000</v>
      </c>
      <c r="F23" s="69">
        <f t="shared" si="0"/>
        <v>126000</v>
      </c>
    </row>
    <row r="24" spans="1:7">
      <c r="A24" s="1">
        <v>10</v>
      </c>
      <c r="B24" s="11" t="s">
        <v>18</v>
      </c>
      <c r="C24" s="9" t="s">
        <v>9</v>
      </c>
      <c r="D24" s="43">
        <v>1</v>
      </c>
      <c r="E24" s="68">
        <v>11800</v>
      </c>
      <c r="F24" s="69">
        <f t="shared" si="0"/>
        <v>11800</v>
      </c>
    </row>
    <row r="25" spans="1:7">
      <c r="A25" s="1">
        <v>11</v>
      </c>
      <c r="B25" s="11" t="s">
        <v>19</v>
      </c>
      <c r="C25" s="9" t="s">
        <v>20</v>
      </c>
      <c r="D25" s="43">
        <v>3</v>
      </c>
      <c r="E25" s="68">
        <v>8000</v>
      </c>
      <c r="F25" s="69">
        <f t="shared" si="0"/>
        <v>24000</v>
      </c>
    </row>
    <row r="26" spans="1:7">
      <c r="A26" s="1">
        <v>12</v>
      </c>
      <c r="B26" s="12" t="s">
        <v>21</v>
      </c>
      <c r="C26" s="9" t="s">
        <v>22</v>
      </c>
      <c r="D26" s="43">
        <v>4</v>
      </c>
      <c r="E26" s="68">
        <v>5000</v>
      </c>
      <c r="F26" s="69">
        <f t="shared" si="0"/>
        <v>20000</v>
      </c>
    </row>
    <row r="27" spans="1:7">
      <c r="A27" s="1">
        <v>13</v>
      </c>
      <c r="B27" s="11" t="s">
        <v>23</v>
      </c>
      <c r="C27" s="9" t="s">
        <v>24</v>
      </c>
      <c r="D27" s="43">
        <v>1</v>
      </c>
      <c r="E27" s="68">
        <v>3000</v>
      </c>
      <c r="F27" s="69">
        <f t="shared" si="0"/>
        <v>3000</v>
      </c>
      <c r="G27" s="14"/>
    </row>
    <row r="28" spans="1:7" s="14" customFormat="1">
      <c r="A28" s="5"/>
      <c r="B28" s="13" t="s">
        <v>25</v>
      </c>
      <c r="C28" s="13"/>
      <c r="D28" s="44"/>
      <c r="E28" s="70"/>
      <c r="F28" s="69">
        <f t="shared" si="0"/>
        <v>0</v>
      </c>
      <c r="G28" s="18"/>
    </row>
    <row r="29" spans="1:7" s="18" customFormat="1">
      <c r="A29" s="15">
        <v>1</v>
      </c>
      <c r="B29" s="16" t="s">
        <v>17</v>
      </c>
      <c r="C29" s="17" t="s">
        <v>9</v>
      </c>
      <c r="D29" s="45">
        <v>4</v>
      </c>
      <c r="E29" s="71">
        <v>42000</v>
      </c>
      <c r="F29" s="69">
        <f t="shared" si="0"/>
        <v>168000</v>
      </c>
    </row>
    <row r="30" spans="1:7" s="18" customFormat="1">
      <c r="A30" s="15">
        <v>2</v>
      </c>
      <c r="B30" s="19" t="s">
        <v>26</v>
      </c>
      <c r="C30" s="17" t="s">
        <v>27</v>
      </c>
      <c r="D30" s="45">
        <v>4</v>
      </c>
      <c r="E30" s="71">
        <v>6800</v>
      </c>
      <c r="F30" s="69">
        <f t="shared" si="0"/>
        <v>27200</v>
      </c>
    </row>
    <row r="31" spans="1:7" s="18" customFormat="1">
      <c r="A31" s="15">
        <v>3</v>
      </c>
      <c r="B31" s="19" t="s">
        <v>28</v>
      </c>
      <c r="C31" s="17" t="s">
        <v>7</v>
      </c>
      <c r="D31" s="45">
        <v>4</v>
      </c>
      <c r="E31" s="71">
        <v>2800</v>
      </c>
      <c r="F31" s="69">
        <f t="shared" si="0"/>
        <v>11200</v>
      </c>
    </row>
    <row r="32" spans="1:7" s="18" customFormat="1">
      <c r="A32" s="15">
        <v>4</v>
      </c>
      <c r="B32" s="16" t="s">
        <v>119</v>
      </c>
      <c r="C32" s="17" t="s">
        <v>7</v>
      </c>
      <c r="D32" s="45">
        <v>2</v>
      </c>
      <c r="E32" s="71">
        <v>8500</v>
      </c>
      <c r="F32" s="69">
        <f t="shared" si="0"/>
        <v>17000</v>
      </c>
    </row>
    <row r="33" spans="1:7" s="18" customFormat="1">
      <c r="A33" s="15">
        <v>5</v>
      </c>
      <c r="B33" s="19" t="s">
        <v>29</v>
      </c>
      <c r="C33" s="17" t="s">
        <v>30</v>
      </c>
      <c r="D33" s="45">
        <v>3</v>
      </c>
      <c r="E33" s="71">
        <v>40000</v>
      </c>
      <c r="F33" s="69">
        <f t="shared" si="0"/>
        <v>120000</v>
      </c>
    </row>
    <row r="34" spans="1:7" s="18" customFormat="1">
      <c r="A34" s="15">
        <v>6</v>
      </c>
      <c r="B34" s="19" t="s">
        <v>8</v>
      </c>
      <c r="C34" s="17" t="s">
        <v>9</v>
      </c>
      <c r="D34" s="45">
        <v>5</v>
      </c>
      <c r="E34" s="71">
        <v>2600</v>
      </c>
      <c r="F34" s="69">
        <f t="shared" si="0"/>
        <v>13000</v>
      </c>
    </row>
    <row r="35" spans="1:7" s="18" customFormat="1">
      <c r="A35" s="15">
        <v>7</v>
      </c>
      <c r="B35" s="19" t="s">
        <v>31</v>
      </c>
      <c r="C35" s="17" t="s">
        <v>9</v>
      </c>
      <c r="D35" s="45">
        <v>4</v>
      </c>
      <c r="E35" s="71">
        <v>1600</v>
      </c>
      <c r="F35" s="69">
        <f t="shared" si="0"/>
        <v>6400</v>
      </c>
      <c r="G35" s="14"/>
    </row>
    <row r="36" spans="1:7" s="14" customFormat="1">
      <c r="A36" s="5"/>
      <c r="B36" s="6" t="s">
        <v>32</v>
      </c>
      <c r="C36" s="6"/>
      <c r="D36" s="42"/>
      <c r="E36" s="70"/>
      <c r="F36" s="69">
        <f t="shared" si="0"/>
        <v>0</v>
      </c>
      <c r="G36" s="18"/>
    </row>
    <row r="37" spans="1:7" s="18" customFormat="1">
      <c r="A37" s="15">
        <v>1</v>
      </c>
      <c r="B37" s="16" t="s">
        <v>53</v>
      </c>
      <c r="C37" s="17" t="s">
        <v>33</v>
      </c>
      <c r="D37" s="45">
        <v>1</v>
      </c>
      <c r="E37" s="71">
        <v>3500</v>
      </c>
      <c r="F37" s="72">
        <f t="shared" si="0"/>
        <v>3500</v>
      </c>
    </row>
    <row r="38" spans="1:7" s="18" customFormat="1">
      <c r="A38" s="15">
        <v>2</v>
      </c>
      <c r="B38" s="19" t="s">
        <v>34</v>
      </c>
      <c r="C38" s="17" t="s">
        <v>30</v>
      </c>
      <c r="D38" s="45">
        <v>1</v>
      </c>
      <c r="E38" s="71">
        <v>49000</v>
      </c>
      <c r="F38" s="69">
        <f t="shared" si="0"/>
        <v>49000</v>
      </c>
    </row>
    <row r="39" spans="1:7" s="18" customFormat="1">
      <c r="A39" s="15">
        <v>3</v>
      </c>
      <c r="B39" s="19" t="s">
        <v>35</v>
      </c>
      <c r="C39" s="17" t="s">
        <v>36</v>
      </c>
      <c r="D39" s="45">
        <v>1</v>
      </c>
      <c r="E39" s="71">
        <v>9500</v>
      </c>
      <c r="F39" s="69">
        <f t="shared" si="0"/>
        <v>9500</v>
      </c>
      <c r="G39" s="20"/>
    </row>
    <row r="40" spans="1:7" s="20" customFormat="1">
      <c r="A40" s="5"/>
      <c r="B40" s="13" t="s">
        <v>37</v>
      </c>
      <c r="C40" s="13"/>
      <c r="D40" s="44"/>
      <c r="E40" s="73"/>
      <c r="F40" s="69">
        <f t="shared" si="0"/>
        <v>0</v>
      </c>
      <c r="G40" s="18"/>
    </row>
    <row r="41" spans="1:7" s="18" customFormat="1">
      <c r="A41" s="15">
        <v>1</v>
      </c>
      <c r="B41" s="19" t="s">
        <v>38</v>
      </c>
      <c r="C41" s="17" t="s">
        <v>27</v>
      </c>
      <c r="D41" s="45">
        <v>7</v>
      </c>
      <c r="E41" s="71">
        <v>2100</v>
      </c>
      <c r="F41" s="69">
        <f t="shared" si="0"/>
        <v>14700</v>
      </c>
    </row>
    <row r="42" spans="1:7" s="18" customFormat="1">
      <c r="A42" s="15">
        <v>2</v>
      </c>
      <c r="B42" s="19" t="s">
        <v>31</v>
      </c>
      <c r="C42" s="17" t="s">
        <v>9</v>
      </c>
      <c r="D42" s="45">
        <v>10</v>
      </c>
      <c r="E42" s="71">
        <v>1600</v>
      </c>
      <c r="F42" s="69">
        <f t="shared" si="0"/>
        <v>16000</v>
      </c>
    </row>
    <row r="43" spans="1:7" s="18" customFormat="1">
      <c r="A43" s="15">
        <v>3</v>
      </c>
      <c r="B43" s="16" t="s">
        <v>39</v>
      </c>
      <c r="C43" s="17" t="s">
        <v>30</v>
      </c>
      <c r="D43" s="45">
        <v>10</v>
      </c>
      <c r="E43" s="71">
        <v>40000</v>
      </c>
      <c r="F43" s="69">
        <f t="shared" si="0"/>
        <v>400000</v>
      </c>
    </row>
    <row r="44" spans="1:7" s="18" customFormat="1">
      <c r="A44" s="15">
        <v>4</v>
      </c>
      <c r="B44" s="19" t="s">
        <v>122</v>
      </c>
      <c r="C44" s="17" t="s">
        <v>33</v>
      </c>
      <c r="D44" s="45">
        <v>2</v>
      </c>
      <c r="E44" s="71">
        <v>2800</v>
      </c>
      <c r="F44" s="69">
        <f t="shared" si="0"/>
        <v>5600</v>
      </c>
    </row>
    <row r="45" spans="1:7" s="18" customFormat="1">
      <c r="A45" s="15">
        <v>5</v>
      </c>
      <c r="B45" s="19" t="s">
        <v>110</v>
      </c>
      <c r="C45" s="17" t="s">
        <v>40</v>
      </c>
      <c r="D45" s="45">
        <v>2</v>
      </c>
      <c r="E45" s="71">
        <v>1600</v>
      </c>
      <c r="F45" s="69">
        <f t="shared" si="0"/>
        <v>3200</v>
      </c>
    </row>
    <row r="46" spans="1:7" s="18" customFormat="1">
      <c r="A46" s="15">
        <v>6</v>
      </c>
      <c r="B46" s="21" t="s">
        <v>125</v>
      </c>
      <c r="C46" s="17" t="s">
        <v>22</v>
      </c>
      <c r="D46" s="45">
        <v>2</v>
      </c>
      <c r="E46" s="71">
        <v>9500</v>
      </c>
      <c r="F46" s="69">
        <f t="shared" si="0"/>
        <v>19000</v>
      </c>
    </row>
    <row r="47" spans="1:7" s="18" customFormat="1">
      <c r="A47" s="15">
        <v>7</v>
      </c>
      <c r="B47" s="22" t="s">
        <v>113</v>
      </c>
      <c r="C47" s="17" t="s">
        <v>22</v>
      </c>
      <c r="D47" s="45">
        <v>2</v>
      </c>
      <c r="E47" s="71">
        <v>24000</v>
      </c>
      <c r="F47" s="69">
        <f t="shared" si="0"/>
        <v>48000</v>
      </c>
    </row>
    <row r="48" spans="1:7" s="18" customFormat="1">
      <c r="A48" s="5"/>
      <c r="B48" s="81" t="s">
        <v>41</v>
      </c>
      <c r="C48" s="81"/>
      <c r="D48" s="82"/>
      <c r="E48" s="71"/>
      <c r="F48" s="69">
        <f t="shared" si="0"/>
        <v>0</v>
      </c>
    </row>
    <row r="49" spans="1:6" s="18" customFormat="1">
      <c r="A49" s="15">
        <v>1</v>
      </c>
      <c r="B49" s="19" t="s">
        <v>42</v>
      </c>
      <c r="C49" s="17" t="s">
        <v>9</v>
      </c>
      <c r="D49" s="45">
        <v>5</v>
      </c>
      <c r="E49" s="71">
        <v>2600</v>
      </c>
      <c r="F49" s="69">
        <f t="shared" si="0"/>
        <v>13000</v>
      </c>
    </row>
    <row r="50" spans="1:6" s="18" customFormat="1">
      <c r="A50" s="15">
        <v>2</v>
      </c>
      <c r="B50" s="19" t="s">
        <v>43</v>
      </c>
      <c r="C50" s="17" t="s">
        <v>27</v>
      </c>
      <c r="D50" s="45">
        <v>4</v>
      </c>
      <c r="E50" s="71">
        <v>2100</v>
      </c>
      <c r="F50" s="69">
        <f t="shared" si="0"/>
        <v>8400</v>
      </c>
    </row>
    <row r="51" spans="1:6" s="18" customFormat="1">
      <c r="A51" s="15">
        <v>3</v>
      </c>
      <c r="B51" s="19" t="s">
        <v>44</v>
      </c>
      <c r="C51" s="17" t="s">
        <v>27</v>
      </c>
      <c r="D51" s="45">
        <v>1</v>
      </c>
      <c r="E51" s="71">
        <v>2100</v>
      </c>
      <c r="F51" s="69">
        <f t="shared" si="0"/>
        <v>2100</v>
      </c>
    </row>
    <row r="52" spans="1:6" s="18" customFormat="1">
      <c r="A52" s="15">
        <v>4</v>
      </c>
      <c r="B52" s="19" t="s">
        <v>45</v>
      </c>
      <c r="C52" s="17" t="s">
        <v>27</v>
      </c>
      <c r="D52" s="45">
        <v>1</v>
      </c>
      <c r="E52" s="71">
        <v>2100</v>
      </c>
      <c r="F52" s="69">
        <f t="shared" si="0"/>
        <v>2100</v>
      </c>
    </row>
    <row r="53" spans="1:6" s="18" customFormat="1">
      <c r="A53" s="15">
        <v>5</v>
      </c>
      <c r="B53" s="12" t="s">
        <v>21</v>
      </c>
      <c r="C53" s="17" t="s">
        <v>27</v>
      </c>
      <c r="D53" s="45">
        <v>1</v>
      </c>
      <c r="E53" s="71">
        <v>5000</v>
      </c>
      <c r="F53" s="69">
        <f t="shared" si="0"/>
        <v>5000</v>
      </c>
    </row>
    <row r="54" spans="1:6" s="18" customFormat="1">
      <c r="A54" s="15">
        <v>6</v>
      </c>
      <c r="B54" s="19" t="s">
        <v>46</v>
      </c>
      <c r="C54" s="17" t="s">
        <v>47</v>
      </c>
      <c r="D54" s="45">
        <v>1</v>
      </c>
      <c r="E54" s="71">
        <v>5200</v>
      </c>
      <c r="F54" s="69">
        <f t="shared" si="0"/>
        <v>5200</v>
      </c>
    </row>
    <row r="55" spans="1:6" s="18" customFormat="1">
      <c r="A55" s="15">
        <v>7</v>
      </c>
      <c r="B55" s="19" t="s">
        <v>48</v>
      </c>
      <c r="C55" s="17" t="s">
        <v>30</v>
      </c>
      <c r="D55" s="45">
        <v>5</v>
      </c>
      <c r="E55" s="71">
        <v>49000</v>
      </c>
      <c r="F55" s="69">
        <f t="shared" si="0"/>
        <v>245000</v>
      </c>
    </row>
    <row r="56" spans="1:6" s="18" customFormat="1">
      <c r="A56" s="15">
        <v>8</v>
      </c>
      <c r="B56" s="19" t="s">
        <v>49</v>
      </c>
      <c r="C56" s="17" t="s">
        <v>30</v>
      </c>
      <c r="D56" s="45">
        <v>4</v>
      </c>
      <c r="E56" s="71">
        <v>40000</v>
      </c>
      <c r="F56" s="69">
        <f t="shared" si="0"/>
        <v>160000</v>
      </c>
    </row>
    <row r="57" spans="1:6" s="18" customFormat="1">
      <c r="A57" s="15">
        <v>9</v>
      </c>
      <c r="B57" s="19" t="s">
        <v>50</v>
      </c>
      <c r="C57" s="17" t="s">
        <v>30</v>
      </c>
      <c r="D57" s="45">
        <v>1</v>
      </c>
      <c r="E57" s="71">
        <v>38000</v>
      </c>
      <c r="F57" s="69">
        <f t="shared" si="0"/>
        <v>38000</v>
      </c>
    </row>
    <row r="58" spans="1:6" s="18" customFormat="1">
      <c r="A58" s="15">
        <v>10</v>
      </c>
      <c r="B58" s="19" t="s">
        <v>51</v>
      </c>
      <c r="C58" s="17" t="s">
        <v>7</v>
      </c>
      <c r="D58" s="45">
        <v>1</v>
      </c>
      <c r="E58" s="71">
        <v>3000</v>
      </c>
      <c r="F58" s="69">
        <f t="shared" si="0"/>
        <v>3000</v>
      </c>
    </row>
    <row r="59" spans="1:6" s="18" customFormat="1">
      <c r="A59" s="15">
        <v>11</v>
      </c>
      <c r="B59" s="19" t="s">
        <v>52</v>
      </c>
      <c r="C59" s="17" t="s">
        <v>33</v>
      </c>
      <c r="D59" s="45">
        <v>2</v>
      </c>
      <c r="E59" s="71">
        <v>6000</v>
      </c>
      <c r="F59" s="69">
        <f t="shared" si="0"/>
        <v>12000</v>
      </c>
    </row>
    <row r="60" spans="1:6" s="18" customFormat="1">
      <c r="A60" s="15">
        <v>12</v>
      </c>
      <c r="B60" s="19" t="s">
        <v>53</v>
      </c>
      <c r="C60" s="17" t="s">
        <v>33</v>
      </c>
      <c r="D60" s="45">
        <v>1</v>
      </c>
      <c r="E60" s="71">
        <v>3500</v>
      </c>
      <c r="F60" s="69">
        <f t="shared" si="0"/>
        <v>3500</v>
      </c>
    </row>
    <row r="61" spans="1:6" s="18" customFormat="1">
      <c r="A61" s="15">
        <v>13</v>
      </c>
      <c r="B61" s="19" t="s">
        <v>54</v>
      </c>
      <c r="C61" s="17" t="s">
        <v>33</v>
      </c>
      <c r="D61" s="45">
        <v>2</v>
      </c>
      <c r="E61" s="71">
        <v>2500</v>
      </c>
      <c r="F61" s="69">
        <f t="shared" si="0"/>
        <v>5000</v>
      </c>
    </row>
    <row r="62" spans="1:6" s="18" customFormat="1">
      <c r="A62" s="15">
        <v>14</v>
      </c>
      <c r="B62" s="19" t="s">
        <v>55</v>
      </c>
      <c r="C62" s="17" t="s">
        <v>27</v>
      </c>
      <c r="D62" s="45">
        <v>1</v>
      </c>
      <c r="E62" s="71">
        <v>11000</v>
      </c>
      <c r="F62" s="69">
        <f t="shared" si="0"/>
        <v>11000</v>
      </c>
    </row>
    <row r="63" spans="1:6" s="18" customFormat="1">
      <c r="A63" s="15">
        <v>15</v>
      </c>
      <c r="B63" s="19" t="s">
        <v>110</v>
      </c>
      <c r="C63" s="17" t="s">
        <v>40</v>
      </c>
      <c r="D63" s="45">
        <v>1</v>
      </c>
      <c r="E63" s="71">
        <v>1600</v>
      </c>
      <c r="F63" s="69">
        <f t="shared" si="0"/>
        <v>1600</v>
      </c>
    </row>
    <row r="64" spans="1:6" s="18" customFormat="1">
      <c r="A64" s="15">
        <v>16</v>
      </c>
      <c r="B64" s="19" t="s">
        <v>56</v>
      </c>
      <c r="C64" s="17" t="s">
        <v>9</v>
      </c>
      <c r="D64" s="45">
        <v>1</v>
      </c>
      <c r="E64" s="71">
        <v>3300</v>
      </c>
      <c r="F64" s="69">
        <f t="shared" si="0"/>
        <v>3300</v>
      </c>
    </row>
    <row r="65" spans="1:6" s="18" customFormat="1">
      <c r="A65" s="15">
        <v>17</v>
      </c>
      <c r="B65" s="19" t="s">
        <v>57</v>
      </c>
      <c r="C65" s="17" t="s">
        <v>9</v>
      </c>
      <c r="D65" s="45">
        <v>1</v>
      </c>
      <c r="E65" s="71">
        <v>44000</v>
      </c>
      <c r="F65" s="69">
        <f t="shared" si="0"/>
        <v>44000</v>
      </c>
    </row>
    <row r="66" spans="1:6" s="18" customFormat="1">
      <c r="A66" s="15">
        <v>18</v>
      </c>
      <c r="B66" s="22" t="s">
        <v>58</v>
      </c>
      <c r="C66" s="23" t="s">
        <v>22</v>
      </c>
      <c r="D66" s="45">
        <v>7</v>
      </c>
      <c r="E66" s="71">
        <v>2300</v>
      </c>
      <c r="F66" s="69">
        <f t="shared" si="0"/>
        <v>16100</v>
      </c>
    </row>
    <row r="67" spans="1:6" s="18" customFormat="1">
      <c r="A67" s="15">
        <v>19</v>
      </c>
      <c r="B67" s="22" t="s">
        <v>114</v>
      </c>
      <c r="C67" s="23" t="s">
        <v>9</v>
      </c>
      <c r="D67" s="45">
        <v>1</v>
      </c>
      <c r="E67" s="71">
        <v>33000</v>
      </c>
      <c r="F67" s="69">
        <f t="shared" si="0"/>
        <v>33000</v>
      </c>
    </row>
    <row r="68" spans="1:6" s="18" customFormat="1">
      <c r="A68" s="15">
        <v>20</v>
      </c>
      <c r="B68" s="22" t="s">
        <v>28</v>
      </c>
      <c r="C68" s="23" t="s">
        <v>33</v>
      </c>
      <c r="D68" s="45">
        <v>6</v>
      </c>
      <c r="E68" s="71">
        <v>2800</v>
      </c>
      <c r="F68" s="69">
        <f t="shared" si="0"/>
        <v>16800</v>
      </c>
    </row>
    <row r="69" spans="1:6" s="18" customFormat="1">
      <c r="A69" s="15">
        <v>21</v>
      </c>
      <c r="B69" s="22" t="s">
        <v>59</v>
      </c>
      <c r="C69" s="23" t="s">
        <v>20</v>
      </c>
      <c r="D69" s="45">
        <v>1</v>
      </c>
      <c r="E69" s="71">
        <v>4000</v>
      </c>
      <c r="F69" s="69">
        <f t="shared" si="0"/>
        <v>4000</v>
      </c>
    </row>
    <row r="70" spans="1:6" s="18" customFormat="1">
      <c r="A70" s="15">
        <v>22</v>
      </c>
      <c r="B70" s="22" t="s">
        <v>60</v>
      </c>
      <c r="C70" s="23" t="s">
        <v>20</v>
      </c>
      <c r="D70" s="45">
        <v>1</v>
      </c>
      <c r="E70" s="71">
        <v>8000</v>
      </c>
      <c r="F70" s="69">
        <f t="shared" si="0"/>
        <v>8000</v>
      </c>
    </row>
    <row r="71" spans="1:6" s="18" customFormat="1">
      <c r="A71" s="15">
        <v>23</v>
      </c>
      <c r="B71" s="22" t="s">
        <v>61</v>
      </c>
      <c r="C71" s="23" t="s">
        <v>9</v>
      </c>
      <c r="D71" s="45">
        <v>7</v>
      </c>
      <c r="E71" s="71">
        <v>1600</v>
      </c>
      <c r="F71" s="69">
        <f t="shared" si="0"/>
        <v>11200</v>
      </c>
    </row>
    <row r="72" spans="1:6" s="18" customFormat="1">
      <c r="A72" s="15">
        <v>24</v>
      </c>
      <c r="B72" s="19" t="s">
        <v>121</v>
      </c>
      <c r="C72" s="23" t="s">
        <v>9</v>
      </c>
      <c r="D72" s="45">
        <v>1</v>
      </c>
      <c r="E72" s="71">
        <v>125000</v>
      </c>
      <c r="F72" s="69">
        <f t="shared" si="0"/>
        <v>125000</v>
      </c>
    </row>
    <row r="73" spans="1:6" s="18" customFormat="1">
      <c r="A73" s="15">
        <v>25</v>
      </c>
      <c r="B73" s="8" t="s">
        <v>117</v>
      </c>
      <c r="C73" s="17" t="s">
        <v>47</v>
      </c>
      <c r="D73" s="45">
        <v>2</v>
      </c>
      <c r="E73" s="71">
        <v>7500</v>
      </c>
      <c r="F73" s="69">
        <f t="shared" si="0"/>
        <v>15000</v>
      </c>
    </row>
    <row r="74" spans="1:6" s="18" customFormat="1">
      <c r="A74" s="5"/>
      <c r="B74" s="83" t="s">
        <v>62</v>
      </c>
      <c r="C74" s="83"/>
      <c r="D74" s="84"/>
      <c r="E74" s="71"/>
      <c r="F74" s="69">
        <f t="shared" si="0"/>
        <v>0</v>
      </c>
    </row>
    <row r="75" spans="1:6" s="18" customFormat="1">
      <c r="A75" s="15">
        <v>1</v>
      </c>
      <c r="B75" s="19" t="s">
        <v>63</v>
      </c>
      <c r="C75" s="17" t="s">
        <v>30</v>
      </c>
      <c r="D75" s="45">
        <v>8</v>
      </c>
      <c r="E75" s="71">
        <v>49000</v>
      </c>
      <c r="F75" s="69">
        <f t="shared" si="0"/>
        <v>392000</v>
      </c>
    </row>
    <row r="76" spans="1:6" s="18" customFormat="1">
      <c r="A76" s="15">
        <v>2</v>
      </c>
      <c r="B76" s="19" t="s">
        <v>64</v>
      </c>
      <c r="C76" s="17" t="s">
        <v>30</v>
      </c>
      <c r="D76" s="45">
        <v>5</v>
      </c>
      <c r="E76" s="71">
        <v>40000</v>
      </c>
      <c r="F76" s="69">
        <f t="shared" si="0"/>
        <v>200000</v>
      </c>
    </row>
    <row r="77" spans="1:6" s="18" customFormat="1">
      <c r="A77" s="15">
        <v>3</v>
      </c>
      <c r="B77" s="19" t="s">
        <v>65</v>
      </c>
      <c r="C77" s="17" t="s">
        <v>66</v>
      </c>
      <c r="D77" s="45">
        <v>13</v>
      </c>
      <c r="E77" s="71">
        <v>267000</v>
      </c>
      <c r="F77" s="69">
        <f t="shared" si="0"/>
        <v>3471000</v>
      </c>
    </row>
    <row r="78" spans="1:6" s="18" customFormat="1">
      <c r="A78" s="15">
        <v>4</v>
      </c>
      <c r="B78" s="19" t="s">
        <v>67</v>
      </c>
      <c r="C78" s="17" t="s">
        <v>9</v>
      </c>
      <c r="D78" s="45">
        <v>5</v>
      </c>
      <c r="E78" s="71">
        <v>60000</v>
      </c>
      <c r="F78" s="69">
        <f t="shared" si="0"/>
        <v>300000</v>
      </c>
    </row>
    <row r="79" spans="1:6" s="18" customFormat="1">
      <c r="A79" s="15">
        <v>5</v>
      </c>
      <c r="B79" s="19" t="s">
        <v>123</v>
      </c>
      <c r="C79" s="17" t="s">
        <v>9</v>
      </c>
      <c r="D79" s="45">
        <v>3</v>
      </c>
      <c r="E79" s="71">
        <v>64000</v>
      </c>
      <c r="F79" s="69">
        <f t="shared" ref="F79:F142" si="1">+D79*E79</f>
        <v>192000</v>
      </c>
    </row>
    <row r="80" spans="1:6" s="18" customFormat="1">
      <c r="A80" s="15">
        <v>6</v>
      </c>
      <c r="B80" s="19" t="s">
        <v>68</v>
      </c>
      <c r="C80" s="17" t="s">
        <v>77</v>
      </c>
      <c r="D80" s="17">
        <v>40</v>
      </c>
      <c r="E80" s="71">
        <v>2100</v>
      </c>
      <c r="F80" s="69">
        <f t="shared" si="1"/>
        <v>84000</v>
      </c>
    </row>
    <row r="81" spans="1:7" s="18" customFormat="1">
      <c r="A81" s="15">
        <v>7</v>
      </c>
      <c r="B81" s="19" t="s">
        <v>69</v>
      </c>
      <c r="C81" s="17" t="s">
        <v>77</v>
      </c>
      <c r="D81" s="17">
        <v>20</v>
      </c>
      <c r="E81" s="71">
        <v>2100</v>
      </c>
      <c r="F81" s="69">
        <f t="shared" si="1"/>
        <v>42000</v>
      </c>
    </row>
    <row r="82" spans="1:7" s="18" customFormat="1">
      <c r="A82" s="15">
        <v>8</v>
      </c>
      <c r="B82" s="19" t="s">
        <v>19</v>
      </c>
      <c r="C82" s="17" t="s">
        <v>70</v>
      </c>
      <c r="D82" s="17">
        <v>1</v>
      </c>
      <c r="E82" s="71">
        <v>8000</v>
      </c>
      <c r="F82" s="69">
        <f t="shared" si="1"/>
        <v>8000</v>
      </c>
    </row>
    <row r="83" spans="1:7" s="18" customFormat="1">
      <c r="A83" s="15">
        <v>9</v>
      </c>
      <c r="B83" s="19" t="s">
        <v>71</v>
      </c>
      <c r="C83" s="17" t="s">
        <v>115</v>
      </c>
      <c r="D83" s="17">
        <v>10</v>
      </c>
      <c r="E83" s="71">
        <v>2500</v>
      </c>
      <c r="F83" s="69">
        <f t="shared" si="1"/>
        <v>25000</v>
      </c>
    </row>
    <row r="84" spans="1:7" s="18" customFormat="1">
      <c r="A84" s="15">
        <v>10</v>
      </c>
      <c r="B84" s="22" t="s">
        <v>28</v>
      </c>
      <c r="C84" s="17" t="s">
        <v>115</v>
      </c>
      <c r="D84" s="45">
        <v>10</v>
      </c>
      <c r="E84" s="71">
        <v>2800</v>
      </c>
      <c r="F84" s="69">
        <f t="shared" si="1"/>
        <v>28000</v>
      </c>
    </row>
    <row r="85" spans="1:7" s="18" customFormat="1">
      <c r="A85" s="15">
        <v>11</v>
      </c>
      <c r="B85" s="19" t="s">
        <v>72</v>
      </c>
      <c r="C85" s="17" t="s">
        <v>11</v>
      </c>
      <c r="D85" s="45">
        <v>1</v>
      </c>
      <c r="E85" s="71">
        <v>37000</v>
      </c>
      <c r="F85" s="69">
        <f t="shared" si="1"/>
        <v>37000</v>
      </c>
    </row>
    <row r="86" spans="1:7" s="18" customFormat="1">
      <c r="A86" s="15">
        <v>12</v>
      </c>
      <c r="B86" s="19" t="s">
        <v>52</v>
      </c>
      <c r="C86" s="17" t="s">
        <v>7</v>
      </c>
      <c r="D86" s="45">
        <v>2</v>
      </c>
      <c r="E86" s="71">
        <v>6000</v>
      </c>
      <c r="F86" s="69">
        <f t="shared" si="1"/>
        <v>12000</v>
      </c>
      <c r="G86" s="14"/>
    </row>
    <row r="87" spans="1:7" s="18" customFormat="1">
      <c r="A87" s="15">
        <v>13</v>
      </c>
      <c r="B87" s="19" t="s">
        <v>73</v>
      </c>
      <c r="C87" s="17" t="s">
        <v>16</v>
      </c>
      <c r="D87" s="45">
        <v>1</v>
      </c>
      <c r="E87" s="71">
        <v>35000</v>
      </c>
      <c r="F87" s="69">
        <f t="shared" si="1"/>
        <v>35000</v>
      </c>
    </row>
    <row r="88" spans="1:7" s="18" customFormat="1">
      <c r="A88" s="15">
        <v>14</v>
      </c>
      <c r="B88" s="24" t="s">
        <v>50</v>
      </c>
      <c r="C88" s="23" t="s">
        <v>47</v>
      </c>
      <c r="D88" s="46">
        <v>1</v>
      </c>
      <c r="E88" s="71">
        <v>38000</v>
      </c>
      <c r="F88" s="69">
        <f t="shared" si="1"/>
        <v>38000</v>
      </c>
    </row>
    <row r="89" spans="1:7" s="18" customFormat="1">
      <c r="A89" s="15">
        <v>15</v>
      </c>
      <c r="B89" s="25" t="s">
        <v>74</v>
      </c>
      <c r="C89" s="23" t="s">
        <v>47</v>
      </c>
      <c r="D89" s="46">
        <v>1</v>
      </c>
      <c r="E89" s="71">
        <v>60000</v>
      </c>
      <c r="F89" s="69">
        <f t="shared" si="1"/>
        <v>60000</v>
      </c>
    </row>
    <row r="90" spans="1:7" s="18" customFormat="1">
      <c r="A90" s="15">
        <v>16</v>
      </c>
      <c r="B90" s="19" t="s">
        <v>75</v>
      </c>
      <c r="C90" s="23" t="s">
        <v>9</v>
      </c>
      <c r="D90" s="46">
        <v>2</v>
      </c>
      <c r="E90" s="71">
        <v>6500</v>
      </c>
      <c r="F90" s="69">
        <f t="shared" si="1"/>
        <v>13000</v>
      </c>
    </row>
    <row r="91" spans="1:7" s="14" customFormat="1">
      <c r="A91" s="26"/>
      <c r="B91" s="27" t="s">
        <v>76</v>
      </c>
      <c r="C91" s="28"/>
      <c r="D91" s="28"/>
      <c r="E91" s="70"/>
      <c r="F91" s="69">
        <f t="shared" si="1"/>
        <v>0</v>
      </c>
      <c r="G91" s="18"/>
    </row>
    <row r="92" spans="1:7" s="18" customFormat="1">
      <c r="A92" s="15">
        <v>1</v>
      </c>
      <c r="B92" s="19" t="s">
        <v>19</v>
      </c>
      <c r="C92" s="17" t="s">
        <v>20</v>
      </c>
      <c r="D92" s="45">
        <v>21</v>
      </c>
      <c r="E92" s="71">
        <v>8000</v>
      </c>
      <c r="F92" s="69">
        <f t="shared" si="1"/>
        <v>168000</v>
      </c>
    </row>
    <row r="93" spans="1:7" s="18" customFormat="1">
      <c r="A93" s="15">
        <v>2</v>
      </c>
      <c r="B93" s="19" t="s">
        <v>56</v>
      </c>
      <c r="C93" s="17" t="s">
        <v>77</v>
      </c>
      <c r="D93" s="45">
        <v>4</v>
      </c>
      <c r="E93" s="71">
        <v>3300</v>
      </c>
      <c r="F93" s="69">
        <f t="shared" si="1"/>
        <v>13200</v>
      </c>
    </row>
    <row r="94" spans="1:7" s="18" customFormat="1">
      <c r="A94" s="15">
        <v>3</v>
      </c>
      <c r="B94" s="19" t="s">
        <v>118</v>
      </c>
      <c r="C94" s="17" t="s">
        <v>78</v>
      </c>
      <c r="D94" s="45">
        <v>8</v>
      </c>
      <c r="E94" s="71">
        <v>2600</v>
      </c>
      <c r="F94" s="69">
        <f t="shared" si="1"/>
        <v>20800</v>
      </c>
    </row>
    <row r="95" spans="1:7" s="18" customFormat="1">
      <c r="A95" s="15">
        <v>4</v>
      </c>
      <c r="B95" s="19" t="s">
        <v>112</v>
      </c>
      <c r="C95" s="17" t="s">
        <v>22</v>
      </c>
      <c r="D95" s="45">
        <v>1</v>
      </c>
      <c r="E95" s="71">
        <v>11000</v>
      </c>
      <c r="F95" s="69">
        <f t="shared" si="1"/>
        <v>11000</v>
      </c>
    </row>
    <row r="96" spans="1:7" s="18" customFormat="1">
      <c r="A96" s="15">
        <v>5</v>
      </c>
      <c r="B96" s="19" t="s">
        <v>79</v>
      </c>
      <c r="C96" s="17" t="s">
        <v>77</v>
      </c>
      <c r="D96" s="45">
        <v>4</v>
      </c>
      <c r="E96" s="71">
        <v>5600</v>
      </c>
      <c r="F96" s="69">
        <f t="shared" si="1"/>
        <v>22400</v>
      </c>
    </row>
    <row r="97" spans="1:7" s="18" customFormat="1">
      <c r="A97" s="15">
        <v>6</v>
      </c>
      <c r="B97" s="29" t="s">
        <v>80</v>
      </c>
      <c r="C97" s="17" t="s">
        <v>5</v>
      </c>
      <c r="D97" s="45">
        <v>3</v>
      </c>
      <c r="E97" s="71">
        <v>49000</v>
      </c>
      <c r="F97" s="69">
        <f t="shared" si="1"/>
        <v>147000</v>
      </c>
    </row>
    <row r="98" spans="1:7" s="18" customFormat="1">
      <c r="A98" s="15">
        <v>7</v>
      </c>
      <c r="B98" s="19" t="s">
        <v>17</v>
      </c>
      <c r="C98" s="17" t="s">
        <v>9</v>
      </c>
      <c r="D98" s="45">
        <v>3</v>
      </c>
      <c r="E98" s="71">
        <v>42000</v>
      </c>
      <c r="F98" s="69">
        <f t="shared" si="1"/>
        <v>126000</v>
      </c>
    </row>
    <row r="99" spans="1:7" s="18" customFormat="1">
      <c r="A99" s="15">
        <v>8</v>
      </c>
      <c r="B99" s="30" t="s">
        <v>81</v>
      </c>
      <c r="C99" s="15" t="s">
        <v>22</v>
      </c>
      <c r="D99" s="47">
        <v>1</v>
      </c>
      <c r="E99" s="71">
        <v>14000</v>
      </c>
      <c r="F99" s="69">
        <f t="shared" si="1"/>
        <v>14000</v>
      </c>
    </row>
    <row r="100" spans="1:7" s="18" customFormat="1">
      <c r="A100" s="15">
        <v>9</v>
      </c>
      <c r="B100" s="19" t="s">
        <v>110</v>
      </c>
      <c r="C100" s="15" t="s">
        <v>40</v>
      </c>
      <c r="D100" s="47">
        <v>1</v>
      </c>
      <c r="E100" s="71">
        <v>1600</v>
      </c>
      <c r="F100" s="69">
        <f t="shared" si="1"/>
        <v>1600</v>
      </c>
    </row>
    <row r="101" spans="1:7" s="18" customFormat="1">
      <c r="A101" s="15">
        <v>10</v>
      </c>
      <c r="B101" s="30" t="s">
        <v>82</v>
      </c>
      <c r="C101" s="15" t="s">
        <v>7</v>
      </c>
      <c r="D101" s="47">
        <v>1</v>
      </c>
      <c r="E101" s="71">
        <v>2500</v>
      </c>
      <c r="F101" s="69">
        <f t="shared" si="1"/>
        <v>2500</v>
      </c>
    </row>
    <row r="102" spans="1:7" s="18" customFormat="1">
      <c r="A102" s="15">
        <v>11</v>
      </c>
      <c r="B102" s="19" t="s">
        <v>83</v>
      </c>
      <c r="C102" s="15" t="s">
        <v>47</v>
      </c>
      <c r="D102" s="45">
        <v>2</v>
      </c>
      <c r="E102" s="71">
        <v>37000</v>
      </c>
      <c r="F102" s="69">
        <f t="shared" si="1"/>
        <v>74000</v>
      </c>
    </row>
    <row r="103" spans="1:7" s="18" customFormat="1">
      <c r="A103" s="15">
        <v>12</v>
      </c>
      <c r="B103" s="19" t="s">
        <v>124</v>
      </c>
      <c r="C103" s="17" t="s">
        <v>9</v>
      </c>
      <c r="D103" s="45">
        <v>6</v>
      </c>
      <c r="E103" s="71">
        <v>2000</v>
      </c>
      <c r="F103" s="69">
        <f t="shared" si="1"/>
        <v>12000</v>
      </c>
    </row>
    <row r="104" spans="1:7" s="18" customFormat="1">
      <c r="A104" s="15">
        <v>13</v>
      </c>
      <c r="B104" s="19" t="s">
        <v>120</v>
      </c>
      <c r="C104" s="17" t="s">
        <v>9</v>
      </c>
      <c r="D104" s="45">
        <v>6</v>
      </c>
      <c r="E104" s="71">
        <v>3500</v>
      </c>
      <c r="F104" s="69">
        <f t="shared" si="1"/>
        <v>21000</v>
      </c>
    </row>
    <row r="105" spans="1:7" s="18" customFormat="1">
      <c r="A105" s="15">
        <v>14</v>
      </c>
      <c r="B105" s="19" t="s">
        <v>84</v>
      </c>
      <c r="C105" s="17" t="s">
        <v>9</v>
      </c>
      <c r="D105" s="45">
        <v>6</v>
      </c>
      <c r="E105" s="71">
        <v>6500</v>
      </c>
      <c r="F105" s="69">
        <f t="shared" si="1"/>
        <v>39000</v>
      </c>
      <c r="G105" s="14"/>
    </row>
    <row r="106" spans="1:7" s="18" customFormat="1">
      <c r="A106" s="15">
        <v>15</v>
      </c>
      <c r="B106" s="19" t="s">
        <v>85</v>
      </c>
      <c r="C106" s="17" t="s">
        <v>9</v>
      </c>
      <c r="D106" s="45">
        <v>3</v>
      </c>
      <c r="E106" s="71">
        <v>6500</v>
      </c>
      <c r="F106" s="69">
        <f t="shared" si="1"/>
        <v>19500</v>
      </c>
    </row>
    <row r="107" spans="1:7" s="18" customFormat="1">
      <c r="A107" s="15">
        <v>16</v>
      </c>
      <c r="B107" s="19" t="s">
        <v>38</v>
      </c>
      <c r="C107" s="17" t="s">
        <v>27</v>
      </c>
      <c r="D107" s="45">
        <v>44</v>
      </c>
      <c r="E107" s="71">
        <v>2100</v>
      </c>
      <c r="F107" s="69">
        <f t="shared" si="1"/>
        <v>92400</v>
      </c>
    </row>
    <row r="108" spans="1:7" s="18" customFormat="1">
      <c r="A108" s="15">
        <v>17</v>
      </c>
      <c r="B108" s="19" t="s">
        <v>86</v>
      </c>
      <c r="C108" s="17" t="s">
        <v>33</v>
      </c>
      <c r="D108" s="45">
        <v>60</v>
      </c>
      <c r="E108" s="71">
        <v>2800</v>
      </c>
      <c r="F108" s="69">
        <f t="shared" si="1"/>
        <v>168000</v>
      </c>
    </row>
    <row r="109" spans="1:7" s="18" customFormat="1">
      <c r="A109" s="15">
        <v>18</v>
      </c>
      <c r="B109" s="19" t="s">
        <v>87</v>
      </c>
      <c r="C109" s="17" t="s">
        <v>88</v>
      </c>
      <c r="D109" s="45">
        <v>20</v>
      </c>
      <c r="E109" s="71">
        <v>40000</v>
      </c>
      <c r="F109" s="69">
        <f t="shared" si="1"/>
        <v>800000</v>
      </c>
    </row>
    <row r="110" spans="1:7" s="18" customFormat="1">
      <c r="A110" s="31">
        <v>19</v>
      </c>
      <c r="B110" s="32" t="s">
        <v>89</v>
      </c>
      <c r="C110" s="33" t="s">
        <v>5</v>
      </c>
      <c r="D110" s="48">
        <v>20</v>
      </c>
      <c r="E110" s="71">
        <v>62000</v>
      </c>
      <c r="F110" s="69">
        <f t="shared" si="1"/>
        <v>1240000</v>
      </c>
    </row>
    <row r="111" spans="1:7" s="14" customFormat="1">
      <c r="A111" s="5"/>
      <c r="B111" s="34" t="s">
        <v>90</v>
      </c>
      <c r="C111" s="35"/>
      <c r="D111" s="49"/>
      <c r="E111" s="70"/>
      <c r="F111" s="69">
        <f t="shared" si="1"/>
        <v>0</v>
      </c>
      <c r="G111" s="18"/>
    </row>
    <row r="112" spans="1:7" s="18" customFormat="1">
      <c r="A112" s="15">
        <v>1</v>
      </c>
      <c r="B112" s="22" t="s">
        <v>113</v>
      </c>
      <c r="C112" s="23" t="s">
        <v>9</v>
      </c>
      <c r="D112" s="45">
        <v>1</v>
      </c>
      <c r="E112" s="71">
        <v>24000</v>
      </c>
      <c r="F112" s="69">
        <f t="shared" si="1"/>
        <v>24000</v>
      </c>
    </row>
    <row r="113" spans="1:7" s="18" customFormat="1">
      <c r="A113" s="15">
        <v>2</v>
      </c>
      <c r="B113" s="22" t="s">
        <v>91</v>
      </c>
      <c r="C113" s="23" t="s">
        <v>47</v>
      </c>
      <c r="D113" s="45">
        <v>2</v>
      </c>
      <c r="E113" s="71">
        <v>5200</v>
      </c>
      <c r="F113" s="69">
        <f t="shared" si="1"/>
        <v>10400</v>
      </c>
    </row>
    <row r="114" spans="1:7" s="18" customFormat="1">
      <c r="A114" s="15">
        <v>3</v>
      </c>
      <c r="B114" s="19" t="s">
        <v>51</v>
      </c>
      <c r="C114" s="23" t="s">
        <v>7</v>
      </c>
      <c r="D114" s="45">
        <v>1</v>
      </c>
      <c r="E114" s="71">
        <v>3000</v>
      </c>
      <c r="F114" s="69">
        <f t="shared" si="1"/>
        <v>3000</v>
      </c>
      <c r="G114" s="14"/>
    </row>
    <row r="115" spans="1:7" s="18" customFormat="1">
      <c r="A115" s="15">
        <v>4</v>
      </c>
      <c r="B115" s="22" t="s">
        <v>92</v>
      </c>
      <c r="C115" s="23" t="s">
        <v>9</v>
      </c>
      <c r="D115" s="45">
        <v>5</v>
      </c>
      <c r="E115" s="71">
        <v>2600</v>
      </c>
      <c r="F115" s="69">
        <f t="shared" si="1"/>
        <v>13000</v>
      </c>
    </row>
    <row r="116" spans="1:7" s="18" customFormat="1">
      <c r="A116" s="15">
        <v>5</v>
      </c>
      <c r="B116" s="22" t="s">
        <v>53</v>
      </c>
      <c r="C116" s="23" t="s">
        <v>7</v>
      </c>
      <c r="D116" s="45">
        <v>2</v>
      </c>
      <c r="E116" s="71">
        <v>3500</v>
      </c>
      <c r="F116" s="69">
        <f t="shared" si="1"/>
        <v>7000</v>
      </c>
    </row>
    <row r="117" spans="1:7" s="18" customFormat="1">
      <c r="A117" s="15">
        <v>6</v>
      </c>
      <c r="B117" s="22" t="s">
        <v>86</v>
      </c>
      <c r="C117" s="23" t="s">
        <v>7</v>
      </c>
      <c r="D117" s="45">
        <v>2</v>
      </c>
      <c r="E117" s="71">
        <v>2800</v>
      </c>
      <c r="F117" s="69">
        <f t="shared" si="1"/>
        <v>5600</v>
      </c>
    </row>
    <row r="118" spans="1:7" s="18" customFormat="1">
      <c r="A118" s="15">
        <v>7</v>
      </c>
      <c r="B118" s="22" t="s">
        <v>93</v>
      </c>
      <c r="C118" s="23" t="s">
        <v>5</v>
      </c>
      <c r="D118" s="45">
        <v>3</v>
      </c>
      <c r="E118" s="71">
        <v>40000</v>
      </c>
      <c r="F118" s="69">
        <f t="shared" si="1"/>
        <v>120000</v>
      </c>
      <c r="G118" s="14"/>
    </row>
    <row r="119" spans="1:7" s="18" customFormat="1">
      <c r="A119" s="15">
        <v>8</v>
      </c>
      <c r="B119" s="22" t="s">
        <v>21</v>
      </c>
      <c r="C119" s="23" t="s">
        <v>9</v>
      </c>
      <c r="D119" s="45">
        <v>2</v>
      </c>
      <c r="E119" s="71">
        <v>5000</v>
      </c>
      <c r="F119" s="69">
        <f t="shared" si="1"/>
        <v>10000</v>
      </c>
    </row>
    <row r="120" spans="1:7" s="14" customFormat="1">
      <c r="A120" s="5"/>
      <c r="B120" s="34" t="s">
        <v>94</v>
      </c>
      <c r="C120" s="35"/>
      <c r="D120" s="49"/>
      <c r="E120" s="70"/>
      <c r="F120" s="69">
        <f t="shared" si="1"/>
        <v>0</v>
      </c>
      <c r="G120" s="18"/>
    </row>
    <row r="121" spans="1:7" s="18" customFormat="1">
      <c r="A121" s="15">
        <v>1</v>
      </c>
      <c r="B121" s="22" t="s">
        <v>93</v>
      </c>
      <c r="C121" s="23" t="s">
        <v>5</v>
      </c>
      <c r="D121" s="45">
        <v>2</v>
      </c>
      <c r="E121" s="71">
        <v>40000</v>
      </c>
      <c r="F121" s="69">
        <f t="shared" si="1"/>
        <v>80000</v>
      </c>
    </row>
    <row r="122" spans="1:7" s="18" customFormat="1">
      <c r="A122" s="15">
        <v>2</v>
      </c>
      <c r="B122" s="22" t="s">
        <v>95</v>
      </c>
      <c r="C122" s="23" t="s">
        <v>5</v>
      </c>
      <c r="D122" s="45">
        <v>2</v>
      </c>
      <c r="E122" s="71">
        <v>49000</v>
      </c>
      <c r="F122" s="69">
        <f t="shared" si="1"/>
        <v>98000</v>
      </c>
    </row>
    <row r="123" spans="1:7" s="18" customFormat="1">
      <c r="A123" s="15">
        <v>3</v>
      </c>
      <c r="B123" s="19" t="s">
        <v>96</v>
      </c>
      <c r="C123" s="23" t="s">
        <v>27</v>
      </c>
      <c r="D123" s="45">
        <v>1</v>
      </c>
      <c r="E123" s="71">
        <v>6500</v>
      </c>
      <c r="F123" s="69">
        <f t="shared" si="1"/>
        <v>6500</v>
      </c>
    </row>
    <row r="124" spans="1:7" s="14" customFormat="1">
      <c r="A124" s="5"/>
      <c r="B124" s="34" t="s">
        <v>97</v>
      </c>
      <c r="C124" s="35"/>
      <c r="D124" s="49"/>
      <c r="E124" s="70"/>
      <c r="F124" s="69">
        <f t="shared" si="1"/>
        <v>0</v>
      </c>
      <c r="G124" s="18"/>
    </row>
    <row r="125" spans="1:7" s="18" customFormat="1">
      <c r="A125" s="15">
        <v>1</v>
      </c>
      <c r="B125" s="19" t="s">
        <v>57</v>
      </c>
      <c r="C125" s="23" t="s">
        <v>22</v>
      </c>
      <c r="D125" s="45">
        <v>2</v>
      </c>
      <c r="E125" s="71">
        <v>44000</v>
      </c>
      <c r="F125" s="69">
        <f t="shared" si="1"/>
        <v>88000</v>
      </c>
    </row>
    <row r="126" spans="1:7" s="18" customFormat="1">
      <c r="A126" s="15">
        <v>2</v>
      </c>
      <c r="B126" s="22" t="s">
        <v>111</v>
      </c>
      <c r="C126" s="23" t="s">
        <v>47</v>
      </c>
      <c r="D126" s="45">
        <v>2</v>
      </c>
      <c r="E126" s="71">
        <v>8000</v>
      </c>
      <c r="F126" s="69">
        <f t="shared" si="1"/>
        <v>16000</v>
      </c>
    </row>
    <row r="127" spans="1:7" s="18" customFormat="1">
      <c r="A127" s="15">
        <v>3</v>
      </c>
      <c r="B127" s="22" t="s">
        <v>83</v>
      </c>
      <c r="C127" s="23" t="s">
        <v>47</v>
      </c>
      <c r="D127" s="45">
        <v>1</v>
      </c>
      <c r="E127" s="71">
        <v>37000</v>
      </c>
      <c r="F127" s="69">
        <f t="shared" si="1"/>
        <v>37000</v>
      </c>
    </row>
    <row r="128" spans="1:7" s="18" customFormat="1">
      <c r="A128" s="15">
        <v>4</v>
      </c>
      <c r="B128" s="22" t="s">
        <v>61</v>
      </c>
      <c r="C128" s="23" t="s">
        <v>9</v>
      </c>
      <c r="D128" s="45">
        <v>10</v>
      </c>
      <c r="E128" s="71">
        <v>1600</v>
      </c>
      <c r="F128" s="69">
        <f t="shared" si="1"/>
        <v>16000</v>
      </c>
    </row>
    <row r="129" spans="1:7" s="18" customFormat="1">
      <c r="A129" s="15">
        <v>5</v>
      </c>
      <c r="B129" s="22" t="s">
        <v>98</v>
      </c>
      <c r="C129" s="23" t="s">
        <v>9</v>
      </c>
      <c r="D129" s="45">
        <v>2</v>
      </c>
      <c r="E129" s="71">
        <v>6800</v>
      </c>
      <c r="F129" s="69">
        <f t="shared" si="1"/>
        <v>13600</v>
      </c>
    </row>
    <row r="130" spans="1:7" s="18" customFormat="1">
      <c r="A130" s="15">
        <v>6</v>
      </c>
      <c r="B130" s="19" t="s">
        <v>13</v>
      </c>
      <c r="C130" s="23" t="s">
        <v>9</v>
      </c>
      <c r="D130" s="45">
        <v>1</v>
      </c>
      <c r="E130" s="71">
        <v>3000</v>
      </c>
      <c r="F130" s="69">
        <f t="shared" si="1"/>
        <v>3000</v>
      </c>
    </row>
    <row r="131" spans="1:7" s="18" customFormat="1">
      <c r="A131" s="15">
        <v>7</v>
      </c>
      <c r="B131" s="22" t="s">
        <v>21</v>
      </c>
      <c r="C131" s="23" t="s">
        <v>9</v>
      </c>
      <c r="D131" s="45">
        <v>1</v>
      </c>
      <c r="E131" s="71">
        <v>5000</v>
      </c>
      <c r="F131" s="69">
        <f t="shared" si="1"/>
        <v>5000</v>
      </c>
    </row>
    <row r="132" spans="1:7" s="18" customFormat="1">
      <c r="A132" s="15">
        <v>8</v>
      </c>
      <c r="B132" s="22" t="s">
        <v>99</v>
      </c>
      <c r="C132" s="23" t="s">
        <v>5</v>
      </c>
      <c r="D132" s="45">
        <v>2</v>
      </c>
      <c r="E132" s="71">
        <v>49000</v>
      </c>
      <c r="F132" s="69">
        <f t="shared" si="1"/>
        <v>98000</v>
      </c>
    </row>
    <row r="133" spans="1:7" s="18" customFormat="1">
      <c r="A133" s="15">
        <v>9</v>
      </c>
      <c r="B133" s="22" t="s">
        <v>52</v>
      </c>
      <c r="C133" s="23" t="s">
        <v>7</v>
      </c>
      <c r="D133" s="45">
        <v>1</v>
      </c>
      <c r="E133" s="71">
        <v>6000</v>
      </c>
      <c r="F133" s="69">
        <f t="shared" si="1"/>
        <v>6000</v>
      </c>
      <c r="G133" s="14"/>
    </row>
    <row r="134" spans="1:7" s="18" customFormat="1">
      <c r="A134" s="15">
        <v>10</v>
      </c>
      <c r="B134" s="22" t="s">
        <v>100</v>
      </c>
      <c r="C134" s="23" t="s">
        <v>7</v>
      </c>
      <c r="D134" s="45">
        <v>2</v>
      </c>
      <c r="E134" s="71">
        <v>2500</v>
      </c>
      <c r="F134" s="69">
        <f t="shared" si="1"/>
        <v>5000</v>
      </c>
    </row>
    <row r="135" spans="1:7" s="18" customFormat="1">
      <c r="A135" s="15">
        <v>11</v>
      </c>
      <c r="B135" s="22" t="s">
        <v>121</v>
      </c>
      <c r="C135" s="23" t="s">
        <v>9</v>
      </c>
      <c r="D135" s="45">
        <v>1</v>
      </c>
      <c r="E135" s="71">
        <v>125000</v>
      </c>
      <c r="F135" s="69">
        <f t="shared" si="1"/>
        <v>125000</v>
      </c>
    </row>
    <row r="136" spans="1:7" s="18" customFormat="1">
      <c r="A136" s="15">
        <v>12</v>
      </c>
      <c r="B136" s="22" t="s">
        <v>28</v>
      </c>
      <c r="C136" s="23" t="s">
        <v>7</v>
      </c>
      <c r="D136" s="45">
        <v>1</v>
      </c>
      <c r="E136" s="71">
        <v>2800</v>
      </c>
      <c r="F136" s="69">
        <f t="shared" si="1"/>
        <v>2800</v>
      </c>
    </row>
    <row r="137" spans="1:7" s="18" customFormat="1">
      <c r="A137" s="15">
        <v>13</v>
      </c>
      <c r="B137" s="16" t="s">
        <v>14</v>
      </c>
      <c r="C137" s="23" t="s">
        <v>47</v>
      </c>
      <c r="D137" s="45">
        <v>1</v>
      </c>
      <c r="E137" s="71">
        <v>10800</v>
      </c>
      <c r="F137" s="69">
        <f t="shared" si="1"/>
        <v>10800</v>
      </c>
    </row>
    <row r="138" spans="1:7" s="18" customFormat="1">
      <c r="A138" s="15">
        <v>14</v>
      </c>
      <c r="B138" s="16" t="s">
        <v>35</v>
      </c>
      <c r="C138" s="23" t="s">
        <v>40</v>
      </c>
      <c r="D138" s="45">
        <v>1</v>
      </c>
      <c r="E138" s="71">
        <v>9500</v>
      </c>
      <c r="F138" s="69">
        <f t="shared" si="1"/>
        <v>9500</v>
      </c>
    </row>
    <row r="139" spans="1:7" s="14" customFormat="1">
      <c r="A139" s="36"/>
      <c r="B139" s="37" t="s">
        <v>101</v>
      </c>
      <c r="C139" s="38"/>
      <c r="D139" s="39"/>
      <c r="E139" s="70"/>
      <c r="F139" s="69">
        <f t="shared" si="1"/>
        <v>0</v>
      </c>
      <c r="G139" s="18"/>
    </row>
    <row r="140" spans="1:7" s="18" customFormat="1">
      <c r="A140" s="15">
        <v>1</v>
      </c>
      <c r="B140" s="22" t="s">
        <v>102</v>
      </c>
      <c r="C140" s="23" t="s">
        <v>5</v>
      </c>
      <c r="D140" s="45">
        <v>3</v>
      </c>
      <c r="E140" s="71">
        <v>40000</v>
      </c>
      <c r="F140" s="69">
        <f t="shared" si="1"/>
        <v>120000</v>
      </c>
    </row>
    <row r="141" spans="1:7" s="18" customFormat="1">
      <c r="A141" s="15">
        <v>2</v>
      </c>
      <c r="B141" s="22" t="s">
        <v>103</v>
      </c>
      <c r="C141" s="23" t="s">
        <v>116</v>
      </c>
      <c r="D141" s="45">
        <v>1</v>
      </c>
      <c r="E141" s="71">
        <v>2800</v>
      </c>
      <c r="F141" s="69">
        <f t="shared" si="1"/>
        <v>2800</v>
      </c>
    </row>
    <row r="142" spans="1:7" s="18" customFormat="1">
      <c r="A142" s="15">
        <v>3</v>
      </c>
      <c r="B142" s="19" t="s">
        <v>13</v>
      </c>
      <c r="C142" s="23" t="s">
        <v>27</v>
      </c>
      <c r="D142" s="45">
        <v>2</v>
      </c>
      <c r="E142" s="71">
        <v>3000</v>
      </c>
      <c r="F142" s="69">
        <f t="shared" si="1"/>
        <v>6000</v>
      </c>
      <c r="G142" s="14"/>
    </row>
    <row r="143" spans="1:7" s="18" customFormat="1">
      <c r="A143" s="15">
        <v>4</v>
      </c>
      <c r="B143" s="22" t="s">
        <v>104</v>
      </c>
      <c r="C143" s="23" t="s">
        <v>9</v>
      </c>
      <c r="D143" s="45">
        <v>5</v>
      </c>
      <c r="E143" s="71">
        <v>1600</v>
      </c>
      <c r="F143" s="69">
        <f t="shared" ref="F143:F147" si="2">+D143*E143</f>
        <v>8000</v>
      </c>
      <c r="G143" s="14"/>
    </row>
    <row r="144" spans="1:7" s="18" customFormat="1">
      <c r="A144" s="15">
        <v>5</v>
      </c>
      <c r="B144" s="22" t="s">
        <v>105</v>
      </c>
      <c r="C144" s="23" t="s">
        <v>9</v>
      </c>
      <c r="D144" s="45">
        <v>5</v>
      </c>
      <c r="E144" s="71">
        <v>2600</v>
      </c>
      <c r="F144" s="69">
        <f t="shared" si="2"/>
        <v>13000</v>
      </c>
      <c r="G144" s="14"/>
    </row>
    <row r="145" spans="1:7" s="18" customFormat="1">
      <c r="A145" s="15">
        <v>6</v>
      </c>
      <c r="B145" s="22" t="s">
        <v>10</v>
      </c>
      <c r="C145" s="23" t="s">
        <v>47</v>
      </c>
      <c r="D145" s="45">
        <v>1</v>
      </c>
      <c r="E145" s="71">
        <v>5200</v>
      </c>
      <c r="F145" s="69">
        <f t="shared" si="2"/>
        <v>5200</v>
      </c>
      <c r="G145" s="7"/>
    </row>
    <row r="146" spans="1:7" s="18" customFormat="1">
      <c r="A146" s="15">
        <v>7</v>
      </c>
      <c r="B146" s="16" t="s">
        <v>14</v>
      </c>
      <c r="C146" s="23" t="s">
        <v>47</v>
      </c>
      <c r="D146" s="45">
        <v>2</v>
      </c>
      <c r="E146" s="71">
        <v>10800</v>
      </c>
      <c r="F146" s="69">
        <f t="shared" si="2"/>
        <v>21600</v>
      </c>
      <c r="G146" s="7"/>
    </row>
    <row r="147" spans="1:7" s="18" customFormat="1">
      <c r="A147" s="15">
        <v>8</v>
      </c>
      <c r="B147" s="16" t="s">
        <v>98</v>
      </c>
      <c r="C147" s="23" t="s">
        <v>77</v>
      </c>
      <c r="D147" s="45">
        <v>20</v>
      </c>
      <c r="E147" s="71">
        <v>6800</v>
      </c>
      <c r="F147" s="69">
        <f t="shared" si="2"/>
        <v>136000</v>
      </c>
      <c r="G147" s="54"/>
    </row>
    <row r="148" spans="1:7" s="14" customFormat="1">
      <c r="A148" s="85" t="s">
        <v>108</v>
      </c>
      <c r="B148" s="86"/>
      <c r="C148" s="86"/>
      <c r="D148" s="86"/>
      <c r="E148" s="87"/>
      <c r="F148" s="50">
        <f>+SUM(F14:F147)</f>
        <v>11902800</v>
      </c>
      <c r="G148" s="54"/>
    </row>
    <row r="149" spans="1:7" s="14" customFormat="1">
      <c r="A149" s="88" t="s">
        <v>109</v>
      </c>
      <c r="B149" s="88"/>
      <c r="C149" s="88"/>
      <c r="D149" s="88"/>
      <c r="E149" s="89"/>
      <c r="F149" s="50">
        <f>10%*F148</f>
        <v>1190280</v>
      </c>
      <c r="G149" s="54"/>
    </row>
    <row r="150" spans="1:7" s="14" customFormat="1">
      <c r="A150" s="85" t="s">
        <v>107</v>
      </c>
      <c r="B150" s="86"/>
      <c r="C150" s="86"/>
      <c r="D150" s="86"/>
      <c r="E150" s="87"/>
      <c r="F150" s="50">
        <f>+F148+F149</f>
        <v>13093080</v>
      </c>
      <c r="G150" s="54"/>
    </row>
    <row r="151" spans="1:7">
      <c r="G151" s="54"/>
    </row>
    <row r="152" spans="1:7">
      <c r="G152" s="54"/>
    </row>
    <row r="153" spans="1:7" s="54" customFormat="1" ht="15.75">
      <c r="A153" s="58" t="s">
        <v>133</v>
      </c>
      <c r="B153" s="59"/>
      <c r="C153" s="59"/>
      <c r="D153" s="60"/>
      <c r="E153" s="60"/>
    </row>
    <row r="154" spans="1:7" s="54" customFormat="1" ht="15.75">
      <c r="A154" s="58" t="s">
        <v>134</v>
      </c>
      <c r="B154" s="59"/>
      <c r="C154" s="59"/>
      <c r="D154" s="60"/>
      <c r="E154" s="60"/>
    </row>
    <row r="155" spans="1:7" s="54" customFormat="1" ht="15.75">
      <c r="A155" s="61" t="s">
        <v>135</v>
      </c>
      <c r="B155" s="59"/>
      <c r="C155" s="59"/>
      <c r="D155" s="62"/>
      <c r="E155" s="62"/>
    </row>
    <row r="156" spans="1:7" s="54" customFormat="1" ht="15">
      <c r="A156" s="63" t="s">
        <v>136</v>
      </c>
      <c r="B156" s="63"/>
      <c r="C156" s="64"/>
      <c r="D156" s="65"/>
      <c r="E156" s="65"/>
    </row>
    <row r="157" spans="1:7" s="54" customFormat="1" ht="15">
      <c r="A157" s="63" t="s">
        <v>137</v>
      </c>
      <c r="B157" s="63"/>
      <c r="C157" s="64"/>
      <c r="D157" s="65"/>
      <c r="E157" s="65"/>
    </row>
    <row r="158" spans="1:7" s="54" customFormat="1" ht="15">
      <c r="A158" s="66"/>
      <c r="B158" s="67"/>
      <c r="C158" s="74" t="s">
        <v>138</v>
      </c>
      <c r="D158" s="74"/>
      <c r="E158" s="74"/>
    </row>
    <row r="159" spans="1:7" s="54" customFormat="1">
      <c r="A159" s="67"/>
      <c r="B159" s="65"/>
      <c r="C159" s="75"/>
      <c r="D159" s="75"/>
      <c r="E159" s="75"/>
      <c r="G159" s="7"/>
    </row>
    <row r="160" spans="1:7" s="54" customFormat="1">
      <c r="A160" s="66"/>
      <c r="B160" s="67"/>
      <c r="C160" s="66"/>
      <c r="D160" s="65"/>
      <c r="E160" s="65"/>
      <c r="G160" s="7"/>
    </row>
    <row r="161" spans="1:7" s="54" customFormat="1">
      <c r="A161" s="66"/>
      <c r="B161" s="67"/>
      <c r="C161" s="66"/>
      <c r="D161" s="65"/>
      <c r="E161" s="65"/>
      <c r="G161" s="7"/>
    </row>
    <row r="162" spans="1:7" s="54" customFormat="1">
      <c r="A162" s="66"/>
      <c r="B162" s="67"/>
      <c r="C162" s="74" t="s">
        <v>139</v>
      </c>
      <c r="D162" s="74"/>
      <c r="E162" s="74"/>
      <c r="G162" s="7"/>
    </row>
    <row r="163" spans="1:7" s="54" customFormat="1">
      <c r="A163" s="66"/>
      <c r="B163" s="67"/>
      <c r="C163" s="66"/>
      <c r="D163" s="65"/>
      <c r="E163" s="65"/>
      <c r="G163" s="7"/>
    </row>
    <row r="164" spans="1:7" s="54" customFormat="1">
      <c r="A164" s="66"/>
      <c r="B164" s="67"/>
      <c r="C164" s="75"/>
      <c r="D164" s="75"/>
      <c r="E164" s="75"/>
      <c r="G164" s="7"/>
    </row>
  </sheetData>
  <autoFilter ref="A13:F150"/>
  <mergeCells count="13">
    <mergeCell ref="C158:E158"/>
    <mergeCell ref="C159:E159"/>
    <mergeCell ref="C162:E162"/>
    <mergeCell ref="C164:E164"/>
    <mergeCell ref="B1:D1"/>
    <mergeCell ref="A3:F3"/>
    <mergeCell ref="A4:E4"/>
    <mergeCell ref="A5:E5"/>
    <mergeCell ref="B48:D48"/>
    <mergeCell ref="B74:D74"/>
    <mergeCell ref="A148:E148"/>
    <mergeCell ref="A149:E149"/>
    <mergeCell ref="A150:E150"/>
  </mergeCells>
  <pageMargins left="0.2" right="0.21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Tháng 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mai.giang</dc:creator>
  <cp:lastModifiedBy>ly</cp:lastModifiedBy>
  <cp:lastPrinted>2016-07-22T02:18:42Z</cp:lastPrinted>
  <dcterms:created xsi:type="dcterms:W3CDTF">2016-07-21T06:51:34Z</dcterms:created>
  <dcterms:modified xsi:type="dcterms:W3CDTF">2016-07-22T02:24:12Z</dcterms:modified>
</cp:coreProperties>
</file>