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5" yWindow="105" windowWidth="19215" windowHeight="119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Sheet1!$B$14:$F$34</definedName>
    <definedName name="_xlnm.Print_Titles" localSheetId="0">Sheet1!$14:$14</definedName>
  </definedNames>
  <calcPr calcId="124519"/>
</workbook>
</file>

<file path=xl/calcChain.xml><?xml version="1.0" encoding="utf-8"?>
<calcChain xmlns="http://schemas.openxmlformats.org/spreadsheetml/2006/main">
  <c r="F16" i="1"/>
  <c r="F17"/>
  <c r="F18"/>
  <c r="F19"/>
  <c r="F20"/>
  <c r="F21"/>
  <c r="F22"/>
  <c r="F23"/>
  <c r="F24"/>
  <c r="F25"/>
  <c r="F26"/>
  <c r="F27"/>
  <c r="F30" s="1"/>
  <c r="F28"/>
  <c r="F29"/>
  <c r="F15"/>
  <c r="F31" l="1"/>
  <c r="F32" l="1"/>
</calcChain>
</file>

<file path=xl/sharedStrings.xml><?xml version="1.0" encoding="utf-8"?>
<sst xmlns="http://schemas.openxmlformats.org/spreadsheetml/2006/main" count="53" uniqueCount="47">
  <si>
    <t>Địa chỉ: A27/12 Quốc lộ 50, xã Bình Hưng, huyện Bình Chánh</t>
  </si>
  <si>
    <t>TÊN SẢN PHẨM</t>
  </si>
  <si>
    <t>ĐVT</t>
  </si>
  <si>
    <t>SỐ LƯỢNG</t>
  </si>
  <si>
    <t>ĐƠN GIÁ</t>
  </si>
  <si>
    <t>Cái</t>
  </si>
  <si>
    <t>Cây</t>
  </si>
  <si>
    <t>Chai</t>
  </si>
  <si>
    <t>Thu mua</t>
  </si>
  <si>
    <t>Hộp</t>
  </si>
  <si>
    <t>Kế toán</t>
  </si>
  <si>
    <t>P.HCNS</t>
  </si>
  <si>
    <t>Tp Hồ Chí Minh, ngày 20 tháng 04 năm 2016</t>
  </si>
  <si>
    <t>THÀNH 
TIỀN</t>
  </si>
  <si>
    <t xml:space="preserve">         CÔNG TY TNHH TM DV  VPP PHƯƠNG NAM</t>
  </si>
  <si>
    <t xml:space="preserve">              Địa chỉ: B18/19K Nguyễn Văn Linh, Bình Hưng, Bình Chánh</t>
  </si>
  <si>
    <t xml:space="preserve">             Điện thoại: (08)3758.4761 - 3758 3302        Fax: (08)  37583302
  Web: htpp://vpppn.com</t>
  </si>
  <si>
    <t>BẢNG BÁO GIÁ VĂN PHÒNG PHẨM PHƯƠNG NAM</t>
  </si>
  <si>
    <t xml:space="preserve">Tháng T 05 /2015 </t>
  </si>
  <si>
    <t>Kính gửi:  CÔNG TY CỔ PHẦN CHẾ BIẾN THỰC PHẨM TÂN VIỆT SIN</t>
  </si>
  <si>
    <t>Điện thoại :   37580995  (996)   Fax : 37584795</t>
  </si>
  <si>
    <t>Người giao dịch: Chị Ngân</t>
  </si>
  <si>
    <t xml:space="preserve">Công ty VPP Phương Nam xin gửi đến Qúy khánh hàng bảng báo giá như sau: </t>
  </si>
  <si>
    <t>STT</t>
  </si>
  <si>
    <t>Găng tay cao su dài</t>
  </si>
  <si>
    <t>Đôi</t>
  </si>
  <si>
    <t>Lau kiếng Gift 570ml</t>
  </si>
  <si>
    <t>chai</t>
  </si>
  <si>
    <t>Bông gòn</t>
  </si>
  <si>
    <t>Cân đồng hồ 1kg Nhơn Hòa</t>
  </si>
  <si>
    <t>Cân đồng hồ 30kg Nhơn Hòa</t>
  </si>
  <si>
    <t>Chổi nhựa quét nước</t>
  </si>
  <si>
    <t>Cồn 70độ</t>
  </si>
  <si>
    <t>Cuớc xanh</t>
  </si>
  <si>
    <t>Dao thái</t>
  </si>
  <si>
    <t>Hộp đựng xà bông</t>
  </si>
  <si>
    <t>Khẩu trang y tế</t>
  </si>
  <si>
    <t>Nước rửa tay Sunlight 800gr</t>
  </si>
  <si>
    <t>Nước tẩy bồn cầu Vim</t>
  </si>
  <si>
    <t xml:space="preserve">CỘNG </t>
  </si>
  <si>
    <t>THUẾ VAT 10%</t>
  </si>
  <si>
    <t>TỔNG CỘNG</t>
  </si>
  <si>
    <t>Kg</t>
  </si>
  <si>
    <t xml:space="preserve">Nuớc rửa móng tay </t>
  </si>
  <si>
    <t>lít</t>
  </si>
  <si>
    <t>cái</t>
  </si>
  <si>
    <t>Máy bắn tem suremark SQ 8800 (bắn 1dòng)</t>
  </si>
</sst>
</file>

<file path=xl/styles.xml><?xml version="1.0" encoding="utf-8"?>
<styleSheet xmlns="http://schemas.openxmlformats.org/spreadsheetml/2006/main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_);\(#,##0\);&quot;-&quot;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sz val="16"/>
      <color theme="1"/>
      <name val="Cambria"/>
      <family val="1"/>
      <charset val="163"/>
      <scheme val="major"/>
    </font>
    <font>
      <b/>
      <sz val="16"/>
      <name val="Times New Roman"/>
      <family val="1"/>
      <charset val="163"/>
    </font>
    <font>
      <sz val="16"/>
      <name val="Times New Roman"/>
      <family val="1"/>
      <charset val="163"/>
    </font>
    <font>
      <sz val="14"/>
      <color theme="1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sz val="10"/>
      <name val="Times New Roman"/>
      <family val="1"/>
    </font>
    <font>
      <b/>
      <sz val="16"/>
      <color rgb="FFFF0000"/>
      <name val="Times New Roman"/>
      <family val="1"/>
    </font>
    <font>
      <b/>
      <sz val="12"/>
      <color indexed="8"/>
      <name val="Times New Roman"/>
      <family val="1"/>
    </font>
    <font>
      <sz val="12"/>
      <color indexed="20"/>
      <name val="Times New Roman"/>
      <family val="1"/>
    </font>
    <font>
      <b/>
      <sz val="13"/>
      <color indexed="8"/>
      <name val="Times New Roman"/>
      <family val="1"/>
    </font>
    <font>
      <sz val="10"/>
      <color theme="1"/>
      <name val="VNI-Times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ont="0" applyFill="0" applyBorder="0" applyAlignment="0" applyProtection="0"/>
    <xf numFmtId="164" fontId="9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1" applyNumberFormat="1" applyFont="1" applyFill="1" applyBorder="1" applyAlignme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Fill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0" borderId="0" xfId="1" applyNumberFormat="1" applyFont="1" applyFill="1" applyBorder="1" applyAlignment="1">
      <alignment horizontal="center"/>
    </xf>
    <xf numFmtId="165" fontId="0" fillId="0" borderId="0" xfId="2" applyNumberFormat="1" applyFont="1"/>
    <xf numFmtId="165" fontId="8" fillId="0" borderId="1" xfId="2" applyNumberFormat="1" applyFont="1" applyBorder="1" applyAlignment="1">
      <alignment horizontal="center" vertical="center" wrapText="1"/>
    </xf>
    <xf numFmtId="165" fontId="3" fillId="0" borderId="0" xfId="2" applyNumberFormat="1" applyFont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2" fillId="0" borderId="0" xfId="1" applyNumberFormat="1" applyFont="1" applyFill="1" applyBorder="1" applyAlignment="1">
      <alignment horizontal="center"/>
    </xf>
    <xf numFmtId="0" fontId="12" fillId="0" borderId="0" xfId="1" applyNumberFormat="1" applyFont="1" applyFill="1" applyBorder="1" applyAlignment="1"/>
    <xf numFmtId="0" fontId="15" fillId="0" borderId="0" xfId="0" applyFont="1" applyBorder="1"/>
    <xf numFmtId="0" fontId="16" fillId="0" borderId="0" xfId="0" applyFont="1" applyBorder="1" applyAlignment="1"/>
    <xf numFmtId="0" fontId="17" fillId="0" borderId="0" xfId="0" applyFont="1" applyAlignment="1">
      <alignment horizontal="center"/>
    </xf>
    <xf numFmtId="0" fontId="0" fillId="0" borderId="0" xfId="0" applyFont="1"/>
    <xf numFmtId="0" fontId="16" fillId="0" borderId="0" xfId="0" applyFont="1" applyBorder="1" applyAlignment="1">
      <alignment horizontal="left"/>
    </xf>
    <xf numFmtId="166" fontId="18" fillId="0" borderId="0" xfId="0" applyNumberFormat="1" applyFont="1" applyFill="1" applyAlignment="1">
      <alignment vertical="top"/>
    </xf>
    <xf numFmtId="166" fontId="19" fillId="0" borderId="0" xfId="0" applyNumberFormat="1" applyFont="1" applyFill="1" applyAlignment="1">
      <alignment horizontal="center" vertical="top"/>
    </xf>
    <xf numFmtId="166" fontId="20" fillId="0" borderId="0" xfId="0" applyNumberFormat="1" applyFont="1" applyFill="1" applyAlignment="1">
      <alignment horizontal="center" vertical="top"/>
    </xf>
    <xf numFmtId="166" fontId="20" fillId="0" borderId="0" xfId="0" applyNumberFormat="1" applyFont="1" applyFill="1" applyAlignment="1">
      <alignment vertical="top"/>
    </xf>
    <xf numFmtId="0" fontId="0" fillId="0" borderId="0" xfId="0" applyFill="1"/>
    <xf numFmtId="165" fontId="4" fillId="2" borderId="1" xfId="2" applyNumberFormat="1" applyFont="1" applyFill="1" applyBorder="1" applyAlignment="1">
      <alignment vertical="center"/>
    </xf>
    <xf numFmtId="165" fontId="2" fillId="2" borderId="1" xfId="2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6" fillId="2" borderId="1" xfId="1" applyNumberFormat="1" applyFont="1" applyFill="1" applyBorder="1" applyAlignment="1">
      <alignment horizontal="left" vertical="center"/>
    </xf>
    <xf numFmtId="0" fontId="6" fillId="2" borderId="1" xfId="1" applyNumberFormat="1" applyFont="1" applyFill="1" applyBorder="1" applyAlignment="1">
      <alignment horizontal="center" vertical="center"/>
    </xf>
    <xf numFmtId="0" fontId="6" fillId="2" borderId="1" xfId="1" applyNumberFormat="1" applyFont="1" applyFill="1" applyBorder="1" applyAlignment="1">
      <alignment vertical="center"/>
    </xf>
    <xf numFmtId="165" fontId="4" fillId="2" borderId="1" xfId="0" applyNumberFormat="1" applyFont="1" applyFill="1" applyBorder="1" applyAlignment="1">
      <alignment vertical="center"/>
    </xf>
    <xf numFmtId="0" fontId="2" fillId="2" borderId="1" xfId="1" applyNumberFormat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166" fontId="21" fillId="0" borderId="6" xfId="0" applyNumberFormat="1" applyFont="1" applyFill="1" applyBorder="1" applyAlignment="1">
      <alignment horizontal="left" vertical="top" shrinkToFit="1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0" fontId="5" fillId="0" borderId="4" xfId="1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65" fontId="3" fillId="2" borderId="1" xfId="2" applyNumberFormat="1" applyFont="1" applyFill="1" applyBorder="1" applyAlignment="1">
      <alignment vertical="center"/>
    </xf>
    <xf numFmtId="165" fontId="3" fillId="0" borderId="1" xfId="2" applyNumberFormat="1" applyFont="1" applyBorder="1" applyAlignment="1">
      <alignment vertical="center"/>
    </xf>
  </cellXfs>
  <cellStyles count="3">
    <cellStyle name="Comma" xfId="2" builtinId="3"/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1228725</xdr:colOff>
      <xdr:row>0</xdr:row>
      <xdr:rowOff>104775</xdr:rowOff>
    </xdr:from>
    <xdr:to>
      <xdr:col>1</xdr:col>
      <xdr:colOff>1279078</xdr:colOff>
      <xdr:row>0</xdr:row>
      <xdr:rowOff>109347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161925</xdr:colOff>
      <xdr:row>1</xdr:row>
      <xdr:rowOff>104775</xdr:rowOff>
    </xdr:from>
    <xdr:to>
      <xdr:col>30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>
    <xdr:from>
      <xdr:col>1</xdr:col>
      <xdr:colOff>1501587</xdr:colOff>
      <xdr:row>0</xdr:row>
      <xdr:rowOff>0</xdr:rowOff>
    </xdr:from>
    <xdr:to>
      <xdr:col>1</xdr:col>
      <xdr:colOff>1923862</xdr:colOff>
      <xdr:row>2</xdr:row>
      <xdr:rowOff>295275</xdr:rowOff>
    </xdr:to>
    <xdr:pic>
      <xdr:nvPicPr>
        <xdr:cNvPr id="5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1587" y="0"/>
          <a:ext cx="422275" cy="7210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38100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" name="Line 19"/>
        <xdr:cNvSpPr>
          <a:spLocks noChangeShapeType="1"/>
        </xdr:cNvSpPr>
      </xdr:nvSpPr>
      <xdr:spPr bwMode="auto">
        <a:xfrm>
          <a:off x="38100" y="933450"/>
          <a:ext cx="5705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459442</xdr:colOff>
      <xdr:row>14</xdr:row>
      <xdr:rowOff>33618</xdr:rowOff>
    </xdr:from>
    <xdr:to>
      <xdr:col>7</xdr:col>
      <xdr:colOff>1755962</xdr:colOff>
      <xdr:row>19</xdr:row>
      <xdr:rowOff>147917</xdr:rowOff>
    </xdr:to>
    <xdr:pic>
      <xdr:nvPicPr>
        <xdr:cNvPr id="1025" name="Picture 1" descr="http://mandat.com.vn/images/Products/SureMark/PriceLabeller/SQ-8800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211236" y="3709147"/>
          <a:ext cx="1901638" cy="140297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8"/>
  <sheetViews>
    <sheetView tabSelected="1" zoomScale="85" zoomScaleNormal="85" workbookViewId="0">
      <selection activeCell="J25" sqref="J25"/>
    </sheetView>
  </sheetViews>
  <sheetFormatPr defaultRowHeight="15"/>
  <cols>
    <col min="2" max="2" width="55.5703125" customWidth="1"/>
    <col min="4" max="4" width="13.85546875" customWidth="1"/>
    <col min="5" max="5" width="18" style="10" customWidth="1"/>
    <col min="6" max="6" width="25.7109375" customWidth="1"/>
    <col min="8" max="8" width="28.28515625" customWidth="1"/>
    <col min="9" max="9" width="13.28515625" customWidth="1"/>
  </cols>
  <sheetData>
    <row r="1" spans="1:29" s="15" customFormat="1" ht="16.5">
      <c r="B1" s="37" t="s">
        <v>14</v>
      </c>
      <c r="C1" s="37"/>
      <c r="D1" s="37"/>
      <c r="E1" s="37"/>
      <c r="F1" s="37"/>
      <c r="G1" s="14"/>
      <c r="H1" s="14"/>
      <c r="I1" s="14"/>
      <c r="J1" s="14"/>
      <c r="K1" s="14"/>
      <c r="L1" s="14"/>
      <c r="M1" s="14"/>
      <c r="N1" s="14"/>
      <c r="O1" s="14"/>
      <c r="AC1" s="14"/>
    </row>
    <row r="2" spans="1:29" s="15" customFormat="1" ht="16.5">
      <c r="B2" s="37" t="s">
        <v>15</v>
      </c>
      <c r="C2" s="37"/>
      <c r="D2" s="37"/>
      <c r="E2" s="37"/>
      <c r="F2" s="37"/>
      <c r="G2" s="14"/>
      <c r="H2" s="14"/>
      <c r="I2" s="14"/>
      <c r="J2" s="14"/>
      <c r="K2" s="14"/>
      <c r="L2" s="14"/>
      <c r="M2" s="14"/>
      <c r="N2" s="14"/>
      <c r="O2" s="14"/>
      <c r="AC2" s="14"/>
    </row>
    <row r="3" spans="1:29" s="15" customFormat="1" ht="40.5" customHeight="1">
      <c r="B3" s="38" t="s">
        <v>16</v>
      </c>
      <c r="C3" s="38"/>
      <c r="D3" s="38"/>
      <c r="E3" s="38"/>
      <c r="F3" s="38"/>
      <c r="G3" s="38"/>
      <c r="H3" s="14"/>
      <c r="I3" s="14"/>
      <c r="J3" s="14"/>
      <c r="K3" s="14"/>
      <c r="L3" s="14"/>
      <c r="M3" s="14"/>
      <c r="N3" s="14"/>
      <c r="O3" s="14"/>
      <c r="AC3" s="14"/>
    </row>
    <row r="4" spans="1:29" s="15" customFormat="1" ht="32.25" customHeight="1">
      <c r="B4" s="35" t="s">
        <v>17</v>
      </c>
      <c r="C4" s="35"/>
      <c r="D4" s="35"/>
      <c r="E4" s="35"/>
      <c r="F4" s="35"/>
      <c r="G4" s="14"/>
      <c r="H4" s="14"/>
      <c r="I4" s="14"/>
      <c r="J4" s="14"/>
      <c r="K4" s="14"/>
      <c r="L4" s="14"/>
      <c r="M4" s="14"/>
      <c r="N4" s="14"/>
      <c r="O4" s="14"/>
      <c r="AC4" s="14"/>
    </row>
    <row r="5" spans="1:29" s="15" customFormat="1" ht="15.75">
      <c r="B5" s="13"/>
      <c r="C5" s="13"/>
      <c r="D5" s="39" t="s">
        <v>18</v>
      </c>
      <c r="E5" s="39"/>
      <c r="F5" s="16"/>
      <c r="G5" s="14"/>
      <c r="H5" s="14"/>
      <c r="I5" s="14"/>
      <c r="J5" s="14"/>
      <c r="K5" s="14"/>
      <c r="L5" s="14"/>
      <c r="M5" s="14"/>
      <c r="N5" s="14"/>
      <c r="O5" s="14"/>
      <c r="AC5" s="14"/>
    </row>
    <row r="6" spans="1:29" s="19" customFormat="1" ht="16.5" customHeight="1">
      <c r="B6" s="17" t="s">
        <v>19</v>
      </c>
      <c r="C6" s="17"/>
      <c r="D6" s="17"/>
      <c r="E6" s="17"/>
      <c r="F6" s="18"/>
    </row>
    <row r="7" spans="1:29" s="19" customFormat="1" ht="16.5" customHeight="1">
      <c r="B7" s="20" t="s">
        <v>0</v>
      </c>
      <c r="C7" s="20"/>
      <c r="D7" s="20"/>
      <c r="E7" s="20"/>
      <c r="F7" s="18"/>
    </row>
    <row r="8" spans="1:29" s="19" customFormat="1" ht="16.5" customHeight="1">
      <c r="B8" s="20" t="s">
        <v>20</v>
      </c>
      <c r="C8" s="20"/>
      <c r="D8" s="20"/>
      <c r="E8" s="20"/>
      <c r="F8" s="18"/>
    </row>
    <row r="9" spans="1:29" s="19" customFormat="1" ht="16.5" customHeight="1">
      <c r="B9" s="21" t="s">
        <v>21</v>
      </c>
      <c r="C9" s="21"/>
      <c r="D9" s="22"/>
      <c r="E9" s="22"/>
      <c r="F9" s="18"/>
    </row>
    <row r="10" spans="1:29" s="19" customFormat="1" ht="15.75">
      <c r="B10" s="23"/>
      <c r="C10" s="24"/>
      <c r="D10" s="23"/>
      <c r="E10" s="23"/>
      <c r="F10" s="18"/>
    </row>
    <row r="11" spans="1:29" s="19" customFormat="1" ht="15.75">
      <c r="B11" s="36" t="s">
        <v>22</v>
      </c>
      <c r="C11" s="36"/>
      <c r="D11" s="36"/>
      <c r="E11" s="36"/>
      <c r="F11" s="36"/>
      <c r="G11" s="36"/>
    </row>
    <row r="12" spans="1:29" s="1" customFormat="1" ht="17.25" customHeight="1">
      <c r="B12" s="9"/>
      <c r="C12" s="9"/>
      <c r="D12" s="9"/>
      <c r="E12" s="9"/>
      <c r="F12" s="9"/>
    </row>
    <row r="13" spans="1:29" ht="5.25" customHeight="1"/>
    <row r="14" spans="1:29" s="8" customFormat="1" ht="45" customHeight="1">
      <c r="A14" s="28" t="s">
        <v>23</v>
      </c>
      <c r="B14" s="5" t="s">
        <v>1</v>
      </c>
      <c r="C14" s="5" t="s">
        <v>2</v>
      </c>
      <c r="D14" s="7" t="s">
        <v>3</v>
      </c>
      <c r="E14" s="11" t="s">
        <v>4</v>
      </c>
      <c r="F14" s="7" t="s">
        <v>13</v>
      </c>
    </row>
    <row r="15" spans="1:29" s="2" customFormat="1" ht="20.25">
      <c r="A15" s="3">
        <v>1</v>
      </c>
      <c r="B15" s="29" t="s">
        <v>24</v>
      </c>
      <c r="C15" s="29" t="s">
        <v>25</v>
      </c>
      <c r="D15" s="30">
        <v>20</v>
      </c>
      <c r="E15" s="26">
        <v>16500</v>
      </c>
      <c r="F15" s="32">
        <f>+D15*E15</f>
        <v>330000</v>
      </c>
    </row>
    <row r="16" spans="1:29" s="2" customFormat="1" ht="20.25">
      <c r="A16" s="3">
        <v>2</v>
      </c>
      <c r="B16" s="29" t="s">
        <v>26</v>
      </c>
      <c r="C16" s="29" t="s">
        <v>7</v>
      </c>
      <c r="D16" s="30">
        <v>4</v>
      </c>
      <c r="E16" s="26">
        <v>19500</v>
      </c>
      <c r="F16" s="32">
        <f t="shared" ref="F16:F29" si="0">+D16*E16</f>
        <v>78000</v>
      </c>
    </row>
    <row r="17" spans="1:8" s="2" customFormat="1" ht="20.25">
      <c r="A17" s="3">
        <v>3</v>
      </c>
      <c r="B17" s="31" t="s">
        <v>28</v>
      </c>
      <c r="C17" s="29" t="s">
        <v>42</v>
      </c>
      <c r="D17" s="30">
        <v>1</v>
      </c>
      <c r="E17" s="26">
        <v>115000</v>
      </c>
      <c r="F17" s="32">
        <f t="shared" si="0"/>
        <v>115000</v>
      </c>
    </row>
    <row r="18" spans="1:8" s="2" customFormat="1" ht="20.25">
      <c r="A18" s="3">
        <v>4</v>
      </c>
      <c r="B18" s="31" t="s">
        <v>46</v>
      </c>
      <c r="C18" s="29" t="s">
        <v>45</v>
      </c>
      <c r="D18" s="30">
        <v>2</v>
      </c>
      <c r="E18" s="26">
        <v>375000</v>
      </c>
      <c r="F18" s="32">
        <f t="shared" si="0"/>
        <v>750000</v>
      </c>
    </row>
    <row r="19" spans="1:8" s="2" customFormat="1" ht="20.25">
      <c r="A19" s="3">
        <v>5</v>
      </c>
      <c r="B19" s="29" t="s">
        <v>29</v>
      </c>
      <c r="C19" s="29" t="s">
        <v>5</v>
      </c>
      <c r="D19" s="30">
        <v>3</v>
      </c>
      <c r="E19" s="26">
        <v>190000</v>
      </c>
      <c r="F19" s="32">
        <f t="shared" si="0"/>
        <v>570000</v>
      </c>
    </row>
    <row r="20" spans="1:8" s="2" customFormat="1" ht="20.25">
      <c r="A20" s="3">
        <v>6</v>
      </c>
      <c r="B20" s="29" t="s">
        <v>30</v>
      </c>
      <c r="C20" s="29" t="s">
        <v>5</v>
      </c>
      <c r="D20" s="30">
        <v>1</v>
      </c>
      <c r="E20" s="26">
        <v>404000</v>
      </c>
      <c r="F20" s="32">
        <f t="shared" si="0"/>
        <v>404000</v>
      </c>
    </row>
    <row r="21" spans="1:8" s="2" customFormat="1" ht="20.25">
      <c r="A21" s="3">
        <v>7</v>
      </c>
      <c r="B21" s="29" t="s">
        <v>31</v>
      </c>
      <c r="C21" s="29" t="s">
        <v>6</v>
      </c>
      <c r="D21" s="30">
        <v>10</v>
      </c>
      <c r="E21" s="26">
        <v>25000</v>
      </c>
      <c r="F21" s="32">
        <f t="shared" si="0"/>
        <v>250000</v>
      </c>
      <c r="H21"/>
    </row>
    <row r="22" spans="1:8" s="2" customFormat="1" ht="20.25">
      <c r="A22" s="3">
        <v>8</v>
      </c>
      <c r="B22" s="29" t="s">
        <v>32</v>
      </c>
      <c r="C22" s="29" t="s">
        <v>27</v>
      </c>
      <c r="D22" s="30">
        <v>3</v>
      </c>
      <c r="E22" s="26">
        <v>4000</v>
      </c>
      <c r="F22" s="32">
        <f t="shared" si="0"/>
        <v>12000</v>
      </c>
    </row>
    <row r="23" spans="1:8" s="2" customFormat="1" ht="20.25">
      <c r="A23" s="3">
        <v>9</v>
      </c>
      <c r="B23" s="29" t="s">
        <v>33</v>
      </c>
      <c r="C23" s="29" t="s">
        <v>5</v>
      </c>
      <c r="D23" s="30">
        <v>30</v>
      </c>
      <c r="E23" s="26">
        <v>4000</v>
      </c>
      <c r="F23" s="32">
        <f t="shared" si="0"/>
        <v>120000</v>
      </c>
    </row>
    <row r="24" spans="1:8" s="2" customFormat="1" ht="20.25">
      <c r="A24" s="3">
        <v>10</v>
      </c>
      <c r="B24" s="31" t="s">
        <v>34</v>
      </c>
      <c r="C24" s="29" t="s">
        <v>5</v>
      </c>
      <c r="D24" s="30">
        <v>2</v>
      </c>
      <c r="E24" s="26">
        <v>23000</v>
      </c>
      <c r="F24" s="32">
        <f t="shared" si="0"/>
        <v>46000</v>
      </c>
    </row>
    <row r="25" spans="1:8" s="4" customFormat="1" ht="20.25">
      <c r="A25" s="3">
        <v>11</v>
      </c>
      <c r="B25" s="29" t="s">
        <v>35</v>
      </c>
      <c r="C25" s="29" t="s">
        <v>9</v>
      </c>
      <c r="D25" s="30">
        <v>10</v>
      </c>
      <c r="E25" s="26">
        <v>175000</v>
      </c>
      <c r="F25" s="32">
        <f t="shared" si="0"/>
        <v>1750000</v>
      </c>
    </row>
    <row r="26" spans="1:8" s="4" customFormat="1" ht="20.25">
      <c r="A26" s="3">
        <v>12</v>
      </c>
      <c r="B26" s="29" t="s">
        <v>36</v>
      </c>
      <c r="C26" s="29" t="s">
        <v>9</v>
      </c>
      <c r="D26" s="30">
        <v>6</v>
      </c>
      <c r="E26" s="26">
        <v>30000</v>
      </c>
      <c r="F26" s="32">
        <f t="shared" si="0"/>
        <v>180000</v>
      </c>
    </row>
    <row r="27" spans="1:8" s="4" customFormat="1" ht="20.25">
      <c r="A27" s="3">
        <v>13</v>
      </c>
      <c r="B27" s="29" t="s">
        <v>43</v>
      </c>
      <c r="C27" s="29" t="s">
        <v>44</v>
      </c>
      <c r="D27" s="30">
        <v>6</v>
      </c>
      <c r="E27" s="26">
        <v>39000</v>
      </c>
      <c r="F27" s="32">
        <f t="shared" si="0"/>
        <v>234000</v>
      </c>
    </row>
    <row r="28" spans="1:8" s="4" customFormat="1" ht="19.5" customHeight="1">
      <c r="A28" s="3">
        <v>14</v>
      </c>
      <c r="B28" s="29" t="s">
        <v>37</v>
      </c>
      <c r="C28" s="29" t="s">
        <v>27</v>
      </c>
      <c r="D28" s="30">
        <v>15</v>
      </c>
      <c r="E28" s="27">
        <v>23000</v>
      </c>
      <c r="F28" s="32">
        <f t="shared" si="0"/>
        <v>345000</v>
      </c>
    </row>
    <row r="29" spans="1:8" s="4" customFormat="1" ht="19.5" customHeight="1">
      <c r="A29" s="3">
        <v>15</v>
      </c>
      <c r="B29" s="33" t="s">
        <v>38</v>
      </c>
      <c r="C29" s="33" t="s">
        <v>27</v>
      </c>
      <c r="D29" s="34">
        <v>6</v>
      </c>
      <c r="E29" s="27">
        <v>29000</v>
      </c>
      <c r="F29" s="32">
        <f t="shared" si="0"/>
        <v>174000</v>
      </c>
    </row>
    <row r="30" spans="1:8" s="2" customFormat="1" ht="20.25">
      <c r="A30" s="40" t="s">
        <v>39</v>
      </c>
      <c r="B30" s="41"/>
      <c r="C30" s="41"/>
      <c r="D30" s="41"/>
      <c r="E30" s="42"/>
      <c r="F30" s="48">
        <f>+SUM(F15:F29)</f>
        <v>5358000</v>
      </c>
    </row>
    <row r="31" spans="1:8" s="2" customFormat="1" ht="20.25">
      <c r="A31" s="40" t="s">
        <v>40</v>
      </c>
      <c r="B31" s="41"/>
      <c r="C31" s="41"/>
      <c r="D31" s="41"/>
      <c r="E31" s="42"/>
      <c r="F31" s="48">
        <f>10%*F30</f>
        <v>535800</v>
      </c>
    </row>
    <row r="32" spans="1:8" s="2" customFormat="1" ht="20.25">
      <c r="A32" s="43" t="s">
        <v>41</v>
      </c>
      <c r="B32" s="44"/>
      <c r="C32" s="44"/>
      <c r="D32" s="44"/>
      <c r="E32" s="45"/>
      <c r="F32" s="49">
        <f>+F30+F31</f>
        <v>5893800</v>
      </c>
    </row>
    <row r="33" spans="1:9" s="2" customFormat="1" ht="20.25">
      <c r="B33" s="46" t="s">
        <v>12</v>
      </c>
      <c r="C33" s="46"/>
      <c r="D33" s="46"/>
      <c r="E33" s="46"/>
      <c r="F33" s="46"/>
    </row>
    <row r="34" spans="1:9" s="2" customFormat="1" ht="20.25">
      <c r="B34" s="6" t="s">
        <v>10</v>
      </c>
      <c r="C34" s="47" t="s">
        <v>8</v>
      </c>
      <c r="D34" s="47"/>
      <c r="E34" s="12"/>
      <c r="F34" s="6" t="s">
        <v>11</v>
      </c>
    </row>
    <row r="35" spans="1:9" s="2" customFormat="1" ht="20.25">
      <c r="A35"/>
      <c r="B35"/>
      <c r="C35"/>
      <c r="D35"/>
      <c r="E35" s="10"/>
      <c r="F35"/>
    </row>
    <row r="36" spans="1:9" s="2" customFormat="1" ht="20.25">
      <c r="A36"/>
      <c r="B36"/>
      <c r="C36"/>
      <c r="D36"/>
      <c r="E36" s="10"/>
      <c r="F36"/>
      <c r="H36"/>
      <c r="I36"/>
    </row>
    <row r="37" spans="1:9" s="2" customFormat="1" ht="20.25">
      <c r="A37"/>
      <c r="B37"/>
      <c r="C37"/>
      <c r="D37"/>
      <c r="E37" s="10"/>
      <c r="F37"/>
      <c r="H37"/>
      <c r="I37"/>
    </row>
    <row r="38" spans="1:9">
      <c r="F38" s="25"/>
    </row>
  </sheetData>
  <mergeCells count="11">
    <mergeCell ref="A30:E30"/>
    <mergeCell ref="A31:E31"/>
    <mergeCell ref="A32:E32"/>
    <mergeCell ref="B33:F33"/>
    <mergeCell ref="C34:D34"/>
    <mergeCell ref="B4:F4"/>
    <mergeCell ref="B11:G11"/>
    <mergeCell ref="B1:F1"/>
    <mergeCell ref="B2:F2"/>
    <mergeCell ref="B3:G3"/>
    <mergeCell ref="D5:E5"/>
  </mergeCells>
  <pageMargins left="0.19685039370078741" right="0.19685039370078741" top="0.15748031496062992" bottom="0.23622047244094491" header="0.15748031496062992" footer="0.23622047244094491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2016-05-18T07:08:20Z</dcterms:modified>
</cp:coreProperties>
</file>