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5" yWindow="105" windowWidth="19215" windowHeight="119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Sheet1!$B$14:$F$30</definedName>
    <definedName name="_xlnm.Print_Titles" localSheetId="0">Sheet1!$14:$14</definedName>
  </definedNames>
  <calcPr calcId="124519"/>
</workbook>
</file>

<file path=xl/calcChain.xml><?xml version="1.0" encoding="utf-8"?>
<calcChain xmlns="http://schemas.openxmlformats.org/spreadsheetml/2006/main">
  <c r="F16" i="1"/>
  <c r="F17"/>
  <c r="F18"/>
  <c r="F19"/>
  <c r="F20"/>
  <c r="F21"/>
  <c r="F22"/>
  <c r="F15"/>
  <c r="F23" l="1"/>
  <c r="F24" s="1"/>
  <c r="F25" l="1"/>
</calcChain>
</file>

<file path=xl/sharedStrings.xml><?xml version="1.0" encoding="utf-8"?>
<sst xmlns="http://schemas.openxmlformats.org/spreadsheetml/2006/main" count="36" uniqueCount="34">
  <si>
    <t>Địa chỉ: A27/12 Quốc lộ 50, xã Bình Hưng, huyện Bình Chánh</t>
  </si>
  <si>
    <t>TÊN SẢN PHẨM</t>
  </si>
  <si>
    <t>ĐVT</t>
  </si>
  <si>
    <t>SỐ LƯỢNG</t>
  </si>
  <si>
    <t>ĐƠN GIÁ</t>
  </si>
  <si>
    <t>Cái</t>
  </si>
  <si>
    <t>Hộp</t>
  </si>
  <si>
    <t xml:space="preserve">         CÔNG TY TNHH TM DV  VPP PHƯƠNG NAM</t>
  </si>
  <si>
    <t xml:space="preserve">              Địa chỉ: B18/19K Nguyễn Văn Linh, Bình Hưng, Bình Chánh</t>
  </si>
  <si>
    <t xml:space="preserve">             Điện thoại: (08)3758.4761 - 3758 3302        Fax: (08)  37583302
  Web: htpp://vpppn.com</t>
  </si>
  <si>
    <t>BẢNG BÁO GIÁ VĂN PHÒNG PHẨM PHƯƠNG NAM</t>
  </si>
  <si>
    <t>Kính gửi:  CÔNG TY CỔ PHẦN CHẾ BIẾN THỰC PHẨM TÂN VIỆT SIN</t>
  </si>
  <si>
    <t>Điện thoại :   37580995  (996)   Fax : 37584795</t>
  </si>
  <si>
    <t>Người giao dịch: Chị Ngân</t>
  </si>
  <si>
    <t xml:space="preserve">Công ty VPP Phương Nam xin gửi đến Qúy khánh hàng bảng báo giá như sau: </t>
  </si>
  <si>
    <t>STT</t>
  </si>
  <si>
    <t>Khẩu trang y tế</t>
  </si>
  <si>
    <t>THUẾ VAT 10%</t>
  </si>
  <si>
    <t>TỔNG CỘNG</t>
  </si>
  <si>
    <t>Kg</t>
  </si>
  <si>
    <t>Cồn 70độ thực phẩm</t>
  </si>
  <si>
    <t>Lít</t>
  </si>
  <si>
    <t>Chlorine Hi-Chlon 70 Nhật bản (45kg /Thùng)</t>
  </si>
  <si>
    <t>Cước xanh 15x17.5cm</t>
  </si>
  <si>
    <t>Miếng</t>
  </si>
  <si>
    <t>Bàn chải chà sàn</t>
  </si>
  <si>
    <t>Hộp đựng xà bông treo tường</t>
  </si>
  <si>
    <t>cái</t>
  </si>
  <si>
    <t>Hốt rác cán lớn</t>
  </si>
  <si>
    <t>Tp Hồ Chí Minh, ngày 11 tháng 07 năm 2016</t>
  </si>
  <si>
    <t>CỘNG</t>
  </si>
  <si>
    <t>THÀNH TiỀN</t>
  </si>
  <si>
    <t xml:space="preserve">Tháng T 07/2015 </t>
  </si>
  <si>
    <t>Khăn lau bàn 28x28cm (100cái=2.2kg)</t>
  </si>
</sst>
</file>

<file path=xl/styles.xml><?xml version="1.0" encoding="utf-8"?>
<styleSheet xmlns="http://schemas.openxmlformats.org/spreadsheetml/2006/main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_);\(#,##0\);&quot;-&quot;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sz val="16"/>
      <color theme="1"/>
      <name val="Cambria"/>
      <family val="1"/>
      <charset val="163"/>
      <scheme val="major"/>
    </font>
    <font>
      <sz val="16"/>
      <name val="Times New Roman"/>
      <family val="1"/>
      <charset val="163"/>
    </font>
    <font>
      <sz val="14"/>
      <color theme="1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sz val="10"/>
      <name val="Times New Roman"/>
      <family val="1"/>
    </font>
    <font>
      <b/>
      <sz val="16"/>
      <color rgb="FFFF000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b/>
      <sz val="15"/>
      <name val="Cambria"/>
      <family val="1"/>
      <scheme val="major"/>
    </font>
    <font>
      <sz val="16"/>
      <color rgb="FFFF0000"/>
      <name val="Times New Roman"/>
      <family val="1"/>
      <charset val="163"/>
    </font>
    <font>
      <sz val="16"/>
      <color rgb="FFFF0000"/>
      <name val="Cambria"/>
      <family val="1"/>
      <charset val="163"/>
      <scheme val="maj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ont="0" applyFill="0" applyBorder="0" applyAlignment="0" applyProtection="0"/>
    <xf numFmtId="164" fontId="8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1" applyNumberFormat="1" applyFont="1" applyFill="1" applyBorder="1" applyAlignment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" fillId="0" borderId="0" xfId="1" applyNumberFormat="1" applyFont="1" applyFill="1" applyBorder="1" applyAlignment="1">
      <alignment horizontal="center"/>
    </xf>
    <xf numFmtId="165" fontId="0" fillId="0" borderId="0" xfId="2" applyNumberFormat="1" applyFont="1"/>
    <xf numFmtId="165" fontId="7" fillId="0" borderId="1" xfId="2" applyNumberFormat="1" applyFont="1" applyBorder="1" applyAlignment="1">
      <alignment horizontal="center" vertical="center" wrapText="1"/>
    </xf>
    <xf numFmtId="165" fontId="3" fillId="0" borderId="0" xfId="2" applyNumberFormat="1" applyFont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1" fillId="0" borderId="0" xfId="1" applyNumberFormat="1" applyFont="1" applyFill="1" applyBorder="1" applyAlignment="1">
      <alignment horizontal="center"/>
    </xf>
    <xf numFmtId="0" fontId="11" fillId="0" borderId="0" xfId="1" applyNumberFormat="1" applyFont="1" applyFill="1" applyBorder="1" applyAlignment="1"/>
    <xf numFmtId="0" fontId="14" fillId="0" borderId="0" xfId="0" applyFont="1" applyBorder="1" applyAlignment="1"/>
    <xf numFmtId="0" fontId="0" fillId="0" borderId="0" xfId="0" applyFont="1"/>
    <xf numFmtId="0" fontId="14" fillId="0" borderId="0" xfId="0" applyFont="1" applyBorder="1" applyAlignment="1">
      <alignment horizontal="left"/>
    </xf>
    <xf numFmtId="166" fontId="15" fillId="0" borderId="0" xfId="0" applyNumberFormat="1" applyFont="1" applyFill="1" applyAlignment="1">
      <alignment vertical="top"/>
    </xf>
    <xf numFmtId="166" fontId="16" fillId="0" borderId="0" xfId="0" applyNumberFormat="1" applyFont="1" applyFill="1" applyAlignment="1">
      <alignment horizontal="center" vertical="top"/>
    </xf>
    <xf numFmtId="166" fontId="17" fillId="0" borderId="0" xfId="0" applyNumberFormat="1" applyFont="1" applyFill="1" applyAlignment="1">
      <alignment horizontal="center" vertical="top"/>
    </xf>
    <xf numFmtId="166" fontId="17" fillId="0" borderId="0" xfId="0" applyNumberFormat="1" applyFont="1" applyFill="1" applyAlignment="1">
      <alignment vertical="top"/>
    </xf>
    <xf numFmtId="165" fontId="4" fillId="2" borderId="1" xfId="2" applyNumberFormat="1" applyFont="1" applyFill="1" applyBorder="1" applyAlignment="1">
      <alignment vertical="center"/>
    </xf>
    <xf numFmtId="165" fontId="2" fillId="2" borderId="1" xfId="2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2" borderId="1" xfId="1" applyNumberFormat="1" applyFont="1" applyFill="1" applyBorder="1" applyAlignment="1">
      <alignment horizontal="left" vertical="center"/>
    </xf>
    <xf numFmtId="0" fontId="5" fillId="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vertical="center"/>
    </xf>
    <xf numFmtId="0" fontId="19" fillId="0" borderId="1" xfId="0" applyFont="1" applyBorder="1"/>
    <xf numFmtId="0" fontId="20" fillId="0" borderId="1" xfId="0" applyFont="1" applyBorder="1" applyAlignment="1">
      <alignment horizontal="left" vertical="center"/>
    </xf>
    <xf numFmtId="165" fontId="20" fillId="0" borderId="1" xfId="2" applyNumberFormat="1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19" fillId="0" borderId="0" xfId="0" applyFont="1" applyBorder="1"/>
    <xf numFmtId="0" fontId="5" fillId="2" borderId="0" xfId="1" applyNumberFormat="1" applyFont="1" applyFill="1" applyBorder="1" applyAlignment="1">
      <alignment horizontal="left" vertical="center"/>
    </xf>
    <xf numFmtId="0" fontId="5" fillId="2" borderId="0" xfId="1" applyNumberFormat="1" applyFont="1" applyFill="1" applyBorder="1" applyAlignment="1">
      <alignment horizontal="center" vertical="center"/>
    </xf>
    <xf numFmtId="165" fontId="2" fillId="2" borderId="0" xfId="2" applyNumberFormat="1" applyFont="1" applyFill="1" applyBorder="1" applyAlignment="1">
      <alignment horizontal="left" vertical="center"/>
    </xf>
    <xf numFmtId="165" fontId="22" fillId="2" borderId="1" xfId="2" applyNumberFormat="1" applyFont="1" applyFill="1" applyBorder="1" applyAlignment="1">
      <alignment horizontal="left" vertical="center"/>
    </xf>
    <xf numFmtId="0" fontId="23" fillId="2" borderId="1" xfId="1" applyNumberFormat="1" applyFont="1" applyFill="1" applyBorder="1" applyAlignment="1">
      <alignment horizontal="left" vertical="center"/>
    </xf>
    <xf numFmtId="165" fontId="24" fillId="2" borderId="1" xfId="2" applyNumberFormat="1" applyFont="1" applyFill="1" applyBorder="1" applyAlignment="1">
      <alignment vertical="center"/>
    </xf>
    <xf numFmtId="0" fontId="23" fillId="2" borderId="1" xfId="1" applyNumberFormat="1" applyFont="1" applyFill="1" applyBorder="1" applyAlignment="1">
      <alignment horizontal="center" vertical="center"/>
    </xf>
    <xf numFmtId="0" fontId="25" fillId="0" borderId="1" xfId="0" applyFont="1" applyBorder="1"/>
    <xf numFmtId="165" fontId="24" fillId="2" borderId="1" xfId="2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left" vertical="top" shrinkToFi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1228725</xdr:colOff>
      <xdr:row>0</xdr:row>
      <xdr:rowOff>104775</xdr:rowOff>
    </xdr:from>
    <xdr:to>
      <xdr:col>1</xdr:col>
      <xdr:colOff>1279078</xdr:colOff>
      <xdr:row>0</xdr:row>
      <xdr:rowOff>109347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161925</xdr:colOff>
      <xdr:row>1</xdr:row>
      <xdr:rowOff>104775</xdr:rowOff>
    </xdr:from>
    <xdr:to>
      <xdr:col>30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>
    <xdr:from>
      <xdr:col>1</xdr:col>
      <xdr:colOff>1501587</xdr:colOff>
      <xdr:row>0</xdr:row>
      <xdr:rowOff>0</xdr:rowOff>
    </xdr:from>
    <xdr:to>
      <xdr:col>1</xdr:col>
      <xdr:colOff>1923862</xdr:colOff>
      <xdr:row>2</xdr:row>
      <xdr:rowOff>295275</xdr:rowOff>
    </xdr:to>
    <xdr:pic>
      <xdr:nvPicPr>
        <xdr:cNvPr id="5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1587" y="0"/>
          <a:ext cx="422275" cy="7210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38100</xdr:colOff>
      <xdr:row>3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" name="Line 19"/>
        <xdr:cNvSpPr>
          <a:spLocks noChangeShapeType="1"/>
        </xdr:cNvSpPr>
      </xdr:nvSpPr>
      <xdr:spPr bwMode="auto">
        <a:xfrm>
          <a:off x="38100" y="933450"/>
          <a:ext cx="5705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5"/>
  <sheetViews>
    <sheetView tabSelected="1" zoomScale="85" zoomScaleNormal="85" workbookViewId="0">
      <selection activeCell="B16" sqref="B16"/>
    </sheetView>
  </sheetViews>
  <sheetFormatPr defaultRowHeight="15"/>
  <cols>
    <col min="2" max="2" width="55.5703125" customWidth="1"/>
    <col min="4" max="4" width="17.140625" customWidth="1"/>
    <col min="5" max="5" width="13.85546875" customWidth="1"/>
    <col min="6" max="6" width="23.7109375" style="9" customWidth="1"/>
    <col min="8" max="8" width="28.28515625" customWidth="1"/>
    <col min="9" max="9" width="13.28515625" customWidth="1"/>
  </cols>
  <sheetData>
    <row r="1" spans="1:29" s="14" customFormat="1" ht="16.5">
      <c r="B1" s="50" t="s">
        <v>7</v>
      </c>
      <c r="C1" s="50"/>
      <c r="D1" s="50"/>
      <c r="E1" s="50"/>
      <c r="F1" s="50"/>
      <c r="G1" s="13"/>
      <c r="H1" s="13"/>
      <c r="I1" s="13"/>
      <c r="J1" s="13"/>
      <c r="K1" s="13"/>
      <c r="L1" s="13"/>
      <c r="M1" s="13"/>
      <c r="N1" s="13"/>
      <c r="O1" s="13"/>
      <c r="AC1" s="13"/>
    </row>
    <row r="2" spans="1:29" s="14" customFormat="1" ht="16.5">
      <c r="B2" s="50" t="s">
        <v>8</v>
      </c>
      <c r="C2" s="50"/>
      <c r="D2" s="50"/>
      <c r="E2" s="50"/>
      <c r="F2" s="50"/>
      <c r="G2" s="13"/>
      <c r="H2" s="13"/>
      <c r="I2" s="13"/>
      <c r="J2" s="13"/>
      <c r="K2" s="13"/>
      <c r="L2" s="13"/>
      <c r="M2" s="13"/>
      <c r="N2" s="13"/>
      <c r="O2" s="13"/>
      <c r="AC2" s="13"/>
    </row>
    <row r="3" spans="1:29" s="14" customFormat="1" ht="40.5" customHeight="1">
      <c r="B3" s="51" t="s">
        <v>9</v>
      </c>
      <c r="C3" s="51"/>
      <c r="D3" s="51"/>
      <c r="E3" s="51"/>
      <c r="F3" s="51"/>
      <c r="G3" s="51"/>
      <c r="H3" s="13"/>
      <c r="I3" s="13"/>
      <c r="J3" s="13"/>
      <c r="K3" s="13"/>
      <c r="L3" s="13"/>
      <c r="M3" s="13"/>
      <c r="N3" s="13"/>
      <c r="O3" s="13"/>
      <c r="AC3" s="13"/>
    </row>
    <row r="4" spans="1:29" s="14" customFormat="1" ht="32.25" customHeight="1">
      <c r="B4" s="48" t="s">
        <v>10</v>
      </c>
      <c r="C4" s="48"/>
      <c r="D4" s="48"/>
      <c r="E4" s="48"/>
      <c r="F4" s="48"/>
      <c r="G4" s="13"/>
      <c r="H4" s="13"/>
      <c r="I4" s="13"/>
      <c r="J4" s="13"/>
      <c r="K4" s="13"/>
      <c r="L4" s="13"/>
      <c r="M4" s="13"/>
      <c r="N4" s="13"/>
      <c r="O4" s="13"/>
      <c r="AC4" s="13"/>
    </row>
    <row r="5" spans="1:29" s="14" customFormat="1" ht="15.75">
      <c r="B5" s="12"/>
      <c r="C5" s="12"/>
      <c r="D5" s="12"/>
      <c r="E5" s="52" t="s">
        <v>32</v>
      </c>
      <c r="F5" s="52"/>
      <c r="G5" s="13"/>
      <c r="H5" s="13"/>
      <c r="I5" s="13"/>
      <c r="J5" s="13"/>
      <c r="K5" s="13"/>
      <c r="L5" s="13"/>
      <c r="M5" s="13"/>
      <c r="N5" s="13"/>
      <c r="O5" s="13"/>
      <c r="AC5" s="13"/>
    </row>
    <row r="6" spans="1:29" s="16" customFormat="1" ht="16.5" customHeight="1">
      <c r="B6" s="15" t="s">
        <v>11</v>
      </c>
      <c r="C6" s="15"/>
      <c r="D6" s="15"/>
      <c r="E6" s="15"/>
      <c r="F6" s="15"/>
    </row>
    <row r="7" spans="1:29" s="16" customFormat="1" ht="16.5" customHeight="1">
      <c r="B7" s="17" t="s">
        <v>0</v>
      </c>
      <c r="C7" s="17"/>
      <c r="D7" s="17"/>
      <c r="E7" s="17"/>
      <c r="F7" s="17"/>
    </row>
    <row r="8" spans="1:29" s="16" customFormat="1" ht="16.5" customHeight="1">
      <c r="B8" s="17" t="s">
        <v>12</v>
      </c>
      <c r="C8" s="17"/>
      <c r="D8" s="17"/>
      <c r="E8" s="17"/>
      <c r="F8" s="17"/>
    </row>
    <row r="9" spans="1:29" s="16" customFormat="1" ht="16.5" customHeight="1">
      <c r="B9" s="18" t="s">
        <v>13</v>
      </c>
      <c r="C9" s="18"/>
      <c r="D9" s="18"/>
      <c r="E9" s="19"/>
      <c r="F9" s="19"/>
    </row>
    <row r="10" spans="1:29" s="16" customFormat="1" ht="15.75">
      <c r="B10" s="20"/>
      <c r="C10" s="21"/>
      <c r="D10" s="21"/>
      <c r="E10" s="20"/>
      <c r="F10" s="20"/>
    </row>
    <row r="11" spans="1:29" s="16" customFormat="1" ht="15.75">
      <c r="B11" s="49" t="s">
        <v>14</v>
      </c>
      <c r="C11" s="49"/>
      <c r="D11" s="49"/>
      <c r="E11" s="49"/>
      <c r="F11" s="49"/>
      <c r="G11" s="49"/>
    </row>
    <row r="12" spans="1:29" s="1" customFormat="1" ht="17.25" customHeight="1">
      <c r="B12" s="8"/>
      <c r="C12" s="8"/>
      <c r="D12" s="8"/>
      <c r="E12" s="8"/>
      <c r="F12" s="8"/>
    </row>
    <row r="13" spans="1:29" ht="5.25" customHeight="1"/>
    <row r="14" spans="1:29" s="7" customFormat="1" ht="45" customHeight="1">
      <c r="A14" s="24" t="s">
        <v>15</v>
      </c>
      <c r="B14" s="4" t="s">
        <v>1</v>
      </c>
      <c r="C14" s="4" t="s">
        <v>2</v>
      </c>
      <c r="D14" s="10" t="s">
        <v>4</v>
      </c>
      <c r="E14" s="6" t="s">
        <v>3</v>
      </c>
      <c r="F14" s="10" t="s">
        <v>31</v>
      </c>
    </row>
    <row r="15" spans="1:29" s="7" customFormat="1" ht="23.25" customHeight="1">
      <c r="A15" s="24">
        <v>1</v>
      </c>
      <c r="B15" s="29" t="s">
        <v>23</v>
      </c>
      <c r="C15" s="29" t="s">
        <v>24</v>
      </c>
      <c r="D15" s="30">
        <v>3500</v>
      </c>
      <c r="E15" s="31">
        <v>30</v>
      </c>
      <c r="F15" s="30">
        <f>+D15*E15</f>
        <v>105000</v>
      </c>
    </row>
    <row r="16" spans="1:29" s="2" customFormat="1" ht="20.25">
      <c r="A16" s="24">
        <v>2</v>
      </c>
      <c r="B16" s="27" t="s">
        <v>33</v>
      </c>
      <c r="C16" s="25" t="s">
        <v>5</v>
      </c>
      <c r="D16" s="22">
        <v>2400</v>
      </c>
      <c r="E16" s="26">
        <v>150</v>
      </c>
      <c r="F16" s="30">
        <f t="shared" ref="F16:F22" si="0">+D16*E16</f>
        <v>360000</v>
      </c>
    </row>
    <row r="17" spans="1:8" s="2" customFormat="1" ht="20.25">
      <c r="A17" s="24">
        <v>3</v>
      </c>
      <c r="B17" s="38" t="s">
        <v>20</v>
      </c>
      <c r="C17" s="38" t="s">
        <v>21</v>
      </c>
      <c r="D17" s="39">
        <v>23500</v>
      </c>
      <c r="E17" s="40">
        <v>3</v>
      </c>
      <c r="F17" s="30">
        <f t="shared" si="0"/>
        <v>70500</v>
      </c>
      <c r="H17"/>
    </row>
    <row r="18" spans="1:8" s="3" customFormat="1" ht="20.25">
      <c r="A18" s="24">
        <v>5</v>
      </c>
      <c r="B18" s="25" t="s">
        <v>16</v>
      </c>
      <c r="C18" s="25" t="s">
        <v>6</v>
      </c>
      <c r="D18" s="22">
        <v>30000</v>
      </c>
      <c r="E18" s="26">
        <v>6</v>
      </c>
      <c r="F18" s="30">
        <f t="shared" si="0"/>
        <v>180000</v>
      </c>
    </row>
    <row r="19" spans="1:8" s="3" customFormat="1" ht="19.5" customHeight="1">
      <c r="A19" s="24">
        <v>6</v>
      </c>
      <c r="B19" s="41" t="s">
        <v>22</v>
      </c>
      <c r="C19" s="38" t="s">
        <v>19</v>
      </c>
      <c r="D19" s="42">
        <v>55500</v>
      </c>
      <c r="E19" s="26">
        <v>45</v>
      </c>
      <c r="F19" s="30">
        <f t="shared" si="0"/>
        <v>2497500</v>
      </c>
    </row>
    <row r="20" spans="1:8" s="3" customFormat="1" ht="19.5" customHeight="1">
      <c r="A20" s="24">
        <v>8</v>
      </c>
      <c r="B20" s="28" t="s">
        <v>25</v>
      </c>
      <c r="C20" s="25" t="s">
        <v>5</v>
      </c>
      <c r="D20" s="23">
        <v>7500</v>
      </c>
      <c r="E20" s="26">
        <v>10</v>
      </c>
      <c r="F20" s="30">
        <f t="shared" si="0"/>
        <v>75000</v>
      </c>
    </row>
    <row r="21" spans="1:8" s="3" customFormat="1" ht="19.5" customHeight="1">
      <c r="A21" s="24">
        <v>9</v>
      </c>
      <c r="B21" s="28" t="s">
        <v>26</v>
      </c>
      <c r="C21" s="25" t="s">
        <v>27</v>
      </c>
      <c r="D21" s="23">
        <v>175000</v>
      </c>
      <c r="E21" s="26">
        <v>5</v>
      </c>
      <c r="F21" s="30">
        <f t="shared" si="0"/>
        <v>875000</v>
      </c>
    </row>
    <row r="22" spans="1:8" s="3" customFormat="1" ht="19.5" customHeight="1">
      <c r="A22" s="24">
        <v>10</v>
      </c>
      <c r="B22" s="28" t="s">
        <v>28</v>
      </c>
      <c r="C22" s="25" t="s">
        <v>5</v>
      </c>
      <c r="D22" s="23">
        <v>15000</v>
      </c>
      <c r="E22" s="26">
        <v>10</v>
      </c>
      <c r="F22" s="30">
        <f t="shared" si="0"/>
        <v>150000</v>
      </c>
    </row>
    <row r="23" spans="1:8" s="3" customFormat="1" ht="19.5" customHeight="1">
      <c r="A23" s="45" t="s">
        <v>30</v>
      </c>
      <c r="B23" s="46"/>
      <c r="C23" s="46"/>
      <c r="D23" s="46"/>
      <c r="E23" s="47"/>
      <c r="F23" s="37">
        <f>+SUM(F15:F22)</f>
        <v>4313000</v>
      </c>
    </row>
    <row r="24" spans="1:8" s="3" customFormat="1" ht="19.5" customHeight="1">
      <c r="A24" s="45" t="s">
        <v>17</v>
      </c>
      <c r="B24" s="46"/>
      <c r="C24" s="46"/>
      <c r="D24" s="46"/>
      <c r="E24" s="47"/>
      <c r="F24" s="37">
        <f>10%*F23</f>
        <v>431300</v>
      </c>
    </row>
    <row r="25" spans="1:8" s="3" customFormat="1" ht="19.5" customHeight="1">
      <c r="A25" s="45" t="s">
        <v>18</v>
      </c>
      <c r="B25" s="46"/>
      <c r="C25" s="46"/>
      <c r="D25" s="46"/>
      <c r="E25" s="47"/>
      <c r="F25" s="37">
        <f>+F23+F24</f>
        <v>4744300</v>
      </c>
    </row>
    <row r="26" spans="1:8" s="3" customFormat="1" ht="19.5" customHeight="1">
      <c r="A26" s="32"/>
      <c r="B26" s="33"/>
      <c r="C26" s="34"/>
      <c r="D26" s="34"/>
      <c r="E26" s="35"/>
      <c r="F26" s="36"/>
    </row>
    <row r="27" spans="1:8" s="3" customFormat="1" ht="19.5" customHeight="1">
      <c r="A27" s="32"/>
      <c r="B27" s="33"/>
      <c r="C27" s="34"/>
      <c r="D27" s="34"/>
      <c r="E27" s="35"/>
      <c r="F27" s="36"/>
    </row>
    <row r="28" spans="1:8" s="3" customFormat="1" ht="19.5" customHeight="1">
      <c r="A28" s="32"/>
      <c r="B28" s="33"/>
      <c r="C28" s="34"/>
      <c r="D28" s="34"/>
      <c r="E28" s="35"/>
      <c r="F28" s="36"/>
    </row>
    <row r="29" spans="1:8" s="3" customFormat="1" ht="19.5" customHeight="1">
      <c r="A29" s="2"/>
      <c r="B29" s="43" t="s">
        <v>29</v>
      </c>
      <c r="C29" s="43"/>
      <c r="D29" s="43"/>
      <c r="E29" s="43"/>
      <c r="F29" s="43"/>
    </row>
    <row r="30" spans="1:8" s="3" customFormat="1" ht="19.5" customHeight="1">
      <c r="A30" s="2"/>
      <c r="B30" s="5"/>
      <c r="C30" s="44"/>
      <c r="D30" s="44"/>
      <c r="E30" s="44"/>
      <c r="F30" s="11"/>
    </row>
    <row r="31" spans="1:8" s="2" customFormat="1" ht="20.25">
      <c r="A31"/>
      <c r="B31"/>
      <c r="C31"/>
      <c r="D31"/>
      <c r="E31"/>
      <c r="F31" s="9"/>
    </row>
    <row r="32" spans="1:8" s="2" customFormat="1" ht="20.25">
      <c r="A32"/>
      <c r="B32"/>
      <c r="C32"/>
      <c r="D32"/>
      <c r="E32"/>
      <c r="F32" s="9"/>
    </row>
    <row r="33" spans="1:9" s="2" customFormat="1" ht="20.25">
      <c r="A33"/>
      <c r="B33"/>
      <c r="C33"/>
      <c r="D33"/>
      <c r="E33"/>
      <c r="F33" s="9"/>
    </row>
    <row r="34" spans="1:9" s="2" customFormat="1" ht="20.25">
      <c r="A34"/>
      <c r="B34"/>
      <c r="C34"/>
      <c r="D34"/>
      <c r="E34"/>
      <c r="F34" s="9"/>
      <c r="H34"/>
      <c r="I34"/>
    </row>
    <row r="35" spans="1:9" s="2" customFormat="1" ht="20.25">
      <c r="A35"/>
      <c r="B35"/>
      <c r="C35"/>
      <c r="D35"/>
      <c r="E35"/>
      <c r="F35" s="9"/>
      <c r="H35"/>
      <c r="I35"/>
    </row>
  </sheetData>
  <mergeCells count="11">
    <mergeCell ref="B4:F4"/>
    <mergeCell ref="B11:G11"/>
    <mergeCell ref="B1:F1"/>
    <mergeCell ref="B2:F2"/>
    <mergeCell ref="B3:G3"/>
    <mergeCell ref="E5:F5"/>
    <mergeCell ref="B29:F29"/>
    <mergeCell ref="C30:E30"/>
    <mergeCell ref="A23:E23"/>
    <mergeCell ref="A24:E24"/>
    <mergeCell ref="A25:E25"/>
  </mergeCells>
  <pageMargins left="0.19685039370078741" right="0.19685039370078741" top="0.15748031496062992" bottom="0.23622047244094491" header="0.15748031496062992" footer="0.23622047244094491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2016-07-16T04:29:09Z</dcterms:modified>
</cp:coreProperties>
</file>