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definedNames>
    <definedName name="_xlnm._FilterDatabase" localSheetId="0" hidden="1">'VPP PHUONG NAM '!$A$13:$F$37</definedName>
  </definedNames>
  <calcPr calcId="124519"/>
</workbook>
</file>

<file path=xl/calcChain.xml><?xml version="1.0" encoding="utf-8"?>
<calcChain xmlns="http://schemas.openxmlformats.org/spreadsheetml/2006/main">
  <c r="F15" i="8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14"/>
  <c r="F34" l="1"/>
  <c r="F35" s="1"/>
  <c r="F36" s="1"/>
</calcChain>
</file>

<file path=xl/sharedStrings.xml><?xml version="1.0" encoding="utf-8"?>
<sst xmlns="http://schemas.openxmlformats.org/spreadsheetml/2006/main" count="68" uniqueCount="56">
  <si>
    <t>STT</t>
  </si>
  <si>
    <t xml:space="preserve">Công ty VPP Phương Nam xin gửi đến Qúy khánh hàng bảng báo giá như sau: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</si>
  <si>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</si>
  <si>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</si>
  <si>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 (trừ chủ nhật, ngày lễ) kể từ ngày nhận được Đơn đặt hàng</t>
    </r>
  </si>
  <si>
    <t xml:space="preserve">RẤT MONG NHẬN ĐƯỢC SỰ QUAN TÂM HỢP TÁC LÂU DÀI VỚI QUÝ CÔNG TY </t>
  </si>
  <si>
    <t xml:space="preserve">TÊN HÀNG </t>
  </si>
  <si>
    <t xml:space="preserve">Đ VT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</si>
  <si>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</si>
  <si>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</si>
  <si>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</si>
  <si>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</si>
  <si>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TỔNG CỘNG</t>
  </si>
  <si>
    <t>SỐ LUỢNG</t>
  </si>
  <si>
    <t>Ngừoi lập phiếu</t>
  </si>
  <si>
    <t>(Ký và ghi rõ họ tên)</t>
  </si>
  <si>
    <t>Huỳnh Thị Trúc Ly</t>
  </si>
  <si>
    <r>
      <t>*</t>
    </r>
    <r>
      <rPr>
        <b/>
        <u/>
        <sz val="10"/>
        <rFont val="Arial"/>
        <family val="2"/>
      </rPr>
      <t>Thời gian thanh tóan</t>
    </r>
    <r>
      <rPr>
        <b/>
        <sz val="10"/>
        <rFont val="Arial"/>
        <family val="2"/>
      </rPr>
      <t>: 15ngày kể từ ngày nhận hóa đơn GTGT</t>
    </r>
  </si>
  <si>
    <t xml:space="preserve">THÀNH TIỀN </t>
  </si>
  <si>
    <t xml:space="preserve">ĐƠN GIÁ </t>
  </si>
  <si>
    <t>Kính gửi:  CÔNG TY TNHH GỖ THIỀN LÂM</t>
  </si>
  <si>
    <t>Địa chỉ: Nhà xưởng 7, Khu 2 , Phường Phú Tân , TP. Thủ Dầu Một , Tỉnh Bình Dương</t>
  </si>
  <si>
    <t>Điện thoại : 06503612604</t>
  </si>
  <si>
    <t>Người giao dịch: Chú Hoàng</t>
  </si>
  <si>
    <t>Tp.Hồ Chí Minh, Ngày  16 Tháng 08 Năm 2016</t>
  </si>
  <si>
    <t>Bìa thái A4 màu vàng</t>
  </si>
  <si>
    <t>xấp</t>
  </si>
  <si>
    <t>Bìa trình ký đơn simili</t>
  </si>
  <si>
    <t>cái</t>
  </si>
  <si>
    <t>Bao thư A4</t>
  </si>
  <si>
    <t>Bao thư 12x22cm</t>
  </si>
  <si>
    <t>Bìa lá A4</t>
  </si>
  <si>
    <t>Giấy Excell A4 72</t>
  </si>
  <si>
    <t>ram</t>
  </si>
  <si>
    <t>hộp</t>
  </si>
  <si>
    <t>cuốn</t>
  </si>
  <si>
    <t>Phấn sáp Hồng Ân đỏ</t>
  </si>
  <si>
    <t>Phấn sáp Hồng Ân trắng</t>
  </si>
  <si>
    <t>Giấy giới thiệu</t>
  </si>
  <si>
    <t>Bút bi TL08</t>
  </si>
  <si>
    <t>cây</t>
  </si>
  <si>
    <t>chai</t>
  </si>
  <si>
    <t>Bút cắm bàn Thiên Long</t>
  </si>
  <si>
    <t>bộ</t>
  </si>
  <si>
    <t>Bút xóa nước TL CP02</t>
  </si>
  <si>
    <t>Kẹp giấy C62</t>
  </si>
  <si>
    <t>Kẹp bướm 25mm</t>
  </si>
  <si>
    <t>Kẹp bướm 15mm</t>
  </si>
  <si>
    <t>THUẾ VAT 10%</t>
  </si>
  <si>
    <t>CỘNG</t>
  </si>
  <si>
    <t>Bìa lỗ A4 Thien Long</t>
  </si>
  <si>
    <t>Bìa 1nút Myclear F4</t>
  </si>
  <si>
    <t>Mực viết lông dầu Penta</t>
  </si>
  <si>
    <t>Tập 96T VT</t>
  </si>
  <si>
    <t>Keo khô TL</t>
  </si>
  <si>
    <t xml:space="preserve">Quý công ty xem xét báo giá như trên. Mọi thắc mắc xin vui lòng liên hệ: (08)37584761 _ 0908 44 64 82 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</si>
</sst>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#,##0_);\(#,##0\);&quot;-&quot;"/>
    <numFmt numFmtId="165" formatCode="#,##0;[Red]#,##0"/>
    <numFmt numFmtId="166" formatCode="_(* #,##0_);_(* \(#,##0\);_(* &quot;-&quot;??_);_(@_)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theme="1"/>
      <name val="Arial"/>
      <family val="2"/>
    </font>
    <font>
      <sz val="12"/>
      <color rgb="FF365F91"/>
      <name val="Times New Roman"/>
      <family val="1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theme="1"/>
      <name val="VNI-Times"/>
    </font>
    <font>
      <b/>
      <sz val="14"/>
      <color theme="1"/>
      <name val="Times New Roman"/>
      <family val="1"/>
    </font>
    <font>
      <sz val="13"/>
      <color theme="1"/>
      <name val="Times New Roman"/>
      <family val="1"/>
    </font>
    <font>
      <b/>
      <sz val="10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23" fillId="0" borderId="0" applyFont="0" applyFill="0" applyBorder="0" applyAlignment="0" applyProtection="0"/>
    <xf numFmtId="0" fontId="1" fillId="0" borderId="0"/>
  </cellStyleXfs>
  <cellXfs count="65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Border="1" applyAlignment="1">
      <alignment horizontal="center"/>
    </xf>
    <xf numFmtId="0" fontId="8" fillId="0" borderId="0" xfId="0" applyFont="1" applyBorder="1" applyAlignment="1"/>
    <xf numFmtId="0" fontId="9" fillId="0" borderId="0" xfId="0" applyFont="1" applyBorder="1" applyAlignment="1">
      <alignment horizontal="left"/>
    </xf>
    <xf numFmtId="164" fontId="11" fillId="0" borderId="0" xfId="0" applyNumberFormat="1" applyFont="1" applyFill="1" applyAlignment="1">
      <alignment horizontal="center" vertical="top"/>
    </xf>
    <xf numFmtId="164" fontId="12" fillId="0" borderId="0" xfId="0" applyNumberFormat="1" applyFont="1" applyFill="1" applyAlignment="1">
      <alignment horizontal="center" vertical="top"/>
    </xf>
    <xf numFmtId="164" fontId="12" fillId="0" borderId="0" xfId="0" applyNumberFormat="1" applyFont="1" applyFill="1" applyAlignment="1">
      <alignment vertical="top"/>
    </xf>
    <xf numFmtId="0" fontId="6" fillId="0" borderId="0" xfId="0" applyFont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14" fillId="0" borderId="0" xfId="0" applyNumberFormat="1" applyFont="1" applyFill="1" applyBorder="1" applyAlignment="1"/>
    <xf numFmtId="0" fontId="16" fillId="0" borderId="0" xfId="0" applyNumberFormat="1" applyFont="1" applyFill="1" applyBorder="1" applyAlignment="1"/>
    <xf numFmtId="0" fontId="17" fillId="0" borderId="0" xfId="0" applyFont="1" applyAlignment="1"/>
    <xf numFmtId="0" fontId="17" fillId="0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NumberFormat="1" applyFont="1" applyFill="1" applyBorder="1" applyAlignment="1"/>
    <xf numFmtId="0" fontId="6" fillId="0" borderId="0" xfId="0" applyFont="1" applyBorder="1" applyAlignment="1"/>
    <xf numFmtId="0" fontId="6" fillId="0" borderId="0" xfId="0" applyFont="1" applyBorder="1" applyAlignment="1">
      <alignment horizontal="left" wrapText="1"/>
    </xf>
    <xf numFmtId="0" fontId="9" fillId="0" borderId="0" xfId="0" applyFont="1" applyBorder="1" applyAlignment="1">
      <alignment horizontal="left"/>
    </xf>
    <xf numFmtId="14" fontId="19" fillId="0" borderId="1" xfId="0" applyNumberFormat="1" applyFont="1" applyFill="1" applyBorder="1" applyAlignment="1">
      <alignment horizontal="center" vertical="center" wrapText="1"/>
    </xf>
    <xf numFmtId="3" fontId="19" fillId="0" borderId="1" xfId="0" applyNumberFormat="1" applyFont="1" applyFill="1" applyBorder="1" applyAlignment="1">
      <alignment horizontal="center" vertical="center" wrapText="1"/>
    </xf>
    <xf numFmtId="0" fontId="20" fillId="0" borderId="0" xfId="0" applyFont="1"/>
    <xf numFmtId="3" fontId="20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applyFont="1" applyBorder="1" applyAlignment="1">
      <alignment horizontal="center"/>
    </xf>
    <xf numFmtId="0" fontId="22" fillId="0" borderId="0" xfId="0" applyNumberFormat="1" applyFont="1" applyFill="1" applyBorder="1"/>
    <xf numFmtId="0" fontId="22" fillId="0" borderId="0" xfId="0" applyNumberFormat="1" applyFont="1" applyFill="1" applyBorder="1" applyAlignment="1">
      <alignment horizontal="center"/>
    </xf>
    <xf numFmtId="3" fontId="22" fillId="0" borderId="0" xfId="0" applyNumberFormat="1" applyFont="1" applyFill="1" applyBorder="1"/>
    <xf numFmtId="0" fontId="22" fillId="0" borderId="0" xfId="0" applyFont="1" applyBorder="1"/>
    <xf numFmtId="0" fontId="19" fillId="0" borderId="1" xfId="0" applyFont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11" fillId="0" borderId="1" xfId="2" applyFont="1" applyFill="1" applyBorder="1" applyAlignment="1">
      <alignment vertical="center"/>
    </xf>
    <xf numFmtId="0" fontId="11" fillId="0" borderId="1" xfId="2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left" vertical="center"/>
    </xf>
    <xf numFmtId="165" fontId="11" fillId="0" borderId="1" xfId="2" applyNumberFormat="1" applyFont="1" applyFill="1" applyBorder="1" applyAlignment="1">
      <alignment horizontal="center" vertical="center"/>
    </xf>
    <xf numFmtId="0" fontId="9" fillId="0" borderId="0" xfId="0" applyFont="1" applyBorder="1" applyAlignment="1"/>
    <xf numFmtId="0" fontId="9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164" fontId="10" fillId="0" borderId="0" xfId="0" applyNumberFormat="1" applyFont="1" applyFill="1" applyAlignment="1">
      <alignment horizontal="left" vertical="top"/>
    </xf>
    <xf numFmtId="0" fontId="9" fillId="0" borderId="0" xfId="0" applyFont="1" applyBorder="1" applyAlignment="1">
      <alignment horizontal="left" wrapText="1"/>
    </xf>
    <xf numFmtId="164" fontId="13" fillId="0" borderId="0" xfId="0" applyNumberFormat="1" applyFont="1" applyFill="1" applyAlignment="1">
      <alignment horizontal="center" vertical="top"/>
    </xf>
    <xf numFmtId="0" fontId="0" fillId="0" borderId="0" xfId="0" applyFont="1" applyAlignment="1">
      <alignment vertical="center"/>
    </xf>
    <xf numFmtId="0" fontId="24" fillId="0" borderId="0" xfId="0" applyFont="1" applyAlignment="1">
      <alignment horizontal="center"/>
    </xf>
    <xf numFmtId="164" fontId="13" fillId="0" borderId="0" xfId="0" applyNumberFormat="1" applyFont="1" applyFill="1" applyAlignment="1">
      <alignment horizontal="left" vertical="top" shrinkToFit="1"/>
    </xf>
    <xf numFmtId="166" fontId="11" fillId="0" borderId="1" xfId="1" applyNumberFormat="1" applyFont="1" applyFill="1" applyBorder="1" applyAlignment="1">
      <alignment vertical="center"/>
    </xf>
    <xf numFmtId="0" fontId="25" fillId="0" borderId="6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166" fontId="25" fillId="0" borderId="5" xfId="1" applyNumberFormat="1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25" fillId="0" borderId="4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3" fontId="26" fillId="0" borderId="1" xfId="0" applyNumberFormat="1" applyFont="1" applyFill="1" applyBorder="1"/>
    <xf numFmtId="166" fontId="26" fillId="0" borderId="5" xfId="1" applyNumberFormat="1" applyFont="1" applyBorder="1" applyAlignment="1">
      <alignment horizontal="center"/>
    </xf>
    <xf numFmtId="3" fontId="11" fillId="0" borderId="1" xfId="0" applyNumberFormat="1" applyFont="1" applyFill="1" applyBorder="1"/>
    <xf numFmtId="0" fontId="27" fillId="0" borderId="0" xfId="0" applyFont="1" applyBorder="1" applyAlignment="1"/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0</xdr:rowOff>
    </xdr:from>
    <xdr:to>
      <xdr:col>1</xdr:col>
      <xdr:colOff>171450</xdr:colOff>
      <xdr:row>2</xdr:row>
      <xdr:rowOff>219075</xdr:rowOff>
    </xdr:to>
    <xdr:pic>
      <xdr:nvPicPr>
        <xdr:cNvPr id="3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8600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8"/>
  <sheetViews>
    <sheetView tabSelected="1" topLeftCell="A13" workbookViewId="0">
      <selection activeCell="E20" sqref="E20"/>
    </sheetView>
  </sheetViews>
  <sheetFormatPr defaultColWidth="9.140625" defaultRowHeight="15"/>
  <cols>
    <col min="1" max="1" width="6.85546875" style="1" customWidth="1"/>
    <col min="2" max="2" width="33" style="3" customWidth="1"/>
    <col min="3" max="3" width="9.7109375" style="4" customWidth="1"/>
    <col min="4" max="4" width="10.5703125" style="4" customWidth="1"/>
    <col min="5" max="5" width="13.7109375" style="4" customWidth="1"/>
    <col min="6" max="6" width="22.42578125" style="1" customWidth="1"/>
    <col min="7" max="16384" width="9.140625" style="1"/>
  </cols>
  <sheetData>
    <row r="1" spans="1:8" ht="16.5">
      <c r="A1" s="7"/>
      <c r="B1" s="45" t="s">
        <v>9</v>
      </c>
      <c r="C1" s="45"/>
      <c r="D1" s="45"/>
      <c r="E1" s="45"/>
    </row>
    <row r="2" spans="1:8" ht="16.5">
      <c r="A2" s="7"/>
      <c r="B2" s="42" t="s">
        <v>10</v>
      </c>
      <c r="C2" s="22"/>
      <c r="D2" s="22"/>
      <c r="E2" s="22"/>
    </row>
    <row r="3" spans="1:8" ht="39" customHeight="1">
      <c r="A3" s="7"/>
      <c r="B3" s="47" t="s">
        <v>11</v>
      </c>
      <c r="C3" s="47"/>
      <c r="D3" s="47"/>
      <c r="E3" s="47"/>
      <c r="F3" s="47"/>
    </row>
    <row r="4" spans="1:8" ht="16.5">
      <c r="A4" s="7"/>
      <c r="B4" s="13"/>
      <c r="C4" s="13"/>
      <c r="D4" s="23"/>
      <c r="E4" s="13"/>
    </row>
    <row r="5" spans="1:8" ht="28.5" customHeight="1">
      <c r="A5" s="44" t="s">
        <v>8</v>
      </c>
      <c r="B5" s="44"/>
      <c r="C5" s="44"/>
      <c r="D5" s="44"/>
      <c r="E5" s="44"/>
      <c r="F5" s="44"/>
    </row>
    <row r="6" spans="1:8" ht="15.75">
      <c r="A6" s="7"/>
      <c r="B6" s="7"/>
      <c r="C6" s="7"/>
      <c r="D6" s="7"/>
      <c r="E6" s="64" t="s">
        <v>24</v>
      </c>
      <c r="F6" s="8"/>
      <c r="G6" s="8"/>
      <c r="H6" s="8"/>
    </row>
    <row r="7" spans="1:8" ht="16.5">
      <c r="A7" s="45" t="s">
        <v>20</v>
      </c>
      <c r="B7" s="45"/>
      <c r="C7" s="45"/>
      <c r="D7" s="45"/>
      <c r="E7" s="45"/>
    </row>
    <row r="8" spans="1:8" ht="16.5">
      <c r="A8" s="42" t="s">
        <v>21</v>
      </c>
      <c r="B8" s="42"/>
      <c r="C8" s="42"/>
      <c r="D8" s="42"/>
      <c r="E8" s="43"/>
    </row>
    <row r="9" spans="1:8" ht="16.5">
      <c r="A9" s="45" t="s">
        <v>22</v>
      </c>
      <c r="B9" s="45"/>
      <c r="C9" s="45"/>
      <c r="D9" s="24"/>
      <c r="E9" s="9"/>
    </row>
    <row r="10" spans="1:8" ht="16.5">
      <c r="A10" s="46" t="s">
        <v>23</v>
      </c>
      <c r="B10" s="46"/>
      <c r="C10" s="10"/>
      <c r="D10" s="10"/>
      <c r="E10" s="10"/>
    </row>
    <row r="11" spans="1:8" ht="15.75">
      <c r="A11" s="11"/>
      <c r="B11" s="12"/>
      <c r="C11" s="11"/>
      <c r="D11" s="11"/>
      <c r="E11" s="11"/>
    </row>
    <row r="12" spans="1:8" ht="15.75">
      <c r="A12" s="51" t="s">
        <v>1</v>
      </c>
      <c r="B12" s="51"/>
      <c r="C12" s="51"/>
      <c r="D12" s="51"/>
      <c r="E12" s="51"/>
    </row>
    <row r="13" spans="1:8" s="28" customFormat="1" ht="45" customHeight="1">
      <c r="A13" s="36" t="s">
        <v>0</v>
      </c>
      <c r="B13" s="25" t="s">
        <v>6</v>
      </c>
      <c r="C13" s="25" t="s">
        <v>7</v>
      </c>
      <c r="D13" s="25" t="s">
        <v>13</v>
      </c>
      <c r="E13" s="26" t="s">
        <v>19</v>
      </c>
      <c r="F13" s="26" t="s">
        <v>18</v>
      </c>
      <c r="G13" s="27"/>
    </row>
    <row r="14" spans="1:8" s="27" customFormat="1" ht="16.5">
      <c r="A14" s="60">
        <v>1</v>
      </c>
      <c r="B14" s="38" t="s">
        <v>25</v>
      </c>
      <c r="C14" s="39" t="s">
        <v>26</v>
      </c>
      <c r="D14" s="39">
        <v>4</v>
      </c>
      <c r="E14" s="61">
        <v>37000</v>
      </c>
      <c r="F14" s="62">
        <f>+E14*D14</f>
        <v>148000</v>
      </c>
    </row>
    <row r="15" spans="1:8" s="29" customFormat="1" ht="16.5">
      <c r="A15" s="60">
        <v>2</v>
      </c>
      <c r="B15" s="40" t="s">
        <v>50</v>
      </c>
      <c r="C15" s="39" t="s">
        <v>26</v>
      </c>
      <c r="D15" s="41">
        <v>3</v>
      </c>
      <c r="E15" s="61">
        <v>70000</v>
      </c>
      <c r="F15" s="62">
        <f t="shared" ref="F15:F33" si="0">+E15*D15</f>
        <v>210000</v>
      </c>
      <c r="G15" s="27"/>
    </row>
    <row r="16" spans="1:8" s="27" customFormat="1" ht="16.5">
      <c r="A16" s="60">
        <v>3</v>
      </c>
      <c r="B16" s="38" t="s">
        <v>27</v>
      </c>
      <c r="C16" s="39" t="s">
        <v>28</v>
      </c>
      <c r="D16" s="41">
        <v>5</v>
      </c>
      <c r="E16" s="61">
        <v>9000</v>
      </c>
      <c r="F16" s="62">
        <f t="shared" si="0"/>
        <v>45000</v>
      </c>
    </row>
    <row r="17" spans="1:7" s="27" customFormat="1" ht="16.5">
      <c r="A17" s="60">
        <v>4</v>
      </c>
      <c r="B17" s="40" t="s">
        <v>51</v>
      </c>
      <c r="C17" s="39" t="s">
        <v>28</v>
      </c>
      <c r="D17" s="41">
        <v>40</v>
      </c>
      <c r="E17" s="61">
        <v>3000</v>
      </c>
      <c r="F17" s="62">
        <f t="shared" si="0"/>
        <v>120000</v>
      </c>
    </row>
    <row r="18" spans="1:7" s="29" customFormat="1" ht="16.5">
      <c r="A18" s="60">
        <v>5</v>
      </c>
      <c r="B18" s="40" t="s">
        <v>29</v>
      </c>
      <c r="C18" s="39" t="s">
        <v>28</v>
      </c>
      <c r="D18" s="41">
        <v>20</v>
      </c>
      <c r="E18" s="61">
        <v>800</v>
      </c>
      <c r="F18" s="62">
        <f t="shared" si="0"/>
        <v>16000</v>
      </c>
      <c r="G18" s="27"/>
    </row>
    <row r="19" spans="1:7" s="30" customFormat="1" ht="16.5">
      <c r="A19" s="60">
        <v>6</v>
      </c>
      <c r="B19" s="40" t="s">
        <v>30</v>
      </c>
      <c r="C19" s="39" t="s">
        <v>26</v>
      </c>
      <c r="D19" s="41">
        <v>2</v>
      </c>
      <c r="E19" s="63">
        <v>25000</v>
      </c>
      <c r="F19" s="62">
        <f t="shared" si="0"/>
        <v>50000</v>
      </c>
      <c r="G19" s="6"/>
    </row>
    <row r="20" spans="1:7" s="27" customFormat="1" ht="16.5">
      <c r="A20" s="60">
        <v>7</v>
      </c>
      <c r="B20" s="38" t="s">
        <v>31</v>
      </c>
      <c r="C20" s="39" t="s">
        <v>28</v>
      </c>
      <c r="D20" s="41">
        <v>20</v>
      </c>
      <c r="E20" s="52">
        <v>1700</v>
      </c>
      <c r="F20" s="62">
        <f t="shared" si="0"/>
        <v>34000</v>
      </c>
    </row>
    <row r="21" spans="1:7" s="27" customFormat="1" ht="16.5">
      <c r="A21" s="60">
        <v>8</v>
      </c>
      <c r="B21" s="38" t="s">
        <v>32</v>
      </c>
      <c r="C21" s="39" t="s">
        <v>33</v>
      </c>
      <c r="D21" s="41">
        <v>25</v>
      </c>
      <c r="E21" s="52">
        <v>45000</v>
      </c>
      <c r="F21" s="62">
        <f t="shared" si="0"/>
        <v>1125000</v>
      </c>
    </row>
    <row r="22" spans="1:7" s="27" customFormat="1" ht="16.5">
      <c r="A22" s="60">
        <v>9</v>
      </c>
      <c r="B22" s="38" t="s">
        <v>52</v>
      </c>
      <c r="C22" s="39" t="s">
        <v>34</v>
      </c>
      <c r="D22" s="41">
        <v>20</v>
      </c>
      <c r="E22" s="52">
        <v>5000</v>
      </c>
      <c r="F22" s="62">
        <f t="shared" si="0"/>
        <v>100000</v>
      </c>
    </row>
    <row r="23" spans="1:7" s="27" customFormat="1" ht="16.5">
      <c r="A23" s="60">
        <v>10</v>
      </c>
      <c r="B23" s="38" t="s">
        <v>53</v>
      </c>
      <c r="C23" s="39" t="s">
        <v>35</v>
      </c>
      <c r="D23" s="41">
        <v>20</v>
      </c>
      <c r="E23" s="52">
        <v>4700</v>
      </c>
      <c r="F23" s="62">
        <f t="shared" si="0"/>
        <v>94000</v>
      </c>
    </row>
    <row r="24" spans="1:7" s="27" customFormat="1" ht="16.5">
      <c r="A24" s="60">
        <v>11</v>
      </c>
      <c r="B24" s="38" t="s">
        <v>36</v>
      </c>
      <c r="C24" s="39" t="s">
        <v>34</v>
      </c>
      <c r="D24" s="41">
        <v>10</v>
      </c>
      <c r="E24" s="52">
        <v>22000</v>
      </c>
      <c r="F24" s="62">
        <f t="shared" si="0"/>
        <v>220000</v>
      </c>
    </row>
    <row r="25" spans="1:7" s="27" customFormat="1" ht="16.5">
      <c r="A25" s="60">
        <v>12</v>
      </c>
      <c r="B25" s="38" t="s">
        <v>37</v>
      </c>
      <c r="C25" s="39" t="s">
        <v>34</v>
      </c>
      <c r="D25" s="41">
        <v>20</v>
      </c>
      <c r="E25" s="52">
        <v>22000</v>
      </c>
      <c r="F25" s="62">
        <f t="shared" si="0"/>
        <v>440000</v>
      </c>
    </row>
    <row r="26" spans="1:7" s="27" customFormat="1" ht="16.5">
      <c r="A26" s="60">
        <v>13</v>
      </c>
      <c r="B26" s="38" t="s">
        <v>38</v>
      </c>
      <c r="C26" s="39" t="s">
        <v>35</v>
      </c>
      <c r="D26" s="41">
        <v>2</v>
      </c>
      <c r="E26" s="52">
        <v>6500</v>
      </c>
      <c r="F26" s="62">
        <f t="shared" si="0"/>
        <v>13000</v>
      </c>
    </row>
    <row r="27" spans="1:7" s="27" customFormat="1" ht="16.5">
      <c r="A27" s="60">
        <v>14</v>
      </c>
      <c r="B27" s="38" t="s">
        <v>39</v>
      </c>
      <c r="C27" s="39" t="s">
        <v>40</v>
      </c>
      <c r="D27" s="41">
        <v>60</v>
      </c>
      <c r="E27" s="52">
        <v>2000</v>
      </c>
      <c r="F27" s="62">
        <f t="shared" si="0"/>
        <v>120000</v>
      </c>
    </row>
    <row r="28" spans="1:7" s="27" customFormat="1" ht="16.5">
      <c r="A28" s="60">
        <v>15</v>
      </c>
      <c r="B28" s="38" t="s">
        <v>54</v>
      </c>
      <c r="C28" s="39" t="s">
        <v>41</v>
      </c>
      <c r="D28" s="41">
        <v>5</v>
      </c>
      <c r="E28" s="52">
        <v>6500</v>
      </c>
      <c r="F28" s="62">
        <f t="shared" si="0"/>
        <v>32500</v>
      </c>
    </row>
    <row r="29" spans="1:7" s="27" customFormat="1" ht="16.5">
      <c r="A29" s="60">
        <v>16</v>
      </c>
      <c r="B29" s="38" t="s">
        <v>42</v>
      </c>
      <c r="C29" s="39" t="s">
        <v>43</v>
      </c>
      <c r="D29" s="41">
        <v>4</v>
      </c>
      <c r="E29" s="52">
        <v>12000</v>
      </c>
      <c r="F29" s="62">
        <f t="shared" si="0"/>
        <v>48000</v>
      </c>
    </row>
    <row r="30" spans="1:7" s="27" customFormat="1" ht="17.25" customHeight="1">
      <c r="A30" s="60">
        <v>17</v>
      </c>
      <c r="B30" s="38" t="s">
        <v>44</v>
      </c>
      <c r="C30" s="39" t="s">
        <v>40</v>
      </c>
      <c r="D30" s="41">
        <v>3</v>
      </c>
      <c r="E30" s="52">
        <v>17000</v>
      </c>
      <c r="F30" s="62">
        <f t="shared" si="0"/>
        <v>51000</v>
      </c>
    </row>
    <row r="31" spans="1:7" s="27" customFormat="1" ht="17.25" customHeight="1">
      <c r="A31" s="60">
        <v>18</v>
      </c>
      <c r="B31" s="38" t="s">
        <v>45</v>
      </c>
      <c r="C31" s="39" t="s">
        <v>40</v>
      </c>
      <c r="D31" s="41">
        <v>30</v>
      </c>
      <c r="E31" s="52">
        <v>2700</v>
      </c>
      <c r="F31" s="62">
        <f t="shared" si="0"/>
        <v>81000</v>
      </c>
    </row>
    <row r="32" spans="1:7" s="27" customFormat="1" ht="17.25" customHeight="1">
      <c r="A32" s="60">
        <v>19</v>
      </c>
      <c r="B32" s="38" t="s">
        <v>46</v>
      </c>
      <c r="C32" s="39" t="s">
        <v>34</v>
      </c>
      <c r="D32" s="41">
        <v>12</v>
      </c>
      <c r="E32" s="52">
        <v>6500</v>
      </c>
      <c r="F32" s="62">
        <f t="shared" si="0"/>
        <v>78000</v>
      </c>
    </row>
    <row r="33" spans="1:6" s="27" customFormat="1" ht="17.25" customHeight="1">
      <c r="A33" s="60">
        <v>20</v>
      </c>
      <c r="B33" s="38" t="s">
        <v>47</v>
      </c>
      <c r="C33" s="39" t="s">
        <v>34</v>
      </c>
      <c r="D33" s="41">
        <v>12</v>
      </c>
      <c r="E33" s="52">
        <v>3800</v>
      </c>
      <c r="F33" s="62">
        <f t="shared" si="0"/>
        <v>45600</v>
      </c>
    </row>
    <row r="34" spans="1:6" s="27" customFormat="1" ht="17.25" customHeight="1">
      <c r="A34" s="53" t="s">
        <v>49</v>
      </c>
      <c r="B34" s="54"/>
      <c r="C34" s="54"/>
      <c r="D34" s="54"/>
      <c r="E34" s="55"/>
      <c r="F34" s="56">
        <f>+SUM(F14:F33)</f>
        <v>3071100</v>
      </c>
    </row>
    <row r="35" spans="1:6" s="27" customFormat="1" ht="17.25" customHeight="1">
      <c r="A35" s="57" t="s">
        <v>48</v>
      </c>
      <c r="B35" s="58"/>
      <c r="C35" s="58"/>
      <c r="D35" s="58"/>
      <c r="E35" s="59"/>
      <c r="F35" s="56">
        <f>10%*F34</f>
        <v>307110</v>
      </c>
    </row>
    <row r="36" spans="1:6" s="27" customFormat="1" ht="18.75">
      <c r="A36" s="57" t="s">
        <v>12</v>
      </c>
      <c r="B36" s="58"/>
      <c r="C36" s="58"/>
      <c r="D36" s="58"/>
      <c r="E36" s="59"/>
      <c r="F36" s="56">
        <f>+F34+F35</f>
        <v>3378210</v>
      </c>
    </row>
    <row r="37" spans="1:6" s="30" customFormat="1">
      <c r="A37" s="31"/>
      <c r="B37" s="32"/>
      <c r="C37" s="33"/>
      <c r="D37" s="33"/>
      <c r="E37" s="34"/>
      <c r="F37" s="35"/>
    </row>
    <row r="38" spans="1:6" s="30" customFormat="1">
      <c r="A38" s="31"/>
      <c r="B38" s="32"/>
      <c r="C38" s="33"/>
      <c r="D38" s="33"/>
      <c r="E38" s="34"/>
      <c r="F38" s="35"/>
    </row>
    <row r="39" spans="1:6">
      <c r="B39" s="49"/>
      <c r="C39" s="49"/>
      <c r="D39" s="49"/>
      <c r="E39" s="49"/>
    </row>
    <row r="40" spans="1:6" s="5" customFormat="1">
      <c r="A40" s="14" t="s">
        <v>55</v>
      </c>
      <c r="B40" s="15"/>
      <c r="C40" s="15"/>
      <c r="D40" s="15"/>
      <c r="E40" s="15"/>
    </row>
    <row r="41" spans="1:6" s="2" customFormat="1" ht="15.75">
      <c r="A41" s="16" t="s">
        <v>2</v>
      </c>
      <c r="B41" s="17"/>
      <c r="C41" s="17"/>
      <c r="D41" s="17"/>
      <c r="E41" s="17"/>
    </row>
    <row r="42" spans="1:6">
      <c r="A42" s="18" t="s">
        <v>3</v>
      </c>
      <c r="B42" s="18"/>
      <c r="C42" s="19"/>
      <c r="D42" s="19"/>
      <c r="E42" s="20"/>
    </row>
    <row r="43" spans="1:6">
      <c r="A43" s="18" t="s">
        <v>4</v>
      </c>
      <c r="B43" s="18"/>
      <c r="C43" s="19"/>
      <c r="D43" s="19"/>
      <c r="E43" s="20"/>
    </row>
    <row r="44" spans="1:6" s="2" customFormat="1">
      <c r="A44" s="21" t="s">
        <v>17</v>
      </c>
      <c r="B44" s="15"/>
      <c r="C44" s="15"/>
      <c r="D44" s="15"/>
      <c r="E44" s="15"/>
    </row>
    <row r="45" spans="1:6" ht="15.75">
      <c r="A45" s="11"/>
      <c r="B45" s="12"/>
      <c r="C45" s="11"/>
      <c r="D45" s="11"/>
      <c r="E45" s="11"/>
    </row>
    <row r="52" spans="3:6">
      <c r="D52" s="37"/>
      <c r="E52" s="37" t="s">
        <v>14</v>
      </c>
    </row>
    <row r="53" spans="3:6">
      <c r="D53" s="37"/>
      <c r="E53" s="37" t="s">
        <v>15</v>
      </c>
    </row>
    <row r="58" spans="3:6">
      <c r="C58" s="50" t="s">
        <v>16</v>
      </c>
      <c r="D58" s="50"/>
      <c r="E58" s="50"/>
      <c r="F58" s="50"/>
    </row>
    <row r="68" spans="1:6" ht="15.75">
      <c r="A68" s="48" t="s">
        <v>5</v>
      </c>
      <c r="B68" s="48"/>
      <c r="C68" s="48"/>
      <c r="D68" s="48"/>
      <c r="E68" s="48"/>
      <c r="F68" s="48"/>
    </row>
  </sheetData>
  <mergeCells count="13">
    <mergeCell ref="A68:F68"/>
    <mergeCell ref="B39:E39"/>
    <mergeCell ref="A12:E12"/>
    <mergeCell ref="A34:E34"/>
    <mergeCell ref="A35:E35"/>
    <mergeCell ref="A36:E36"/>
    <mergeCell ref="C58:F58"/>
    <mergeCell ref="A5:F5"/>
    <mergeCell ref="B1:E1"/>
    <mergeCell ref="A7:E7"/>
    <mergeCell ref="A10:B10"/>
    <mergeCell ref="A9:C9"/>
    <mergeCell ref="B3:F3"/>
  </mergeCells>
  <pageMargins left="0.37" right="0.19" top="0.54" bottom="0.56999999999999995" header="0.17" footer="0.2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2016-08-16T07:48:15Z</cp:lastPrinted>
  <dcterms:created xsi:type="dcterms:W3CDTF">2015-11-18T08:01:54Z</dcterms:created>
  <dcterms:modified xsi:type="dcterms:W3CDTF">2016-08-16T07:49:30Z</dcterms:modified>
</cp:coreProperties>
</file>