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fía Rogel\Desktop\Investigación Científica\Análisis inferencial de datos\Clase\1. Inferencia estadística\"/>
    </mc:Choice>
  </mc:AlternateContent>
  <bookViews>
    <workbookView xWindow="0" yWindow="0" windowWidth="20490" windowHeight="7155"/>
  </bookViews>
  <sheets>
    <sheet name="Ejercicio 1" sheetId="1" r:id="rId1"/>
    <sheet name="Ejercicio 2" sheetId="2" r:id="rId2"/>
    <sheet name="Ejercicio 3" sheetId="3" r:id="rId3"/>
  </sheets>
  <definedNames>
    <definedName name="_xlnm._FilterDatabase" localSheetId="0" hidden="1">'Ejercicio 1'!$G$2:$G$37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</calcChain>
</file>

<file path=xl/sharedStrings.xml><?xml version="1.0" encoding="utf-8"?>
<sst xmlns="http://schemas.openxmlformats.org/spreadsheetml/2006/main" count="61" uniqueCount="32">
  <si>
    <t>cincunferencia abdominal (cm)</t>
  </si>
  <si>
    <t>No. Individuo</t>
  </si>
  <si>
    <t>media</t>
  </si>
  <si>
    <t>Desvest</t>
  </si>
  <si>
    <t>n</t>
  </si>
  <si>
    <t>Z</t>
  </si>
  <si>
    <t>muestra</t>
  </si>
  <si>
    <t>circunferencia abdominal (cm)</t>
  </si>
  <si>
    <t>Tabla 1</t>
  </si>
  <si>
    <t>Tabla 2</t>
  </si>
  <si>
    <t>I.C</t>
  </si>
  <si>
    <t>1. La información presentada pertenece a población de estudiantes de Investigación científica seccion C. En la tabla 2 se extrajo una muestra aleatoria de 35 estudiantes. Calcule el intervalo de confianza para la media (confianza 90%).</t>
  </si>
  <si>
    <t>2. Suponga que no posee los datos de la población (tabla 1) y encuentre el intervalo de confianza para la media con base en la muestra de la tabla 2 (confianza 90%).</t>
  </si>
  <si>
    <t>lim inf</t>
  </si>
  <si>
    <t>lim sup</t>
  </si>
  <si>
    <t>t</t>
  </si>
  <si>
    <t>gl</t>
  </si>
  <si>
    <t>3. Con los datos de la tabla 2 obtenga el intervalo de confianza para la mediana (confianza 90%).</t>
  </si>
  <si>
    <t>mediana</t>
  </si>
  <si>
    <t>Datos ordenados</t>
  </si>
  <si>
    <t>ae</t>
  </si>
  <si>
    <t>varianza</t>
  </si>
  <si>
    <t>X2 (alfa/2)</t>
  </si>
  <si>
    <t>X2 (1 - alfa/2)</t>
  </si>
  <si>
    <t>Tabla 3</t>
  </si>
  <si>
    <t>1. La información presentada pertenece a población de estudiantes de Investigación científica seccion C. En la tabla 3 se extrajo una muestra aleatoria de 16 estudiantes. Calcule el intervalo de confianza para la media (confianza 95%).</t>
  </si>
  <si>
    <t>Mayor a 75</t>
  </si>
  <si>
    <t>P</t>
  </si>
  <si>
    <t>Sp</t>
  </si>
  <si>
    <t>I.C.</t>
  </si>
  <si>
    <t>1. La información presentada pertenece a población de estudiantes de Investigación científica seccion C. En la tabla 3 se extrajo una muestra aleatoria de 16 estudiantes. Calcule el intervalo de confianza para la proporción de estudiantes con circunferencia abdominal mayor a 75 cm (confianza 95%).</t>
  </si>
  <si>
    <t>2. Con los datos de la tabla 3 obtenga el intervalo de confianza para la varianza (confianza 90%).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</si>
</sst>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0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167" fontId="0" fillId="0" borderId="0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/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I1" sqref="I1"/>
    </sheetView>
  </sheetViews>
  <sheetFormatPr baseColWidth="10" defaultRowHeight="15" x14ac:dyDescent="0.25"/>
  <cols>
    <col min="1" max="1" width="13" style="10" bestFit="1" customWidth="1"/>
    <col min="2" max="2" width="22.28515625" style="10" customWidth="1"/>
    <col min="3" max="3" width="2.85546875" style="10" customWidth="1"/>
    <col min="4" max="4" width="11.85546875" style="10" bestFit="1" customWidth="1"/>
    <col min="5" max="5" width="17.140625" style="10" customWidth="1"/>
    <col min="9" max="9" width="16.28515625" bestFit="1" customWidth="1"/>
    <col min="10" max="10" width="11.85546875" bestFit="1" customWidth="1"/>
  </cols>
  <sheetData>
    <row r="1" spans="1:14" x14ac:dyDescent="0.25">
      <c r="A1" s="12" t="s">
        <v>8</v>
      </c>
      <c r="B1" s="12"/>
      <c r="D1" s="12" t="s">
        <v>9</v>
      </c>
      <c r="E1" s="12"/>
    </row>
    <row r="2" spans="1:14" ht="30.75" customHeight="1" x14ac:dyDescent="0.25">
      <c r="A2" s="11" t="s">
        <v>1</v>
      </c>
      <c r="B2" s="11" t="s">
        <v>0</v>
      </c>
      <c r="D2" s="11" t="s">
        <v>6</v>
      </c>
      <c r="E2" s="11" t="s">
        <v>7</v>
      </c>
      <c r="G2" s="11" t="s">
        <v>19</v>
      </c>
    </row>
    <row r="3" spans="1:14" x14ac:dyDescent="0.25">
      <c r="A3" s="10">
        <v>1</v>
      </c>
      <c r="B3" s="10">
        <v>68</v>
      </c>
      <c r="D3" s="10">
        <v>13</v>
      </c>
      <c r="E3" s="10">
        <f>VLOOKUP(D3,$A$3:$B$51,2,FALSE)</f>
        <v>80.3</v>
      </c>
      <c r="G3">
        <v>61.2</v>
      </c>
      <c r="I3" s="13" t="s">
        <v>11</v>
      </c>
      <c r="J3" s="14"/>
      <c r="K3" s="14"/>
      <c r="L3" s="14"/>
      <c r="M3" s="14"/>
      <c r="N3" s="15"/>
    </row>
    <row r="4" spans="1:14" x14ac:dyDescent="0.25">
      <c r="A4" s="10">
        <v>2</v>
      </c>
      <c r="B4" s="10">
        <v>80.3</v>
      </c>
      <c r="D4" s="10">
        <v>42</v>
      </c>
      <c r="E4" s="10">
        <f t="shared" ref="E4:G37" si="0">VLOOKUP(D4,$A$3:$B$51,2,FALSE)</f>
        <v>75.3</v>
      </c>
      <c r="G4">
        <v>61.2</v>
      </c>
      <c r="I4" s="16"/>
      <c r="J4" s="17"/>
      <c r="K4" s="17"/>
      <c r="L4" s="17"/>
      <c r="M4" s="17"/>
      <c r="N4" s="18"/>
    </row>
    <row r="5" spans="1:14" x14ac:dyDescent="0.25">
      <c r="A5" s="10">
        <v>3</v>
      </c>
      <c r="B5" s="10">
        <v>79.5</v>
      </c>
      <c r="D5" s="10">
        <v>17</v>
      </c>
      <c r="E5" s="10">
        <f t="shared" si="0"/>
        <v>105</v>
      </c>
      <c r="G5">
        <v>64.3</v>
      </c>
      <c r="I5" s="19"/>
      <c r="J5" s="20"/>
      <c r="K5" s="20"/>
      <c r="L5" s="20"/>
      <c r="M5" s="20"/>
      <c r="N5" s="21"/>
    </row>
    <row r="6" spans="1:14" x14ac:dyDescent="0.25">
      <c r="A6" s="10">
        <v>4</v>
      </c>
      <c r="B6" s="10">
        <v>102</v>
      </c>
      <c r="D6" s="10">
        <v>14</v>
      </c>
      <c r="E6" s="10">
        <f t="shared" si="0"/>
        <v>76</v>
      </c>
      <c r="G6">
        <v>68</v>
      </c>
      <c r="I6" s="1"/>
      <c r="J6" s="2"/>
      <c r="K6" s="2"/>
      <c r="L6" s="2"/>
      <c r="M6" s="2"/>
      <c r="N6" s="3"/>
    </row>
    <row r="7" spans="1:14" x14ac:dyDescent="0.25">
      <c r="A7" s="10">
        <v>5</v>
      </c>
      <c r="B7" s="10">
        <v>80</v>
      </c>
      <c r="D7" s="10">
        <v>41</v>
      </c>
      <c r="E7" s="10">
        <f t="shared" si="0"/>
        <v>68</v>
      </c>
      <c r="G7">
        <v>68</v>
      </c>
      <c r="I7" s="8" t="s">
        <v>2</v>
      </c>
      <c r="J7" s="23"/>
      <c r="K7" s="4"/>
      <c r="L7" s="4"/>
      <c r="M7" s="4"/>
      <c r="N7" s="5"/>
    </row>
    <row r="8" spans="1:14" x14ac:dyDescent="0.25">
      <c r="A8" s="10">
        <v>6</v>
      </c>
      <c r="B8" s="10">
        <v>82.5</v>
      </c>
      <c r="D8" s="10">
        <v>13</v>
      </c>
      <c r="E8" s="10">
        <f t="shared" si="0"/>
        <v>80.3</v>
      </c>
      <c r="G8">
        <v>68</v>
      </c>
      <c r="I8" s="8" t="s">
        <v>3</v>
      </c>
      <c r="J8" s="23"/>
      <c r="K8" s="4"/>
      <c r="L8" s="25" t="s">
        <v>13</v>
      </c>
      <c r="M8" s="25" t="s">
        <v>14</v>
      </c>
      <c r="N8" s="5"/>
    </row>
    <row r="9" spans="1:14" x14ac:dyDescent="0.25">
      <c r="A9" s="10">
        <v>7</v>
      </c>
      <c r="B9" s="10">
        <v>82.7</v>
      </c>
      <c r="D9" s="10">
        <v>44</v>
      </c>
      <c r="E9" s="10">
        <f t="shared" si="0"/>
        <v>84.5</v>
      </c>
      <c r="G9">
        <v>73</v>
      </c>
      <c r="I9" s="8" t="s">
        <v>4</v>
      </c>
      <c r="J9" s="4"/>
      <c r="K9" s="4"/>
      <c r="L9" s="29"/>
      <c r="M9" s="29"/>
      <c r="N9" s="5"/>
    </row>
    <row r="10" spans="1:14" x14ac:dyDescent="0.25">
      <c r="A10" s="10">
        <v>8</v>
      </c>
      <c r="B10" s="10">
        <v>85.1</v>
      </c>
      <c r="D10" s="10">
        <v>4</v>
      </c>
      <c r="E10" s="10">
        <f t="shared" si="0"/>
        <v>102</v>
      </c>
      <c r="G10">
        <v>73</v>
      </c>
      <c r="I10" s="8" t="s">
        <v>5</v>
      </c>
      <c r="J10" s="4"/>
      <c r="K10" s="4"/>
      <c r="L10" s="4"/>
      <c r="M10" s="4"/>
      <c r="N10" s="5"/>
    </row>
    <row r="11" spans="1:14" x14ac:dyDescent="0.25">
      <c r="A11" s="10">
        <v>9</v>
      </c>
      <c r="B11" s="10">
        <v>141.5</v>
      </c>
      <c r="D11" s="10">
        <v>41</v>
      </c>
      <c r="E11" s="10">
        <f t="shared" si="0"/>
        <v>68</v>
      </c>
      <c r="G11">
        <v>75</v>
      </c>
      <c r="I11" s="9" t="s">
        <v>10</v>
      </c>
      <c r="J11" s="24"/>
      <c r="K11" s="6"/>
      <c r="L11" s="6"/>
      <c r="M11" s="6"/>
      <c r="N11" s="7"/>
    </row>
    <row r="12" spans="1:14" x14ac:dyDescent="0.25">
      <c r="A12" s="10">
        <v>10</v>
      </c>
      <c r="B12" s="10">
        <v>114.5</v>
      </c>
      <c r="D12" s="10">
        <v>19</v>
      </c>
      <c r="E12" s="10">
        <f t="shared" si="0"/>
        <v>61.2</v>
      </c>
      <c r="G12">
        <v>75.3</v>
      </c>
    </row>
    <row r="13" spans="1:14" x14ac:dyDescent="0.25">
      <c r="A13" s="10">
        <v>11</v>
      </c>
      <c r="B13" s="10">
        <v>116.3</v>
      </c>
      <c r="D13" s="10">
        <v>32</v>
      </c>
      <c r="E13" s="10">
        <f t="shared" si="0"/>
        <v>89</v>
      </c>
      <c r="G13">
        <v>75.3</v>
      </c>
    </row>
    <row r="14" spans="1:14" x14ac:dyDescent="0.25">
      <c r="A14" s="10">
        <v>12</v>
      </c>
      <c r="B14" s="10">
        <v>83.2</v>
      </c>
      <c r="D14" s="10">
        <v>49</v>
      </c>
      <c r="E14" s="10">
        <f t="shared" si="0"/>
        <v>75</v>
      </c>
      <c r="G14">
        <v>75.3</v>
      </c>
    </row>
    <row r="15" spans="1:14" x14ac:dyDescent="0.25">
      <c r="A15" s="10">
        <v>13</v>
      </c>
      <c r="B15" s="10">
        <v>80.3</v>
      </c>
      <c r="D15" s="10">
        <v>15</v>
      </c>
      <c r="E15" s="10">
        <f t="shared" si="0"/>
        <v>88</v>
      </c>
      <c r="G15">
        <v>76</v>
      </c>
      <c r="I15" s="13" t="s">
        <v>12</v>
      </c>
      <c r="J15" s="14"/>
      <c r="K15" s="14"/>
      <c r="L15" s="14"/>
      <c r="M15" s="14"/>
      <c r="N15" s="15"/>
    </row>
    <row r="16" spans="1:14" x14ac:dyDescent="0.25">
      <c r="A16" s="10">
        <v>14</v>
      </c>
      <c r="B16" s="10">
        <v>76</v>
      </c>
      <c r="D16" s="10">
        <v>48</v>
      </c>
      <c r="E16" s="10">
        <f t="shared" si="0"/>
        <v>100</v>
      </c>
      <c r="G16">
        <v>77.2</v>
      </c>
      <c r="I16" s="16"/>
      <c r="J16" s="17"/>
      <c r="K16" s="17"/>
      <c r="L16" s="17"/>
      <c r="M16" s="17"/>
      <c r="N16" s="18"/>
    </row>
    <row r="17" spans="1:14" x14ac:dyDescent="0.25">
      <c r="A17" s="10">
        <v>15</v>
      </c>
      <c r="B17" s="10">
        <v>88</v>
      </c>
      <c r="D17" s="10">
        <v>42</v>
      </c>
      <c r="E17" s="10">
        <f t="shared" si="0"/>
        <v>75.3</v>
      </c>
      <c r="G17">
        <v>79.5</v>
      </c>
      <c r="I17" s="19"/>
      <c r="J17" s="20"/>
      <c r="K17" s="20"/>
      <c r="L17" s="20"/>
      <c r="M17" s="20"/>
      <c r="N17" s="21"/>
    </row>
    <row r="18" spans="1:14" x14ac:dyDescent="0.25">
      <c r="A18" s="10">
        <v>16</v>
      </c>
      <c r="B18" s="10">
        <v>91</v>
      </c>
      <c r="D18" s="10">
        <v>39</v>
      </c>
      <c r="E18" s="10">
        <f t="shared" si="0"/>
        <v>73</v>
      </c>
      <c r="G18">
        <v>80</v>
      </c>
      <c r="I18" s="1"/>
      <c r="J18" s="2"/>
      <c r="K18" s="2"/>
      <c r="L18" s="2"/>
      <c r="M18" s="2"/>
      <c r="N18" s="3"/>
    </row>
    <row r="19" spans="1:14" x14ac:dyDescent="0.25">
      <c r="A19" s="10">
        <v>17</v>
      </c>
      <c r="B19" s="10">
        <v>105</v>
      </c>
      <c r="D19" s="10">
        <v>31</v>
      </c>
      <c r="E19" s="10">
        <f t="shared" si="0"/>
        <v>81</v>
      </c>
      <c r="G19">
        <v>80.3</v>
      </c>
      <c r="I19" s="8" t="s">
        <v>2</v>
      </c>
      <c r="J19" s="23"/>
      <c r="K19" s="4"/>
      <c r="L19" s="4"/>
      <c r="M19" s="4"/>
      <c r="N19" s="5"/>
    </row>
    <row r="20" spans="1:14" x14ac:dyDescent="0.25">
      <c r="A20" s="10">
        <v>18</v>
      </c>
      <c r="B20" s="10">
        <v>87.8</v>
      </c>
      <c r="D20" s="10">
        <v>7</v>
      </c>
      <c r="E20" s="10">
        <f t="shared" si="0"/>
        <v>82.7</v>
      </c>
      <c r="G20">
        <v>80.3</v>
      </c>
      <c r="I20" s="8" t="s">
        <v>3</v>
      </c>
      <c r="J20" s="23"/>
      <c r="K20" s="4"/>
      <c r="L20" s="25" t="s">
        <v>13</v>
      </c>
      <c r="M20" s="25" t="s">
        <v>14</v>
      </c>
      <c r="N20" s="5"/>
    </row>
    <row r="21" spans="1:14" x14ac:dyDescent="0.25">
      <c r="A21" s="10">
        <v>19</v>
      </c>
      <c r="B21" s="10">
        <v>61.2</v>
      </c>
      <c r="D21" s="10">
        <v>45</v>
      </c>
      <c r="E21" s="10">
        <f t="shared" si="0"/>
        <v>86.3</v>
      </c>
      <c r="G21">
        <v>80.3</v>
      </c>
      <c r="I21" s="8" t="s">
        <v>4</v>
      </c>
      <c r="J21" s="4"/>
      <c r="K21" s="4"/>
      <c r="L21" s="29"/>
      <c r="M21" s="29"/>
      <c r="N21" s="5"/>
    </row>
    <row r="22" spans="1:14" x14ac:dyDescent="0.25">
      <c r="A22" s="10">
        <v>20</v>
      </c>
      <c r="B22" s="10">
        <v>91.5</v>
      </c>
      <c r="D22" s="10">
        <v>3</v>
      </c>
      <c r="E22" s="10">
        <f t="shared" si="0"/>
        <v>79.5</v>
      </c>
      <c r="G22">
        <v>80.3</v>
      </c>
      <c r="I22" s="8" t="s">
        <v>5</v>
      </c>
      <c r="J22" s="4"/>
      <c r="K22" s="4"/>
      <c r="L22" s="4"/>
      <c r="M22" s="4"/>
      <c r="N22" s="5"/>
    </row>
    <row r="23" spans="1:14" x14ac:dyDescent="0.25">
      <c r="A23" s="10">
        <v>21</v>
      </c>
      <c r="B23" s="10">
        <v>91</v>
      </c>
      <c r="D23" s="10">
        <v>32</v>
      </c>
      <c r="E23" s="10">
        <f t="shared" si="0"/>
        <v>89</v>
      </c>
      <c r="G23">
        <v>81</v>
      </c>
      <c r="I23" s="9" t="s">
        <v>10</v>
      </c>
      <c r="J23" s="24"/>
      <c r="K23" s="6"/>
      <c r="L23" s="6"/>
      <c r="M23" s="6"/>
      <c r="N23" s="7"/>
    </row>
    <row r="24" spans="1:14" x14ac:dyDescent="0.25">
      <c r="A24" s="10">
        <v>22</v>
      </c>
      <c r="B24" s="10">
        <v>95.1</v>
      </c>
      <c r="D24" s="10">
        <v>42</v>
      </c>
      <c r="E24" s="10">
        <f t="shared" si="0"/>
        <v>75.3</v>
      </c>
      <c r="G24">
        <v>82.5</v>
      </c>
    </row>
    <row r="25" spans="1:14" x14ac:dyDescent="0.25">
      <c r="A25" s="10">
        <v>23</v>
      </c>
      <c r="B25" s="10">
        <v>84.2</v>
      </c>
      <c r="D25" s="10">
        <v>39</v>
      </c>
      <c r="E25" s="10">
        <f t="shared" si="0"/>
        <v>73</v>
      </c>
      <c r="G25">
        <v>82.7</v>
      </c>
    </row>
    <row r="26" spans="1:14" x14ac:dyDescent="0.25">
      <c r="A26" s="10">
        <v>24</v>
      </c>
      <c r="B26" s="10">
        <v>90.1</v>
      </c>
      <c r="D26" s="10">
        <v>19</v>
      </c>
      <c r="E26" s="10">
        <f t="shared" si="0"/>
        <v>61.2</v>
      </c>
      <c r="G26">
        <v>82.7</v>
      </c>
      <c r="I26" s="13" t="s">
        <v>17</v>
      </c>
      <c r="J26" s="14"/>
      <c r="K26" s="14"/>
      <c r="L26" s="14"/>
      <c r="M26" s="14"/>
      <c r="N26" s="15"/>
    </row>
    <row r="27" spans="1:14" x14ac:dyDescent="0.25">
      <c r="A27" s="10">
        <v>25</v>
      </c>
      <c r="B27" s="10">
        <v>81</v>
      </c>
      <c r="D27" s="10">
        <v>1</v>
      </c>
      <c r="E27" s="10">
        <f t="shared" si="0"/>
        <v>68</v>
      </c>
      <c r="G27">
        <v>84.5</v>
      </c>
      <c r="I27" s="16"/>
      <c r="J27" s="17"/>
      <c r="K27" s="17"/>
      <c r="L27" s="17"/>
      <c r="M27" s="17"/>
      <c r="N27" s="18"/>
    </row>
    <row r="28" spans="1:14" x14ac:dyDescent="0.25">
      <c r="A28" s="10">
        <v>26</v>
      </c>
      <c r="B28" s="10">
        <v>98</v>
      </c>
      <c r="D28" s="10">
        <v>44</v>
      </c>
      <c r="E28" s="10">
        <f t="shared" si="0"/>
        <v>84.5</v>
      </c>
      <c r="G28">
        <v>84.5</v>
      </c>
      <c r="I28" s="19"/>
      <c r="J28" s="20"/>
      <c r="K28" s="20"/>
      <c r="L28" s="20"/>
      <c r="M28" s="20"/>
      <c r="N28" s="21"/>
    </row>
    <row r="29" spans="1:14" x14ac:dyDescent="0.25">
      <c r="A29" s="10">
        <v>27</v>
      </c>
      <c r="B29" s="10">
        <v>106.5</v>
      </c>
      <c r="D29" s="10">
        <v>6</v>
      </c>
      <c r="E29" s="10">
        <f t="shared" si="0"/>
        <v>82.5</v>
      </c>
      <c r="G29">
        <v>86.3</v>
      </c>
      <c r="I29" s="1"/>
      <c r="J29" s="2"/>
      <c r="K29" s="2"/>
      <c r="L29" s="2"/>
      <c r="M29" s="2"/>
      <c r="N29" s="3"/>
    </row>
    <row r="30" spans="1:14" x14ac:dyDescent="0.25">
      <c r="A30" s="10">
        <v>28</v>
      </c>
      <c r="B30" s="10">
        <v>102</v>
      </c>
      <c r="D30" s="10">
        <v>36</v>
      </c>
      <c r="E30" s="10">
        <f t="shared" si="0"/>
        <v>64.3</v>
      </c>
      <c r="G30">
        <v>88</v>
      </c>
      <c r="I30" s="8" t="s">
        <v>18</v>
      </c>
      <c r="J30" s="23"/>
      <c r="K30" s="4"/>
      <c r="L30" s="4"/>
      <c r="M30" s="4"/>
      <c r="N30" s="5"/>
    </row>
    <row r="31" spans="1:14" x14ac:dyDescent="0.25">
      <c r="A31" s="10" t="s">
        <v>20</v>
      </c>
      <c r="B31" s="10">
        <v>99.5</v>
      </c>
      <c r="D31" s="10">
        <v>5</v>
      </c>
      <c r="E31" s="10">
        <f t="shared" si="0"/>
        <v>80</v>
      </c>
      <c r="G31">
        <v>88</v>
      </c>
      <c r="I31" s="8" t="s">
        <v>4</v>
      </c>
      <c r="J31" s="23"/>
      <c r="K31" s="4"/>
      <c r="L31" s="25" t="s">
        <v>13</v>
      </c>
      <c r="M31" s="25" t="s">
        <v>14</v>
      </c>
      <c r="N31" s="5"/>
    </row>
    <row r="32" spans="1:14" x14ac:dyDescent="0.25">
      <c r="A32" s="10">
        <v>30</v>
      </c>
      <c r="B32" s="10">
        <v>102</v>
      </c>
      <c r="D32" s="10">
        <v>32</v>
      </c>
      <c r="E32" s="10">
        <f t="shared" si="0"/>
        <v>89</v>
      </c>
      <c r="G32">
        <v>89</v>
      </c>
      <c r="I32" s="8" t="s">
        <v>5</v>
      </c>
      <c r="J32" s="4"/>
      <c r="K32" s="4"/>
      <c r="L32" s="26"/>
      <c r="M32" s="26"/>
      <c r="N32" s="5"/>
    </row>
    <row r="33" spans="1:14" x14ac:dyDescent="0.25">
      <c r="A33" s="10">
        <v>31</v>
      </c>
      <c r="B33" s="10">
        <v>81</v>
      </c>
      <c r="D33" s="10">
        <v>40</v>
      </c>
      <c r="E33" s="10">
        <f t="shared" si="0"/>
        <v>77.2</v>
      </c>
      <c r="G33">
        <v>89</v>
      </c>
      <c r="I33" s="8"/>
      <c r="J33" s="4"/>
      <c r="K33" s="4"/>
      <c r="L33" s="30"/>
      <c r="M33" s="30"/>
      <c r="N33" s="5"/>
    </row>
    <row r="34" spans="1:14" x14ac:dyDescent="0.25">
      <c r="A34" s="10">
        <v>32</v>
      </c>
      <c r="B34" s="10">
        <v>89</v>
      </c>
      <c r="D34" s="10">
        <v>2</v>
      </c>
      <c r="E34" s="10">
        <f t="shared" si="0"/>
        <v>80.3</v>
      </c>
      <c r="G34">
        <v>89</v>
      </c>
      <c r="I34" s="9"/>
      <c r="J34" s="24"/>
      <c r="K34" s="6"/>
      <c r="L34" s="6"/>
      <c r="M34" s="6"/>
      <c r="N34" s="7"/>
    </row>
    <row r="35" spans="1:14" x14ac:dyDescent="0.25">
      <c r="A35" s="10">
        <v>33</v>
      </c>
      <c r="B35" s="10">
        <v>62</v>
      </c>
      <c r="D35" s="10">
        <v>15</v>
      </c>
      <c r="E35" s="10">
        <f t="shared" si="0"/>
        <v>88</v>
      </c>
      <c r="G35">
        <v>100</v>
      </c>
    </row>
    <row r="36" spans="1:14" x14ac:dyDescent="0.25">
      <c r="A36" s="10">
        <v>34</v>
      </c>
      <c r="B36" s="10">
        <v>72</v>
      </c>
      <c r="D36" s="10">
        <v>7</v>
      </c>
      <c r="E36" s="10">
        <f t="shared" si="0"/>
        <v>82.7</v>
      </c>
      <c r="G36">
        <v>102</v>
      </c>
    </row>
    <row r="37" spans="1:14" x14ac:dyDescent="0.25">
      <c r="A37" s="10">
        <v>35</v>
      </c>
      <c r="B37" s="10">
        <v>79</v>
      </c>
      <c r="D37" s="10">
        <v>13</v>
      </c>
      <c r="E37" s="10">
        <f t="shared" si="0"/>
        <v>80.3</v>
      </c>
      <c r="G37">
        <v>105</v>
      </c>
    </row>
    <row r="38" spans="1:14" x14ac:dyDescent="0.25">
      <c r="A38" s="10">
        <v>36</v>
      </c>
      <c r="B38" s="10">
        <v>64.3</v>
      </c>
    </row>
    <row r="39" spans="1:14" x14ac:dyDescent="0.25">
      <c r="A39" s="10">
        <v>37</v>
      </c>
      <c r="B39" s="10">
        <v>78.8</v>
      </c>
    </row>
    <row r="40" spans="1:14" x14ac:dyDescent="0.25">
      <c r="A40" s="10">
        <v>38</v>
      </c>
      <c r="B40" s="10">
        <v>72.5</v>
      </c>
    </row>
    <row r="41" spans="1:14" x14ac:dyDescent="0.25">
      <c r="A41" s="10">
        <v>39</v>
      </c>
      <c r="B41" s="10">
        <v>73</v>
      </c>
    </row>
    <row r="42" spans="1:14" x14ac:dyDescent="0.25">
      <c r="A42" s="10">
        <v>40</v>
      </c>
      <c r="B42" s="10">
        <v>77.2</v>
      </c>
    </row>
    <row r="43" spans="1:14" x14ac:dyDescent="0.25">
      <c r="A43" s="10">
        <v>41</v>
      </c>
      <c r="B43" s="10">
        <v>68</v>
      </c>
    </row>
    <row r="44" spans="1:14" x14ac:dyDescent="0.25">
      <c r="A44" s="10">
        <v>42</v>
      </c>
      <c r="B44" s="10">
        <v>75.3</v>
      </c>
    </row>
    <row r="45" spans="1:14" x14ac:dyDescent="0.25">
      <c r="A45" s="10">
        <v>43</v>
      </c>
      <c r="B45" s="10">
        <v>77.099999999999994</v>
      </c>
    </row>
    <row r="46" spans="1:14" x14ac:dyDescent="0.25">
      <c r="A46" s="10">
        <v>44</v>
      </c>
      <c r="B46" s="10">
        <v>84.5</v>
      </c>
    </row>
    <row r="47" spans="1:14" x14ac:dyDescent="0.25">
      <c r="A47" s="10">
        <v>45</v>
      </c>
      <c r="B47" s="10">
        <v>86.3</v>
      </c>
    </row>
    <row r="48" spans="1:14" x14ac:dyDescent="0.25">
      <c r="A48" s="10">
        <v>46</v>
      </c>
      <c r="B48" s="10">
        <v>69.2</v>
      </c>
    </row>
    <row r="49" spans="1:2" x14ac:dyDescent="0.25">
      <c r="A49" s="10">
        <v>47</v>
      </c>
      <c r="B49" s="10">
        <v>84</v>
      </c>
    </row>
    <row r="50" spans="1:2" x14ac:dyDescent="0.25">
      <c r="A50" s="10">
        <v>48</v>
      </c>
      <c r="B50" s="10">
        <v>100</v>
      </c>
    </row>
    <row r="51" spans="1:2" x14ac:dyDescent="0.25">
      <c r="A51" s="10">
        <v>49</v>
      </c>
      <c r="B51" s="10">
        <v>75</v>
      </c>
    </row>
  </sheetData>
  <autoFilter ref="G2:G37">
    <sortState ref="G3:G37">
      <sortCondition ref="G2:G37"/>
    </sortState>
  </autoFilter>
  <mergeCells count="5">
    <mergeCell ref="I3:N5"/>
    <mergeCell ref="A1:B1"/>
    <mergeCell ref="D1:E1"/>
    <mergeCell ref="I15:N17"/>
    <mergeCell ref="I26:N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23" sqref="D23"/>
    </sheetView>
  </sheetViews>
  <sheetFormatPr baseColWidth="10" defaultRowHeight="15" x14ac:dyDescent="0.25"/>
  <cols>
    <col min="2" max="2" width="18.42578125" customWidth="1"/>
    <col min="5" max="5" width="12.7109375" bestFit="1" customWidth="1"/>
    <col min="6" max="6" width="11.85546875" bestFit="1" customWidth="1"/>
  </cols>
  <sheetData>
    <row r="1" spans="1:10" x14ac:dyDescent="0.25">
      <c r="A1" s="12" t="s">
        <v>24</v>
      </c>
      <c r="B1" s="12"/>
    </row>
    <row r="2" spans="1:10" ht="30" customHeight="1" x14ac:dyDescent="0.25">
      <c r="A2" s="11" t="s">
        <v>6</v>
      </c>
      <c r="B2" s="11" t="s">
        <v>7</v>
      </c>
      <c r="E2" s="13" t="s">
        <v>25</v>
      </c>
      <c r="F2" s="14"/>
      <c r="G2" s="14"/>
      <c r="H2" s="14"/>
      <c r="I2" s="14"/>
      <c r="J2" s="15"/>
    </row>
    <row r="3" spans="1:10" x14ac:dyDescent="0.25">
      <c r="A3">
        <v>33</v>
      </c>
      <c r="B3">
        <f>VLOOKUP(A3,'Ejercicio 1'!$A$3:$B$51,2,FALSE)</f>
        <v>62</v>
      </c>
      <c r="E3" s="16"/>
      <c r="F3" s="17"/>
      <c r="G3" s="17"/>
      <c r="H3" s="17"/>
      <c r="I3" s="17"/>
      <c r="J3" s="18"/>
    </row>
    <row r="4" spans="1:10" x14ac:dyDescent="0.25">
      <c r="A4">
        <v>18</v>
      </c>
      <c r="B4">
        <f>VLOOKUP(A4,'Ejercicio 1'!$A$3:$B$51,2,FALSE)</f>
        <v>87.8</v>
      </c>
      <c r="E4" s="19"/>
      <c r="F4" s="20"/>
      <c r="G4" s="20"/>
      <c r="H4" s="20"/>
      <c r="I4" s="20"/>
      <c r="J4" s="21"/>
    </row>
    <row r="5" spans="1:10" x14ac:dyDescent="0.25">
      <c r="A5">
        <v>22</v>
      </c>
      <c r="B5">
        <f>VLOOKUP(A5,'Ejercicio 1'!$A$3:$B$51,2,FALSE)</f>
        <v>95.1</v>
      </c>
      <c r="E5" s="27" t="s">
        <v>2</v>
      </c>
      <c r="F5" s="28"/>
      <c r="G5" s="2"/>
      <c r="H5" s="2"/>
      <c r="I5" s="2"/>
      <c r="J5" s="3"/>
    </row>
    <row r="6" spans="1:10" x14ac:dyDescent="0.25">
      <c r="A6">
        <v>49</v>
      </c>
      <c r="B6">
        <f>VLOOKUP(A6,'Ejercicio 1'!$A$3:$B$51,2,FALSE)</f>
        <v>75</v>
      </c>
      <c r="E6" s="8" t="s">
        <v>3</v>
      </c>
      <c r="F6" s="23"/>
      <c r="G6" s="4"/>
      <c r="H6" s="4"/>
      <c r="I6" s="4"/>
      <c r="J6" s="5"/>
    </row>
    <row r="7" spans="1:10" x14ac:dyDescent="0.25">
      <c r="A7">
        <v>45</v>
      </c>
      <c r="B7">
        <f>VLOOKUP(A7,'Ejercicio 1'!$A$3:$B$51,2,FALSE)</f>
        <v>86.3</v>
      </c>
      <c r="E7" s="8" t="s">
        <v>4</v>
      </c>
      <c r="F7" s="4"/>
      <c r="G7" s="4"/>
      <c r="H7" s="25" t="s">
        <v>13</v>
      </c>
      <c r="I7" s="25" t="s">
        <v>14</v>
      </c>
      <c r="J7" s="5"/>
    </row>
    <row r="8" spans="1:10" x14ac:dyDescent="0.25">
      <c r="A8">
        <v>7</v>
      </c>
      <c r="B8">
        <f>VLOOKUP(A8,'Ejercicio 1'!$A$3:$B$51,2,FALSE)</f>
        <v>82.7</v>
      </c>
      <c r="E8" s="8" t="s">
        <v>16</v>
      </c>
      <c r="F8" s="4"/>
      <c r="G8" s="4"/>
      <c r="H8" s="29"/>
      <c r="I8" s="29"/>
      <c r="J8" s="5"/>
    </row>
    <row r="9" spans="1:10" x14ac:dyDescent="0.25">
      <c r="A9">
        <v>10</v>
      </c>
      <c r="B9">
        <f>VLOOKUP(A9,'Ejercicio 1'!$A$3:$B$51,2,FALSE)</f>
        <v>114.5</v>
      </c>
      <c r="E9" s="8" t="s">
        <v>15</v>
      </c>
      <c r="F9" s="22"/>
      <c r="G9" s="4"/>
      <c r="J9" s="5"/>
    </row>
    <row r="10" spans="1:10" x14ac:dyDescent="0.25">
      <c r="A10">
        <v>3</v>
      </c>
      <c r="B10">
        <f>VLOOKUP(A10,'Ejercicio 1'!$A$3:$B$51,2,FALSE)</f>
        <v>79.5</v>
      </c>
      <c r="E10" s="9" t="s">
        <v>10</v>
      </c>
      <c r="F10" s="24"/>
      <c r="G10" s="6"/>
      <c r="H10" s="6"/>
      <c r="I10" s="6"/>
      <c r="J10" s="7"/>
    </row>
    <row r="11" spans="1:10" x14ac:dyDescent="0.25">
      <c r="A11">
        <v>4</v>
      </c>
      <c r="B11">
        <f>VLOOKUP(A11,'Ejercicio 1'!$A$3:$B$51,2,FALSE)</f>
        <v>102</v>
      </c>
    </row>
    <row r="12" spans="1:10" x14ac:dyDescent="0.25">
      <c r="A12">
        <v>14</v>
      </c>
      <c r="B12">
        <f>VLOOKUP(A12,'Ejercicio 1'!$A$3:$B$51,2,FALSE)</f>
        <v>76</v>
      </c>
    </row>
    <row r="13" spans="1:10" x14ac:dyDescent="0.25">
      <c r="A13">
        <v>3</v>
      </c>
      <c r="B13">
        <f>VLOOKUP(A13,'Ejercicio 1'!$A$3:$B$51,2,FALSE)</f>
        <v>79.5</v>
      </c>
      <c r="E13" s="13" t="s">
        <v>31</v>
      </c>
      <c r="F13" s="14"/>
      <c r="G13" s="14"/>
      <c r="H13" s="14"/>
      <c r="I13" s="14"/>
      <c r="J13" s="15"/>
    </row>
    <row r="14" spans="1:10" x14ac:dyDescent="0.25">
      <c r="A14">
        <v>34</v>
      </c>
      <c r="B14">
        <f>VLOOKUP(A14,'Ejercicio 1'!$A$3:$B$51,2,FALSE)</f>
        <v>72</v>
      </c>
      <c r="E14" s="16"/>
      <c r="F14" s="17"/>
      <c r="G14" s="17"/>
      <c r="H14" s="17"/>
      <c r="I14" s="17"/>
      <c r="J14" s="18"/>
    </row>
    <row r="15" spans="1:10" x14ac:dyDescent="0.25">
      <c r="A15">
        <v>30</v>
      </c>
      <c r="B15">
        <f>VLOOKUP(A15,'Ejercicio 1'!$A$3:$B$51,2,FALSE)</f>
        <v>102</v>
      </c>
      <c r="E15" s="19"/>
      <c r="F15" s="20"/>
      <c r="G15" s="20"/>
      <c r="H15" s="20"/>
      <c r="I15" s="20"/>
      <c r="J15" s="21"/>
    </row>
    <row r="16" spans="1:10" x14ac:dyDescent="0.25">
      <c r="A16">
        <v>1</v>
      </c>
      <c r="B16">
        <f>VLOOKUP(A16,'Ejercicio 1'!$A$3:$B$51,2,FALSE)</f>
        <v>68</v>
      </c>
      <c r="E16" s="1"/>
      <c r="F16" s="2"/>
      <c r="G16" s="2"/>
      <c r="H16" s="2"/>
      <c r="I16" s="2"/>
      <c r="J16" s="3"/>
    </row>
    <row r="17" spans="1:10" x14ac:dyDescent="0.25">
      <c r="A17">
        <v>21</v>
      </c>
      <c r="B17">
        <f>VLOOKUP(A17,'Ejercicio 1'!$A$3:$B$51,2,FALSE)</f>
        <v>91</v>
      </c>
      <c r="E17" s="8" t="s">
        <v>21</v>
      </c>
      <c r="F17" s="23"/>
      <c r="G17" s="4"/>
      <c r="H17" s="4"/>
      <c r="I17" s="4"/>
      <c r="J17" s="5"/>
    </row>
    <row r="18" spans="1:10" x14ac:dyDescent="0.25">
      <c r="A18">
        <v>42</v>
      </c>
      <c r="B18">
        <f>VLOOKUP(A18,'Ejercicio 1'!$A$3:$B$51,2,FALSE)</f>
        <v>75.3</v>
      </c>
      <c r="E18" s="8" t="s">
        <v>4</v>
      </c>
      <c r="F18" s="23"/>
      <c r="G18" s="4"/>
      <c r="H18" s="25" t="s">
        <v>13</v>
      </c>
      <c r="I18" s="25" t="s">
        <v>14</v>
      </c>
      <c r="J18" s="5"/>
    </row>
    <row r="19" spans="1:10" x14ac:dyDescent="0.25">
      <c r="E19" s="8" t="s">
        <v>22</v>
      </c>
      <c r="F19" s="4"/>
      <c r="G19" s="4"/>
      <c r="H19" s="29"/>
      <c r="I19" s="29"/>
      <c r="J19" s="5"/>
    </row>
    <row r="20" spans="1:10" x14ac:dyDescent="0.25">
      <c r="E20" s="8" t="s">
        <v>23</v>
      </c>
      <c r="F20" s="4"/>
      <c r="G20" s="4"/>
      <c r="J20" s="5"/>
    </row>
    <row r="21" spans="1:10" x14ac:dyDescent="0.25">
      <c r="E21" s="9"/>
      <c r="F21" s="24"/>
      <c r="G21" s="6"/>
      <c r="H21" s="6"/>
      <c r="I21" s="6"/>
      <c r="J21" s="7"/>
    </row>
  </sheetData>
  <mergeCells count="3">
    <mergeCell ref="A1:B1"/>
    <mergeCell ref="E2:J4"/>
    <mergeCell ref="E13:J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2" sqref="H12"/>
    </sheetView>
  </sheetViews>
  <sheetFormatPr baseColWidth="10" defaultRowHeight="15" x14ac:dyDescent="0.25"/>
  <cols>
    <col min="2" max="2" width="16.42578125" customWidth="1"/>
  </cols>
  <sheetData>
    <row r="1" spans="1:10" x14ac:dyDescent="0.25">
      <c r="A1" s="12" t="s">
        <v>24</v>
      </c>
      <c r="B1" s="12"/>
      <c r="C1" s="12"/>
    </row>
    <row r="2" spans="1:10" ht="35.25" customHeight="1" x14ac:dyDescent="0.25">
      <c r="A2" s="11" t="s">
        <v>6</v>
      </c>
      <c r="B2" s="11" t="s">
        <v>7</v>
      </c>
      <c r="C2" s="11" t="s">
        <v>26</v>
      </c>
      <c r="E2" s="31" t="s">
        <v>30</v>
      </c>
      <c r="F2" s="32"/>
      <c r="G2" s="32"/>
      <c r="H2" s="32"/>
      <c r="I2" s="32"/>
      <c r="J2" s="33"/>
    </row>
    <row r="3" spans="1:10" x14ac:dyDescent="0.25">
      <c r="A3">
        <v>33</v>
      </c>
      <c r="B3">
        <f>VLOOKUP(A3,'Ejercicio 1'!$A$3:$B$51,2,FALSE)</f>
        <v>62</v>
      </c>
      <c r="C3">
        <v>0</v>
      </c>
      <c r="E3" s="34"/>
      <c r="F3" s="35"/>
      <c r="G3" s="35"/>
      <c r="H3" s="35"/>
      <c r="I3" s="35"/>
      <c r="J3" s="36"/>
    </row>
    <row r="4" spans="1:10" x14ac:dyDescent="0.25">
      <c r="A4">
        <v>18</v>
      </c>
      <c r="B4">
        <f>VLOOKUP(A4,'Ejercicio 1'!$A$3:$B$51,2,FALSE)</f>
        <v>87.8</v>
      </c>
      <c r="C4">
        <v>1</v>
      </c>
      <c r="E4" s="37"/>
      <c r="F4" s="38"/>
      <c r="G4" s="38"/>
      <c r="H4" s="38"/>
      <c r="I4" s="38"/>
      <c r="J4" s="39"/>
    </row>
    <row r="5" spans="1:10" x14ac:dyDescent="0.25">
      <c r="A5">
        <v>22</v>
      </c>
      <c r="B5">
        <f>VLOOKUP(A5,'Ejercicio 1'!$A$3:$B$51,2,FALSE)</f>
        <v>95.1</v>
      </c>
      <c r="C5">
        <v>1</v>
      </c>
      <c r="E5" s="8" t="s">
        <v>4</v>
      </c>
      <c r="F5" s="4"/>
      <c r="G5" s="4"/>
      <c r="H5" s="4"/>
      <c r="I5" s="4"/>
      <c r="J5" s="5"/>
    </row>
    <row r="6" spans="1:10" x14ac:dyDescent="0.25">
      <c r="A6">
        <v>49</v>
      </c>
      <c r="B6">
        <f>VLOOKUP(A6,'Ejercicio 1'!$A$3:$B$51,2,FALSE)</f>
        <v>75</v>
      </c>
      <c r="C6">
        <v>0</v>
      </c>
      <c r="E6" s="8" t="s">
        <v>27</v>
      </c>
      <c r="F6" s="23"/>
      <c r="G6" s="4"/>
      <c r="H6" s="4"/>
      <c r="I6" s="4"/>
      <c r="J6" s="5"/>
    </row>
    <row r="7" spans="1:10" x14ac:dyDescent="0.25">
      <c r="A7">
        <v>45</v>
      </c>
      <c r="B7">
        <f>VLOOKUP(A7,'Ejercicio 1'!$A$3:$B$51,2,FALSE)</f>
        <v>86.3</v>
      </c>
      <c r="C7">
        <v>1</v>
      </c>
      <c r="E7" s="8" t="s">
        <v>28</v>
      </c>
      <c r="F7" s="23"/>
      <c r="G7" s="4"/>
      <c r="H7" s="25" t="s">
        <v>13</v>
      </c>
      <c r="I7" s="25" t="s">
        <v>14</v>
      </c>
      <c r="J7" s="5"/>
    </row>
    <row r="8" spans="1:10" x14ac:dyDescent="0.25">
      <c r="A8">
        <v>7</v>
      </c>
      <c r="B8">
        <f>VLOOKUP(A8,'Ejercicio 1'!$A$3:$B$51,2,FALSE)</f>
        <v>82.7</v>
      </c>
      <c r="C8">
        <v>1</v>
      </c>
      <c r="E8" s="8" t="s">
        <v>5</v>
      </c>
      <c r="F8" s="4"/>
      <c r="G8" s="4"/>
      <c r="H8" s="29"/>
      <c r="I8" s="29"/>
      <c r="J8" s="5"/>
    </row>
    <row r="9" spans="1:10" x14ac:dyDescent="0.25">
      <c r="A9">
        <v>10</v>
      </c>
      <c r="B9">
        <f>VLOOKUP(A9,'Ejercicio 1'!$A$3:$B$51,2,FALSE)</f>
        <v>114.5</v>
      </c>
      <c r="C9">
        <v>1</v>
      </c>
      <c r="E9" s="8" t="s">
        <v>29</v>
      </c>
      <c r="F9" s="22"/>
      <c r="G9" s="4"/>
      <c r="H9" s="4"/>
      <c r="I9" s="4"/>
      <c r="J9" s="5"/>
    </row>
    <row r="10" spans="1:10" x14ac:dyDescent="0.25">
      <c r="A10">
        <v>3</v>
      </c>
      <c r="B10">
        <f>VLOOKUP(A10,'Ejercicio 1'!$A$3:$B$51,2,FALSE)</f>
        <v>79.5</v>
      </c>
      <c r="C10">
        <v>1</v>
      </c>
      <c r="E10" s="9"/>
      <c r="F10" s="24"/>
      <c r="G10" s="6"/>
      <c r="H10" s="6"/>
      <c r="I10" s="6"/>
      <c r="J10" s="7"/>
    </row>
    <row r="11" spans="1:10" x14ac:dyDescent="0.25">
      <c r="A11">
        <v>4</v>
      </c>
      <c r="B11">
        <f>VLOOKUP(A11,'Ejercicio 1'!$A$3:$B$51,2,FALSE)</f>
        <v>102</v>
      </c>
      <c r="C11">
        <v>1</v>
      </c>
    </row>
    <row r="12" spans="1:10" x14ac:dyDescent="0.25">
      <c r="A12">
        <v>14</v>
      </c>
      <c r="B12">
        <f>VLOOKUP(A12,'Ejercicio 1'!$A$3:$B$51,2,FALSE)</f>
        <v>76</v>
      </c>
      <c r="C12">
        <v>1</v>
      </c>
    </row>
    <row r="13" spans="1:10" x14ac:dyDescent="0.25">
      <c r="A13">
        <v>3</v>
      </c>
      <c r="B13">
        <f>VLOOKUP(A13,'Ejercicio 1'!$A$3:$B$51,2,FALSE)</f>
        <v>79.5</v>
      </c>
      <c r="C13">
        <v>1</v>
      </c>
    </row>
    <row r="14" spans="1:10" x14ac:dyDescent="0.25">
      <c r="A14">
        <v>34</v>
      </c>
      <c r="B14">
        <f>VLOOKUP(A14,'Ejercicio 1'!$A$3:$B$51,2,FALSE)</f>
        <v>72</v>
      </c>
      <c r="C14">
        <v>0</v>
      </c>
    </row>
    <row r="15" spans="1:10" x14ac:dyDescent="0.25">
      <c r="A15">
        <v>30</v>
      </c>
      <c r="B15">
        <f>VLOOKUP(A15,'Ejercicio 1'!$A$3:$B$51,2,FALSE)</f>
        <v>102</v>
      </c>
      <c r="C15">
        <v>1</v>
      </c>
    </row>
    <row r="16" spans="1:10" x14ac:dyDescent="0.25">
      <c r="A16">
        <v>1</v>
      </c>
      <c r="B16">
        <f>VLOOKUP(A16,'Ejercicio 1'!$A$3:$B$51,2,FALSE)</f>
        <v>68</v>
      </c>
      <c r="C16">
        <v>0</v>
      </c>
    </row>
    <row r="17" spans="1:3" x14ac:dyDescent="0.25">
      <c r="A17">
        <v>21</v>
      </c>
      <c r="B17">
        <f>VLOOKUP(A17,'Ejercicio 1'!$A$3:$B$51,2,FALSE)</f>
        <v>91</v>
      </c>
      <c r="C17">
        <v>1</v>
      </c>
    </row>
    <row r="18" spans="1:3" x14ac:dyDescent="0.25">
      <c r="A18">
        <v>42</v>
      </c>
      <c r="B18">
        <f>VLOOKUP(A18,'Ejercicio 1'!$A$3:$B$51,2,FALSE)</f>
        <v>75.3</v>
      </c>
      <c r="C18">
        <v>1</v>
      </c>
    </row>
  </sheetData>
  <mergeCells count="2">
    <mergeCell ref="E2:J4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2019-06-27T19:40:06Z</dcterms:created>
  <dcterms:modified xsi:type="dcterms:W3CDTF">2019-06-28T03:16:24Z</dcterms:modified>
</cp:coreProperties>
</file>