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200" windowHeight="7524" activeTab="3"/>
  </bookViews>
  <sheets>
    <sheet name="Schedule" sheetId="1" r:id="rId1"/>
    <sheet name="Sheet2" sheetId="2" r:id="rId2"/>
    <sheet name="Sheet3" sheetId="3" state="hidden" r:id="rId3"/>
    <sheet name="Schedule_Updated" sheetId="4" r:id="rId4"/>
    <sheet name="Sheet5" sheetId="5" r:id="rId5"/>
  </sheets>
  <definedNames>
    <definedName name="_xlnm._FilterDatabase" localSheetId="3" hidden="1">Schedule_Updated!$A$2:$CC$144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3" i="4" l="1"/>
  <c r="S147" i="4" s="1"/>
  <c r="E149" i="4" l="1"/>
  <c r="L143" i="4"/>
  <c r="L147" i="4" s="1"/>
  <c r="G143" i="4"/>
  <c r="H143" i="4"/>
  <c r="H147" i="4" s="1"/>
  <c r="I143" i="4"/>
  <c r="I147" i="4" s="1"/>
  <c r="J143" i="4"/>
  <c r="J147" i="4" s="1"/>
  <c r="K143" i="4"/>
  <c r="K147" i="4" s="1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M143" i="4"/>
  <c r="M147" i="4" s="1"/>
  <c r="N143" i="4"/>
  <c r="N147" i="4" s="1"/>
  <c r="O143" i="4"/>
  <c r="O147" i="4" s="1"/>
  <c r="P143" i="4"/>
  <c r="P147" i="4" s="1"/>
  <c r="Q143" i="4"/>
  <c r="Q147" i="4" s="1"/>
  <c r="R143" i="4"/>
  <c r="R147" i="4" s="1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4" i="4"/>
  <c r="E5" i="4"/>
  <c r="E6" i="4"/>
  <c r="E3" i="4"/>
  <c r="G5" i="5"/>
  <c r="G6" i="5"/>
  <c r="G7" i="5"/>
  <c r="G8" i="5"/>
  <c r="G9" i="5"/>
  <c r="G10" i="5"/>
  <c r="G11" i="5"/>
  <c r="G12" i="5"/>
  <c r="G13" i="5"/>
  <c r="G4" i="5"/>
  <c r="H13" i="5"/>
  <c r="H12" i="5"/>
  <c r="H11" i="5"/>
  <c r="H10" i="5"/>
  <c r="H9" i="5"/>
  <c r="H8" i="5"/>
  <c r="H7" i="5"/>
  <c r="H6" i="5"/>
  <c r="H5" i="5"/>
  <c r="H4" i="5"/>
  <c r="A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E5" i="1"/>
  <c r="F18" i="4"/>
  <c r="F19" i="4"/>
  <c r="F20" i="4"/>
  <c r="F21" i="4"/>
  <c r="F22" i="4"/>
  <c r="E6" i="1"/>
  <c r="F24" i="4" s="1"/>
  <c r="F23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E10" i="1"/>
  <c r="F68" i="4"/>
  <c r="F69" i="4"/>
  <c r="F70" i="4"/>
  <c r="F71" i="4"/>
  <c r="F72" i="4"/>
  <c r="E12" i="1"/>
  <c r="F74" i="4" s="1"/>
  <c r="F73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E19" i="1"/>
  <c r="F89" i="4" s="1"/>
  <c r="F88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3" i="4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3" i="3"/>
  <c r="C6" i="3"/>
  <c r="D6" i="3"/>
  <c r="E6" i="3" s="1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AR6" i="3" s="1"/>
  <c r="AS6" i="3" s="1"/>
  <c r="AT6" i="3" s="1"/>
  <c r="AU6" i="3" s="1"/>
  <c r="AV6" i="3" s="1"/>
  <c r="AW6" i="3" s="1"/>
  <c r="AX6" i="3" s="1"/>
  <c r="AY6" i="3" s="1"/>
  <c r="AZ6" i="3" s="1"/>
  <c r="BA6" i="3" s="1"/>
  <c r="BB6" i="3" s="1"/>
  <c r="BC6" i="3" s="1"/>
  <c r="BD6" i="3" s="1"/>
  <c r="BE6" i="3" s="1"/>
  <c r="BF6" i="3" s="1"/>
  <c r="BG6" i="3" s="1"/>
  <c r="K43" i="1"/>
  <c r="K42" i="1"/>
  <c r="K41" i="1"/>
  <c r="K40" i="1"/>
  <c r="K39" i="1"/>
  <c r="M39" i="1" s="1"/>
  <c r="K36" i="1"/>
  <c r="K35" i="1"/>
  <c r="K34" i="1"/>
  <c r="K33" i="1"/>
  <c r="K31" i="1"/>
  <c r="M31" i="1" s="1"/>
  <c r="K28" i="1"/>
  <c r="K24" i="1"/>
  <c r="M24" i="1" s="1"/>
  <c r="K25" i="1"/>
  <c r="K26" i="1"/>
  <c r="K27" i="1"/>
  <c r="K20" i="1"/>
  <c r="K19" i="1"/>
  <c r="K32" i="1"/>
  <c r="K18" i="1"/>
  <c r="K17" i="1"/>
  <c r="M17" i="1" s="1"/>
  <c r="K12" i="1"/>
  <c r="K11" i="1"/>
  <c r="K10" i="1"/>
  <c r="M10" i="1" s="1"/>
  <c r="K6" i="1"/>
  <c r="K7" i="1"/>
  <c r="K3" i="1"/>
  <c r="M3" i="1" s="1"/>
  <c r="K4" i="1"/>
  <c r="K5" i="1"/>
  <c r="E30" i="1"/>
  <c r="E31" i="1" s="1"/>
  <c r="AI148" i="4" l="1"/>
  <c r="BZ148" i="4"/>
  <c r="BV148" i="4"/>
  <c r="BR148" i="4"/>
  <c r="BN148" i="4"/>
  <c r="BJ148" i="4"/>
  <c r="BF148" i="4"/>
  <c r="BB148" i="4"/>
  <c r="AX148" i="4"/>
  <c r="AT148" i="4"/>
  <c r="AP148" i="4"/>
  <c r="AL148" i="4"/>
  <c r="AH148" i="4"/>
  <c r="AD148" i="4"/>
  <c r="Z148" i="4"/>
  <c r="V148" i="4"/>
  <c r="CC148" i="4"/>
  <c r="BY148" i="4"/>
  <c r="BU148" i="4"/>
  <c r="BQ148" i="4"/>
  <c r="BM148" i="4"/>
  <c r="BI148" i="4"/>
  <c r="BE148" i="4"/>
  <c r="BA148" i="4"/>
  <c r="AW148" i="4"/>
  <c r="AS148" i="4"/>
  <c r="AO148" i="4"/>
  <c r="AK148" i="4"/>
  <c r="AG148" i="4"/>
  <c r="AC148" i="4"/>
  <c r="Y148" i="4"/>
  <c r="U148" i="4"/>
  <c r="H148" i="4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CB148" i="4"/>
  <c r="BX148" i="4"/>
  <c r="BT148" i="4"/>
  <c r="BP148" i="4"/>
  <c r="BL148" i="4"/>
  <c r="BH148" i="4"/>
  <c r="BD148" i="4"/>
  <c r="AZ148" i="4"/>
  <c r="AV148" i="4"/>
  <c r="AR148" i="4"/>
  <c r="AN148" i="4"/>
  <c r="AJ148" i="4"/>
  <c r="AF148" i="4"/>
  <c r="AB148" i="4"/>
  <c r="X148" i="4"/>
  <c r="T148" i="4"/>
  <c r="CA148" i="4"/>
  <c r="BW148" i="4"/>
  <c r="BS148" i="4"/>
  <c r="BO148" i="4"/>
  <c r="BK148" i="4"/>
  <c r="BG148" i="4"/>
  <c r="BC148" i="4"/>
  <c r="AY148" i="4"/>
  <c r="AU148" i="4"/>
  <c r="AQ148" i="4"/>
  <c r="AM148" i="4"/>
  <c r="AE148" i="4"/>
  <c r="AA148" i="4"/>
  <c r="W148" i="4"/>
  <c r="G147" i="4"/>
  <c r="E147" i="4" s="1"/>
  <c r="E143" i="4"/>
</calcChain>
</file>

<file path=xl/sharedStrings.xml><?xml version="1.0" encoding="utf-8"?>
<sst xmlns="http://schemas.openxmlformats.org/spreadsheetml/2006/main" count="749" uniqueCount="116">
  <si>
    <t>Paper</t>
  </si>
  <si>
    <t>Category</t>
  </si>
  <si>
    <t>Content Summary</t>
  </si>
  <si>
    <t>Source</t>
  </si>
  <si>
    <t>Practice</t>
  </si>
  <si>
    <t>To do 8-15 Week</t>
  </si>
  <si>
    <t>Gilliam &amp; Snader1</t>
  </si>
  <si>
    <t>Have Copy</t>
  </si>
  <si>
    <t>Experience</t>
  </si>
  <si>
    <t>Pages</t>
  </si>
  <si>
    <t>Experience Rating Introduction Formula</t>
  </si>
  <si>
    <t>Read</t>
  </si>
  <si>
    <t>AAA</t>
  </si>
  <si>
    <t>Lee1</t>
  </si>
  <si>
    <t>OP</t>
  </si>
  <si>
    <t xml:space="preserve">Excess factor </t>
  </si>
  <si>
    <t>x</t>
  </si>
  <si>
    <t>Graph</t>
  </si>
  <si>
    <t>Video</t>
  </si>
  <si>
    <t>8.15-8.16</t>
  </si>
  <si>
    <t>A1</t>
  </si>
  <si>
    <t>Mahler2</t>
  </si>
  <si>
    <t>1. Jul 18 to Jul 24</t>
  </si>
  <si>
    <t>Pareto &amp; Gamma</t>
  </si>
  <si>
    <t>Bailey &amp; Simon</t>
  </si>
  <si>
    <t>Read, barely remember</t>
  </si>
  <si>
    <t>A1, A2</t>
  </si>
  <si>
    <t>Miccolis</t>
  </si>
  <si>
    <t>ILF/Excess</t>
  </si>
  <si>
    <t>Consistency Test</t>
  </si>
  <si>
    <t>Read, barely understood</t>
  </si>
  <si>
    <t>Brosius</t>
  </si>
  <si>
    <t>Retrospective</t>
  </si>
  <si>
    <t>Table M Construction</t>
  </si>
  <si>
    <t xml:space="preserve">Read </t>
  </si>
  <si>
    <t>Gilliam &amp; Snader2</t>
  </si>
  <si>
    <t>Retrospective Rating Introduction Formula</t>
  </si>
  <si>
    <t>Read, one part not understood</t>
  </si>
  <si>
    <t>Mahler3</t>
  </si>
  <si>
    <t xml:space="preserve">Mixed actual &amp; theoretical </t>
  </si>
  <si>
    <t>Skurnick</t>
  </si>
  <si>
    <t>Table L, formula</t>
  </si>
  <si>
    <t>10 pages through</t>
  </si>
  <si>
    <t xml:space="preserve">Read Source </t>
  </si>
  <si>
    <t>8.15-8.20</t>
  </si>
  <si>
    <t>Skurnick Discussion</t>
  </si>
  <si>
    <t>Not Read Yet</t>
  </si>
  <si>
    <t>Read Source</t>
  </si>
  <si>
    <t>Lee2</t>
  </si>
  <si>
    <t>Retrospective,  graph for table L</t>
  </si>
  <si>
    <t>Gillam</t>
  </si>
  <si>
    <t>8.15-8.17</t>
  </si>
  <si>
    <t>NCCI1</t>
  </si>
  <si>
    <t>Experience Rating Plan Manual</t>
  </si>
  <si>
    <t>SK</t>
  </si>
  <si>
    <t>?x</t>
  </si>
  <si>
    <t>Venter</t>
  </si>
  <si>
    <t>NCCI2</t>
  </si>
  <si>
    <t>Bailey &amp; Simon Discussion</t>
  </si>
  <si>
    <t>Retrospective Rating Plan Manual</t>
  </si>
  <si>
    <t>Fisher</t>
  </si>
  <si>
    <t>LDD</t>
  </si>
  <si>
    <t>Gilliam &amp; Snader3</t>
  </si>
  <si>
    <t>Teng</t>
  </si>
  <si>
    <t>Clark</t>
  </si>
  <si>
    <t>Bernegger</t>
  </si>
  <si>
    <t>Mahler1</t>
  </si>
  <si>
    <t>ISO</t>
  </si>
  <si>
    <t>GL Experience &amp; Schedule</t>
  </si>
  <si>
    <t>Robertson</t>
  </si>
  <si>
    <t>Couret &amp; Venter</t>
  </si>
  <si>
    <t>A2</t>
  </si>
  <si>
    <t>GLM</t>
  </si>
  <si>
    <t>A3, A4</t>
  </si>
  <si>
    <t>B1, B3</t>
  </si>
  <si>
    <t>2. Jul 25 to Jul 31</t>
  </si>
  <si>
    <t>B1</t>
  </si>
  <si>
    <t>B2, B5</t>
  </si>
  <si>
    <t>B2, B5, B6, B7</t>
  </si>
  <si>
    <t>B2</t>
  </si>
  <si>
    <t>3. Aug 1 to Aug 1</t>
  </si>
  <si>
    <t>B3, B4</t>
  </si>
  <si>
    <t>B3</t>
  </si>
  <si>
    <t>B5</t>
  </si>
  <si>
    <t>4. Aug 8 to Aug 14</t>
  </si>
  <si>
    <t>B6, B7</t>
  </si>
  <si>
    <t>B7</t>
  </si>
  <si>
    <t>Grossi &amp; Kunreuther</t>
  </si>
  <si>
    <t>B</t>
  </si>
  <si>
    <t>C1, C2</t>
  </si>
  <si>
    <t>C3, C4</t>
  </si>
  <si>
    <t>C3, C5</t>
  </si>
  <si>
    <t>5. Aug 15 to Aug 21</t>
  </si>
  <si>
    <t>5. Aug 22 to Aug 28</t>
  </si>
  <si>
    <t>TIA Order</t>
  </si>
  <si>
    <t>Plan</t>
  </si>
  <si>
    <t>8.16-8.18</t>
  </si>
  <si>
    <t>8.19-8.20</t>
  </si>
  <si>
    <t>Page</t>
  </si>
  <si>
    <t>Index</t>
  </si>
  <si>
    <t xml:space="preserve">Source </t>
  </si>
  <si>
    <t>TIA Video</t>
  </si>
  <si>
    <t>TIA Problem Video</t>
  </si>
  <si>
    <t>Mon</t>
  </si>
  <si>
    <t>Tue</t>
  </si>
  <si>
    <t>Wed</t>
  </si>
  <si>
    <t>Thu</t>
  </si>
  <si>
    <t>Fri</t>
  </si>
  <si>
    <t>Sat</t>
  </si>
  <si>
    <t>Sun</t>
  </si>
  <si>
    <t>Paper Author</t>
  </si>
  <si>
    <t>Review Method</t>
  </si>
  <si>
    <t>Total Hours</t>
  </si>
  <si>
    <t>Behind Target 3 hr /day by</t>
  </si>
  <si>
    <t>Study Hour Used</t>
  </si>
  <si>
    <t>8/24-8/26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</si>
</sst>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0" fontId="0" fillId="0" borderId="0" xfId="0" applyFont="1" applyAlignment="1"/>
    <xf numFmtId="1" fontId="0" fillId="0" borderId="0" xfId="0" applyNumberFormat="1" applyFo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14" fontId="0" fillId="2" borderId="0" xfId="0" applyNumberFormat="1" applyFont="1" applyFill="1" applyAlignment="1"/>
    <xf numFmtId="0" fontId="2" fillId="2" borderId="0" xfId="0" applyFont="1" applyFill="1" applyAlignment="1"/>
    <xf numFmtId="1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" fontId="0" fillId="2" borderId="0" xfId="0" applyNumberFormat="1" applyFont="1" applyFill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Sheet5!$G$4:$G$13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Sheet5!$H$4:$H$13</c:f>
              <c:numCache>
                <c:formatCode>General</c:formatCode>
                <c:ptCount val="10"/>
                <c:pt idx="0">
                  <c:v>0.1</c:v>
                </c:pt>
                <c:pt idx="1">
                  <c:v>0.12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0.8</c:v>
                </c:pt>
                <c:pt idx="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09088"/>
        <c:axId val="171210624"/>
      </c:scatterChart>
      <c:valAx>
        <c:axId val="17120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210624"/>
        <c:crosses val="autoZero"/>
        <c:crossBetween val="midCat"/>
      </c:valAx>
      <c:valAx>
        <c:axId val="1712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0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152400</xdr:rowOff>
    </xdr:from>
    <xdr:to>
      <xdr:col>16</xdr:col>
      <xdr:colOff>400050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D13" sqref="D13"/>
    </sheetView>
  </sheetViews>
  <sheetFormatPr defaultColWidth="15.109375" defaultRowHeight="15" customHeight="1" x14ac:dyDescent="0.3"/>
  <cols>
    <col min="1" max="1" width="7.6640625" customWidth="1"/>
    <col min="2" max="2" width="15.77734375" customWidth="1"/>
    <col min="3" max="5" width="7.6640625" customWidth="1"/>
    <col min="6" max="6" width="12.6640625" customWidth="1"/>
    <col min="7" max="26" width="7.6640625" customWidth="1"/>
  </cols>
  <sheetData>
    <row r="1" spans="2:13" ht="14.25" customHeight="1" x14ac:dyDescent="0.3">
      <c r="B1" s="1"/>
      <c r="C1" s="1" t="s">
        <v>3</v>
      </c>
      <c r="D1" s="1" t="s">
        <v>7</v>
      </c>
      <c r="E1" s="1" t="s">
        <v>9</v>
      </c>
    </row>
    <row r="2" spans="2:13" ht="14.25" customHeight="1" x14ac:dyDescent="0.3">
      <c r="B2" s="1" t="s">
        <v>12</v>
      </c>
      <c r="C2" s="1" t="s">
        <v>14</v>
      </c>
      <c r="D2" s="1" t="s">
        <v>16</v>
      </c>
      <c r="E2" s="1">
        <v>16</v>
      </c>
      <c r="F2" s="1" t="s">
        <v>20</v>
      </c>
      <c r="G2" s="3"/>
      <c r="J2" s="1" t="s">
        <v>22</v>
      </c>
    </row>
    <row r="3" spans="2:13" ht="14.25" customHeight="1" x14ac:dyDescent="0.3">
      <c r="B3" s="1" t="s">
        <v>24</v>
      </c>
      <c r="C3" s="1" t="s">
        <v>14</v>
      </c>
      <c r="D3" s="1" t="s">
        <v>16</v>
      </c>
      <c r="E3" s="1">
        <v>6</v>
      </c>
      <c r="F3" s="1" t="s">
        <v>26</v>
      </c>
      <c r="J3" s="1" t="s">
        <v>12</v>
      </c>
      <c r="K3" s="1">
        <f>VLOOKUP(J3,$B$2:$E$29,4,FALSE)</f>
        <v>16</v>
      </c>
      <c r="M3" s="4">
        <f>SUM(K3:K7)/6</f>
        <v>17.166666666666668</v>
      </c>
    </row>
    <row r="4" spans="2:13" ht="14.25" customHeight="1" x14ac:dyDescent="0.3">
      <c r="B4" s="1" t="s">
        <v>58</v>
      </c>
      <c r="C4" s="1" t="s">
        <v>14</v>
      </c>
      <c r="D4" s="1" t="s">
        <v>16</v>
      </c>
      <c r="E4" s="1">
        <v>3</v>
      </c>
      <c r="F4" s="1" t="s">
        <v>26</v>
      </c>
      <c r="J4" s="1" t="s">
        <v>24</v>
      </c>
      <c r="K4" s="1">
        <f>VLOOKUP(J4,$B$2:$E$29,4,FALSE)</f>
        <v>6</v>
      </c>
    </row>
    <row r="5" spans="2:13" ht="14.25" customHeight="1" x14ac:dyDescent="0.3">
      <c r="B5" s="1" t="s">
        <v>66</v>
      </c>
      <c r="C5" s="1" t="s">
        <v>14</v>
      </c>
      <c r="D5" s="1" t="s">
        <v>16</v>
      </c>
      <c r="E5" s="1">
        <f>282-225+1</f>
        <v>58</v>
      </c>
      <c r="F5" s="1" t="s">
        <v>20</v>
      </c>
      <c r="J5" s="1" t="s">
        <v>58</v>
      </c>
      <c r="K5" s="1">
        <f>VLOOKUP(J5,$B$2:$E$29,4,FALSE)</f>
        <v>3</v>
      </c>
    </row>
    <row r="6" spans="2:13" ht="14.25" customHeight="1" x14ac:dyDescent="0.3">
      <c r="B6" s="1" t="s">
        <v>69</v>
      </c>
      <c r="C6" s="1" t="s">
        <v>14</v>
      </c>
      <c r="D6" s="1" t="s">
        <v>16</v>
      </c>
      <c r="E6" s="1">
        <f>213-194+1</f>
        <v>20</v>
      </c>
      <c r="F6" s="1" t="s">
        <v>20</v>
      </c>
      <c r="J6" s="1" t="s">
        <v>66</v>
      </c>
      <c r="K6" s="1">
        <f>VLOOKUP(J6,$B$2:$E$29,4,FALSE)</f>
        <v>58</v>
      </c>
    </row>
    <row r="7" spans="2:13" ht="14.25" customHeight="1" x14ac:dyDescent="0.3">
      <c r="B7" s="1" t="s">
        <v>70</v>
      </c>
      <c r="C7" s="1" t="s">
        <v>14</v>
      </c>
      <c r="D7" s="1" t="s">
        <v>16</v>
      </c>
      <c r="E7" s="1">
        <v>13</v>
      </c>
      <c r="F7" s="1" t="s">
        <v>71</v>
      </c>
      <c r="J7" s="1" t="s">
        <v>69</v>
      </c>
      <c r="K7" s="1">
        <f>VLOOKUP(J7,$B$2:$E$29,4,FALSE)</f>
        <v>20</v>
      </c>
    </row>
    <row r="8" spans="2:13" ht="14.25" customHeight="1" x14ac:dyDescent="0.3">
      <c r="B8" s="1" t="s">
        <v>72</v>
      </c>
      <c r="C8" s="1" t="s">
        <v>14</v>
      </c>
      <c r="D8" s="1" t="s">
        <v>16</v>
      </c>
      <c r="E8" s="1">
        <v>82</v>
      </c>
      <c r="F8" s="1" t="s">
        <v>73</v>
      </c>
    </row>
    <row r="9" spans="2:13" ht="14.25" customHeight="1" x14ac:dyDescent="0.3">
      <c r="B9" s="1" t="s">
        <v>6</v>
      </c>
      <c r="C9" s="1" t="s">
        <v>14</v>
      </c>
      <c r="D9" s="1" t="s">
        <v>16</v>
      </c>
      <c r="E9" s="1">
        <v>17</v>
      </c>
      <c r="F9" s="1" t="s">
        <v>74</v>
      </c>
      <c r="J9" s="1" t="s">
        <v>75</v>
      </c>
    </row>
    <row r="10" spans="2:13" ht="14.25" customHeight="1" x14ac:dyDescent="0.3">
      <c r="B10" s="1" t="s">
        <v>13</v>
      </c>
      <c r="C10" s="1" t="s">
        <v>14</v>
      </c>
      <c r="D10" s="1" t="s">
        <v>16</v>
      </c>
      <c r="E10" s="1">
        <f>64-49+1</f>
        <v>16</v>
      </c>
      <c r="F10" s="1" t="s">
        <v>76</v>
      </c>
      <c r="J10" s="1" t="s">
        <v>70</v>
      </c>
      <c r="K10" s="1">
        <f>VLOOKUP(J10,$B$2:$E$29,4,FALSE)</f>
        <v>13</v>
      </c>
      <c r="M10" s="4">
        <f>SUM(K10:K14)/6</f>
        <v>18.666666666666668</v>
      </c>
    </row>
    <row r="11" spans="2:13" ht="14.25" customHeight="1" x14ac:dyDescent="0.3">
      <c r="B11" s="1" t="s">
        <v>21</v>
      </c>
      <c r="C11" s="1" t="s">
        <v>14</v>
      </c>
      <c r="D11" s="1" t="s">
        <v>16</v>
      </c>
      <c r="E11" s="1">
        <v>32</v>
      </c>
      <c r="F11" s="1" t="s">
        <v>76</v>
      </c>
      <c r="J11" s="1" t="s">
        <v>72</v>
      </c>
      <c r="K11" s="1">
        <f>VLOOKUP(J11,$B$2:$E$29,4,FALSE)</f>
        <v>82</v>
      </c>
    </row>
    <row r="12" spans="2:13" ht="14.25" customHeight="1" x14ac:dyDescent="0.3">
      <c r="B12" s="1" t="s">
        <v>27</v>
      </c>
      <c r="C12" s="1" t="s">
        <v>14</v>
      </c>
      <c r="D12" s="1" t="s">
        <v>16</v>
      </c>
      <c r="E12" s="1">
        <f>59-27-4</f>
        <v>28</v>
      </c>
      <c r="F12" s="1" t="s">
        <v>76</v>
      </c>
      <c r="J12" s="1" t="s">
        <v>6</v>
      </c>
      <c r="K12" s="1">
        <f>VLOOKUP(J12,$B$2:$E$29,4,FALSE)</f>
        <v>17</v>
      </c>
    </row>
    <row r="13" spans="2:13" ht="14.25" customHeight="1" x14ac:dyDescent="0.3">
      <c r="B13" s="1" t="s">
        <v>31</v>
      </c>
      <c r="C13" s="1" t="s">
        <v>14</v>
      </c>
      <c r="D13" s="1" t="s">
        <v>16</v>
      </c>
      <c r="E13" s="1">
        <v>14</v>
      </c>
      <c r="F13" s="1" t="s">
        <v>77</v>
      </c>
    </row>
    <row r="14" spans="2:13" ht="14.25" customHeight="1" x14ac:dyDescent="0.3">
      <c r="B14" s="1" t="s">
        <v>35</v>
      </c>
      <c r="C14" s="1" t="s">
        <v>14</v>
      </c>
      <c r="D14" s="1" t="s">
        <v>16</v>
      </c>
      <c r="E14" s="1">
        <v>37</v>
      </c>
      <c r="F14" s="1" t="s">
        <v>78</v>
      </c>
    </row>
    <row r="15" spans="2:13" ht="14.25" customHeight="1" x14ac:dyDescent="0.3">
      <c r="B15" s="1" t="s">
        <v>48</v>
      </c>
      <c r="C15" s="1" t="s">
        <v>14</v>
      </c>
      <c r="D15" s="1" t="s">
        <v>16</v>
      </c>
      <c r="E15" s="1">
        <v>14</v>
      </c>
      <c r="F15" s="1" t="s">
        <v>79</v>
      </c>
    </row>
    <row r="16" spans="2:13" ht="14.25" customHeight="1" x14ac:dyDescent="0.3">
      <c r="B16" s="1" t="s">
        <v>38</v>
      </c>
      <c r="C16" s="1" t="s">
        <v>14</v>
      </c>
      <c r="D16" s="1" t="s">
        <v>16</v>
      </c>
      <c r="E16" s="1">
        <v>25</v>
      </c>
      <c r="F16" s="1" t="s">
        <v>79</v>
      </c>
      <c r="J16" s="1" t="s">
        <v>80</v>
      </c>
    </row>
    <row r="17" spans="2:13" ht="14.25" customHeight="1" x14ac:dyDescent="0.3">
      <c r="B17" s="1" t="s">
        <v>40</v>
      </c>
      <c r="C17" s="1" t="s">
        <v>14</v>
      </c>
      <c r="D17" s="1" t="s">
        <v>16</v>
      </c>
      <c r="E17" s="1">
        <v>24</v>
      </c>
      <c r="F17" s="1" t="s">
        <v>79</v>
      </c>
      <c r="J17" s="1" t="s">
        <v>13</v>
      </c>
      <c r="K17" s="1">
        <f>VLOOKUP(J17,$B$2:$E$29,4,FALSE)</f>
        <v>16</v>
      </c>
      <c r="M17" s="4">
        <f>SUM(K17:K21)/6</f>
        <v>18.833333333333332</v>
      </c>
    </row>
    <row r="18" spans="2:13" ht="14.25" customHeight="1" x14ac:dyDescent="0.3">
      <c r="B18" s="1" t="s">
        <v>45</v>
      </c>
      <c r="C18" s="1" t="s">
        <v>14</v>
      </c>
      <c r="D18" s="1" t="s">
        <v>16</v>
      </c>
      <c r="E18" s="1">
        <v>13</v>
      </c>
      <c r="F18" s="1" t="s">
        <v>79</v>
      </c>
      <c r="J18" s="1" t="s">
        <v>21</v>
      </c>
      <c r="K18" s="1">
        <f>VLOOKUP(J18,$B$2:$E$29,4,FALSE)</f>
        <v>32</v>
      </c>
    </row>
    <row r="19" spans="2:13" ht="14.25" customHeight="1" x14ac:dyDescent="0.3">
      <c r="B19" s="1" t="s">
        <v>50</v>
      </c>
      <c r="C19" s="1" t="s">
        <v>14</v>
      </c>
      <c r="D19" s="1" t="s">
        <v>16</v>
      </c>
      <c r="E19" s="1">
        <f>239-215+1</f>
        <v>25</v>
      </c>
      <c r="F19" s="1" t="s">
        <v>81</v>
      </c>
      <c r="J19" s="1" t="s">
        <v>27</v>
      </c>
      <c r="K19" s="1">
        <f>VLOOKUP(J19,$B$2:$E$29,4,FALSE)</f>
        <v>28</v>
      </c>
    </row>
    <row r="20" spans="2:13" ht="14.25" customHeight="1" x14ac:dyDescent="0.3">
      <c r="B20" s="1" t="s">
        <v>67</v>
      </c>
      <c r="C20" s="1" t="s">
        <v>54</v>
      </c>
      <c r="F20" s="1" t="s">
        <v>82</v>
      </c>
      <c r="J20" s="1" t="s">
        <v>35</v>
      </c>
      <c r="K20" s="1">
        <f>VLOOKUP(J20,$B$2:$E$29,4,FALSE)</f>
        <v>37</v>
      </c>
    </row>
    <row r="21" spans="2:13" ht="14.25" customHeight="1" x14ac:dyDescent="0.3">
      <c r="B21" s="1" t="s">
        <v>52</v>
      </c>
      <c r="C21" s="1" t="s">
        <v>54</v>
      </c>
      <c r="F21" s="1" t="s">
        <v>82</v>
      </c>
    </row>
    <row r="22" spans="2:13" ht="14.25" customHeight="1" x14ac:dyDescent="0.3">
      <c r="B22" s="1" t="s">
        <v>56</v>
      </c>
      <c r="C22" s="1" t="s">
        <v>54</v>
      </c>
      <c r="F22" s="1" t="s">
        <v>81</v>
      </c>
    </row>
    <row r="23" spans="2:13" ht="14.25" customHeight="1" x14ac:dyDescent="0.3">
      <c r="B23" s="1" t="s">
        <v>57</v>
      </c>
      <c r="C23" s="1" t="s">
        <v>54</v>
      </c>
      <c r="F23" s="1" t="s">
        <v>83</v>
      </c>
      <c r="J23" s="1" t="s">
        <v>84</v>
      </c>
    </row>
    <row r="24" spans="2:13" ht="14.25" customHeight="1" x14ac:dyDescent="0.3">
      <c r="B24" s="1" t="s">
        <v>60</v>
      </c>
      <c r="C24" s="1" t="s">
        <v>14</v>
      </c>
      <c r="D24" s="1" t="s">
        <v>16</v>
      </c>
      <c r="E24" s="1">
        <v>8</v>
      </c>
      <c r="F24" s="1" t="s">
        <v>85</v>
      </c>
      <c r="J24" s="1" t="s">
        <v>31</v>
      </c>
      <c r="K24" s="1">
        <f>VLOOKUP(J24,$B$2:$E$29,4,FALSE)</f>
        <v>14</v>
      </c>
      <c r="M24" s="4">
        <f>SUM(K24:K28)/6</f>
        <v>18.833333333333332</v>
      </c>
    </row>
    <row r="25" spans="2:13" ht="14.25" customHeight="1" x14ac:dyDescent="0.3">
      <c r="B25" s="1" t="s">
        <v>62</v>
      </c>
      <c r="C25" s="1" t="s">
        <v>14</v>
      </c>
      <c r="D25" s="1" t="s">
        <v>16</v>
      </c>
      <c r="E25" s="1">
        <v>17</v>
      </c>
      <c r="F25" s="1" t="s">
        <v>86</v>
      </c>
      <c r="J25" s="1" t="s">
        <v>35</v>
      </c>
      <c r="K25" s="1">
        <f>VLOOKUP(J25,$B$2:$E$29,4,FALSE)</f>
        <v>37</v>
      </c>
    </row>
    <row r="26" spans="2:13" ht="14.25" customHeight="1" x14ac:dyDescent="0.3">
      <c r="B26" s="1" t="s">
        <v>63</v>
      </c>
      <c r="C26" s="1" t="s">
        <v>14</v>
      </c>
      <c r="D26" s="1" t="s">
        <v>16</v>
      </c>
      <c r="E26" s="1">
        <v>25</v>
      </c>
      <c r="F26" s="1" t="s">
        <v>86</v>
      </c>
      <c r="J26" s="1" t="s">
        <v>38</v>
      </c>
      <c r="K26" s="1">
        <f>VLOOKUP(J26,$B$2:$E$29,4,FALSE)</f>
        <v>25</v>
      </c>
    </row>
    <row r="27" spans="2:13" ht="14.25" customHeight="1" x14ac:dyDescent="0.3">
      <c r="B27" s="1" t="s">
        <v>87</v>
      </c>
      <c r="C27" s="1" t="s">
        <v>88</v>
      </c>
      <c r="E27" s="1">
        <v>111</v>
      </c>
      <c r="F27" s="1" t="s">
        <v>89</v>
      </c>
      <c r="J27" s="1" t="s">
        <v>40</v>
      </c>
      <c r="K27" s="1">
        <f>VLOOKUP(J27,$B$2:$E$29,4,FALSE)</f>
        <v>24</v>
      </c>
    </row>
    <row r="28" spans="2:13" ht="14.25" customHeight="1" x14ac:dyDescent="0.3">
      <c r="B28" s="1" t="s">
        <v>64</v>
      </c>
      <c r="C28" s="1" t="s">
        <v>14</v>
      </c>
      <c r="D28" s="1" t="s">
        <v>16</v>
      </c>
      <c r="E28" s="1">
        <v>49</v>
      </c>
      <c r="F28" s="1" t="s">
        <v>90</v>
      </c>
      <c r="J28" s="1" t="s">
        <v>45</v>
      </c>
      <c r="K28" s="1">
        <f>VLOOKUP(J28,$B$2:$E$29,4,FALSE)</f>
        <v>13</v>
      </c>
    </row>
    <row r="29" spans="2:13" ht="14.25" customHeight="1" x14ac:dyDescent="0.3">
      <c r="B29" s="1" t="s">
        <v>65</v>
      </c>
      <c r="C29" s="1" t="s">
        <v>14</v>
      </c>
      <c r="D29" s="1" t="s">
        <v>16</v>
      </c>
      <c r="E29" s="1">
        <v>13</v>
      </c>
      <c r="F29" s="1" t="s">
        <v>91</v>
      </c>
    </row>
    <row r="30" spans="2:13" ht="14.25" customHeight="1" x14ac:dyDescent="0.3">
      <c r="B30" s="1"/>
      <c r="E30" s="1">
        <f>SUM(E2:E29)+120</f>
        <v>786</v>
      </c>
      <c r="J30" s="1" t="s">
        <v>92</v>
      </c>
    </row>
    <row r="31" spans="2:13" ht="14.25" customHeight="1" x14ac:dyDescent="0.3">
      <c r="B31" s="1"/>
      <c r="E31" s="1">
        <f>E30/45</f>
        <v>17.466666666666665</v>
      </c>
      <c r="J31" s="1" t="s">
        <v>48</v>
      </c>
      <c r="K31" s="1">
        <f t="shared" ref="K31:K36" si="0">VLOOKUP(J31,$B$2:$E$29,4,FALSE)</f>
        <v>14</v>
      </c>
      <c r="M31" s="4">
        <f>SUM(K31:K35)/6</f>
        <v>6.5</v>
      </c>
    </row>
    <row r="32" spans="2:13" ht="14.25" customHeight="1" x14ac:dyDescent="0.3">
      <c r="B32" s="1"/>
      <c r="J32" s="1" t="s">
        <v>50</v>
      </c>
      <c r="K32" s="1">
        <f t="shared" si="0"/>
        <v>25</v>
      </c>
    </row>
    <row r="33" spans="2:13" ht="14.25" customHeight="1" x14ac:dyDescent="0.3">
      <c r="B33" s="1"/>
      <c r="J33" s="1" t="s">
        <v>67</v>
      </c>
      <c r="K33" s="1">
        <f t="shared" si="0"/>
        <v>0</v>
      </c>
    </row>
    <row r="34" spans="2:13" ht="14.25" customHeight="1" x14ac:dyDescent="0.3">
      <c r="B34" s="1"/>
      <c r="J34" s="1" t="s">
        <v>52</v>
      </c>
      <c r="K34" s="1">
        <f t="shared" si="0"/>
        <v>0</v>
      </c>
    </row>
    <row r="35" spans="2:13" ht="14.25" customHeight="1" x14ac:dyDescent="0.3">
      <c r="B35" s="1"/>
      <c r="J35" s="1" t="s">
        <v>56</v>
      </c>
      <c r="K35" s="1">
        <f t="shared" si="0"/>
        <v>0</v>
      </c>
    </row>
    <row r="36" spans="2:13" ht="14.25" customHeight="1" x14ac:dyDescent="0.3">
      <c r="B36" s="1"/>
      <c r="J36" s="1" t="s">
        <v>57</v>
      </c>
      <c r="K36" s="1">
        <f t="shared" si="0"/>
        <v>0</v>
      </c>
    </row>
    <row r="37" spans="2:13" ht="14.25" customHeight="1" x14ac:dyDescent="0.3">
      <c r="B37" s="1"/>
    </row>
    <row r="38" spans="2:13" ht="14.25" customHeight="1" x14ac:dyDescent="0.3">
      <c r="B38" s="1"/>
      <c r="J38" s="1" t="s">
        <v>93</v>
      </c>
    </row>
    <row r="39" spans="2:13" ht="14.25" customHeight="1" x14ac:dyDescent="0.3">
      <c r="B39" s="1"/>
      <c r="J39" s="1" t="s">
        <v>60</v>
      </c>
      <c r="K39" s="1">
        <f>VLOOKUP(J39,$B$2:$E$29,4,FALSE)</f>
        <v>8</v>
      </c>
      <c r="M39" s="4">
        <f>SUM(K39:K43)/6</f>
        <v>18.666666666666668</v>
      </c>
    </row>
    <row r="40" spans="2:13" ht="14.25" customHeight="1" x14ac:dyDescent="0.3">
      <c r="B40" s="1"/>
      <c r="J40" s="1" t="s">
        <v>62</v>
      </c>
      <c r="K40" s="1">
        <f>VLOOKUP(J40,$B$2:$E$29,4,FALSE)</f>
        <v>17</v>
      </c>
    </row>
    <row r="41" spans="2:13" ht="14.25" customHeight="1" x14ac:dyDescent="0.3">
      <c r="B41" s="1"/>
      <c r="J41" s="1" t="s">
        <v>63</v>
      </c>
      <c r="K41" s="1">
        <f>VLOOKUP(J41,$B$2:$E$29,4,FALSE)</f>
        <v>25</v>
      </c>
    </row>
    <row r="42" spans="2:13" ht="14.25" customHeight="1" x14ac:dyDescent="0.3">
      <c r="B42" s="1"/>
      <c r="J42" s="1" t="s">
        <v>64</v>
      </c>
      <c r="K42" s="1">
        <f>VLOOKUP(J42,$B$2:$E$29,4,FALSE)</f>
        <v>49</v>
      </c>
    </row>
    <row r="43" spans="2:13" ht="14.25" customHeight="1" x14ac:dyDescent="0.3">
      <c r="B43" s="1"/>
      <c r="J43" s="1" t="s">
        <v>65</v>
      </c>
      <c r="K43" s="1">
        <f>VLOOKUP(J43,$B$2:$E$29,4,FALSE)</f>
        <v>13</v>
      </c>
    </row>
    <row r="44" spans="2:13" ht="14.25" customHeight="1" x14ac:dyDescent="0.3">
      <c r="B44" s="1"/>
    </row>
    <row r="45" spans="2:13" ht="14.25" customHeight="1" x14ac:dyDescent="0.3">
      <c r="B45" s="1"/>
      <c r="J45" s="1" t="s">
        <v>87</v>
      </c>
    </row>
    <row r="46" spans="2:13" ht="14.25" customHeight="1" x14ac:dyDescent="0.3">
      <c r="B46" s="1"/>
    </row>
    <row r="47" spans="2:13" ht="14.25" customHeight="1" x14ac:dyDescent="0.3">
      <c r="B47" s="1"/>
    </row>
    <row r="48" spans="2:13" ht="14.25" customHeight="1" x14ac:dyDescent="0.3">
      <c r="B48" s="1"/>
    </row>
    <row r="49" spans="2:2" ht="14.25" customHeight="1" x14ac:dyDescent="0.3">
      <c r="B49" s="1"/>
    </row>
    <row r="50" spans="2:2" ht="14.25" customHeight="1" x14ac:dyDescent="0.3">
      <c r="B50" s="1"/>
    </row>
    <row r="51" spans="2:2" ht="14.25" customHeight="1" x14ac:dyDescent="0.3">
      <c r="B51" s="1"/>
    </row>
    <row r="52" spans="2:2" ht="14.25" customHeight="1" x14ac:dyDescent="0.3">
      <c r="B52" s="1"/>
    </row>
    <row r="53" spans="2:2" ht="14.25" customHeight="1" x14ac:dyDescent="0.3">
      <c r="B53" s="1"/>
    </row>
    <row r="54" spans="2:2" ht="14.25" customHeight="1" x14ac:dyDescent="0.3">
      <c r="B54" s="1"/>
    </row>
    <row r="55" spans="2:2" ht="14.25" customHeight="1" x14ac:dyDescent="0.3">
      <c r="B55" s="1"/>
    </row>
    <row r="56" spans="2:2" ht="14.25" customHeight="1" x14ac:dyDescent="0.3">
      <c r="B56" s="1"/>
    </row>
    <row r="57" spans="2:2" ht="14.25" customHeight="1" x14ac:dyDescent="0.3">
      <c r="B57" s="1"/>
    </row>
    <row r="58" spans="2:2" ht="14.25" customHeight="1" x14ac:dyDescent="0.3">
      <c r="B58" s="1"/>
    </row>
    <row r="59" spans="2:2" ht="14.25" customHeight="1" x14ac:dyDescent="0.3">
      <c r="B59" s="1"/>
    </row>
    <row r="60" spans="2:2" ht="14.25" customHeight="1" x14ac:dyDescent="0.3">
      <c r="B60" s="1"/>
    </row>
    <row r="61" spans="2:2" ht="14.25" customHeight="1" x14ac:dyDescent="0.3">
      <c r="B61" s="1"/>
    </row>
    <row r="62" spans="2:2" ht="14.25" customHeight="1" x14ac:dyDescent="0.3">
      <c r="B62" s="1"/>
    </row>
    <row r="63" spans="2:2" ht="14.25" customHeight="1" x14ac:dyDescent="0.3">
      <c r="B63" s="1"/>
    </row>
    <row r="64" spans="2:2" ht="14.25" customHeight="1" x14ac:dyDescent="0.3">
      <c r="B64" s="1"/>
    </row>
    <row r="65" spans="2:2" ht="14.25" customHeight="1" x14ac:dyDescent="0.3">
      <c r="B65" s="1"/>
    </row>
    <row r="66" spans="2:2" ht="14.25" customHeight="1" x14ac:dyDescent="0.3">
      <c r="B66" s="1"/>
    </row>
    <row r="67" spans="2:2" ht="14.25" customHeight="1" x14ac:dyDescent="0.3">
      <c r="B67" s="1"/>
    </row>
    <row r="68" spans="2:2" ht="14.25" customHeight="1" x14ac:dyDescent="0.3">
      <c r="B68" s="1"/>
    </row>
    <row r="69" spans="2:2" ht="14.25" customHeight="1" x14ac:dyDescent="0.3">
      <c r="B69" s="1"/>
    </row>
    <row r="70" spans="2:2" ht="14.25" customHeight="1" x14ac:dyDescent="0.3">
      <c r="B70" s="1"/>
    </row>
    <row r="71" spans="2:2" ht="14.25" customHeight="1" x14ac:dyDescent="0.3">
      <c r="B71" s="1"/>
    </row>
    <row r="72" spans="2:2" ht="14.25" customHeight="1" x14ac:dyDescent="0.3">
      <c r="B72" s="1"/>
    </row>
    <row r="73" spans="2:2" ht="14.25" customHeight="1" x14ac:dyDescent="0.3">
      <c r="B73" s="1"/>
    </row>
    <row r="74" spans="2:2" ht="14.25" customHeight="1" x14ac:dyDescent="0.3">
      <c r="B74" s="1"/>
    </row>
    <row r="75" spans="2:2" ht="14.25" customHeight="1" x14ac:dyDescent="0.3">
      <c r="B75" s="1"/>
    </row>
    <row r="76" spans="2:2" ht="14.25" customHeight="1" x14ac:dyDescent="0.3">
      <c r="B76" s="1"/>
    </row>
    <row r="77" spans="2:2" ht="14.25" customHeight="1" x14ac:dyDescent="0.3">
      <c r="B77" s="1"/>
    </row>
    <row r="78" spans="2:2" ht="14.25" customHeight="1" x14ac:dyDescent="0.3">
      <c r="B78" s="1"/>
    </row>
    <row r="79" spans="2:2" ht="14.25" customHeight="1" x14ac:dyDescent="0.3">
      <c r="B79" s="1"/>
    </row>
    <row r="80" spans="2:2" ht="14.25" customHeight="1" x14ac:dyDescent="0.3">
      <c r="B80" s="1"/>
    </row>
    <row r="81" spans="2:2" ht="14.25" customHeight="1" x14ac:dyDescent="0.3">
      <c r="B81" s="1"/>
    </row>
    <row r="82" spans="2:2" ht="14.25" customHeight="1" x14ac:dyDescent="0.3">
      <c r="B82" s="1"/>
    </row>
    <row r="83" spans="2:2" ht="14.25" customHeight="1" x14ac:dyDescent="0.3">
      <c r="B83" s="1"/>
    </row>
    <row r="84" spans="2:2" ht="14.25" customHeight="1" x14ac:dyDescent="0.3">
      <c r="B84" s="1"/>
    </row>
    <row r="85" spans="2:2" ht="14.25" customHeight="1" x14ac:dyDescent="0.3">
      <c r="B85" s="1"/>
    </row>
    <row r="86" spans="2:2" ht="14.25" customHeight="1" x14ac:dyDescent="0.3">
      <c r="B86" s="1"/>
    </row>
    <row r="87" spans="2:2" ht="14.25" customHeight="1" x14ac:dyDescent="0.3">
      <c r="B87" s="1"/>
    </row>
    <row r="88" spans="2:2" ht="14.25" customHeight="1" x14ac:dyDescent="0.3">
      <c r="B88" s="1"/>
    </row>
    <row r="89" spans="2:2" ht="14.25" customHeight="1" x14ac:dyDescent="0.3">
      <c r="B89" s="1"/>
    </row>
    <row r="90" spans="2:2" ht="14.25" customHeight="1" x14ac:dyDescent="0.3">
      <c r="B90" s="1"/>
    </row>
    <row r="91" spans="2:2" ht="14.25" customHeight="1" x14ac:dyDescent="0.3">
      <c r="B91" s="1"/>
    </row>
    <row r="92" spans="2:2" ht="14.25" customHeight="1" x14ac:dyDescent="0.3">
      <c r="B92" s="1"/>
    </row>
    <row r="93" spans="2:2" ht="14.25" customHeight="1" x14ac:dyDescent="0.3">
      <c r="B93" s="1"/>
    </row>
    <row r="94" spans="2:2" ht="14.25" customHeight="1" x14ac:dyDescent="0.3">
      <c r="B94" s="1"/>
    </row>
    <row r="95" spans="2:2" ht="14.25" customHeight="1" x14ac:dyDescent="0.3">
      <c r="B95" s="1"/>
    </row>
    <row r="96" spans="2:2" ht="14.25" customHeight="1" x14ac:dyDescent="0.3">
      <c r="B96" s="1"/>
    </row>
    <row r="97" spans="2:2" ht="14.25" customHeight="1" x14ac:dyDescent="0.3">
      <c r="B97" s="1"/>
    </row>
    <row r="98" spans="2:2" ht="14.25" customHeight="1" x14ac:dyDescent="0.3">
      <c r="B98" s="1"/>
    </row>
    <row r="99" spans="2:2" ht="14.25" customHeight="1" x14ac:dyDescent="0.3">
      <c r="B99" s="1"/>
    </row>
    <row r="100" spans="2:2" ht="14.25" customHeight="1" x14ac:dyDescent="0.3">
      <c r="B100" s="1"/>
    </row>
    <row r="101" spans="2:2" ht="14.25" customHeight="1" x14ac:dyDescent="0.3">
      <c r="B101" s="1"/>
    </row>
    <row r="102" spans="2:2" ht="14.25" customHeight="1" x14ac:dyDescent="0.3">
      <c r="B102" s="1"/>
    </row>
    <row r="103" spans="2:2" ht="14.25" customHeight="1" x14ac:dyDescent="0.3">
      <c r="B103" s="1"/>
    </row>
    <row r="104" spans="2:2" ht="14.25" customHeight="1" x14ac:dyDescent="0.3">
      <c r="B104" s="1"/>
    </row>
    <row r="105" spans="2:2" ht="14.25" customHeight="1" x14ac:dyDescent="0.3">
      <c r="B105" s="1"/>
    </row>
    <row r="106" spans="2:2" ht="14.25" customHeight="1" x14ac:dyDescent="0.3">
      <c r="B106" s="1"/>
    </row>
    <row r="107" spans="2:2" ht="14.25" customHeight="1" x14ac:dyDescent="0.3">
      <c r="B107" s="1"/>
    </row>
    <row r="108" spans="2:2" ht="14.25" customHeight="1" x14ac:dyDescent="0.3">
      <c r="B108" s="1"/>
    </row>
    <row r="109" spans="2:2" ht="14.25" customHeight="1" x14ac:dyDescent="0.3">
      <c r="B109" s="1"/>
    </row>
    <row r="110" spans="2:2" ht="14.25" customHeight="1" x14ac:dyDescent="0.3">
      <c r="B110" s="1"/>
    </row>
    <row r="111" spans="2:2" ht="14.25" customHeight="1" x14ac:dyDescent="0.3">
      <c r="B111" s="1"/>
    </row>
    <row r="112" spans="2:2" ht="14.25" customHeight="1" x14ac:dyDescent="0.3">
      <c r="B112" s="1"/>
    </row>
    <row r="113" spans="2:2" ht="14.25" customHeight="1" x14ac:dyDescent="0.3">
      <c r="B113" s="1"/>
    </row>
    <row r="114" spans="2:2" ht="14.25" customHeight="1" x14ac:dyDescent="0.3">
      <c r="B114" s="1"/>
    </row>
    <row r="115" spans="2:2" ht="14.25" customHeight="1" x14ac:dyDescent="0.3">
      <c r="B115" s="1"/>
    </row>
    <row r="116" spans="2:2" ht="14.25" customHeight="1" x14ac:dyDescent="0.3">
      <c r="B116" s="1"/>
    </row>
    <row r="117" spans="2:2" ht="14.25" customHeight="1" x14ac:dyDescent="0.3">
      <c r="B117" s="1"/>
    </row>
    <row r="118" spans="2:2" ht="14.25" customHeight="1" x14ac:dyDescent="0.3">
      <c r="B118" s="1"/>
    </row>
    <row r="119" spans="2:2" ht="14.25" customHeight="1" x14ac:dyDescent="0.3">
      <c r="B119" s="1"/>
    </row>
    <row r="120" spans="2:2" ht="14.25" customHeight="1" x14ac:dyDescent="0.3">
      <c r="B120" s="1"/>
    </row>
    <row r="121" spans="2:2" ht="14.25" customHeight="1" x14ac:dyDescent="0.3">
      <c r="B121" s="1"/>
    </row>
    <row r="122" spans="2:2" ht="14.25" customHeight="1" x14ac:dyDescent="0.3">
      <c r="B122" s="1"/>
    </row>
    <row r="123" spans="2:2" ht="14.25" customHeight="1" x14ac:dyDescent="0.3">
      <c r="B123" s="1"/>
    </row>
    <row r="124" spans="2:2" ht="14.25" customHeight="1" x14ac:dyDescent="0.3">
      <c r="B124" s="1"/>
    </row>
    <row r="125" spans="2:2" ht="14.25" customHeight="1" x14ac:dyDescent="0.3">
      <c r="B125" s="1"/>
    </row>
    <row r="126" spans="2:2" ht="14.25" customHeight="1" x14ac:dyDescent="0.3">
      <c r="B126" s="1"/>
    </row>
    <row r="127" spans="2:2" ht="14.25" customHeight="1" x14ac:dyDescent="0.3">
      <c r="B127" s="1"/>
    </row>
    <row r="128" spans="2:2" ht="14.25" customHeight="1" x14ac:dyDescent="0.3">
      <c r="B128" s="1"/>
    </row>
    <row r="129" spans="2:2" ht="14.25" customHeight="1" x14ac:dyDescent="0.3">
      <c r="B129" s="1"/>
    </row>
    <row r="130" spans="2:2" ht="14.25" customHeight="1" x14ac:dyDescent="0.3">
      <c r="B130" s="1"/>
    </row>
    <row r="131" spans="2:2" ht="14.25" customHeight="1" x14ac:dyDescent="0.3">
      <c r="B131" s="1"/>
    </row>
    <row r="132" spans="2:2" ht="14.25" customHeight="1" x14ac:dyDescent="0.3">
      <c r="B132" s="1"/>
    </row>
    <row r="133" spans="2:2" ht="14.25" customHeight="1" x14ac:dyDescent="0.3">
      <c r="B133" s="1"/>
    </row>
    <row r="134" spans="2:2" ht="14.25" customHeight="1" x14ac:dyDescent="0.3">
      <c r="B134" s="1"/>
    </row>
    <row r="135" spans="2:2" ht="14.25" customHeight="1" x14ac:dyDescent="0.3">
      <c r="B135" s="1"/>
    </row>
    <row r="136" spans="2:2" ht="14.25" customHeight="1" x14ac:dyDescent="0.3">
      <c r="B136" s="1"/>
    </row>
    <row r="137" spans="2:2" ht="14.25" customHeight="1" x14ac:dyDescent="0.3">
      <c r="B137" s="1"/>
    </row>
    <row r="138" spans="2:2" ht="14.25" customHeight="1" x14ac:dyDescent="0.3">
      <c r="B138" s="1"/>
    </row>
    <row r="139" spans="2:2" ht="14.25" customHeight="1" x14ac:dyDescent="0.3">
      <c r="B139" s="1"/>
    </row>
    <row r="140" spans="2:2" ht="14.25" customHeight="1" x14ac:dyDescent="0.3">
      <c r="B140" s="1"/>
    </row>
    <row r="141" spans="2:2" ht="14.25" customHeight="1" x14ac:dyDescent="0.3">
      <c r="B141" s="1"/>
    </row>
    <row r="142" spans="2:2" ht="14.25" customHeight="1" x14ac:dyDescent="0.3">
      <c r="B142" s="1"/>
    </row>
    <row r="143" spans="2:2" ht="14.25" customHeight="1" x14ac:dyDescent="0.3">
      <c r="B143" s="1"/>
    </row>
    <row r="144" spans="2:2" ht="14.25" customHeight="1" x14ac:dyDescent="0.3">
      <c r="B144" s="1"/>
    </row>
    <row r="145" spans="2:2" ht="14.25" customHeight="1" x14ac:dyDescent="0.3">
      <c r="B145" s="1"/>
    </row>
    <row r="146" spans="2:2" ht="14.25" customHeight="1" x14ac:dyDescent="0.3">
      <c r="B146" s="1"/>
    </row>
    <row r="147" spans="2:2" ht="14.25" customHeight="1" x14ac:dyDescent="0.3">
      <c r="B147" s="1"/>
    </row>
    <row r="148" spans="2:2" ht="14.25" customHeight="1" x14ac:dyDescent="0.3">
      <c r="B148" s="1"/>
    </row>
    <row r="149" spans="2:2" ht="14.25" customHeight="1" x14ac:dyDescent="0.3">
      <c r="B149" s="1"/>
    </row>
    <row r="150" spans="2:2" ht="14.25" customHeight="1" x14ac:dyDescent="0.3">
      <c r="B150" s="1"/>
    </row>
    <row r="151" spans="2:2" ht="14.25" customHeight="1" x14ac:dyDescent="0.3">
      <c r="B151" s="1"/>
    </row>
    <row r="152" spans="2:2" ht="14.25" customHeight="1" x14ac:dyDescent="0.3">
      <c r="B152" s="1"/>
    </row>
    <row r="153" spans="2:2" ht="14.25" customHeight="1" x14ac:dyDescent="0.3">
      <c r="B153" s="1"/>
    </row>
    <row r="154" spans="2:2" ht="14.25" customHeight="1" x14ac:dyDescent="0.3">
      <c r="B154" s="1"/>
    </row>
    <row r="155" spans="2:2" ht="14.25" customHeight="1" x14ac:dyDescent="0.3">
      <c r="B155" s="1"/>
    </row>
    <row r="156" spans="2:2" ht="14.25" customHeight="1" x14ac:dyDescent="0.3">
      <c r="B156" s="1"/>
    </row>
    <row r="157" spans="2:2" ht="14.25" customHeight="1" x14ac:dyDescent="0.3">
      <c r="B157" s="1"/>
    </row>
    <row r="158" spans="2:2" ht="14.25" customHeight="1" x14ac:dyDescent="0.3">
      <c r="B158" s="1"/>
    </row>
    <row r="159" spans="2:2" ht="14.25" customHeight="1" x14ac:dyDescent="0.3">
      <c r="B159" s="1"/>
    </row>
    <row r="160" spans="2:2" ht="14.25" customHeight="1" x14ac:dyDescent="0.3">
      <c r="B160" s="1"/>
    </row>
    <row r="161" spans="2:2" ht="14.25" customHeight="1" x14ac:dyDescent="0.3">
      <c r="B161" s="1"/>
    </row>
    <row r="162" spans="2:2" ht="14.25" customHeight="1" x14ac:dyDescent="0.3">
      <c r="B162" s="1"/>
    </row>
    <row r="163" spans="2:2" ht="14.25" customHeight="1" x14ac:dyDescent="0.3">
      <c r="B163" s="1"/>
    </row>
    <row r="164" spans="2:2" ht="14.25" customHeight="1" x14ac:dyDescent="0.3">
      <c r="B164" s="1"/>
    </row>
    <row r="165" spans="2:2" ht="14.25" customHeight="1" x14ac:dyDescent="0.3">
      <c r="B165" s="1"/>
    </row>
    <row r="166" spans="2:2" ht="14.25" customHeight="1" x14ac:dyDescent="0.3">
      <c r="B166" s="1"/>
    </row>
    <row r="167" spans="2:2" ht="14.25" customHeight="1" x14ac:dyDescent="0.3">
      <c r="B167" s="1"/>
    </row>
    <row r="168" spans="2:2" ht="14.25" customHeight="1" x14ac:dyDescent="0.3">
      <c r="B168" s="1"/>
    </row>
    <row r="169" spans="2:2" ht="14.25" customHeight="1" x14ac:dyDescent="0.3">
      <c r="B169" s="1"/>
    </row>
    <row r="170" spans="2:2" ht="14.25" customHeight="1" x14ac:dyDescent="0.3">
      <c r="B170" s="1"/>
    </row>
    <row r="171" spans="2:2" ht="14.25" customHeight="1" x14ac:dyDescent="0.3">
      <c r="B171" s="1"/>
    </row>
    <row r="172" spans="2:2" ht="14.25" customHeight="1" x14ac:dyDescent="0.3">
      <c r="B172" s="1"/>
    </row>
    <row r="173" spans="2:2" ht="14.25" customHeight="1" x14ac:dyDescent="0.3">
      <c r="B173" s="1"/>
    </row>
    <row r="174" spans="2:2" ht="14.25" customHeight="1" x14ac:dyDescent="0.3">
      <c r="B174" s="1"/>
    </row>
    <row r="175" spans="2:2" ht="14.25" customHeight="1" x14ac:dyDescent="0.3">
      <c r="B175" s="1"/>
    </row>
    <row r="176" spans="2:2" ht="14.25" customHeight="1" x14ac:dyDescent="0.3">
      <c r="B176" s="1"/>
    </row>
    <row r="177" spans="2:2" ht="14.25" customHeight="1" x14ac:dyDescent="0.3">
      <c r="B177" s="1"/>
    </row>
    <row r="178" spans="2:2" ht="14.25" customHeight="1" x14ac:dyDescent="0.3">
      <c r="B178" s="1"/>
    </row>
    <row r="179" spans="2:2" ht="14.25" customHeight="1" x14ac:dyDescent="0.3">
      <c r="B179" s="1"/>
    </row>
    <row r="180" spans="2:2" ht="14.25" customHeight="1" x14ac:dyDescent="0.3">
      <c r="B180" s="1"/>
    </row>
    <row r="181" spans="2:2" ht="14.25" customHeight="1" x14ac:dyDescent="0.3">
      <c r="B181" s="1"/>
    </row>
    <row r="182" spans="2:2" ht="14.25" customHeight="1" x14ac:dyDescent="0.3">
      <c r="B182" s="1"/>
    </row>
    <row r="183" spans="2:2" ht="14.25" customHeight="1" x14ac:dyDescent="0.3">
      <c r="B183" s="1"/>
    </row>
    <row r="184" spans="2:2" ht="14.25" customHeight="1" x14ac:dyDescent="0.3">
      <c r="B184" s="1"/>
    </row>
    <row r="185" spans="2:2" ht="14.25" customHeight="1" x14ac:dyDescent="0.3">
      <c r="B185" s="1"/>
    </row>
    <row r="186" spans="2:2" ht="14.25" customHeight="1" x14ac:dyDescent="0.3">
      <c r="B186" s="1"/>
    </row>
    <row r="187" spans="2:2" ht="14.25" customHeight="1" x14ac:dyDescent="0.3">
      <c r="B187" s="1"/>
    </row>
    <row r="188" spans="2:2" ht="14.25" customHeight="1" x14ac:dyDescent="0.3">
      <c r="B188" s="1"/>
    </row>
    <row r="189" spans="2:2" ht="14.25" customHeight="1" x14ac:dyDescent="0.3">
      <c r="B189" s="1"/>
    </row>
    <row r="190" spans="2:2" ht="14.25" customHeight="1" x14ac:dyDescent="0.3">
      <c r="B190" s="1"/>
    </row>
    <row r="191" spans="2:2" ht="14.25" customHeight="1" x14ac:dyDescent="0.3">
      <c r="B191" s="1"/>
    </row>
    <row r="192" spans="2:2" ht="14.25" customHeight="1" x14ac:dyDescent="0.3">
      <c r="B192" s="1"/>
    </row>
    <row r="193" spans="2:2" ht="14.25" customHeight="1" x14ac:dyDescent="0.3">
      <c r="B193" s="1"/>
    </row>
    <row r="194" spans="2:2" ht="14.25" customHeight="1" x14ac:dyDescent="0.3">
      <c r="B194" s="1"/>
    </row>
    <row r="195" spans="2:2" ht="14.25" customHeight="1" x14ac:dyDescent="0.3">
      <c r="B195" s="1"/>
    </row>
    <row r="196" spans="2:2" ht="14.25" customHeight="1" x14ac:dyDescent="0.3">
      <c r="B196" s="1"/>
    </row>
    <row r="197" spans="2:2" ht="14.25" customHeight="1" x14ac:dyDescent="0.3">
      <c r="B197" s="1"/>
    </row>
    <row r="198" spans="2:2" ht="14.25" customHeight="1" x14ac:dyDescent="0.3">
      <c r="B198" s="1"/>
    </row>
    <row r="199" spans="2:2" ht="14.25" customHeight="1" x14ac:dyDescent="0.3">
      <c r="B199" s="1"/>
    </row>
    <row r="200" spans="2:2" ht="14.25" customHeight="1" x14ac:dyDescent="0.3">
      <c r="B200" s="1"/>
    </row>
    <row r="201" spans="2:2" ht="14.25" customHeight="1" x14ac:dyDescent="0.3">
      <c r="B201" s="1"/>
    </row>
    <row r="202" spans="2:2" ht="14.25" customHeight="1" x14ac:dyDescent="0.3">
      <c r="B202" s="1"/>
    </row>
    <row r="203" spans="2:2" ht="14.25" customHeight="1" x14ac:dyDescent="0.3">
      <c r="B203" s="1"/>
    </row>
    <row r="204" spans="2:2" ht="14.25" customHeight="1" x14ac:dyDescent="0.3">
      <c r="B204" s="1"/>
    </row>
    <row r="205" spans="2:2" ht="14.25" customHeight="1" x14ac:dyDescent="0.3">
      <c r="B205" s="1"/>
    </row>
    <row r="206" spans="2:2" ht="14.25" customHeight="1" x14ac:dyDescent="0.3">
      <c r="B206" s="1"/>
    </row>
    <row r="207" spans="2:2" ht="14.25" customHeight="1" x14ac:dyDescent="0.3">
      <c r="B207" s="1"/>
    </row>
    <row r="208" spans="2:2" ht="14.25" customHeight="1" x14ac:dyDescent="0.3">
      <c r="B208" s="1"/>
    </row>
    <row r="209" spans="2:2" ht="14.25" customHeight="1" x14ac:dyDescent="0.3">
      <c r="B209" s="1"/>
    </row>
    <row r="210" spans="2:2" ht="14.25" customHeight="1" x14ac:dyDescent="0.3">
      <c r="B210" s="1"/>
    </row>
    <row r="211" spans="2:2" ht="14.25" customHeight="1" x14ac:dyDescent="0.3">
      <c r="B211" s="1"/>
    </row>
    <row r="212" spans="2:2" ht="14.25" customHeight="1" x14ac:dyDescent="0.3">
      <c r="B212" s="1"/>
    </row>
    <row r="213" spans="2:2" ht="14.25" customHeight="1" x14ac:dyDescent="0.3">
      <c r="B213" s="1"/>
    </row>
    <row r="214" spans="2:2" ht="14.25" customHeight="1" x14ac:dyDescent="0.3">
      <c r="B214" s="1"/>
    </row>
    <row r="215" spans="2:2" ht="14.25" customHeight="1" x14ac:dyDescent="0.3">
      <c r="B215" s="1"/>
    </row>
    <row r="216" spans="2:2" ht="14.25" customHeight="1" x14ac:dyDescent="0.3">
      <c r="B216" s="1"/>
    </row>
    <row r="217" spans="2:2" ht="14.25" customHeight="1" x14ac:dyDescent="0.3">
      <c r="B217" s="1"/>
    </row>
    <row r="218" spans="2:2" ht="14.25" customHeight="1" x14ac:dyDescent="0.3">
      <c r="B218" s="1"/>
    </row>
    <row r="219" spans="2:2" ht="14.25" customHeight="1" x14ac:dyDescent="0.3">
      <c r="B219" s="1"/>
    </row>
    <row r="220" spans="2:2" ht="14.25" customHeight="1" x14ac:dyDescent="0.3">
      <c r="B220" s="1"/>
    </row>
    <row r="221" spans="2:2" ht="14.25" customHeight="1" x14ac:dyDescent="0.3">
      <c r="B221" s="1"/>
    </row>
    <row r="222" spans="2:2" ht="14.25" customHeight="1" x14ac:dyDescent="0.3">
      <c r="B222" s="1"/>
    </row>
    <row r="223" spans="2:2" ht="14.25" customHeight="1" x14ac:dyDescent="0.3">
      <c r="B223" s="1"/>
    </row>
    <row r="224" spans="2:2" ht="14.25" customHeight="1" x14ac:dyDescent="0.3">
      <c r="B224" s="1"/>
    </row>
    <row r="225" spans="2:2" ht="14.25" customHeight="1" x14ac:dyDescent="0.3">
      <c r="B225" s="1"/>
    </row>
    <row r="226" spans="2:2" ht="14.25" customHeight="1" x14ac:dyDescent="0.3">
      <c r="B226" s="1"/>
    </row>
    <row r="227" spans="2:2" ht="14.25" customHeight="1" x14ac:dyDescent="0.3">
      <c r="B227" s="1"/>
    </row>
    <row r="228" spans="2:2" ht="14.25" customHeight="1" x14ac:dyDescent="0.3">
      <c r="B228" s="1"/>
    </row>
    <row r="229" spans="2:2" ht="14.25" customHeight="1" x14ac:dyDescent="0.3">
      <c r="B229" s="1"/>
    </row>
    <row r="230" spans="2:2" ht="14.25" customHeight="1" x14ac:dyDescent="0.3">
      <c r="B230" s="1"/>
    </row>
    <row r="231" spans="2:2" ht="14.25" customHeight="1" x14ac:dyDescent="0.3">
      <c r="B231" s="1"/>
    </row>
    <row r="232" spans="2:2" ht="14.25" customHeight="1" x14ac:dyDescent="0.3">
      <c r="B232" s="1"/>
    </row>
    <row r="233" spans="2:2" ht="14.25" customHeight="1" x14ac:dyDescent="0.3">
      <c r="B233" s="1"/>
    </row>
    <row r="234" spans="2:2" ht="14.25" customHeight="1" x14ac:dyDescent="0.3">
      <c r="B234" s="1"/>
    </row>
    <row r="235" spans="2:2" ht="14.25" customHeight="1" x14ac:dyDescent="0.3">
      <c r="B235" s="1"/>
    </row>
    <row r="236" spans="2:2" ht="14.25" customHeight="1" x14ac:dyDescent="0.3">
      <c r="B236" s="1"/>
    </row>
    <row r="237" spans="2:2" ht="14.25" customHeight="1" x14ac:dyDescent="0.3">
      <c r="B237" s="1"/>
    </row>
    <row r="238" spans="2:2" ht="14.25" customHeight="1" x14ac:dyDescent="0.3">
      <c r="B238" s="1"/>
    </row>
    <row r="239" spans="2:2" ht="14.25" customHeight="1" x14ac:dyDescent="0.3">
      <c r="B239" s="1"/>
    </row>
    <row r="240" spans="2:2" ht="14.25" customHeight="1" x14ac:dyDescent="0.3">
      <c r="B240" s="1"/>
    </row>
    <row r="241" spans="2:2" ht="14.25" customHeight="1" x14ac:dyDescent="0.3">
      <c r="B241" s="1"/>
    </row>
    <row r="242" spans="2:2" ht="14.25" customHeight="1" x14ac:dyDescent="0.3">
      <c r="B242" s="1"/>
    </row>
    <row r="243" spans="2:2" ht="14.25" customHeight="1" x14ac:dyDescent="0.3">
      <c r="B243" s="1"/>
    </row>
    <row r="244" spans="2:2" ht="14.25" customHeight="1" x14ac:dyDescent="0.3">
      <c r="B244" s="1"/>
    </row>
    <row r="245" spans="2:2" ht="14.25" customHeight="1" x14ac:dyDescent="0.3">
      <c r="B245" s="1"/>
    </row>
    <row r="246" spans="2:2" ht="14.25" customHeight="1" x14ac:dyDescent="0.3">
      <c r="B246" s="1"/>
    </row>
    <row r="247" spans="2:2" ht="14.25" customHeight="1" x14ac:dyDescent="0.3">
      <c r="B247" s="1"/>
    </row>
    <row r="248" spans="2:2" ht="14.25" customHeight="1" x14ac:dyDescent="0.3">
      <c r="B248" s="1"/>
    </row>
    <row r="249" spans="2:2" ht="14.25" customHeight="1" x14ac:dyDescent="0.3">
      <c r="B249" s="1"/>
    </row>
    <row r="250" spans="2:2" ht="14.25" customHeight="1" x14ac:dyDescent="0.3">
      <c r="B250" s="1"/>
    </row>
    <row r="251" spans="2:2" ht="14.25" customHeight="1" x14ac:dyDescent="0.3">
      <c r="B251" s="1"/>
    </row>
    <row r="252" spans="2:2" ht="14.25" customHeight="1" x14ac:dyDescent="0.3">
      <c r="B252" s="1"/>
    </row>
    <row r="253" spans="2:2" ht="14.25" customHeight="1" x14ac:dyDescent="0.3">
      <c r="B253" s="1"/>
    </row>
    <row r="254" spans="2:2" ht="14.25" customHeight="1" x14ac:dyDescent="0.3">
      <c r="B254" s="1"/>
    </row>
    <row r="255" spans="2:2" ht="14.25" customHeight="1" x14ac:dyDescent="0.3">
      <c r="B255" s="1"/>
    </row>
    <row r="256" spans="2:2" ht="14.25" customHeight="1" x14ac:dyDescent="0.3">
      <c r="B256" s="1"/>
    </row>
    <row r="257" spans="2:2" ht="14.25" customHeight="1" x14ac:dyDescent="0.3">
      <c r="B257" s="1"/>
    </row>
    <row r="258" spans="2:2" ht="14.25" customHeight="1" x14ac:dyDescent="0.3">
      <c r="B258" s="1"/>
    </row>
    <row r="259" spans="2:2" ht="14.25" customHeight="1" x14ac:dyDescent="0.3">
      <c r="B259" s="1"/>
    </row>
    <row r="260" spans="2:2" ht="14.25" customHeight="1" x14ac:dyDescent="0.3">
      <c r="B260" s="1"/>
    </row>
    <row r="261" spans="2:2" ht="14.25" customHeight="1" x14ac:dyDescent="0.3">
      <c r="B261" s="1"/>
    </row>
    <row r="262" spans="2:2" ht="14.25" customHeight="1" x14ac:dyDescent="0.3">
      <c r="B262" s="1"/>
    </row>
    <row r="263" spans="2:2" ht="14.25" customHeight="1" x14ac:dyDescent="0.3">
      <c r="B263" s="1"/>
    </row>
    <row r="264" spans="2:2" ht="14.25" customHeight="1" x14ac:dyDescent="0.3">
      <c r="B264" s="1"/>
    </row>
    <row r="265" spans="2:2" ht="14.25" customHeight="1" x14ac:dyDescent="0.3">
      <c r="B265" s="1"/>
    </row>
    <row r="266" spans="2:2" ht="14.25" customHeight="1" x14ac:dyDescent="0.3">
      <c r="B266" s="1"/>
    </row>
    <row r="267" spans="2:2" ht="14.25" customHeight="1" x14ac:dyDescent="0.3">
      <c r="B267" s="1"/>
    </row>
    <row r="268" spans="2:2" ht="14.25" customHeight="1" x14ac:dyDescent="0.3">
      <c r="B268" s="1"/>
    </row>
    <row r="269" spans="2:2" ht="14.25" customHeight="1" x14ac:dyDescent="0.3">
      <c r="B269" s="1"/>
    </row>
    <row r="270" spans="2:2" ht="14.25" customHeight="1" x14ac:dyDescent="0.3">
      <c r="B270" s="1"/>
    </row>
    <row r="271" spans="2:2" ht="14.25" customHeight="1" x14ac:dyDescent="0.3">
      <c r="B271" s="1"/>
    </row>
    <row r="272" spans="2:2" ht="14.25" customHeight="1" x14ac:dyDescent="0.3">
      <c r="B272" s="1"/>
    </row>
    <row r="273" spans="2:2" ht="14.25" customHeight="1" x14ac:dyDescent="0.3">
      <c r="B273" s="1"/>
    </row>
    <row r="274" spans="2:2" ht="14.25" customHeight="1" x14ac:dyDescent="0.3">
      <c r="B274" s="1"/>
    </row>
    <row r="275" spans="2:2" ht="14.25" customHeight="1" x14ac:dyDescent="0.3">
      <c r="B275" s="1"/>
    </row>
    <row r="276" spans="2:2" ht="14.25" customHeight="1" x14ac:dyDescent="0.3">
      <c r="B276" s="1"/>
    </row>
    <row r="277" spans="2:2" ht="14.25" customHeight="1" x14ac:dyDescent="0.3">
      <c r="B277" s="1"/>
    </row>
    <row r="278" spans="2:2" ht="14.25" customHeight="1" x14ac:dyDescent="0.3">
      <c r="B278" s="1"/>
    </row>
    <row r="279" spans="2:2" ht="14.25" customHeight="1" x14ac:dyDescent="0.3">
      <c r="B279" s="1"/>
    </row>
    <row r="280" spans="2:2" ht="14.25" customHeight="1" x14ac:dyDescent="0.3">
      <c r="B280" s="1"/>
    </row>
    <row r="281" spans="2:2" ht="14.25" customHeight="1" x14ac:dyDescent="0.3">
      <c r="B281" s="1"/>
    </row>
    <row r="282" spans="2:2" ht="14.25" customHeight="1" x14ac:dyDescent="0.3">
      <c r="B282" s="1"/>
    </row>
    <row r="283" spans="2:2" ht="14.25" customHeight="1" x14ac:dyDescent="0.3">
      <c r="B283" s="1"/>
    </row>
    <row r="284" spans="2:2" ht="14.25" customHeight="1" x14ac:dyDescent="0.3">
      <c r="B284" s="1"/>
    </row>
    <row r="285" spans="2:2" ht="14.25" customHeight="1" x14ac:dyDescent="0.3">
      <c r="B285" s="1"/>
    </row>
    <row r="286" spans="2:2" ht="14.25" customHeight="1" x14ac:dyDescent="0.3">
      <c r="B286" s="1"/>
    </row>
    <row r="287" spans="2:2" ht="14.25" customHeight="1" x14ac:dyDescent="0.3">
      <c r="B287" s="1"/>
    </row>
    <row r="288" spans="2:2" ht="14.25" customHeight="1" x14ac:dyDescent="0.3">
      <c r="B288" s="1"/>
    </row>
    <row r="289" spans="2:2" ht="14.25" customHeight="1" x14ac:dyDescent="0.3">
      <c r="B289" s="1"/>
    </row>
    <row r="290" spans="2:2" ht="14.25" customHeight="1" x14ac:dyDescent="0.3">
      <c r="B290" s="1"/>
    </row>
    <row r="291" spans="2:2" ht="14.25" customHeight="1" x14ac:dyDescent="0.3">
      <c r="B291" s="1"/>
    </row>
    <row r="292" spans="2:2" ht="14.25" customHeight="1" x14ac:dyDescent="0.3">
      <c r="B292" s="1"/>
    </row>
    <row r="293" spans="2:2" ht="14.25" customHeight="1" x14ac:dyDescent="0.3">
      <c r="B293" s="1"/>
    </row>
    <row r="294" spans="2:2" ht="14.25" customHeight="1" x14ac:dyDescent="0.3">
      <c r="B294" s="1"/>
    </row>
    <row r="295" spans="2:2" ht="14.25" customHeight="1" x14ac:dyDescent="0.3">
      <c r="B295" s="1"/>
    </row>
    <row r="296" spans="2:2" ht="14.25" customHeight="1" x14ac:dyDescent="0.3">
      <c r="B296" s="1"/>
    </row>
    <row r="297" spans="2:2" ht="14.25" customHeight="1" x14ac:dyDescent="0.3">
      <c r="B297" s="1"/>
    </row>
    <row r="298" spans="2:2" ht="14.25" customHeight="1" x14ac:dyDescent="0.3">
      <c r="B298" s="1"/>
    </row>
    <row r="299" spans="2:2" ht="14.25" customHeight="1" x14ac:dyDescent="0.3">
      <c r="B299" s="1"/>
    </row>
    <row r="300" spans="2:2" ht="14.25" customHeight="1" x14ac:dyDescent="0.3">
      <c r="B300" s="1"/>
    </row>
    <row r="301" spans="2:2" ht="14.25" customHeight="1" x14ac:dyDescent="0.3">
      <c r="B301" s="1"/>
    </row>
    <row r="302" spans="2:2" ht="14.25" customHeight="1" x14ac:dyDescent="0.3">
      <c r="B302" s="1"/>
    </row>
    <row r="303" spans="2:2" ht="14.25" customHeight="1" x14ac:dyDescent="0.3">
      <c r="B303" s="1"/>
    </row>
    <row r="304" spans="2:2" ht="14.25" customHeight="1" x14ac:dyDescent="0.3">
      <c r="B304" s="1"/>
    </row>
    <row r="305" spans="2:2" ht="14.25" customHeight="1" x14ac:dyDescent="0.3">
      <c r="B305" s="1"/>
    </row>
    <row r="306" spans="2:2" ht="14.25" customHeight="1" x14ac:dyDescent="0.3">
      <c r="B306" s="1"/>
    </row>
    <row r="307" spans="2:2" ht="14.25" customHeight="1" x14ac:dyDescent="0.3">
      <c r="B307" s="1"/>
    </row>
    <row r="308" spans="2:2" ht="14.25" customHeight="1" x14ac:dyDescent="0.3">
      <c r="B308" s="1"/>
    </row>
    <row r="309" spans="2:2" ht="14.25" customHeight="1" x14ac:dyDescent="0.3">
      <c r="B309" s="1"/>
    </row>
    <row r="310" spans="2:2" ht="14.25" customHeight="1" x14ac:dyDescent="0.3">
      <c r="B310" s="1"/>
    </row>
    <row r="311" spans="2:2" ht="14.25" customHeight="1" x14ac:dyDescent="0.3">
      <c r="B311" s="1"/>
    </row>
    <row r="312" spans="2:2" ht="14.25" customHeight="1" x14ac:dyDescent="0.3">
      <c r="B312" s="1"/>
    </row>
    <row r="313" spans="2:2" ht="14.25" customHeight="1" x14ac:dyDescent="0.3">
      <c r="B313" s="1"/>
    </row>
    <row r="314" spans="2:2" ht="14.25" customHeight="1" x14ac:dyDescent="0.3">
      <c r="B314" s="1"/>
    </row>
    <row r="315" spans="2:2" ht="14.25" customHeight="1" x14ac:dyDescent="0.3">
      <c r="B315" s="1"/>
    </row>
    <row r="316" spans="2:2" ht="14.25" customHeight="1" x14ac:dyDescent="0.3">
      <c r="B316" s="1"/>
    </row>
    <row r="317" spans="2:2" ht="14.25" customHeight="1" x14ac:dyDescent="0.3">
      <c r="B317" s="1"/>
    </row>
    <row r="318" spans="2:2" ht="14.25" customHeight="1" x14ac:dyDescent="0.3">
      <c r="B318" s="1"/>
    </row>
    <row r="319" spans="2:2" ht="14.25" customHeight="1" x14ac:dyDescent="0.3">
      <c r="B319" s="1"/>
    </row>
    <row r="320" spans="2:2" ht="14.25" customHeight="1" x14ac:dyDescent="0.3">
      <c r="B320" s="1"/>
    </row>
    <row r="321" spans="2:2" ht="14.25" customHeight="1" x14ac:dyDescent="0.3">
      <c r="B321" s="1"/>
    </row>
    <row r="322" spans="2:2" ht="14.25" customHeight="1" x14ac:dyDescent="0.3">
      <c r="B322" s="1"/>
    </row>
    <row r="323" spans="2:2" ht="14.25" customHeight="1" x14ac:dyDescent="0.3">
      <c r="B323" s="1"/>
    </row>
    <row r="324" spans="2:2" ht="14.25" customHeight="1" x14ac:dyDescent="0.3">
      <c r="B324" s="1"/>
    </row>
    <row r="325" spans="2:2" ht="14.25" customHeight="1" x14ac:dyDescent="0.3">
      <c r="B325" s="1"/>
    </row>
    <row r="326" spans="2:2" ht="14.25" customHeight="1" x14ac:dyDescent="0.3">
      <c r="B326" s="1"/>
    </row>
    <row r="327" spans="2:2" ht="14.25" customHeight="1" x14ac:dyDescent="0.3">
      <c r="B327" s="1"/>
    </row>
    <row r="328" spans="2:2" ht="14.25" customHeight="1" x14ac:dyDescent="0.3">
      <c r="B328" s="1"/>
    </row>
    <row r="329" spans="2:2" ht="14.25" customHeight="1" x14ac:dyDescent="0.3">
      <c r="B329" s="1"/>
    </row>
    <row r="330" spans="2:2" ht="14.25" customHeight="1" x14ac:dyDescent="0.3">
      <c r="B330" s="1"/>
    </row>
    <row r="331" spans="2:2" ht="14.25" customHeight="1" x14ac:dyDescent="0.3">
      <c r="B331" s="1"/>
    </row>
    <row r="332" spans="2:2" ht="14.25" customHeight="1" x14ac:dyDescent="0.3">
      <c r="B332" s="1"/>
    </row>
    <row r="333" spans="2:2" ht="14.25" customHeight="1" x14ac:dyDescent="0.3">
      <c r="B333" s="1"/>
    </row>
    <row r="334" spans="2:2" ht="14.25" customHeight="1" x14ac:dyDescent="0.3">
      <c r="B334" s="1"/>
    </row>
    <row r="335" spans="2:2" ht="14.25" customHeight="1" x14ac:dyDescent="0.3">
      <c r="B335" s="1"/>
    </row>
    <row r="336" spans="2:2" ht="14.25" customHeight="1" x14ac:dyDescent="0.3">
      <c r="B336" s="1"/>
    </row>
    <row r="337" spans="2:2" ht="14.25" customHeight="1" x14ac:dyDescent="0.3">
      <c r="B337" s="1"/>
    </row>
    <row r="338" spans="2:2" ht="14.25" customHeight="1" x14ac:dyDescent="0.3">
      <c r="B338" s="1"/>
    </row>
    <row r="339" spans="2:2" ht="14.25" customHeight="1" x14ac:dyDescent="0.3">
      <c r="B339" s="1"/>
    </row>
    <row r="340" spans="2:2" ht="14.25" customHeight="1" x14ac:dyDescent="0.3">
      <c r="B340" s="1"/>
    </row>
    <row r="341" spans="2:2" ht="14.25" customHeight="1" x14ac:dyDescent="0.3">
      <c r="B341" s="1"/>
    </row>
    <row r="342" spans="2:2" ht="14.25" customHeight="1" x14ac:dyDescent="0.3">
      <c r="B342" s="1"/>
    </row>
    <row r="343" spans="2:2" ht="14.25" customHeight="1" x14ac:dyDescent="0.3">
      <c r="B343" s="1"/>
    </row>
    <row r="344" spans="2:2" ht="14.25" customHeight="1" x14ac:dyDescent="0.3">
      <c r="B344" s="1"/>
    </row>
    <row r="345" spans="2:2" ht="14.25" customHeight="1" x14ac:dyDescent="0.3">
      <c r="B345" s="1"/>
    </row>
    <row r="346" spans="2:2" ht="14.25" customHeight="1" x14ac:dyDescent="0.3">
      <c r="B346" s="1"/>
    </row>
    <row r="347" spans="2:2" ht="14.25" customHeight="1" x14ac:dyDescent="0.3">
      <c r="B347" s="1"/>
    </row>
    <row r="348" spans="2:2" ht="14.25" customHeight="1" x14ac:dyDescent="0.3">
      <c r="B348" s="1"/>
    </row>
    <row r="349" spans="2:2" ht="14.25" customHeight="1" x14ac:dyDescent="0.3">
      <c r="B349" s="1"/>
    </row>
    <row r="350" spans="2:2" ht="14.25" customHeight="1" x14ac:dyDescent="0.3">
      <c r="B350" s="1"/>
    </row>
    <row r="351" spans="2:2" ht="14.25" customHeight="1" x14ac:dyDescent="0.3">
      <c r="B351" s="1"/>
    </row>
    <row r="352" spans="2:2" ht="14.25" customHeight="1" x14ac:dyDescent="0.3">
      <c r="B352" s="1"/>
    </row>
    <row r="353" spans="2:2" ht="14.25" customHeight="1" x14ac:dyDescent="0.3">
      <c r="B353" s="1"/>
    </row>
    <row r="354" spans="2:2" ht="14.25" customHeight="1" x14ac:dyDescent="0.3">
      <c r="B354" s="1"/>
    </row>
    <row r="355" spans="2:2" ht="14.25" customHeight="1" x14ac:dyDescent="0.3">
      <c r="B355" s="1"/>
    </row>
    <row r="356" spans="2:2" ht="14.25" customHeight="1" x14ac:dyDescent="0.3">
      <c r="B356" s="1"/>
    </row>
    <row r="357" spans="2:2" ht="14.25" customHeight="1" x14ac:dyDescent="0.3">
      <c r="B357" s="1"/>
    </row>
    <row r="358" spans="2:2" ht="14.25" customHeight="1" x14ac:dyDescent="0.3">
      <c r="B358" s="1"/>
    </row>
    <row r="359" spans="2:2" ht="14.25" customHeight="1" x14ac:dyDescent="0.3">
      <c r="B359" s="1"/>
    </row>
    <row r="360" spans="2:2" ht="14.25" customHeight="1" x14ac:dyDescent="0.3">
      <c r="B360" s="1"/>
    </row>
    <row r="361" spans="2:2" ht="14.25" customHeight="1" x14ac:dyDescent="0.3">
      <c r="B361" s="1"/>
    </row>
    <row r="362" spans="2:2" ht="14.25" customHeight="1" x14ac:dyDescent="0.3">
      <c r="B362" s="1"/>
    </row>
    <row r="363" spans="2:2" ht="14.25" customHeight="1" x14ac:dyDescent="0.3">
      <c r="B363" s="1"/>
    </row>
    <row r="364" spans="2:2" ht="14.25" customHeight="1" x14ac:dyDescent="0.3">
      <c r="B364" s="1"/>
    </row>
    <row r="365" spans="2:2" ht="14.25" customHeight="1" x14ac:dyDescent="0.3">
      <c r="B365" s="1"/>
    </row>
    <row r="366" spans="2:2" ht="14.25" customHeight="1" x14ac:dyDescent="0.3">
      <c r="B366" s="1"/>
    </row>
    <row r="367" spans="2:2" ht="14.25" customHeight="1" x14ac:dyDescent="0.3">
      <c r="B367" s="1"/>
    </row>
    <row r="368" spans="2:2" ht="14.25" customHeight="1" x14ac:dyDescent="0.3">
      <c r="B368" s="1"/>
    </row>
    <row r="369" spans="2:2" ht="14.25" customHeight="1" x14ac:dyDescent="0.3">
      <c r="B369" s="1"/>
    </row>
    <row r="370" spans="2:2" ht="14.25" customHeight="1" x14ac:dyDescent="0.3">
      <c r="B370" s="1"/>
    </row>
    <row r="371" spans="2:2" ht="14.25" customHeight="1" x14ac:dyDescent="0.3">
      <c r="B371" s="1"/>
    </row>
    <row r="372" spans="2:2" ht="14.25" customHeight="1" x14ac:dyDescent="0.3">
      <c r="B372" s="1"/>
    </row>
    <row r="373" spans="2:2" ht="14.25" customHeight="1" x14ac:dyDescent="0.3">
      <c r="B373" s="1"/>
    </row>
    <row r="374" spans="2:2" ht="14.25" customHeight="1" x14ac:dyDescent="0.3">
      <c r="B374" s="1"/>
    </row>
    <row r="375" spans="2:2" ht="14.25" customHeight="1" x14ac:dyDescent="0.3">
      <c r="B375" s="1"/>
    </row>
    <row r="376" spans="2:2" ht="14.25" customHeight="1" x14ac:dyDescent="0.3">
      <c r="B376" s="1"/>
    </row>
    <row r="377" spans="2:2" ht="14.25" customHeight="1" x14ac:dyDescent="0.3">
      <c r="B377" s="1"/>
    </row>
    <row r="378" spans="2:2" ht="14.25" customHeight="1" x14ac:dyDescent="0.3">
      <c r="B378" s="1"/>
    </row>
    <row r="379" spans="2:2" ht="14.25" customHeight="1" x14ac:dyDescent="0.3">
      <c r="B379" s="1"/>
    </row>
    <row r="380" spans="2:2" ht="14.25" customHeight="1" x14ac:dyDescent="0.3">
      <c r="B380" s="1"/>
    </row>
    <row r="381" spans="2:2" ht="14.25" customHeight="1" x14ac:dyDescent="0.3">
      <c r="B381" s="1"/>
    </row>
    <row r="382" spans="2:2" ht="14.25" customHeight="1" x14ac:dyDescent="0.3">
      <c r="B382" s="1"/>
    </row>
    <row r="383" spans="2:2" ht="14.25" customHeight="1" x14ac:dyDescent="0.3">
      <c r="B383" s="1"/>
    </row>
    <row r="384" spans="2:2" ht="14.25" customHeight="1" x14ac:dyDescent="0.3">
      <c r="B384" s="1"/>
    </row>
    <row r="385" spans="2:2" ht="14.25" customHeight="1" x14ac:dyDescent="0.3">
      <c r="B385" s="1"/>
    </row>
    <row r="386" spans="2:2" ht="14.25" customHeight="1" x14ac:dyDescent="0.3">
      <c r="B386" s="1"/>
    </row>
    <row r="387" spans="2:2" ht="14.25" customHeight="1" x14ac:dyDescent="0.3">
      <c r="B387" s="1"/>
    </row>
    <row r="388" spans="2:2" ht="14.25" customHeight="1" x14ac:dyDescent="0.3">
      <c r="B388" s="1"/>
    </row>
    <row r="389" spans="2:2" ht="14.25" customHeight="1" x14ac:dyDescent="0.3">
      <c r="B389" s="1"/>
    </row>
    <row r="390" spans="2:2" ht="14.25" customHeight="1" x14ac:dyDescent="0.3">
      <c r="B390" s="1"/>
    </row>
    <row r="391" spans="2:2" ht="14.25" customHeight="1" x14ac:dyDescent="0.3">
      <c r="B391" s="1"/>
    </row>
    <row r="392" spans="2:2" ht="14.25" customHeight="1" x14ac:dyDescent="0.3">
      <c r="B392" s="1"/>
    </row>
    <row r="393" spans="2:2" ht="14.25" customHeight="1" x14ac:dyDescent="0.3">
      <c r="B393" s="1"/>
    </row>
    <row r="394" spans="2:2" ht="14.25" customHeight="1" x14ac:dyDescent="0.3">
      <c r="B394" s="1"/>
    </row>
    <row r="395" spans="2:2" ht="14.25" customHeight="1" x14ac:dyDescent="0.3">
      <c r="B395" s="1"/>
    </row>
    <row r="396" spans="2:2" ht="14.25" customHeight="1" x14ac:dyDescent="0.3">
      <c r="B396" s="1"/>
    </row>
    <row r="397" spans="2:2" ht="14.25" customHeight="1" x14ac:dyDescent="0.3">
      <c r="B397" s="1"/>
    </row>
    <row r="398" spans="2:2" ht="14.25" customHeight="1" x14ac:dyDescent="0.3">
      <c r="B398" s="1"/>
    </row>
    <row r="399" spans="2:2" ht="14.25" customHeight="1" x14ac:dyDescent="0.3">
      <c r="B399" s="1"/>
    </row>
    <row r="400" spans="2:2" ht="14.25" customHeight="1" x14ac:dyDescent="0.3">
      <c r="B400" s="1"/>
    </row>
    <row r="401" spans="2:2" ht="14.25" customHeight="1" x14ac:dyDescent="0.3">
      <c r="B401" s="1"/>
    </row>
    <row r="402" spans="2:2" ht="14.25" customHeight="1" x14ac:dyDescent="0.3">
      <c r="B402" s="1"/>
    </row>
    <row r="403" spans="2:2" ht="14.25" customHeight="1" x14ac:dyDescent="0.3">
      <c r="B403" s="1"/>
    </row>
    <row r="404" spans="2:2" ht="14.25" customHeight="1" x14ac:dyDescent="0.3">
      <c r="B404" s="1"/>
    </row>
    <row r="405" spans="2:2" ht="14.25" customHeight="1" x14ac:dyDescent="0.3">
      <c r="B405" s="1"/>
    </row>
    <row r="406" spans="2:2" ht="14.25" customHeight="1" x14ac:dyDescent="0.3">
      <c r="B406" s="1"/>
    </row>
    <row r="407" spans="2:2" ht="14.25" customHeight="1" x14ac:dyDescent="0.3">
      <c r="B407" s="1"/>
    </row>
    <row r="408" spans="2:2" ht="14.25" customHeight="1" x14ac:dyDescent="0.3">
      <c r="B408" s="1"/>
    </row>
    <row r="409" spans="2:2" ht="14.25" customHeight="1" x14ac:dyDescent="0.3">
      <c r="B409" s="1"/>
    </row>
    <row r="410" spans="2:2" ht="14.25" customHeight="1" x14ac:dyDescent="0.3">
      <c r="B410" s="1"/>
    </row>
    <row r="411" spans="2:2" ht="14.25" customHeight="1" x14ac:dyDescent="0.3">
      <c r="B411" s="1"/>
    </row>
    <row r="412" spans="2:2" ht="14.25" customHeight="1" x14ac:dyDescent="0.3">
      <c r="B412" s="1"/>
    </row>
    <row r="413" spans="2:2" ht="14.25" customHeight="1" x14ac:dyDescent="0.3">
      <c r="B413" s="1"/>
    </row>
    <row r="414" spans="2:2" ht="14.25" customHeight="1" x14ac:dyDescent="0.3">
      <c r="B414" s="1"/>
    </row>
    <row r="415" spans="2:2" ht="14.25" customHeight="1" x14ac:dyDescent="0.3">
      <c r="B415" s="1"/>
    </row>
    <row r="416" spans="2:2" ht="14.25" customHeight="1" x14ac:dyDescent="0.3">
      <c r="B416" s="1"/>
    </row>
    <row r="417" spans="2:2" ht="14.25" customHeight="1" x14ac:dyDescent="0.3">
      <c r="B417" s="1"/>
    </row>
    <row r="418" spans="2:2" ht="14.25" customHeight="1" x14ac:dyDescent="0.3">
      <c r="B418" s="1"/>
    </row>
    <row r="419" spans="2:2" ht="14.25" customHeight="1" x14ac:dyDescent="0.3">
      <c r="B419" s="1"/>
    </row>
    <row r="420" spans="2:2" ht="14.25" customHeight="1" x14ac:dyDescent="0.3">
      <c r="B420" s="1"/>
    </row>
    <row r="421" spans="2:2" ht="14.25" customHeight="1" x14ac:dyDescent="0.3">
      <c r="B421" s="1"/>
    </row>
    <row r="422" spans="2:2" ht="14.25" customHeight="1" x14ac:dyDescent="0.3">
      <c r="B422" s="1"/>
    </row>
    <row r="423" spans="2:2" ht="14.25" customHeight="1" x14ac:dyDescent="0.3">
      <c r="B423" s="1"/>
    </row>
    <row r="424" spans="2:2" ht="14.25" customHeight="1" x14ac:dyDescent="0.3">
      <c r="B424" s="1"/>
    </row>
    <row r="425" spans="2:2" ht="14.25" customHeight="1" x14ac:dyDescent="0.3">
      <c r="B425" s="1"/>
    </row>
    <row r="426" spans="2:2" ht="14.25" customHeight="1" x14ac:dyDescent="0.3">
      <c r="B426" s="1"/>
    </row>
    <row r="427" spans="2:2" ht="14.25" customHeight="1" x14ac:dyDescent="0.3">
      <c r="B427" s="1"/>
    </row>
    <row r="428" spans="2:2" ht="14.25" customHeight="1" x14ac:dyDescent="0.3">
      <c r="B428" s="1"/>
    </row>
    <row r="429" spans="2:2" ht="14.25" customHeight="1" x14ac:dyDescent="0.3">
      <c r="B429" s="1"/>
    </row>
    <row r="430" spans="2:2" ht="14.25" customHeight="1" x14ac:dyDescent="0.3">
      <c r="B430" s="1"/>
    </row>
    <row r="431" spans="2:2" ht="14.25" customHeight="1" x14ac:dyDescent="0.3">
      <c r="B431" s="1"/>
    </row>
    <row r="432" spans="2:2" ht="14.25" customHeight="1" x14ac:dyDescent="0.3">
      <c r="B432" s="1"/>
    </row>
    <row r="433" spans="2:2" ht="14.25" customHeight="1" x14ac:dyDescent="0.3">
      <c r="B433" s="1"/>
    </row>
    <row r="434" spans="2:2" ht="14.25" customHeight="1" x14ac:dyDescent="0.3">
      <c r="B434" s="1"/>
    </row>
    <row r="435" spans="2:2" ht="14.25" customHeight="1" x14ac:dyDescent="0.3">
      <c r="B435" s="1"/>
    </row>
    <row r="436" spans="2:2" ht="14.25" customHeight="1" x14ac:dyDescent="0.3">
      <c r="B436" s="1"/>
    </row>
    <row r="437" spans="2:2" ht="14.25" customHeight="1" x14ac:dyDescent="0.3">
      <c r="B437" s="1"/>
    </row>
    <row r="438" spans="2:2" ht="14.25" customHeight="1" x14ac:dyDescent="0.3">
      <c r="B438" s="1"/>
    </row>
    <row r="439" spans="2:2" ht="14.25" customHeight="1" x14ac:dyDescent="0.3">
      <c r="B439" s="1"/>
    </row>
    <row r="440" spans="2:2" ht="14.25" customHeight="1" x14ac:dyDescent="0.3">
      <c r="B440" s="1"/>
    </row>
    <row r="441" spans="2:2" ht="14.25" customHeight="1" x14ac:dyDescent="0.3">
      <c r="B441" s="1"/>
    </row>
    <row r="442" spans="2:2" ht="14.25" customHeight="1" x14ac:dyDescent="0.3">
      <c r="B442" s="1"/>
    </row>
    <row r="443" spans="2:2" ht="14.25" customHeight="1" x14ac:dyDescent="0.3">
      <c r="B443" s="1"/>
    </row>
    <row r="444" spans="2:2" ht="14.25" customHeight="1" x14ac:dyDescent="0.3">
      <c r="B444" s="1"/>
    </row>
    <row r="445" spans="2:2" ht="14.25" customHeight="1" x14ac:dyDescent="0.3">
      <c r="B445" s="1"/>
    </row>
    <row r="446" spans="2:2" ht="14.25" customHeight="1" x14ac:dyDescent="0.3">
      <c r="B446" s="1"/>
    </row>
    <row r="447" spans="2:2" ht="14.25" customHeight="1" x14ac:dyDescent="0.3">
      <c r="B447" s="1"/>
    </row>
    <row r="448" spans="2:2" ht="14.25" customHeight="1" x14ac:dyDescent="0.3">
      <c r="B448" s="1"/>
    </row>
    <row r="449" spans="2:2" ht="14.25" customHeight="1" x14ac:dyDescent="0.3">
      <c r="B449" s="1"/>
    </row>
    <row r="450" spans="2:2" ht="14.25" customHeight="1" x14ac:dyDescent="0.3">
      <c r="B450" s="1"/>
    </row>
    <row r="451" spans="2:2" ht="14.25" customHeight="1" x14ac:dyDescent="0.3">
      <c r="B451" s="1"/>
    </row>
    <row r="452" spans="2:2" ht="14.25" customHeight="1" x14ac:dyDescent="0.3">
      <c r="B452" s="1"/>
    </row>
    <row r="453" spans="2:2" ht="14.25" customHeight="1" x14ac:dyDescent="0.3">
      <c r="B453" s="1"/>
    </row>
    <row r="454" spans="2:2" ht="14.25" customHeight="1" x14ac:dyDescent="0.3">
      <c r="B454" s="1"/>
    </row>
    <row r="455" spans="2:2" ht="14.25" customHeight="1" x14ac:dyDescent="0.3">
      <c r="B455" s="1"/>
    </row>
    <row r="456" spans="2:2" ht="14.25" customHeight="1" x14ac:dyDescent="0.3">
      <c r="B456" s="1"/>
    </row>
    <row r="457" spans="2:2" ht="14.25" customHeight="1" x14ac:dyDescent="0.3">
      <c r="B457" s="1"/>
    </row>
    <row r="458" spans="2:2" ht="14.25" customHeight="1" x14ac:dyDescent="0.3">
      <c r="B458" s="1"/>
    </row>
    <row r="459" spans="2:2" ht="14.25" customHeight="1" x14ac:dyDescent="0.3">
      <c r="B459" s="1"/>
    </row>
    <row r="460" spans="2:2" ht="14.25" customHeight="1" x14ac:dyDescent="0.3">
      <c r="B460" s="1"/>
    </row>
    <row r="461" spans="2:2" ht="14.25" customHeight="1" x14ac:dyDescent="0.3">
      <c r="B461" s="1"/>
    </row>
    <row r="462" spans="2:2" ht="14.25" customHeight="1" x14ac:dyDescent="0.3">
      <c r="B462" s="1"/>
    </row>
    <row r="463" spans="2:2" ht="14.25" customHeight="1" x14ac:dyDescent="0.3">
      <c r="B463" s="1"/>
    </row>
    <row r="464" spans="2:2" ht="14.25" customHeight="1" x14ac:dyDescent="0.3">
      <c r="B464" s="1"/>
    </row>
    <row r="465" spans="2:2" ht="14.25" customHeight="1" x14ac:dyDescent="0.3">
      <c r="B465" s="1"/>
    </row>
    <row r="466" spans="2:2" ht="14.25" customHeight="1" x14ac:dyDescent="0.3">
      <c r="B466" s="1"/>
    </row>
    <row r="467" spans="2:2" ht="14.25" customHeight="1" x14ac:dyDescent="0.3">
      <c r="B467" s="1"/>
    </row>
    <row r="468" spans="2:2" ht="14.25" customHeight="1" x14ac:dyDescent="0.3">
      <c r="B468" s="1"/>
    </row>
    <row r="469" spans="2:2" ht="14.25" customHeight="1" x14ac:dyDescent="0.3">
      <c r="B469" s="1"/>
    </row>
    <row r="470" spans="2:2" ht="14.25" customHeight="1" x14ac:dyDescent="0.3">
      <c r="B470" s="1"/>
    </row>
    <row r="471" spans="2:2" ht="14.25" customHeight="1" x14ac:dyDescent="0.3">
      <c r="B471" s="1"/>
    </row>
    <row r="472" spans="2:2" ht="14.25" customHeight="1" x14ac:dyDescent="0.3">
      <c r="B472" s="1"/>
    </row>
    <row r="473" spans="2:2" ht="14.25" customHeight="1" x14ac:dyDescent="0.3">
      <c r="B473" s="1"/>
    </row>
    <row r="474" spans="2:2" ht="14.25" customHeight="1" x14ac:dyDescent="0.3">
      <c r="B474" s="1"/>
    </row>
    <row r="475" spans="2:2" ht="14.25" customHeight="1" x14ac:dyDescent="0.3">
      <c r="B475" s="1"/>
    </row>
    <row r="476" spans="2:2" ht="14.25" customHeight="1" x14ac:dyDescent="0.3">
      <c r="B476" s="1"/>
    </row>
    <row r="477" spans="2:2" ht="14.25" customHeight="1" x14ac:dyDescent="0.3">
      <c r="B477" s="1"/>
    </row>
    <row r="478" spans="2:2" ht="14.25" customHeight="1" x14ac:dyDescent="0.3">
      <c r="B478" s="1"/>
    </row>
    <row r="479" spans="2:2" ht="14.25" customHeight="1" x14ac:dyDescent="0.3">
      <c r="B479" s="1"/>
    </row>
    <row r="480" spans="2:2" ht="14.25" customHeight="1" x14ac:dyDescent="0.3">
      <c r="B480" s="1"/>
    </row>
    <row r="481" spans="2:2" ht="14.25" customHeight="1" x14ac:dyDescent="0.3">
      <c r="B481" s="1"/>
    </row>
    <row r="482" spans="2:2" ht="14.25" customHeight="1" x14ac:dyDescent="0.3">
      <c r="B482" s="1"/>
    </row>
    <row r="483" spans="2:2" ht="14.25" customHeight="1" x14ac:dyDescent="0.3">
      <c r="B483" s="1"/>
    </row>
    <row r="484" spans="2:2" ht="14.25" customHeight="1" x14ac:dyDescent="0.3">
      <c r="B484" s="1"/>
    </row>
    <row r="485" spans="2:2" ht="14.25" customHeight="1" x14ac:dyDescent="0.3">
      <c r="B485" s="1"/>
    </row>
    <row r="486" spans="2:2" ht="14.25" customHeight="1" x14ac:dyDescent="0.3">
      <c r="B486" s="1"/>
    </row>
    <row r="487" spans="2:2" ht="14.25" customHeight="1" x14ac:dyDescent="0.3">
      <c r="B487" s="1"/>
    </row>
    <row r="488" spans="2:2" ht="14.25" customHeight="1" x14ac:dyDescent="0.3">
      <c r="B488" s="1"/>
    </row>
    <row r="489" spans="2:2" ht="14.25" customHeight="1" x14ac:dyDescent="0.3">
      <c r="B489" s="1"/>
    </row>
    <row r="490" spans="2:2" ht="14.25" customHeight="1" x14ac:dyDescent="0.3">
      <c r="B490" s="1"/>
    </row>
    <row r="491" spans="2:2" ht="14.25" customHeight="1" x14ac:dyDescent="0.3">
      <c r="B491" s="1"/>
    </row>
    <row r="492" spans="2:2" ht="14.25" customHeight="1" x14ac:dyDescent="0.3">
      <c r="B492" s="1"/>
    </row>
    <row r="493" spans="2:2" ht="14.25" customHeight="1" x14ac:dyDescent="0.3">
      <c r="B493" s="1"/>
    </row>
    <row r="494" spans="2:2" ht="14.25" customHeight="1" x14ac:dyDescent="0.3">
      <c r="B494" s="1"/>
    </row>
    <row r="495" spans="2:2" ht="14.25" customHeight="1" x14ac:dyDescent="0.3">
      <c r="B495" s="1"/>
    </row>
    <row r="496" spans="2:2" ht="14.25" customHeight="1" x14ac:dyDescent="0.3">
      <c r="B496" s="1"/>
    </row>
    <row r="497" spans="2:2" ht="14.25" customHeight="1" x14ac:dyDescent="0.3">
      <c r="B497" s="1"/>
    </row>
    <row r="498" spans="2:2" ht="14.25" customHeight="1" x14ac:dyDescent="0.3">
      <c r="B498" s="1"/>
    </row>
    <row r="499" spans="2:2" ht="14.25" customHeight="1" x14ac:dyDescent="0.3">
      <c r="B499" s="1"/>
    </row>
    <row r="500" spans="2:2" ht="14.25" customHeight="1" x14ac:dyDescent="0.3">
      <c r="B500" s="1"/>
    </row>
    <row r="501" spans="2:2" ht="14.25" customHeight="1" x14ac:dyDescent="0.3">
      <c r="B501" s="1"/>
    </row>
    <row r="502" spans="2:2" ht="14.25" customHeight="1" x14ac:dyDescent="0.3">
      <c r="B502" s="1"/>
    </row>
    <row r="503" spans="2:2" ht="14.25" customHeight="1" x14ac:dyDescent="0.3">
      <c r="B503" s="1"/>
    </row>
    <row r="504" spans="2:2" ht="14.25" customHeight="1" x14ac:dyDescent="0.3">
      <c r="B504" s="1"/>
    </row>
    <row r="505" spans="2:2" ht="14.25" customHeight="1" x14ac:dyDescent="0.3">
      <c r="B505" s="1"/>
    </row>
    <row r="506" spans="2:2" ht="14.25" customHeight="1" x14ac:dyDescent="0.3">
      <c r="B506" s="1"/>
    </row>
    <row r="507" spans="2:2" ht="14.25" customHeight="1" x14ac:dyDescent="0.3">
      <c r="B507" s="1"/>
    </row>
    <row r="508" spans="2:2" ht="14.25" customHeight="1" x14ac:dyDescent="0.3">
      <c r="B508" s="1"/>
    </row>
    <row r="509" spans="2:2" ht="14.25" customHeight="1" x14ac:dyDescent="0.3">
      <c r="B509" s="1"/>
    </row>
    <row r="510" spans="2:2" ht="14.25" customHeight="1" x14ac:dyDescent="0.3">
      <c r="B510" s="1"/>
    </row>
    <row r="511" spans="2:2" ht="14.25" customHeight="1" x14ac:dyDescent="0.3">
      <c r="B511" s="1"/>
    </row>
    <row r="512" spans="2:2" ht="14.25" customHeight="1" x14ac:dyDescent="0.3">
      <c r="B512" s="1"/>
    </row>
    <row r="513" spans="2:2" ht="14.25" customHeight="1" x14ac:dyDescent="0.3">
      <c r="B513" s="1"/>
    </row>
    <row r="514" spans="2:2" ht="14.25" customHeight="1" x14ac:dyDescent="0.3">
      <c r="B514" s="1"/>
    </row>
    <row r="515" spans="2:2" ht="14.25" customHeight="1" x14ac:dyDescent="0.3">
      <c r="B515" s="1"/>
    </row>
    <row r="516" spans="2:2" ht="14.25" customHeight="1" x14ac:dyDescent="0.3">
      <c r="B516" s="1"/>
    </row>
    <row r="517" spans="2:2" ht="14.25" customHeight="1" x14ac:dyDescent="0.3">
      <c r="B517" s="1"/>
    </row>
    <row r="518" spans="2:2" ht="14.25" customHeight="1" x14ac:dyDescent="0.3">
      <c r="B518" s="1"/>
    </row>
    <row r="519" spans="2:2" ht="14.25" customHeight="1" x14ac:dyDescent="0.3">
      <c r="B519" s="1"/>
    </row>
    <row r="520" spans="2:2" ht="14.25" customHeight="1" x14ac:dyDescent="0.3">
      <c r="B520" s="1"/>
    </row>
    <row r="521" spans="2:2" ht="14.25" customHeight="1" x14ac:dyDescent="0.3">
      <c r="B521" s="1"/>
    </row>
    <row r="522" spans="2:2" ht="14.25" customHeight="1" x14ac:dyDescent="0.3">
      <c r="B522" s="1"/>
    </row>
    <row r="523" spans="2:2" ht="14.25" customHeight="1" x14ac:dyDescent="0.3">
      <c r="B523" s="1"/>
    </row>
    <row r="524" spans="2:2" ht="14.25" customHeight="1" x14ac:dyDescent="0.3">
      <c r="B524" s="1"/>
    </row>
    <row r="525" spans="2:2" ht="14.25" customHeight="1" x14ac:dyDescent="0.3">
      <c r="B525" s="1"/>
    </row>
    <row r="526" spans="2:2" ht="14.25" customHeight="1" x14ac:dyDescent="0.3">
      <c r="B526" s="1"/>
    </row>
    <row r="527" spans="2:2" ht="14.25" customHeight="1" x14ac:dyDescent="0.3">
      <c r="B527" s="1"/>
    </row>
    <row r="528" spans="2:2" ht="14.25" customHeight="1" x14ac:dyDescent="0.3">
      <c r="B528" s="1"/>
    </row>
    <row r="529" spans="2:2" ht="14.25" customHeight="1" x14ac:dyDescent="0.3">
      <c r="B529" s="1"/>
    </row>
    <row r="530" spans="2:2" ht="14.25" customHeight="1" x14ac:dyDescent="0.3">
      <c r="B530" s="1"/>
    </row>
    <row r="531" spans="2:2" ht="14.25" customHeight="1" x14ac:dyDescent="0.3">
      <c r="B531" s="1"/>
    </row>
    <row r="532" spans="2:2" ht="14.25" customHeight="1" x14ac:dyDescent="0.3">
      <c r="B532" s="1"/>
    </row>
    <row r="533" spans="2:2" ht="14.25" customHeight="1" x14ac:dyDescent="0.3">
      <c r="B533" s="1"/>
    </row>
    <row r="534" spans="2:2" ht="14.25" customHeight="1" x14ac:dyDescent="0.3">
      <c r="B534" s="1"/>
    </row>
    <row r="535" spans="2:2" ht="14.25" customHeight="1" x14ac:dyDescent="0.3">
      <c r="B535" s="1"/>
    </row>
    <row r="536" spans="2:2" ht="14.25" customHeight="1" x14ac:dyDescent="0.3">
      <c r="B536" s="1"/>
    </row>
    <row r="537" spans="2:2" ht="14.25" customHeight="1" x14ac:dyDescent="0.3">
      <c r="B537" s="1"/>
    </row>
    <row r="538" spans="2:2" ht="14.25" customHeight="1" x14ac:dyDescent="0.3">
      <c r="B538" s="1"/>
    </row>
    <row r="539" spans="2:2" ht="14.25" customHeight="1" x14ac:dyDescent="0.3">
      <c r="B539" s="1"/>
    </row>
    <row r="540" spans="2:2" ht="14.25" customHeight="1" x14ac:dyDescent="0.3">
      <c r="B540" s="1"/>
    </row>
    <row r="541" spans="2:2" ht="14.25" customHeight="1" x14ac:dyDescent="0.3">
      <c r="B541" s="1"/>
    </row>
    <row r="542" spans="2:2" ht="14.25" customHeight="1" x14ac:dyDescent="0.3">
      <c r="B542" s="1"/>
    </row>
    <row r="543" spans="2:2" ht="14.25" customHeight="1" x14ac:dyDescent="0.3">
      <c r="B543" s="1"/>
    </row>
    <row r="544" spans="2:2" ht="14.25" customHeight="1" x14ac:dyDescent="0.3">
      <c r="B544" s="1"/>
    </row>
    <row r="545" spans="2:2" ht="14.25" customHeight="1" x14ac:dyDescent="0.3">
      <c r="B545" s="1"/>
    </row>
    <row r="546" spans="2:2" ht="14.25" customHeight="1" x14ac:dyDescent="0.3">
      <c r="B546" s="1"/>
    </row>
    <row r="547" spans="2:2" ht="14.25" customHeight="1" x14ac:dyDescent="0.3">
      <c r="B547" s="1"/>
    </row>
    <row r="548" spans="2:2" ht="14.25" customHeight="1" x14ac:dyDescent="0.3">
      <c r="B548" s="1"/>
    </row>
    <row r="549" spans="2:2" ht="14.25" customHeight="1" x14ac:dyDescent="0.3">
      <c r="B549" s="1"/>
    </row>
    <row r="550" spans="2:2" ht="14.25" customHeight="1" x14ac:dyDescent="0.3">
      <c r="B550" s="1"/>
    </row>
    <row r="551" spans="2:2" ht="14.25" customHeight="1" x14ac:dyDescent="0.3">
      <c r="B551" s="1"/>
    </row>
    <row r="552" spans="2:2" ht="14.25" customHeight="1" x14ac:dyDescent="0.3">
      <c r="B552" s="1"/>
    </row>
    <row r="553" spans="2:2" ht="14.25" customHeight="1" x14ac:dyDescent="0.3">
      <c r="B553" s="1"/>
    </row>
    <row r="554" spans="2:2" ht="14.25" customHeight="1" x14ac:dyDescent="0.3">
      <c r="B554" s="1"/>
    </row>
    <row r="555" spans="2:2" ht="14.25" customHeight="1" x14ac:dyDescent="0.3">
      <c r="B555" s="1"/>
    </row>
    <row r="556" spans="2:2" ht="14.25" customHeight="1" x14ac:dyDescent="0.3">
      <c r="B556" s="1"/>
    </row>
    <row r="557" spans="2:2" ht="14.25" customHeight="1" x14ac:dyDescent="0.3">
      <c r="B557" s="1"/>
    </row>
    <row r="558" spans="2:2" ht="14.25" customHeight="1" x14ac:dyDescent="0.3">
      <c r="B558" s="1"/>
    </row>
    <row r="559" spans="2:2" ht="14.25" customHeight="1" x14ac:dyDescent="0.3">
      <c r="B559" s="1"/>
    </row>
    <row r="560" spans="2:2" ht="14.25" customHeight="1" x14ac:dyDescent="0.3">
      <c r="B560" s="1"/>
    </row>
    <row r="561" spans="2:2" ht="14.25" customHeight="1" x14ac:dyDescent="0.3">
      <c r="B561" s="1"/>
    </row>
    <row r="562" spans="2:2" ht="14.25" customHeight="1" x14ac:dyDescent="0.3">
      <c r="B562" s="1"/>
    </row>
    <row r="563" spans="2:2" ht="14.25" customHeight="1" x14ac:dyDescent="0.3">
      <c r="B563" s="1"/>
    </row>
    <row r="564" spans="2:2" ht="14.25" customHeight="1" x14ac:dyDescent="0.3">
      <c r="B564" s="1"/>
    </row>
    <row r="565" spans="2:2" ht="14.25" customHeight="1" x14ac:dyDescent="0.3">
      <c r="B565" s="1"/>
    </row>
    <row r="566" spans="2:2" ht="14.25" customHeight="1" x14ac:dyDescent="0.3">
      <c r="B566" s="1"/>
    </row>
    <row r="567" spans="2:2" ht="14.25" customHeight="1" x14ac:dyDescent="0.3">
      <c r="B567" s="1"/>
    </row>
    <row r="568" spans="2:2" ht="14.25" customHeight="1" x14ac:dyDescent="0.3">
      <c r="B568" s="1"/>
    </row>
    <row r="569" spans="2:2" ht="14.25" customHeight="1" x14ac:dyDescent="0.3">
      <c r="B569" s="1"/>
    </row>
    <row r="570" spans="2:2" ht="14.25" customHeight="1" x14ac:dyDescent="0.3">
      <c r="B570" s="1"/>
    </row>
    <row r="571" spans="2:2" ht="14.25" customHeight="1" x14ac:dyDescent="0.3">
      <c r="B571" s="1"/>
    </row>
    <row r="572" spans="2:2" ht="14.25" customHeight="1" x14ac:dyDescent="0.3">
      <c r="B572" s="1"/>
    </row>
    <row r="573" spans="2:2" ht="14.25" customHeight="1" x14ac:dyDescent="0.3">
      <c r="B573" s="1"/>
    </row>
    <row r="574" spans="2:2" ht="14.25" customHeight="1" x14ac:dyDescent="0.3">
      <c r="B574" s="1"/>
    </row>
    <row r="575" spans="2:2" ht="14.25" customHeight="1" x14ac:dyDescent="0.3">
      <c r="B575" s="1"/>
    </row>
    <row r="576" spans="2:2" ht="14.25" customHeight="1" x14ac:dyDescent="0.3">
      <c r="B576" s="1"/>
    </row>
    <row r="577" spans="2:2" ht="14.25" customHeight="1" x14ac:dyDescent="0.3">
      <c r="B577" s="1"/>
    </row>
    <row r="578" spans="2:2" ht="14.25" customHeight="1" x14ac:dyDescent="0.3">
      <c r="B578" s="1"/>
    </row>
    <row r="579" spans="2:2" ht="14.25" customHeight="1" x14ac:dyDescent="0.3">
      <c r="B579" s="1"/>
    </row>
    <row r="580" spans="2:2" ht="14.25" customHeight="1" x14ac:dyDescent="0.3">
      <c r="B580" s="1"/>
    </row>
    <row r="581" spans="2:2" ht="14.25" customHeight="1" x14ac:dyDescent="0.3">
      <c r="B581" s="1"/>
    </row>
    <row r="582" spans="2:2" ht="14.25" customHeight="1" x14ac:dyDescent="0.3">
      <c r="B582" s="1"/>
    </row>
    <row r="583" spans="2:2" ht="14.25" customHeight="1" x14ac:dyDescent="0.3">
      <c r="B583" s="1"/>
    </row>
    <row r="584" spans="2:2" ht="14.25" customHeight="1" x14ac:dyDescent="0.3">
      <c r="B584" s="1"/>
    </row>
    <row r="585" spans="2:2" ht="14.25" customHeight="1" x14ac:dyDescent="0.3">
      <c r="B585" s="1"/>
    </row>
    <row r="586" spans="2:2" ht="14.25" customHeight="1" x14ac:dyDescent="0.3">
      <c r="B586" s="1"/>
    </row>
    <row r="587" spans="2:2" ht="14.25" customHeight="1" x14ac:dyDescent="0.3">
      <c r="B587" s="1"/>
    </row>
    <row r="588" spans="2:2" ht="14.25" customHeight="1" x14ac:dyDescent="0.3">
      <c r="B588" s="1"/>
    </row>
    <row r="589" spans="2:2" ht="14.25" customHeight="1" x14ac:dyDescent="0.3">
      <c r="B589" s="1"/>
    </row>
    <row r="590" spans="2:2" ht="14.25" customHeight="1" x14ac:dyDescent="0.3">
      <c r="B590" s="1"/>
    </row>
    <row r="591" spans="2:2" ht="14.25" customHeight="1" x14ac:dyDescent="0.3">
      <c r="B591" s="1"/>
    </row>
    <row r="592" spans="2:2" ht="14.25" customHeight="1" x14ac:dyDescent="0.3">
      <c r="B592" s="1"/>
    </row>
    <row r="593" spans="2:2" ht="14.25" customHeight="1" x14ac:dyDescent="0.3">
      <c r="B593" s="1"/>
    </row>
    <row r="594" spans="2:2" ht="14.25" customHeight="1" x14ac:dyDescent="0.3">
      <c r="B594" s="1"/>
    </row>
    <row r="595" spans="2:2" ht="14.25" customHeight="1" x14ac:dyDescent="0.3">
      <c r="B595" s="1"/>
    </row>
    <row r="596" spans="2:2" ht="14.25" customHeight="1" x14ac:dyDescent="0.3">
      <c r="B596" s="1"/>
    </row>
    <row r="597" spans="2:2" ht="14.25" customHeight="1" x14ac:dyDescent="0.3">
      <c r="B597" s="1"/>
    </row>
    <row r="598" spans="2:2" ht="14.25" customHeight="1" x14ac:dyDescent="0.3">
      <c r="B598" s="1"/>
    </row>
    <row r="599" spans="2:2" ht="14.25" customHeight="1" x14ac:dyDescent="0.3">
      <c r="B599" s="1"/>
    </row>
    <row r="600" spans="2:2" ht="14.25" customHeight="1" x14ac:dyDescent="0.3">
      <c r="B600" s="1"/>
    </row>
    <row r="601" spans="2:2" ht="14.25" customHeight="1" x14ac:dyDescent="0.3">
      <c r="B601" s="1"/>
    </row>
    <row r="602" spans="2:2" ht="14.25" customHeight="1" x14ac:dyDescent="0.3">
      <c r="B602" s="1"/>
    </row>
    <row r="603" spans="2:2" ht="14.25" customHeight="1" x14ac:dyDescent="0.3">
      <c r="B603" s="1"/>
    </row>
    <row r="604" spans="2:2" ht="14.25" customHeight="1" x14ac:dyDescent="0.3">
      <c r="B604" s="1"/>
    </row>
    <row r="605" spans="2:2" ht="14.25" customHeight="1" x14ac:dyDescent="0.3">
      <c r="B605" s="1"/>
    </row>
    <row r="606" spans="2:2" ht="14.25" customHeight="1" x14ac:dyDescent="0.3">
      <c r="B606" s="1"/>
    </row>
    <row r="607" spans="2:2" ht="14.25" customHeight="1" x14ac:dyDescent="0.3">
      <c r="B607" s="1"/>
    </row>
    <row r="608" spans="2:2" ht="14.25" customHeight="1" x14ac:dyDescent="0.3">
      <c r="B608" s="1"/>
    </row>
    <row r="609" spans="2:2" ht="14.25" customHeight="1" x14ac:dyDescent="0.3">
      <c r="B609" s="1"/>
    </row>
    <row r="610" spans="2:2" ht="14.25" customHeight="1" x14ac:dyDescent="0.3">
      <c r="B610" s="1"/>
    </row>
    <row r="611" spans="2:2" ht="14.25" customHeight="1" x14ac:dyDescent="0.3">
      <c r="B611" s="1"/>
    </row>
    <row r="612" spans="2:2" ht="14.25" customHeight="1" x14ac:dyDescent="0.3">
      <c r="B612" s="1"/>
    </row>
    <row r="613" spans="2:2" ht="14.25" customHeight="1" x14ac:dyDescent="0.3">
      <c r="B613" s="1"/>
    </row>
    <row r="614" spans="2:2" ht="14.25" customHeight="1" x14ac:dyDescent="0.3">
      <c r="B614" s="1"/>
    </row>
    <row r="615" spans="2:2" ht="14.25" customHeight="1" x14ac:dyDescent="0.3">
      <c r="B615" s="1"/>
    </row>
    <row r="616" spans="2:2" ht="14.25" customHeight="1" x14ac:dyDescent="0.3">
      <c r="B616" s="1"/>
    </row>
    <row r="617" spans="2:2" ht="14.25" customHeight="1" x14ac:dyDescent="0.3">
      <c r="B617" s="1"/>
    </row>
    <row r="618" spans="2:2" ht="14.25" customHeight="1" x14ac:dyDescent="0.3">
      <c r="B618" s="1"/>
    </row>
    <row r="619" spans="2:2" ht="14.25" customHeight="1" x14ac:dyDescent="0.3">
      <c r="B619" s="1"/>
    </row>
    <row r="620" spans="2:2" ht="14.25" customHeight="1" x14ac:dyDescent="0.3">
      <c r="B620" s="1"/>
    </row>
    <row r="621" spans="2:2" ht="14.25" customHeight="1" x14ac:dyDescent="0.3">
      <c r="B621" s="1"/>
    </row>
    <row r="622" spans="2:2" ht="14.25" customHeight="1" x14ac:dyDescent="0.3">
      <c r="B622" s="1"/>
    </row>
    <row r="623" spans="2:2" ht="14.25" customHeight="1" x14ac:dyDescent="0.3">
      <c r="B623" s="1"/>
    </row>
    <row r="624" spans="2:2" ht="14.25" customHeight="1" x14ac:dyDescent="0.3">
      <c r="B624" s="1"/>
    </row>
    <row r="625" spans="2:2" ht="14.25" customHeight="1" x14ac:dyDescent="0.3">
      <c r="B625" s="1"/>
    </row>
    <row r="626" spans="2:2" ht="14.25" customHeight="1" x14ac:dyDescent="0.3">
      <c r="B626" s="1"/>
    </row>
    <row r="627" spans="2:2" ht="14.25" customHeight="1" x14ac:dyDescent="0.3">
      <c r="B627" s="1"/>
    </row>
    <row r="628" spans="2:2" ht="14.25" customHeight="1" x14ac:dyDescent="0.3">
      <c r="B628" s="1"/>
    </row>
    <row r="629" spans="2:2" ht="14.25" customHeight="1" x14ac:dyDescent="0.3">
      <c r="B629" s="1"/>
    </row>
    <row r="630" spans="2:2" ht="14.25" customHeight="1" x14ac:dyDescent="0.3">
      <c r="B630" s="1"/>
    </row>
    <row r="631" spans="2:2" ht="14.25" customHeight="1" x14ac:dyDescent="0.3">
      <c r="B631" s="1"/>
    </row>
    <row r="632" spans="2:2" ht="14.25" customHeight="1" x14ac:dyDescent="0.3">
      <c r="B632" s="1"/>
    </row>
    <row r="633" spans="2:2" ht="14.25" customHeight="1" x14ac:dyDescent="0.3">
      <c r="B633" s="1"/>
    </row>
    <row r="634" spans="2:2" ht="14.25" customHeight="1" x14ac:dyDescent="0.3">
      <c r="B634" s="1"/>
    </row>
    <row r="635" spans="2:2" ht="14.25" customHeight="1" x14ac:dyDescent="0.3">
      <c r="B635" s="1"/>
    </row>
    <row r="636" spans="2:2" ht="14.25" customHeight="1" x14ac:dyDescent="0.3">
      <c r="B636" s="1"/>
    </row>
    <row r="637" spans="2:2" ht="14.25" customHeight="1" x14ac:dyDescent="0.3">
      <c r="B637" s="1"/>
    </row>
    <row r="638" spans="2:2" ht="14.25" customHeight="1" x14ac:dyDescent="0.3">
      <c r="B638" s="1"/>
    </row>
    <row r="639" spans="2:2" ht="14.25" customHeight="1" x14ac:dyDescent="0.3">
      <c r="B639" s="1"/>
    </row>
    <row r="640" spans="2:2" ht="14.25" customHeight="1" x14ac:dyDescent="0.3">
      <c r="B640" s="1"/>
    </row>
    <row r="641" spans="2:2" ht="14.25" customHeight="1" x14ac:dyDescent="0.3">
      <c r="B641" s="1"/>
    </row>
    <row r="642" spans="2:2" ht="14.25" customHeight="1" x14ac:dyDescent="0.3">
      <c r="B642" s="1"/>
    </row>
    <row r="643" spans="2:2" ht="14.25" customHeight="1" x14ac:dyDescent="0.3">
      <c r="B643" s="1"/>
    </row>
    <row r="644" spans="2:2" ht="14.25" customHeight="1" x14ac:dyDescent="0.3">
      <c r="B644" s="1"/>
    </row>
    <row r="645" spans="2:2" ht="14.25" customHeight="1" x14ac:dyDescent="0.3">
      <c r="B645" s="1"/>
    </row>
    <row r="646" spans="2:2" ht="14.25" customHeight="1" x14ac:dyDescent="0.3">
      <c r="B646" s="1"/>
    </row>
    <row r="647" spans="2:2" ht="14.25" customHeight="1" x14ac:dyDescent="0.3">
      <c r="B647" s="1"/>
    </row>
    <row r="648" spans="2:2" ht="14.25" customHeight="1" x14ac:dyDescent="0.3">
      <c r="B648" s="1"/>
    </row>
    <row r="649" spans="2:2" ht="14.25" customHeight="1" x14ac:dyDescent="0.3">
      <c r="B649" s="1"/>
    </row>
    <row r="650" spans="2:2" ht="14.25" customHeight="1" x14ac:dyDescent="0.3">
      <c r="B650" s="1"/>
    </row>
    <row r="651" spans="2:2" ht="14.25" customHeight="1" x14ac:dyDescent="0.3">
      <c r="B651" s="1"/>
    </row>
    <row r="652" spans="2:2" ht="14.25" customHeight="1" x14ac:dyDescent="0.3">
      <c r="B652" s="1"/>
    </row>
    <row r="653" spans="2:2" ht="14.25" customHeight="1" x14ac:dyDescent="0.3">
      <c r="B653" s="1"/>
    </row>
    <row r="654" spans="2:2" ht="14.25" customHeight="1" x14ac:dyDescent="0.3">
      <c r="B654" s="1"/>
    </row>
    <row r="655" spans="2:2" ht="14.25" customHeight="1" x14ac:dyDescent="0.3">
      <c r="B655" s="1"/>
    </row>
    <row r="656" spans="2:2" ht="14.25" customHeight="1" x14ac:dyDescent="0.3">
      <c r="B656" s="1"/>
    </row>
    <row r="657" spans="2:2" ht="14.25" customHeight="1" x14ac:dyDescent="0.3">
      <c r="B657" s="1"/>
    </row>
    <row r="658" spans="2:2" ht="14.25" customHeight="1" x14ac:dyDescent="0.3">
      <c r="B658" s="1"/>
    </row>
    <row r="659" spans="2:2" ht="14.25" customHeight="1" x14ac:dyDescent="0.3">
      <c r="B659" s="1"/>
    </row>
    <row r="660" spans="2:2" ht="14.25" customHeight="1" x14ac:dyDescent="0.3">
      <c r="B660" s="1"/>
    </row>
    <row r="661" spans="2:2" ht="14.25" customHeight="1" x14ac:dyDescent="0.3">
      <c r="B661" s="1"/>
    </row>
    <row r="662" spans="2:2" ht="14.25" customHeight="1" x14ac:dyDescent="0.3">
      <c r="B662" s="1"/>
    </row>
    <row r="663" spans="2:2" ht="14.25" customHeight="1" x14ac:dyDescent="0.3">
      <c r="B663" s="1"/>
    </row>
    <row r="664" spans="2:2" ht="14.25" customHeight="1" x14ac:dyDescent="0.3">
      <c r="B664" s="1"/>
    </row>
    <row r="665" spans="2:2" ht="14.25" customHeight="1" x14ac:dyDescent="0.3">
      <c r="B665" s="1"/>
    </row>
    <row r="666" spans="2:2" ht="14.25" customHeight="1" x14ac:dyDescent="0.3">
      <c r="B666" s="1"/>
    </row>
    <row r="667" spans="2:2" ht="14.25" customHeight="1" x14ac:dyDescent="0.3">
      <c r="B667" s="1"/>
    </row>
    <row r="668" spans="2:2" ht="14.25" customHeight="1" x14ac:dyDescent="0.3">
      <c r="B668" s="1"/>
    </row>
    <row r="669" spans="2:2" ht="14.25" customHeight="1" x14ac:dyDescent="0.3">
      <c r="B669" s="1"/>
    </row>
    <row r="670" spans="2:2" ht="14.25" customHeight="1" x14ac:dyDescent="0.3">
      <c r="B670" s="1"/>
    </row>
    <row r="671" spans="2:2" ht="14.25" customHeight="1" x14ac:dyDescent="0.3">
      <c r="B671" s="1"/>
    </row>
    <row r="672" spans="2:2" ht="14.25" customHeight="1" x14ac:dyDescent="0.3">
      <c r="B672" s="1"/>
    </row>
    <row r="673" spans="2:2" ht="14.25" customHeight="1" x14ac:dyDescent="0.3">
      <c r="B673" s="1"/>
    </row>
    <row r="674" spans="2:2" ht="14.25" customHeight="1" x14ac:dyDescent="0.3">
      <c r="B674" s="1"/>
    </row>
    <row r="675" spans="2:2" ht="14.25" customHeight="1" x14ac:dyDescent="0.3">
      <c r="B675" s="1"/>
    </row>
    <row r="676" spans="2:2" ht="14.25" customHeight="1" x14ac:dyDescent="0.3">
      <c r="B676" s="1"/>
    </row>
    <row r="677" spans="2:2" ht="14.25" customHeight="1" x14ac:dyDescent="0.3">
      <c r="B677" s="1"/>
    </row>
    <row r="678" spans="2:2" ht="14.25" customHeight="1" x14ac:dyDescent="0.3">
      <c r="B678" s="1"/>
    </row>
    <row r="679" spans="2:2" ht="14.25" customHeight="1" x14ac:dyDescent="0.3">
      <c r="B679" s="1"/>
    </row>
    <row r="680" spans="2:2" ht="14.25" customHeight="1" x14ac:dyDescent="0.3">
      <c r="B680" s="1"/>
    </row>
    <row r="681" spans="2:2" ht="14.25" customHeight="1" x14ac:dyDescent="0.3">
      <c r="B681" s="1"/>
    </row>
    <row r="682" spans="2:2" ht="14.25" customHeight="1" x14ac:dyDescent="0.3">
      <c r="B682" s="1"/>
    </row>
    <row r="683" spans="2:2" ht="14.25" customHeight="1" x14ac:dyDescent="0.3">
      <c r="B683" s="1"/>
    </row>
    <row r="684" spans="2:2" ht="14.25" customHeight="1" x14ac:dyDescent="0.3">
      <c r="B684" s="1"/>
    </row>
    <row r="685" spans="2:2" ht="14.25" customHeight="1" x14ac:dyDescent="0.3">
      <c r="B685" s="1"/>
    </row>
    <row r="686" spans="2:2" ht="14.25" customHeight="1" x14ac:dyDescent="0.3">
      <c r="B686" s="1"/>
    </row>
    <row r="687" spans="2:2" ht="14.25" customHeight="1" x14ac:dyDescent="0.3">
      <c r="B687" s="1"/>
    </row>
    <row r="688" spans="2:2" ht="14.25" customHeight="1" x14ac:dyDescent="0.3">
      <c r="B688" s="1"/>
    </row>
    <row r="689" spans="2:2" ht="14.25" customHeight="1" x14ac:dyDescent="0.3">
      <c r="B689" s="1"/>
    </row>
    <row r="690" spans="2:2" ht="14.25" customHeight="1" x14ac:dyDescent="0.3">
      <c r="B690" s="1"/>
    </row>
    <row r="691" spans="2:2" ht="14.25" customHeight="1" x14ac:dyDescent="0.3">
      <c r="B691" s="1"/>
    </row>
    <row r="692" spans="2:2" ht="14.25" customHeight="1" x14ac:dyDescent="0.3">
      <c r="B692" s="1"/>
    </row>
    <row r="693" spans="2:2" ht="14.25" customHeight="1" x14ac:dyDescent="0.3">
      <c r="B693" s="1"/>
    </row>
    <row r="694" spans="2:2" ht="14.25" customHeight="1" x14ac:dyDescent="0.3">
      <c r="B694" s="1"/>
    </row>
    <row r="695" spans="2:2" ht="14.25" customHeight="1" x14ac:dyDescent="0.3">
      <c r="B695" s="1"/>
    </row>
    <row r="696" spans="2:2" ht="14.25" customHeight="1" x14ac:dyDescent="0.3">
      <c r="B696" s="1"/>
    </row>
    <row r="697" spans="2:2" ht="14.25" customHeight="1" x14ac:dyDescent="0.3">
      <c r="B697" s="1"/>
    </row>
    <row r="698" spans="2:2" ht="14.25" customHeight="1" x14ac:dyDescent="0.3">
      <c r="B698" s="1"/>
    </row>
    <row r="699" spans="2:2" ht="14.25" customHeight="1" x14ac:dyDescent="0.3">
      <c r="B699" s="1"/>
    </row>
    <row r="700" spans="2:2" ht="14.25" customHeight="1" x14ac:dyDescent="0.3">
      <c r="B700" s="1"/>
    </row>
    <row r="701" spans="2:2" ht="14.25" customHeight="1" x14ac:dyDescent="0.3">
      <c r="B701" s="1"/>
    </row>
    <row r="702" spans="2:2" ht="14.25" customHeight="1" x14ac:dyDescent="0.3">
      <c r="B702" s="1"/>
    </row>
    <row r="703" spans="2:2" ht="14.25" customHeight="1" x14ac:dyDescent="0.3">
      <c r="B703" s="1"/>
    </row>
    <row r="704" spans="2:2" ht="14.25" customHeight="1" x14ac:dyDescent="0.3">
      <c r="B704" s="1"/>
    </row>
    <row r="705" spans="2:2" ht="14.25" customHeight="1" x14ac:dyDescent="0.3">
      <c r="B705" s="1"/>
    </row>
    <row r="706" spans="2:2" ht="14.25" customHeight="1" x14ac:dyDescent="0.3">
      <c r="B706" s="1"/>
    </row>
    <row r="707" spans="2:2" ht="14.25" customHeight="1" x14ac:dyDescent="0.3">
      <c r="B707" s="1"/>
    </row>
    <row r="708" spans="2:2" ht="14.25" customHeight="1" x14ac:dyDescent="0.3">
      <c r="B708" s="1"/>
    </row>
    <row r="709" spans="2:2" ht="14.25" customHeight="1" x14ac:dyDescent="0.3">
      <c r="B709" s="1"/>
    </row>
    <row r="710" spans="2:2" ht="14.25" customHeight="1" x14ac:dyDescent="0.3">
      <c r="B710" s="1"/>
    </row>
    <row r="711" spans="2:2" ht="14.25" customHeight="1" x14ac:dyDescent="0.3">
      <c r="B711" s="1"/>
    </row>
    <row r="712" spans="2:2" ht="14.25" customHeight="1" x14ac:dyDescent="0.3">
      <c r="B712" s="1"/>
    </row>
    <row r="713" spans="2:2" ht="14.25" customHeight="1" x14ac:dyDescent="0.3">
      <c r="B713" s="1"/>
    </row>
    <row r="714" spans="2:2" ht="14.25" customHeight="1" x14ac:dyDescent="0.3">
      <c r="B714" s="1"/>
    </row>
    <row r="715" spans="2:2" ht="14.25" customHeight="1" x14ac:dyDescent="0.3">
      <c r="B715" s="1"/>
    </row>
    <row r="716" spans="2:2" ht="14.25" customHeight="1" x14ac:dyDescent="0.3">
      <c r="B716" s="1"/>
    </row>
    <row r="717" spans="2:2" ht="14.25" customHeight="1" x14ac:dyDescent="0.3">
      <c r="B717" s="1"/>
    </row>
    <row r="718" spans="2:2" ht="14.25" customHeight="1" x14ac:dyDescent="0.3">
      <c r="B718" s="1"/>
    </row>
    <row r="719" spans="2:2" ht="14.25" customHeight="1" x14ac:dyDescent="0.3">
      <c r="B719" s="1"/>
    </row>
    <row r="720" spans="2:2" ht="14.25" customHeight="1" x14ac:dyDescent="0.3">
      <c r="B720" s="1"/>
    </row>
    <row r="721" spans="2:2" ht="14.25" customHeight="1" x14ac:dyDescent="0.3">
      <c r="B721" s="1"/>
    </row>
    <row r="722" spans="2:2" ht="14.25" customHeight="1" x14ac:dyDescent="0.3">
      <c r="B722" s="1"/>
    </row>
    <row r="723" spans="2:2" ht="14.25" customHeight="1" x14ac:dyDescent="0.3">
      <c r="B723" s="1"/>
    </row>
    <row r="724" spans="2:2" ht="14.25" customHeight="1" x14ac:dyDescent="0.3">
      <c r="B724" s="1"/>
    </row>
    <row r="725" spans="2:2" ht="14.25" customHeight="1" x14ac:dyDescent="0.3">
      <c r="B725" s="1"/>
    </row>
    <row r="726" spans="2:2" ht="14.25" customHeight="1" x14ac:dyDescent="0.3">
      <c r="B726" s="1"/>
    </row>
    <row r="727" spans="2:2" ht="14.25" customHeight="1" x14ac:dyDescent="0.3">
      <c r="B727" s="1"/>
    </row>
    <row r="728" spans="2:2" ht="14.25" customHeight="1" x14ac:dyDescent="0.3">
      <c r="B728" s="1"/>
    </row>
    <row r="729" spans="2:2" ht="14.25" customHeight="1" x14ac:dyDescent="0.3">
      <c r="B729" s="1"/>
    </row>
    <row r="730" spans="2:2" ht="14.25" customHeight="1" x14ac:dyDescent="0.3">
      <c r="B730" s="1"/>
    </row>
    <row r="731" spans="2:2" ht="14.25" customHeight="1" x14ac:dyDescent="0.3">
      <c r="B731" s="1"/>
    </row>
    <row r="732" spans="2:2" ht="14.25" customHeight="1" x14ac:dyDescent="0.3">
      <c r="B732" s="1"/>
    </row>
    <row r="733" spans="2:2" ht="14.25" customHeight="1" x14ac:dyDescent="0.3">
      <c r="B733" s="1"/>
    </row>
    <row r="734" spans="2:2" ht="14.25" customHeight="1" x14ac:dyDescent="0.3">
      <c r="B734" s="1"/>
    </row>
    <row r="735" spans="2:2" ht="14.25" customHeight="1" x14ac:dyDescent="0.3">
      <c r="B735" s="1"/>
    </row>
    <row r="736" spans="2:2" ht="14.25" customHeight="1" x14ac:dyDescent="0.3">
      <c r="B736" s="1"/>
    </row>
    <row r="737" spans="2:2" ht="14.25" customHeight="1" x14ac:dyDescent="0.3">
      <c r="B737" s="1"/>
    </row>
    <row r="738" spans="2:2" ht="14.25" customHeight="1" x14ac:dyDescent="0.3">
      <c r="B738" s="1"/>
    </row>
    <row r="739" spans="2:2" ht="14.25" customHeight="1" x14ac:dyDescent="0.3">
      <c r="B739" s="1"/>
    </row>
    <row r="740" spans="2:2" ht="14.25" customHeight="1" x14ac:dyDescent="0.3">
      <c r="B740" s="1"/>
    </row>
    <row r="741" spans="2:2" ht="14.25" customHeight="1" x14ac:dyDescent="0.3">
      <c r="B741" s="1"/>
    </row>
    <row r="742" spans="2:2" ht="14.25" customHeight="1" x14ac:dyDescent="0.3">
      <c r="B742" s="1"/>
    </row>
    <row r="743" spans="2:2" ht="14.25" customHeight="1" x14ac:dyDescent="0.3">
      <c r="B743" s="1"/>
    </row>
    <row r="744" spans="2:2" ht="14.25" customHeight="1" x14ac:dyDescent="0.3">
      <c r="B744" s="1"/>
    </row>
    <row r="745" spans="2:2" ht="14.25" customHeight="1" x14ac:dyDescent="0.3">
      <c r="B745" s="1"/>
    </row>
    <row r="746" spans="2:2" ht="14.25" customHeight="1" x14ac:dyDescent="0.3">
      <c r="B746" s="1"/>
    </row>
    <row r="747" spans="2:2" ht="14.25" customHeight="1" x14ac:dyDescent="0.3">
      <c r="B747" s="1"/>
    </row>
    <row r="748" spans="2:2" ht="14.25" customHeight="1" x14ac:dyDescent="0.3">
      <c r="B748" s="1"/>
    </row>
    <row r="749" spans="2:2" ht="14.25" customHeight="1" x14ac:dyDescent="0.3">
      <c r="B749" s="1"/>
    </row>
    <row r="750" spans="2:2" ht="14.25" customHeight="1" x14ac:dyDescent="0.3">
      <c r="B750" s="1"/>
    </row>
    <row r="751" spans="2:2" ht="14.25" customHeight="1" x14ac:dyDescent="0.3">
      <c r="B751" s="1"/>
    </row>
    <row r="752" spans="2:2" ht="14.25" customHeight="1" x14ac:dyDescent="0.3">
      <c r="B752" s="1"/>
    </row>
    <row r="753" spans="2:2" ht="14.25" customHeight="1" x14ac:dyDescent="0.3">
      <c r="B753" s="1"/>
    </row>
    <row r="754" spans="2:2" ht="14.25" customHeight="1" x14ac:dyDescent="0.3">
      <c r="B754" s="1"/>
    </row>
    <row r="755" spans="2:2" ht="14.25" customHeight="1" x14ac:dyDescent="0.3">
      <c r="B755" s="1"/>
    </row>
    <row r="756" spans="2:2" ht="14.25" customHeight="1" x14ac:dyDescent="0.3">
      <c r="B756" s="1"/>
    </row>
    <row r="757" spans="2:2" ht="14.25" customHeight="1" x14ac:dyDescent="0.3">
      <c r="B757" s="1"/>
    </row>
    <row r="758" spans="2:2" ht="14.25" customHeight="1" x14ac:dyDescent="0.3">
      <c r="B758" s="1"/>
    </row>
    <row r="759" spans="2:2" ht="14.25" customHeight="1" x14ac:dyDescent="0.3">
      <c r="B759" s="1"/>
    </row>
    <row r="760" spans="2:2" ht="14.25" customHeight="1" x14ac:dyDescent="0.3">
      <c r="B760" s="1"/>
    </row>
    <row r="761" spans="2:2" ht="14.25" customHeight="1" x14ac:dyDescent="0.3">
      <c r="B761" s="1"/>
    </row>
    <row r="762" spans="2:2" ht="14.25" customHeight="1" x14ac:dyDescent="0.3">
      <c r="B762" s="1"/>
    </row>
    <row r="763" spans="2:2" ht="14.25" customHeight="1" x14ac:dyDescent="0.3">
      <c r="B763" s="1"/>
    </row>
    <row r="764" spans="2:2" ht="14.25" customHeight="1" x14ac:dyDescent="0.3">
      <c r="B764" s="1"/>
    </row>
    <row r="765" spans="2:2" ht="14.25" customHeight="1" x14ac:dyDescent="0.3">
      <c r="B765" s="1"/>
    </row>
    <row r="766" spans="2:2" ht="14.25" customHeight="1" x14ac:dyDescent="0.3">
      <c r="B766" s="1"/>
    </row>
    <row r="767" spans="2:2" ht="14.25" customHeight="1" x14ac:dyDescent="0.3">
      <c r="B767" s="1"/>
    </row>
    <row r="768" spans="2:2" ht="14.25" customHeight="1" x14ac:dyDescent="0.3">
      <c r="B768" s="1"/>
    </row>
    <row r="769" spans="2:2" ht="14.25" customHeight="1" x14ac:dyDescent="0.3">
      <c r="B769" s="1"/>
    </row>
    <row r="770" spans="2:2" ht="14.25" customHeight="1" x14ac:dyDescent="0.3">
      <c r="B770" s="1"/>
    </row>
    <row r="771" spans="2:2" ht="14.25" customHeight="1" x14ac:dyDescent="0.3">
      <c r="B771" s="1"/>
    </row>
    <row r="772" spans="2:2" ht="14.25" customHeight="1" x14ac:dyDescent="0.3">
      <c r="B772" s="1"/>
    </row>
    <row r="773" spans="2:2" ht="14.25" customHeight="1" x14ac:dyDescent="0.3">
      <c r="B773" s="1"/>
    </row>
    <row r="774" spans="2:2" ht="14.25" customHeight="1" x14ac:dyDescent="0.3">
      <c r="B774" s="1"/>
    </row>
    <row r="775" spans="2:2" ht="14.25" customHeight="1" x14ac:dyDescent="0.3">
      <c r="B775" s="1"/>
    </row>
    <row r="776" spans="2:2" ht="14.25" customHeight="1" x14ac:dyDescent="0.3">
      <c r="B776" s="1"/>
    </row>
    <row r="777" spans="2:2" ht="14.25" customHeight="1" x14ac:dyDescent="0.3">
      <c r="B777" s="1"/>
    </row>
    <row r="778" spans="2:2" ht="14.25" customHeight="1" x14ac:dyDescent="0.3">
      <c r="B778" s="1"/>
    </row>
    <row r="779" spans="2:2" ht="14.25" customHeight="1" x14ac:dyDescent="0.3">
      <c r="B779" s="1"/>
    </row>
    <row r="780" spans="2:2" ht="14.25" customHeight="1" x14ac:dyDescent="0.3">
      <c r="B780" s="1"/>
    </row>
    <row r="781" spans="2:2" ht="14.25" customHeight="1" x14ac:dyDescent="0.3">
      <c r="B781" s="1"/>
    </row>
    <row r="782" spans="2:2" ht="14.25" customHeight="1" x14ac:dyDescent="0.3">
      <c r="B782" s="1"/>
    </row>
    <row r="783" spans="2:2" ht="14.25" customHeight="1" x14ac:dyDescent="0.3">
      <c r="B783" s="1"/>
    </row>
    <row r="784" spans="2:2" ht="14.25" customHeight="1" x14ac:dyDescent="0.3">
      <c r="B784" s="1"/>
    </row>
    <row r="785" spans="2:2" ht="14.25" customHeight="1" x14ac:dyDescent="0.3">
      <c r="B785" s="1"/>
    </row>
    <row r="786" spans="2:2" ht="14.25" customHeight="1" x14ac:dyDescent="0.3">
      <c r="B786" s="1"/>
    </row>
    <row r="787" spans="2:2" ht="14.25" customHeight="1" x14ac:dyDescent="0.3">
      <c r="B787" s="1"/>
    </row>
    <row r="788" spans="2:2" ht="14.25" customHeight="1" x14ac:dyDescent="0.3">
      <c r="B788" s="1"/>
    </row>
    <row r="789" spans="2:2" ht="14.25" customHeight="1" x14ac:dyDescent="0.3">
      <c r="B789" s="1"/>
    </row>
    <row r="790" spans="2:2" ht="14.25" customHeight="1" x14ac:dyDescent="0.3">
      <c r="B790" s="1"/>
    </row>
    <row r="791" spans="2:2" ht="14.25" customHeight="1" x14ac:dyDescent="0.3">
      <c r="B791" s="1"/>
    </row>
    <row r="792" spans="2:2" ht="14.25" customHeight="1" x14ac:dyDescent="0.3">
      <c r="B792" s="1"/>
    </row>
    <row r="793" spans="2:2" ht="14.25" customHeight="1" x14ac:dyDescent="0.3">
      <c r="B793" s="1"/>
    </row>
    <row r="794" spans="2:2" ht="14.25" customHeight="1" x14ac:dyDescent="0.3">
      <c r="B794" s="1"/>
    </row>
    <row r="795" spans="2:2" ht="14.25" customHeight="1" x14ac:dyDescent="0.3">
      <c r="B795" s="1"/>
    </row>
    <row r="796" spans="2:2" ht="14.25" customHeight="1" x14ac:dyDescent="0.3">
      <c r="B796" s="1"/>
    </row>
    <row r="797" spans="2:2" ht="14.25" customHeight="1" x14ac:dyDescent="0.3">
      <c r="B797" s="1"/>
    </row>
    <row r="798" spans="2:2" ht="14.25" customHeight="1" x14ac:dyDescent="0.3">
      <c r="B798" s="1"/>
    </row>
    <row r="799" spans="2:2" ht="14.25" customHeight="1" x14ac:dyDescent="0.3">
      <c r="B799" s="1"/>
    </row>
    <row r="800" spans="2:2" ht="14.25" customHeight="1" x14ac:dyDescent="0.3">
      <c r="B800" s="1"/>
    </row>
    <row r="801" spans="2:2" ht="14.25" customHeight="1" x14ac:dyDescent="0.3">
      <c r="B801" s="1"/>
    </row>
    <row r="802" spans="2:2" ht="14.25" customHeight="1" x14ac:dyDescent="0.3">
      <c r="B802" s="1"/>
    </row>
    <row r="803" spans="2:2" ht="14.25" customHeight="1" x14ac:dyDescent="0.3">
      <c r="B803" s="1"/>
    </row>
    <row r="804" spans="2:2" ht="14.25" customHeight="1" x14ac:dyDescent="0.3">
      <c r="B804" s="1"/>
    </row>
    <row r="805" spans="2:2" ht="14.25" customHeight="1" x14ac:dyDescent="0.3">
      <c r="B805" s="1"/>
    </row>
    <row r="806" spans="2:2" ht="14.25" customHeight="1" x14ac:dyDescent="0.3">
      <c r="B806" s="1"/>
    </row>
    <row r="807" spans="2:2" ht="14.25" customHeight="1" x14ac:dyDescent="0.3">
      <c r="B807" s="1"/>
    </row>
    <row r="808" spans="2:2" ht="14.25" customHeight="1" x14ac:dyDescent="0.3">
      <c r="B808" s="1"/>
    </row>
    <row r="809" spans="2:2" ht="14.25" customHeight="1" x14ac:dyDescent="0.3">
      <c r="B809" s="1"/>
    </row>
    <row r="810" spans="2:2" ht="14.25" customHeight="1" x14ac:dyDescent="0.3">
      <c r="B810" s="1"/>
    </row>
    <row r="811" spans="2:2" ht="14.25" customHeight="1" x14ac:dyDescent="0.3">
      <c r="B811" s="1"/>
    </row>
    <row r="812" spans="2:2" ht="14.25" customHeight="1" x14ac:dyDescent="0.3">
      <c r="B812" s="1"/>
    </row>
    <row r="813" spans="2:2" ht="14.25" customHeight="1" x14ac:dyDescent="0.3">
      <c r="B813" s="1"/>
    </row>
    <row r="814" spans="2:2" ht="14.25" customHeight="1" x14ac:dyDescent="0.3">
      <c r="B814" s="1"/>
    </row>
    <row r="815" spans="2:2" ht="14.25" customHeight="1" x14ac:dyDescent="0.3">
      <c r="B815" s="1"/>
    </row>
    <row r="816" spans="2:2" ht="14.25" customHeight="1" x14ac:dyDescent="0.3">
      <c r="B816" s="1"/>
    </row>
    <row r="817" spans="2:2" ht="14.25" customHeight="1" x14ac:dyDescent="0.3">
      <c r="B817" s="1"/>
    </row>
    <row r="818" spans="2:2" ht="14.25" customHeight="1" x14ac:dyDescent="0.3">
      <c r="B818" s="1"/>
    </row>
    <row r="819" spans="2:2" ht="14.25" customHeight="1" x14ac:dyDescent="0.3">
      <c r="B819" s="1"/>
    </row>
    <row r="820" spans="2:2" ht="14.25" customHeight="1" x14ac:dyDescent="0.3">
      <c r="B820" s="1"/>
    </row>
    <row r="821" spans="2:2" ht="14.25" customHeight="1" x14ac:dyDescent="0.3">
      <c r="B821" s="1"/>
    </row>
    <row r="822" spans="2:2" ht="14.25" customHeight="1" x14ac:dyDescent="0.3">
      <c r="B822" s="1"/>
    </row>
    <row r="823" spans="2:2" ht="14.25" customHeight="1" x14ac:dyDescent="0.3">
      <c r="B823" s="1"/>
    </row>
    <row r="824" spans="2:2" ht="14.25" customHeight="1" x14ac:dyDescent="0.3">
      <c r="B824" s="1"/>
    </row>
    <row r="825" spans="2:2" ht="14.25" customHeight="1" x14ac:dyDescent="0.3">
      <c r="B825" s="1"/>
    </row>
    <row r="826" spans="2:2" ht="14.25" customHeight="1" x14ac:dyDescent="0.3">
      <c r="B826" s="1"/>
    </row>
    <row r="827" spans="2:2" ht="14.25" customHeight="1" x14ac:dyDescent="0.3">
      <c r="B827" s="1"/>
    </row>
    <row r="828" spans="2:2" ht="14.25" customHeight="1" x14ac:dyDescent="0.3">
      <c r="B828" s="1"/>
    </row>
    <row r="829" spans="2:2" ht="14.25" customHeight="1" x14ac:dyDescent="0.3">
      <c r="B829" s="1"/>
    </row>
    <row r="830" spans="2:2" ht="14.25" customHeight="1" x14ac:dyDescent="0.3">
      <c r="B830" s="1"/>
    </row>
    <row r="831" spans="2:2" ht="14.25" customHeight="1" x14ac:dyDescent="0.3">
      <c r="B831" s="1"/>
    </row>
    <row r="832" spans="2:2" ht="14.25" customHeight="1" x14ac:dyDescent="0.3">
      <c r="B832" s="1"/>
    </row>
    <row r="833" spans="2:2" ht="14.25" customHeight="1" x14ac:dyDescent="0.3">
      <c r="B833" s="1"/>
    </row>
    <row r="834" spans="2:2" ht="14.25" customHeight="1" x14ac:dyDescent="0.3">
      <c r="B834" s="1"/>
    </row>
    <row r="835" spans="2:2" ht="14.25" customHeight="1" x14ac:dyDescent="0.3">
      <c r="B835" s="1"/>
    </row>
    <row r="836" spans="2:2" ht="14.25" customHeight="1" x14ac:dyDescent="0.3">
      <c r="B836" s="1"/>
    </row>
    <row r="837" spans="2:2" ht="14.25" customHeight="1" x14ac:dyDescent="0.3">
      <c r="B837" s="1"/>
    </row>
    <row r="838" spans="2:2" ht="14.25" customHeight="1" x14ac:dyDescent="0.3">
      <c r="B838" s="1"/>
    </row>
    <row r="839" spans="2:2" ht="14.25" customHeight="1" x14ac:dyDescent="0.3">
      <c r="B839" s="1"/>
    </row>
    <row r="840" spans="2:2" ht="14.25" customHeight="1" x14ac:dyDescent="0.3">
      <c r="B840" s="1"/>
    </row>
    <row r="841" spans="2:2" ht="14.25" customHeight="1" x14ac:dyDescent="0.3">
      <c r="B841" s="1"/>
    </row>
    <row r="842" spans="2:2" ht="14.25" customHeight="1" x14ac:dyDescent="0.3">
      <c r="B842" s="1"/>
    </row>
    <row r="843" spans="2:2" ht="14.25" customHeight="1" x14ac:dyDescent="0.3">
      <c r="B843" s="1"/>
    </row>
    <row r="844" spans="2:2" ht="14.25" customHeight="1" x14ac:dyDescent="0.3">
      <c r="B844" s="1"/>
    </row>
    <row r="845" spans="2:2" ht="14.25" customHeight="1" x14ac:dyDescent="0.3">
      <c r="B845" s="1"/>
    </row>
    <row r="846" spans="2:2" ht="14.25" customHeight="1" x14ac:dyDescent="0.3">
      <c r="B846" s="1"/>
    </row>
    <row r="847" spans="2:2" ht="14.25" customHeight="1" x14ac:dyDescent="0.3">
      <c r="B847" s="1"/>
    </row>
    <row r="848" spans="2:2" ht="14.25" customHeight="1" x14ac:dyDescent="0.3">
      <c r="B848" s="1"/>
    </row>
    <row r="849" spans="2:2" ht="14.25" customHeight="1" x14ac:dyDescent="0.3">
      <c r="B849" s="1"/>
    </row>
    <row r="850" spans="2:2" ht="14.25" customHeight="1" x14ac:dyDescent="0.3">
      <c r="B850" s="1"/>
    </row>
    <row r="851" spans="2:2" ht="14.25" customHeight="1" x14ac:dyDescent="0.3">
      <c r="B851" s="1"/>
    </row>
    <row r="852" spans="2:2" ht="14.25" customHeight="1" x14ac:dyDescent="0.3">
      <c r="B852" s="1"/>
    </row>
    <row r="853" spans="2:2" ht="14.25" customHeight="1" x14ac:dyDescent="0.3">
      <c r="B853" s="1"/>
    </row>
    <row r="854" spans="2:2" ht="14.25" customHeight="1" x14ac:dyDescent="0.3">
      <c r="B854" s="1"/>
    </row>
    <row r="855" spans="2:2" ht="14.25" customHeight="1" x14ac:dyDescent="0.3">
      <c r="B855" s="1"/>
    </row>
    <row r="856" spans="2:2" ht="14.25" customHeight="1" x14ac:dyDescent="0.3">
      <c r="B856" s="1"/>
    </row>
    <row r="857" spans="2:2" ht="14.25" customHeight="1" x14ac:dyDescent="0.3">
      <c r="B857" s="1"/>
    </row>
    <row r="858" spans="2:2" ht="14.25" customHeight="1" x14ac:dyDescent="0.3">
      <c r="B858" s="1"/>
    </row>
    <row r="859" spans="2:2" ht="14.25" customHeight="1" x14ac:dyDescent="0.3">
      <c r="B859" s="1"/>
    </row>
    <row r="860" spans="2:2" ht="14.25" customHeight="1" x14ac:dyDescent="0.3">
      <c r="B860" s="1"/>
    </row>
    <row r="861" spans="2:2" ht="14.25" customHeight="1" x14ac:dyDescent="0.3">
      <c r="B861" s="1"/>
    </row>
    <row r="862" spans="2:2" ht="14.25" customHeight="1" x14ac:dyDescent="0.3">
      <c r="B862" s="1"/>
    </row>
    <row r="863" spans="2:2" ht="14.25" customHeight="1" x14ac:dyDescent="0.3">
      <c r="B863" s="1"/>
    </row>
    <row r="864" spans="2:2" ht="14.25" customHeight="1" x14ac:dyDescent="0.3">
      <c r="B864" s="1"/>
    </row>
    <row r="865" spans="2:2" ht="14.25" customHeight="1" x14ac:dyDescent="0.3">
      <c r="B865" s="1"/>
    </row>
    <row r="866" spans="2:2" ht="14.25" customHeight="1" x14ac:dyDescent="0.3">
      <c r="B866" s="1"/>
    </row>
    <row r="867" spans="2:2" ht="14.25" customHeight="1" x14ac:dyDescent="0.3">
      <c r="B867" s="1"/>
    </row>
    <row r="868" spans="2:2" ht="14.25" customHeight="1" x14ac:dyDescent="0.3">
      <c r="B868" s="1"/>
    </row>
    <row r="869" spans="2:2" ht="14.25" customHeight="1" x14ac:dyDescent="0.3">
      <c r="B869" s="1"/>
    </row>
    <row r="870" spans="2:2" ht="14.25" customHeight="1" x14ac:dyDescent="0.3">
      <c r="B870" s="1"/>
    </row>
    <row r="871" spans="2:2" ht="14.25" customHeight="1" x14ac:dyDescent="0.3">
      <c r="B871" s="1"/>
    </row>
    <row r="872" spans="2:2" ht="14.25" customHeight="1" x14ac:dyDescent="0.3">
      <c r="B872" s="1"/>
    </row>
    <row r="873" spans="2:2" ht="14.25" customHeight="1" x14ac:dyDescent="0.3">
      <c r="B873" s="1"/>
    </row>
    <row r="874" spans="2:2" ht="14.25" customHeight="1" x14ac:dyDescent="0.3">
      <c r="B874" s="1"/>
    </row>
    <row r="875" spans="2:2" ht="14.25" customHeight="1" x14ac:dyDescent="0.3">
      <c r="B875" s="1"/>
    </row>
    <row r="876" spans="2:2" ht="14.25" customHeight="1" x14ac:dyDescent="0.3">
      <c r="B876" s="1"/>
    </row>
    <row r="877" spans="2:2" ht="14.25" customHeight="1" x14ac:dyDescent="0.3">
      <c r="B877" s="1"/>
    </row>
    <row r="878" spans="2:2" ht="14.25" customHeight="1" x14ac:dyDescent="0.3">
      <c r="B878" s="1"/>
    </row>
    <row r="879" spans="2:2" ht="14.25" customHeight="1" x14ac:dyDescent="0.3">
      <c r="B879" s="1"/>
    </row>
    <row r="880" spans="2:2" ht="14.25" customHeight="1" x14ac:dyDescent="0.3">
      <c r="B880" s="1"/>
    </row>
    <row r="881" spans="2:2" ht="14.25" customHeight="1" x14ac:dyDescent="0.3">
      <c r="B881" s="1"/>
    </row>
    <row r="882" spans="2:2" ht="14.25" customHeight="1" x14ac:dyDescent="0.3">
      <c r="B882" s="1"/>
    </row>
    <row r="883" spans="2:2" ht="14.25" customHeight="1" x14ac:dyDescent="0.3">
      <c r="B883" s="1"/>
    </row>
    <row r="884" spans="2:2" ht="14.25" customHeight="1" x14ac:dyDescent="0.3">
      <c r="B884" s="1"/>
    </row>
    <row r="885" spans="2:2" ht="14.25" customHeight="1" x14ac:dyDescent="0.3">
      <c r="B885" s="1"/>
    </row>
    <row r="886" spans="2:2" ht="14.25" customHeight="1" x14ac:dyDescent="0.3">
      <c r="B886" s="1"/>
    </row>
    <row r="887" spans="2:2" ht="14.25" customHeight="1" x14ac:dyDescent="0.3">
      <c r="B887" s="1"/>
    </row>
    <row r="888" spans="2:2" ht="14.25" customHeight="1" x14ac:dyDescent="0.3">
      <c r="B888" s="1"/>
    </row>
    <row r="889" spans="2:2" ht="14.25" customHeight="1" x14ac:dyDescent="0.3">
      <c r="B889" s="1"/>
    </row>
    <row r="890" spans="2:2" ht="14.25" customHeight="1" x14ac:dyDescent="0.3">
      <c r="B890" s="1"/>
    </row>
    <row r="891" spans="2:2" ht="14.25" customHeight="1" x14ac:dyDescent="0.3">
      <c r="B891" s="1"/>
    </row>
    <row r="892" spans="2:2" ht="14.25" customHeight="1" x14ac:dyDescent="0.3">
      <c r="B892" s="1"/>
    </row>
    <row r="893" spans="2:2" ht="14.25" customHeight="1" x14ac:dyDescent="0.3">
      <c r="B893" s="1"/>
    </row>
    <row r="894" spans="2:2" ht="14.25" customHeight="1" x14ac:dyDescent="0.3">
      <c r="B894" s="1"/>
    </row>
    <row r="895" spans="2:2" ht="14.25" customHeight="1" x14ac:dyDescent="0.3">
      <c r="B895" s="1"/>
    </row>
    <row r="896" spans="2:2" ht="14.25" customHeight="1" x14ac:dyDescent="0.3">
      <c r="B896" s="1"/>
    </row>
    <row r="897" spans="2:2" ht="14.25" customHeight="1" x14ac:dyDescent="0.3">
      <c r="B897" s="1"/>
    </row>
    <row r="898" spans="2:2" ht="14.25" customHeight="1" x14ac:dyDescent="0.3">
      <c r="B898" s="1"/>
    </row>
    <row r="899" spans="2:2" ht="14.25" customHeight="1" x14ac:dyDescent="0.3">
      <c r="B899" s="1"/>
    </row>
    <row r="900" spans="2:2" ht="14.25" customHeight="1" x14ac:dyDescent="0.3">
      <c r="B900" s="1"/>
    </row>
    <row r="901" spans="2:2" ht="14.25" customHeight="1" x14ac:dyDescent="0.3">
      <c r="B901" s="1"/>
    </row>
    <row r="902" spans="2:2" ht="14.25" customHeight="1" x14ac:dyDescent="0.3">
      <c r="B902" s="1"/>
    </row>
    <row r="903" spans="2:2" ht="14.25" customHeight="1" x14ac:dyDescent="0.3">
      <c r="B903" s="1"/>
    </row>
    <row r="904" spans="2:2" ht="14.25" customHeight="1" x14ac:dyDescent="0.3">
      <c r="B904" s="1"/>
    </row>
    <row r="905" spans="2:2" ht="14.25" customHeight="1" x14ac:dyDescent="0.3">
      <c r="B905" s="1"/>
    </row>
    <row r="906" spans="2:2" ht="14.25" customHeight="1" x14ac:dyDescent="0.3">
      <c r="B906" s="1"/>
    </row>
    <row r="907" spans="2:2" ht="14.25" customHeight="1" x14ac:dyDescent="0.3">
      <c r="B907" s="1"/>
    </row>
    <row r="908" spans="2:2" ht="14.25" customHeight="1" x14ac:dyDescent="0.3">
      <c r="B908" s="1"/>
    </row>
    <row r="909" spans="2:2" ht="14.25" customHeight="1" x14ac:dyDescent="0.3">
      <c r="B909" s="1"/>
    </row>
    <row r="910" spans="2:2" ht="14.25" customHeight="1" x14ac:dyDescent="0.3">
      <c r="B910" s="1"/>
    </row>
    <row r="911" spans="2:2" ht="14.25" customHeight="1" x14ac:dyDescent="0.3">
      <c r="B911" s="1"/>
    </row>
    <row r="912" spans="2:2" ht="14.25" customHeight="1" x14ac:dyDescent="0.3">
      <c r="B912" s="1"/>
    </row>
    <row r="913" spans="2:2" ht="14.25" customHeight="1" x14ac:dyDescent="0.3">
      <c r="B913" s="1"/>
    </row>
    <row r="914" spans="2:2" ht="14.25" customHeight="1" x14ac:dyDescent="0.3">
      <c r="B914" s="1"/>
    </row>
    <row r="915" spans="2:2" ht="14.25" customHeight="1" x14ac:dyDescent="0.3">
      <c r="B915" s="1"/>
    </row>
    <row r="916" spans="2:2" ht="14.25" customHeight="1" x14ac:dyDescent="0.3">
      <c r="B916" s="1"/>
    </row>
    <row r="917" spans="2:2" ht="14.25" customHeight="1" x14ac:dyDescent="0.3">
      <c r="B917" s="1"/>
    </row>
    <row r="918" spans="2:2" ht="14.25" customHeight="1" x14ac:dyDescent="0.3">
      <c r="B918" s="1"/>
    </row>
    <row r="919" spans="2:2" ht="14.25" customHeight="1" x14ac:dyDescent="0.3">
      <c r="B919" s="1"/>
    </row>
    <row r="920" spans="2:2" ht="14.25" customHeight="1" x14ac:dyDescent="0.3">
      <c r="B920" s="1"/>
    </row>
    <row r="921" spans="2:2" ht="14.25" customHeight="1" x14ac:dyDescent="0.3">
      <c r="B921" s="1"/>
    </row>
    <row r="922" spans="2:2" ht="14.25" customHeight="1" x14ac:dyDescent="0.3">
      <c r="B922" s="1"/>
    </row>
    <row r="923" spans="2:2" ht="14.25" customHeight="1" x14ac:dyDescent="0.3">
      <c r="B923" s="1"/>
    </row>
    <row r="924" spans="2:2" ht="14.25" customHeight="1" x14ac:dyDescent="0.3">
      <c r="B924" s="1"/>
    </row>
    <row r="925" spans="2:2" ht="14.25" customHeight="1" x14ac:dyDescent="0.3">
      <c r="B925" s="1"/>
    </row>
    <row r="926" spans="2:2" ht="14.25" customHeight="1" x14ac:dyDescent="0.3">
      <c r="B926" s="1"/>
    </row>
    <row r="927" spans="2:2" ht="14.25" customHeight="1" x14ac:dyDescent="0.3">
      <c r="B927" s="1"/>
    </row>
    <row r="928" spans="2:2" ht="14.25" customHeight="1" x14ac:dyDescent="0.3">
      <c r="B928" s="1"/>
    </row>
    <row r="929" spans="2:2" ht="14.25" customHeight="1" x14ac:dyDescent="0.3">
      <c r="B929" s="1"/>
    </row>
    <row r="930" spans="2:2" ht="14.25" customHeight="1" x14ac:dyDescent="0.3">
      <c r="B930" s="1"/>
    </row>
    <row r="931" spans="2:2" ht="14.25" customHeight="1" x14ac:dyDescent="0.3">
      <c r="B931" s="1"/>
    </row>
    <row r="932" spans="2:2" ht="14.25" customHeight="1" x14ac:dyDescent="0.3">
      <c r="B932" s="1"/>
    </row>
    <row r="933" spans="2:2" ht="14.25" customHeight="1" x14ac:dyDescent="0.3">
      <c r="B933" s="1"/>
    </row>
    <row r="934" spans="2:2" ht="14.25" customHeight="1" x14ac:dyDescent="0.3">
      <c r="B934" s="1"/>
    </row>
    <row r="935" spans="2:2" ht="14.25" customHeight="1" x14ac:dyDescent="0.3">
      <c r="B935" s="1"/>
    </row>
    <row r="936" spans="2:2" ht="14.25" customHeight="1" x14ac:dyDescent="0.3">
      <c r="B936" s="1"/>
    </row>
    <row r="937" spans="2:2" ht="14.25" customHeight="1" x14ac:dyDescent="0.3">
      <c r="B937" s="1"/>
    </row>
    <row r="938" spans="2:2" ht="14.25" customHeight="1" x14ac:dyDescent="0.3">
      <c r="B938" s="1"/>
    </row>
    <row r="939" spans="2:2" ht="14.25" customHeight="1" x14ac:dyDescent="0.3">
      <c r="B939" s="1"/>
    </row>
    <row r="940" spans="2:2" ht="14.25" customHeight="1" x14ac:dyDescent="0.3">
      <c r="B940" s="1"/>
    </row>
    <row r="941" spans="2:2" ht="14.25" customHeight="1" x14ac:dyDescent="0.3">
      <c r="B941" s="1"/>
    </row>
    <row r="942" spans="2:2" ht="14.25" customHeight="1" x14ac:dyDescent="0.3">
      <c r="B942" s="1"/>
    </row>
    <row r="943" spans="2:2" ht="14.25" customHeight="1" x14ac:dyDescent="0.3">
      <c r="B943" s="1"/>
    </row>
    <row r="944" spans="2:2" ht="14.25" customHeight="1" x14ac:dyDescent="0.3">
      <c r="B944" s="1"/>
    </row>
    <row r="945" spans="2:2" ht="14.25" customHeight="1" x14ac:dyDescent="0.3">
      <c r="B945" s="1"/>
    </row>
    <row r="946" spans="2:2" ht="14.25" customHeight="1" x14ac:dyDescent="0.3">
      <c r="B946" s="1"/>
    </row>
    <row r="947" spans="2:2" ht="14.25" customHeight="1" x14ac:dyDescent="0.3">
      <c r="B947" s="1"/>
    </row>
    <row r="948" spans="2:2" ht="14.25" customHeight="1" x14ac:dyDescent="0.3">
      <c r="B948" s="1"/>
    </row>
    <row r="949" spans="2:2" ht="14.25" customHeight="1" x14ac:dyDescent="0.3">
      <c r="B949" s="1"/>
    </row>
    <row r="950" spans="2:2" ht="14.25" customHeight="1" x14ac:dyDescent="0.3">
      <c r="B950" s="1"/>
    </row>
    <row r="951" spans="2:2" ht="14.25" customHeight="1" x14ac:dyDescent="0.3">
      <c r="B951" s="1"/>
    </row>
    <row r="952" spans="2:2" ht="14.25" customHeight="1" x14ac:dyDescent="0.3">
      <c r="B952" s="1"/>
    </row>
    <row r="953" spans="2:2" ht="14.25" customHeight="1" x14ac:dyDescent="0.3">
      <c r="B953" s="1"/>
    </row>
    <row r="954" spans="2:2" ht="14.25" customHeight="1" x14ac:dyDescent="0.3">
      <c r="B954" s="1"/>
    </row>
    <row r="955" spans="2:2" ht="14.25" customHeight="1" x14ac:dyDescent="0.3">
      <c r="B955" s="1"/>
    </row>
    <row r="956" spans="2:2" ht="14.25" customHeight="1" x14ac:dyDescent="0.3">
      <c r="B956" s="1"/>
    </row>
    <row r="957" spans="2:2" ht="14.25" customHeight="1" x14ac:dyDescent="0.3">
      <c r="B957" s="1"/>
    </row>
    <row r="958" spans="2:2" ht="14.25" customHeight="1" x14ac:dyDescent="0.3">
      <c r="B958" s="1"/>
    </row>
    <row r="959" spans="2:2" ht="14.25" customHeight="1" x14ac:dyDescent="0.3">
      <c r="B959" s="1"/>
    </row>
    <row r="960" spans="2:2" ht="14.25" customHeight="1" x14ac:dyDescent="0.3">
      <c r="B960" s="1"/>
    </row>
    <row r="961" spans="2:2" ht="14.25" customHeight="1" x14ac:dyDescent="0.3">
      <c r="B961" s="1"/>
    </row>
    <row r="962" spans="2:2" ht="14.25" customHeight="1" x14ac:dyDescent="0.3">
      <c r="B962" s="1"/>
    </row>
    <row r="963" spans="2:2" ht="14.25" customHeight="1" x14ac:dyDescent="0.3">
      <c r="B963" s="1"/>
    </row>
    <row r="964" spans="2:2" ht="14.25" customHeight="1" x14ac:dyDescent="0.3">
      <c r="B964" s="1"/>
    </row>
    <row r="965" spans="2:2" ht="14.25" customHeight="1" x14ac:dyDescent="0.3">
      <c r="B965" s="1"/>
    </row>
    <row r="966" spans="2:2" ht="14.25" customHeight="1" x14ac:dyDescent="0.3">
      <c r="B966" s="1"/>
    </row>
    <row r="967" spans="2:2" ht="14.25" customHeight="1" x14ac:dyDescent="0.3">
      <c r="B967" s="1"/>
    </row>
    <row r="968" spans="2:2" ht="14.25" customHeight="1" x14ac:dyDescent="0.3">
      <c r="B968" s="1"/>
    </row>
    <row r="969" spans="2:2" ht="14.25" customHeight="1" x14ac:dyDescent="0.3">
      <c r="B969" s="1"/>
    </row>
    <row r="970" spans="2:2" ht="14.25" customHeight="1" x14ac:dyDescent="0.3">
      <c r="B970" s="1"/>
    </row>
    <row r="971" spans="2:2" ht="14.25" customHeight="1" x14ac:dyDescent="0.3">
      <c r="B971" s="1"/>
    </row>
    <row r="972" spans="2:2" ht="14.25" customHeight="1" x14ac:dyDescent="0.3">
      <c r="B972" s="1"/>
    </row>
    <row r="973" spans="2:2" ht="14.25" customHeight="1" x14ac:dyDescent="0.3">
      <c r="B973" s="1"/>
    </row>
    <row r="974" spans="2:2" ht="14.25" customHeight="1" x14ac:dyDescent="0.3">
      <c r="B974" s="1"/>
    </row>
    <row r="975" spans="2:2" ht="14.25" customHeight="1" x14ac:dyDescent="0.3">
      <c r="B975" s="1"/>
    </row>
    <row r="976" spans="2:2" ht="14.25" customHeight="1" x14ac:dyDescent="0.3">
      <c r="B976" s="1"/>
    </row>
    <row r="977" spans="2:2" ht="14.25" customHeight="1" x14ac:dyDescent="0.3">
      <c r="B977" s="1"/>
    </row>
    <row r="978" spans="2:2" ht="14.25" customHeight="1" x14ac:dyDescent="0.3">
      <c r="B978" s="1"/>
    </row>
    <row r="979" spans="2:2" ht="14.25" customHeight="1" x14ac:dyDescent="0.3">
      <c r="B979" s="1"/>
    </row>
    <row r="980" spans="2:2" ht="14.25" customHeight="1" x14ac:dyDescent="0.3">
      <c r="B980" s="1"/>
    </row>
    <row r="981" spans="2:2" ht="14.25" customHeight="1" x14ac:dyDescent="0.3">
      <c r="B981" s="1"/>
    </row>
    <row r="982" spans="2:2" ht="14.25" customHeight="1" x14ac:dyDescent="0.3">
      <c r="B982" s="1"/>
    </row>
    <row r="983" spans="2:2" ht="14.25" customHeight="1" x14ac:dyDescent="0.3">
      <c r="B983" s="1"/>
    </row>
    <row r="984" spans="2:2" ht="14.25" customHeight="1" x14ac:dyDescent="0.3">
      <c r="B984" s="1"/>
    </row>
    <row r="985" spans="2:2" ht="14.25" customHeight="1" x14ac:dyDescent="0.3">
      <c r="B985" s="1"/>
    </row>
    <row r="986" spans="2:2" ht="14.25" customHeight="1" x14ac:dyDescent="0.3">
      <c r="B986" s="1"/>
    </row>
    <row r="987" spans="2:2" ht="14.25" customHeight="1" x14ac:dyDescent="0.3">
      <c r="B987" s="1"/>
    </row>
    <row r="988" spans="2:2" ht="14.25" customHeight="1" x14ac:dyDescent="0.3">
      <c r="B988" s="1"/>
    </row>
    <row r="989" spans="2:2" ht="14.25" customHeight="1" x14ac:dyDescent="0.3">
      <c r="B989" s="1"/>
    </row>
    <row r="990" spans="2:2" ht="14.25" customHeight="1" x14ac:dyDescent="0.3">
      <c r="B990" s="1"/>
    </row>
    <row r="991" spans="2:2" ht="14.25" customHeight="1" x14ac:dyDescent="0.3">
      <c r="B991" s="1"/>
    </row>
    <row r="992" spans="2:2" ht="14.25" customHeight="1" x14ac:dyDescent="0.3">
      <c r="B992" s="1"/>
    </row>
    <row r="993" spans="2:2" ht="14.25" customHeight="1" x14ac:dyDescent="0.3">
      <c r="B993" s="1"/>
    </row>
    <row r="994" spans="2:2" ht="14.25" customHeight="1" x14ac:dyDescent="0.3">
      <c r="B994" s="1"/>
    </row>
    <row r="995" spans="2:2" ht="14.25" customHeight="1" x14ac:dyDescent="0.3">
      <c r="B995" s="1"/>
    </row>
    <row r="996" spans="2:2" ht="14.25" customHeight="1" x14ac:dyDescent="0.3">
      <c r="B996" s="1"/>
    </row>
    <row r="997" spans="2:2" ht="14.25" customHeight="1" x14ac:dyDescent="0.3">
      <c r="B997" s="1"/>
    </row>
    <row r="998" spans="2:2" ht="14.25" customHeight="1" x14ac:dyDescent="0.3">
      <c r="B998" s="1"/>
    </row>
    <row r="999" spans="2:2" ht="14.25" customHeight="1" x14ac:dyDescent="0.3">
      <c r="B999" s="1"/>
    </row>
    <row r="1000" spans="2:2" ht="14.25" customHeight="1" x14ac:dyDescent="0.3">
      <c r="B1000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5"/>
  <sheetViews>
    <sheetView workbookViewId="0">
      <selection activeCell="D11" sqref="D11"/>
    </sheetView>
  </sheetViews>
  <sheetFormatPr defaultColWidth="15.109375" defaultRowHeight="15" customHeight="1" x14ac:dyDescent="0.3"/>
  <cols>
    <col min="1" max="1" width="15.109375" style="3"/>
    <col min="2" max="2" width="15" customWidth="1"/>
    <col min="3" max="3" width="21.33203125" customWidth="1"/>
    <col min="4" max="4" width="36.109375" customWidth="1"/>
    <col min="5" max="5" width="28.44140625" customWidth="1"/>
    <col min="6" max="7" width="7.6640625" customWidth="1"/>
    <col min="8" max="8" width="15" customWidth="1"/>
    <col min="9" max="9" width="10.77734375" customWidth="1"/>
    <col min="10" max="28" width="7.6640625" customWidth="1"/>
  </cols>
  <sheetData>
    <row r="1" spans="1:14" ht="14.25" customHeight="1" x14ac:dyDescent="0.3">
      <c r="A1" s="6" t="s">
        <v>94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4</v>
      </c>
      <c r="H1" s="2" t="s">
        <v>5</v>
      </c>
      <c r="I1" s="2" t="s">
        <v>95</v>
      </c>
      <c r="J1" s="2">
        <v>8.14</v>
      </c>
      <c r="K1" s="2">
        <v>8.15</v>
      </c>
      <c r="L1">
        <v>8.16</v>
      </c>
      <c r="M1" s="6">
        <v>8.17</v>
      </c>
    </row>
    <row r="2" spans="1:14" ht="14.25" customHeight="1" x14ac:dyDescent="0.3">
      <c r="A2" s="3">
        <v>1</v>
      </c>
      <c r="B2" s="3" t="s">
        <v>48</v>
      </c>
      <c r="C2" s="2" t="s">
        <v>32</v>
      </c>
      <c r="D2" s="2" t="s">
        <v>49</v>
      </c>
      <c r="E2" s="2" t="s">
        <v>11</v>
      </c>
      <c r="F2" s="2" t="s">
        <v>16</v>
      </c>
      <c r="H2" s="6" t="s">
        <v>4</v>
      </c>
      <c r="I2" s="6" t="s">
        <v>96</v>
      </c>
      <c r="L2" s="6"/>
      <c r="M2" s="6">
        <v>1</v>
      </c>
    </row>
    <row r="3" spans="1:14" ht="14.25" customHeight="1" x14ac:dyDescent="0.3">
      <c r="A3" s="3">
        <v>2</v>
      </c>
      <c r="B3" s="1" t="s">
        <v>35</v>
      </c>
      <c r="C3" s="2" t="s">
        <v>32</v>
      </c>
      <c r="D3" s="2" t="s">
        <v>36</v>
      </c>
      <c r="E3" s="2" t="s">
        <v>37</v>
      </c>
      <c r="F3" s="2" t="s">
        <v>16</v>
      </c>
      <c r="H3" s="6" t="s">
        <v>4</v>
      </c>
      <c r="I3" s="2" t="s">
        <v>96</v>
      </c>
      <c r="J3" s="3"/>
      <c r="K3" s="3"/>
      <c r="M3" s="7"/>
      <c r="N3" s="7"/>
    </row>
    <row r="4" spans="1:14" ht="14.25" customHeight="1" x14ac:dyDescent="0.3">
      <c r="A4" s="3">
        <v>3</v>
      </c>
      <c r="B4" s="1" t="s">
        <v>31</v>
      </c>
      <c r="C4" s="2" t="s">
        <v>32</v>
      </c>
      <c r="D4" s="2" t="s">
        <v>33</v>
      </c>
      <c r="E4" s="2" t="s">
        <v>34</v>
      </c>
      <c r="F4" s="2" t="s">
        <v>16</v>
      </c>
      <c r="H4" s="2" t="s">
        <v>4</v>
      </c>
      <c r="I4" s="2" t="s">
        <v>97</v>
      </c>
      <c r="M4" s="7"/>
      <c r="N4" s="7"/>
    </row>
    <row r="5" spans="1:14" ht="14.25" customHeight="1" x14ac:dyDescent="0.3">
      <c r="A5" s="3">
        <v>4</v>
      </c>
      <c r="B5" s="1" t="s">
        <v>40</v>
      </c>
      <c r="C5" s="2" t="s">
        <v>32</v>
      </c>
      <c r="D5" s="2" t="s">
        <v>41</v>
      </c>
      <c r="E5" s="2" t="s">
        <v>42</v>
      </c>
      <c r="F5" s="2" t="s">
        <v>16</v>
      </c>
      <c r="H5" s="2" t="s">
        <v>43</v>
      </c>
      <c r="I5" s="2" t="s">
        <v>44</v>
      </c>
      <c r="J5" s="2">
        <v>0.5</v>
      </c>
      <c r="K5" s="2">
        <v>1</v>
      </c>
      <c r="L5">
        <v>1</v>
      </c>
      <c r="M5" s="2">
        <v>1</v>
      </c>
    </row>
    <row r="6" spans="1:14" ht="14.25" customHeight="1" x14ac:dyDescent="0.3">
      <c r="A6" s="3">
        <v>5</v>
      </c>
      <c r="B6" s="1" t="s">
        <v>45</v>
      </c>
      <c r="C6" s="2" t="s">
        <v>32</v>
      </c>
      <c r="D6" s="3"/>
      <c r="E6" s="2" t="s">
        <v>46</v>
      </c>
      <c r="F6" s="2" t="s">
        <v>16</v>
      </c>
      <c r="H6" s="2" t="s">
        <v>47</v>
      </c>
      <c r="I6" s="2" t="s">
        <v>44</v>
      </c>
    </row>
    <row r="7" spans="1:14" ht="14.25" customHeight="1" x14ac:dyDescent="0.3">
      <c r="A7" s="3">
        <v>6</v>
      </c>
      <c r="B7" s="1" t="s">
        <v>57</v>
      </c>
      <c r="C7" s="2" t="s">
        <v>32</v>
      </c>
      <c r="D7" s="2" t="s">
        <v>59</v>
      </c>
      <c r="E7" s="2" t="s">
        <v>54</v>
      </c>
      <c r="F7" s="3"/>
      <c r="H7" s="3"/>
    </row>
    <row r="8" spans="1:14" ht="14.25" customHeight="1" x14ac:dyDescent="0.3">
      <c r="A8" s="3">
        <v>7</v>
      </c>
      <c r="B8" s="1" t="s">
        <v>13</v>
      </c>
      <c r="C8" s="2" t="s">
        <v>15</v>
      </c>
      <c r="D8" s="2" t="s">
        <v>17</v>
      </c>
      <c r="E8" s="2" t="s">
        <v>11</v>
      </c>
      <c r="H8" s="2" t="s">
        <v>18</v>
      </c>
      <c r="I8" s="2" t="s">
        <v>19</v>
      </c>
      <c r="J8" s="2">
        <v>1</v>
      </c>
      <c r="K8" s="2"/>
    </row>
    <row r="9" spans="1:14" ht="14.25" customHeight="1" x14ac:dyDescent="0.3">
      <c r="A9" s="3">
        <v>8</v>
      </c>
      <c r="B9" s="1" t="s">
        <v>27</v>
      </c>
      <c r="C9" s="2" t="s">
        <v>28</v>
      </c>
      <c r="D9" s="2" t="s">
        <v>29</v>
      </c>
      <c r="E9" s="2" t="s">
        <v>30</v>
      </c>
      <c r="F9" s="3"/>
      <c r="H9" s="2" t="s">
        <v>18</v>
      </c>
      <c r="I9" s="2">
        <v>8.16</v>
      </c>
      <c r="J9" s="3"/>
      <c r="K9" s="5">
        <v>-0.5</v>
      </c>
      <c r="L9">
        <v>0.5</v>
      </c>
    </row>
    <row r="10" spans="1:14" ht="14.25" customHeight="1" x14ac:dyDescent="0.3">
      <c r="A10" s="3">
        <v>9</v>
      </c>
      <c r="B10" s="1" t="s">
        <v>21</v>
      </c>
      <c r="C10" s="2" t="s">
        <v>15</v>
      </c>
      <c r="D10" s="2" t="s">
        <v>23</v>
      </c>
      <c r="E10" s="2" t="s">
        <v>25</v>
      </c>
      <c r="F10" s="3"/>
      <c r="H10" s="2" t="s">
        <v>18</v>
      </c>
      <c r="I10" s="2">
        <v>8.17</v>
      </c>
      <c r="M10">
        <v>1</v>
      </c>
    </row>
    <row r="11" spans="1:14" ht="14.25" customHeight="1" x14ac:dyDescent="0.3">
      <c r="A11" s="3">
        <v>10</v>
      </c>
      <c r="B11" s="1" t="s">
        <v>38</v>
      </c>
      <c r="C11" s="2" t="s">
        <v>15</v>
      </c>
      <c r="D11" s="2" t="s">
        <v>39</v>
      </c>
      <c r="E11" s="2" t="s">
        <v>11</v>
      </c>
      <c r="F11" s="3"/>
      <c r="H11" s="2" t="s">
        <v>18</v>
      </c>
      <c r="I11" s="2">
        <v>8.18</v>
      </c>
    </row>
    <row r="12" spans="1:14" ht="14.25" customHeight="1" x14ac:dyDescent="0.3">
      <c r="A12" s="3">
        <v>11</v>
      </c>
      <c r="B12" s="1" t="s">
        <v>50</v>
      </c>
      <c r="C12" s="2" t="s">
        <v>8</v>
      </c>
      <c r="E12" s="2" t="s">
        <v>46</v>
      </c>
      <c r="H12" s="2" t="s">
        <v>47</v>
      </c>
      <c r="I12" s="2" t="s">
        <v>51</v>
      </c>
      <c r="K12" s="2">
        <v>1</v>
      </c>
      <c r="L12" s="6">
        <v>1</v>
      </c>
    </row>
    <row r="13" spans="1:14" ht="14.25" customHeight="1" x14ac:dyDescent="0.3">
      <c r="A13" s="3">
        <v>12</v>
      </c>
      <c r="B13" s="1" t="s">
        <v>56</v>
      </c>
      <c r="C13" s="2" t="s">
        <v>8</v>
      </c>
      <c r="D13" s="3"/>
      <c r="E13" s="2" t="s">
        <v>54</v>
      </c>
      <c r="F13" s="3"/>
      <c r="H13" s="2"/>
    </row>
    <row r="14" spans="1:14" ht="14.25" customHeight="1" x14ac:dyDescent="0.3">
      <c r="A14" s="3">
        <v>13</v>
      </c>
      <c r="B14" s="1" t="s">
        <v>6</v>
      </c>
      <c r="C14" s="2" t="s">
        <v>8</v>
      </c>
      <c r="D14" s="2" t="s">
        <v>10</v>
      </c>
      <c r="E14" s="2" t="s">
        <v>11</v>
      </c>
      <c r="H14" s="3"/>
    </row>
    <row r="15" spans="1:14" ht="14.25" customHeight="1" x14ac:dyDescent="0.3">
      <c r="A15" s="3">
        <v>14</v>
      </c>
      <c r="B15" s="1" t="s">
        <v>52</v>
      </c>
      <c r="C15" s="2" t="s">
        <v>8</v>
      </c>
      <c r="D15" s="2" t="s">
        <v>53</v>
      </c>
      <c r="E15" s="2" t="s">
        <v>54</v>
      </c>
      <c r="F15" s="2" t="s">
        <v>55</v>
      </c>
      <c r="H15" s="2"/>
    </row>
    <row r="16" spans="1:14" ht="14.25" customHeight="1" x14ac:dyDescent="0.3">
      <c r="A16" s="3">
        <v>15</v>
      </c>
      <c r="B16" s="1" t="s">
        <v>67</v>
      </c>
      <c r="C16" s="2" t="s">
        <v>68</v>
      </c>
      <c r="E16" s="2" t="s">
        <v>54</v>
      </c>
      <c r="H16" s="2"/>
      <c r="I16" s="3"/>
    </row>
    <row r="17" spans="1:9" ht="14.25" customHeight="1" x14ac:dyDescent="0.3">
      <c r="A17" s="3">
        <v>16</v>
      </c>
      <c r="B17" s="1" t="s">
        <v>62</v>
      </c>
      <c r="C17" s="2" t="s">
        <v>61</v>
      </c>
      <c r="H17" s="2" t="s">
        <v>47</v>
      </c>
      <c r="I17" s="2">
        <v>8.19</v>
      </c>
    </row>
    <row r="18" spans="1:9" ht="14.25" customHeight="1" x14ac:dyDescent="0.3">
      <c r="A18" s="3">
        <v>17</v>
      </c>
      <c r="B18" s="1" t="s">
        <v>63</v>
      </c>
      <c r="C18" s="2" t="s">
        <v>61</v>
      </c>
      <c r="H18" s="2"/>
    </row>
    <row r="19" spans="1:9" ht="14.25" customHeight="1" x14ac:dyDescent="0.3">
      <c r="A19" s="3">
        <v>18</v>
      </c>
      <c r="B19" s="1" t="s">
        <v>60</v>
      </c>
      <c r="C19" s="2" t="s">
        <v>61</v>
      </c>
      <c r="H19" s="2" t="s">
        <v>47</v>
      </c>
      <c r="I19" s="2">
        <v>8.18</v>
      </c>
    </row>
    <row r="20" spans="1:9" ht="14.25" customHeight="1" x14ac:dyDescent="0.3">
      <c r="A20" s="3">
        <v>20</v>
      </c>
      <c r="B20" s="1"/>
    </row>
    <row r="21" spans="1:9" ht="14.25" customHeight="1" x14ac:dyDescent="0.3">
      <c r="A21" s="3">
        <v>21</v>
      </c>
      <c r="B21" s="1"/>
      <c r="C21" s="3"/>
      <c r="E21" s="3"/>
      <c r="H21" s="3"/>
    </row>
    <row r="22" spans="1:9" ht="14.25" customHeight="1" x14ac:dyDescent="0.3"/>
    <row r="23" spans="1:9" ht="14.25" customHeight="1" x14ac:dyDescent="0.3"/>
    <row r="24" spans="1:9" ht="14.25" customHeight="1" x14ac:dyDescent="0.3"/>
    <row r="25" spans="1:9" ht="14.25" customHeight="1" x14ac:dyDescent="0.3"/>
    <row r="26" spans="1:9" ht="14.25" customHeight="1" x14ac:dyDescent="0.3"/>
    <row r="27" spans="1:9" ht="14.25" customHeight="1" x14ac:dyDescent="0.3"/>
    <row r="28" spans="1:9" ht="14.25" customHeight="1" x14ac:dyDescent="0.3"/>
    <row r="29" spans="1:9" ht="14.25" customHeight="1" x14ac:dyDescent="0.3"/>
    <row r="30" spans="1:9" ht="14.25" customHeight="1" x14ac:dyDescent="0.3"/>
    <row r="31" spans="1:9" ht="14.25" customHeight="1" x14ac:dyDescent="0.3"/>
    <row r="32" spans="1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sortState ref="A2:L21">
    <sortCondition ref="A2:A2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97"/>
  <sheetViews>
    <sheetView topLeftCell="A45" workbookViewId="0">
      <selection activeCell="C106" sqref="C106"/>
    </sheetView>
  </sheetViews>
  <sheetFormatPr defaultColWidth="15.109375" defaultRowHeight="15" customHeight="1" x14ac:dyDescent="0.3"/>
  <cols>
    <col min="1" max="1" width="7.6640625" customWidth="1"/>
    <col min="2" max="2" width="22.33203125" bestFit="1" customWidth="1"/>
    <col min="3" max="26" width="7.6640625" customWidth="1"/>
    <col min="28" max="28" width="9" customWidth="1"/>
  </cols>
  <sheetData>
    <row r="1" spans="1:59" ht="14.25" customHeight="1" x14ac:dyDescent="0.3">
      <c r="B1" s="1" t="s">
        <v>12</v>
      </c>
      <c r="C1" s="1" t="s">
        <v>24</v>
      </c>
      <c r="D1" s="1" t="s">
        <v>58</v>
      </c>
      <c r="E1" s="1" t="s">
        <v>66</v>
      </c>
      <c r="F1" s="1" t="s">
        <v>69</v>
      </c>
      <c r="G1" s="1" t="s">
        <v>70</v>
      </c>
      <c r="H1" s="1" t="s">
        <v>72</v>
      </c>
      <c r="I1" s="3" t="s">
        <v>48</v>
      </c>
      <c r="J1" s="3" t="s">
        <v>35</v>
      </c>
      <c r="K1" s="3" t="s">
        <v>31</v>
      </c>
      <c r="L1" s="3" t="s">
        <v>40</v>
      </c>
      <c r="M1" s="3" t="s">
        <v>45</v>
      </c>
      <c r="N1" s="3" t="s">
        <v>57</v>
      </c>
      <c r="O1" s="3" t="s">
        <v>13</v>
      </c>
      <c r="P1" s="3" t="s">
        <v>27</v>
      </c>
      <c r="Q1" s="3" t="s">
        <v>21</v>
      </c>
      <c r="R1" s="3" t="s">
        <v>38</v>
      </c>
      <c r="S1" s="3" t="s">
        <v>50</v>
      </c>
      <c r="T1" s="3" t="s">
        <v>56</v>
      </c>
      <c r="U1" s="3" t="s">
        <v>6</v>
      </c>
      <c r="V1" s="3" t="s">
        <v>52</v>
      </c>
      <c r="W1" s="3" t="s">
        <v>67</v>
      </c>
      <c r="X1" s="3" t="s">
        <v>62</v>
      </c>
      <c r="Y1" s="3" t="s">
        <v>63</v>
      </c>
      <c r="Z1" s="3" t="s">
        <v>60</v>
      </c>
      <c r="AA1" s="3" t="s">
        <v>64</v>
      </c>
      <c r="AB1" s="3" t="s">
        <v>65</v>
      </c>
      <c r="AC1" s="1" t="s">
        <v>87</v>
      </c>
    </row>
    <row r="2" spans="1:59" ht="14.25" customHeight="1" x14ac:dyDescent="0.3">
      <c r="A2" s="6" t="s">
        <v>99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3">
        <v>27</v>
      </c>
      <c r="AC2" s="3">
        <v>28</v>
      </c>
    </row>
    <row r="3" spans="1:59" ht="14.25" customHeight="1" x14ac:dyDescent="0.3">
      <c r="A3" s="6" t="s">
        <v>98</v>
      </c>
      <c r="B3" s="1">
        <f>VLOOKUP(B1,Schedule!$B$2:$F$29,4)</f>
        <v>16</v>
      </c>
      <c r="C3" s="1">
        <f>VLOOKUP(C1,Schedule!$B$2:$F$29,4)</f>
        <v>6</v>
      </c>
      <c r="D3" s="1">
        <f>VLOOKUP(D1,Schedule!$B$2:$F$29,4)</f>
        <v>3</v>
      </c>
      <c r="E3" s="1">
        <f>VLOOKUP(E1,Schedule!$B$2:$F$29,4)</f>
        <v>14</v>
      </c>
      <c r="F3" s="1">
        <f>VLOOKUP(F1,Schedule!$B$2:$F$29,4)</f>
        <v>25</v>
      </c>
      <c r="G3" s="1">
        <f>VLOOKUP(G1,Schedule!$B$2:$F$29,4)</f>
        <v>3</v>
      </c>
      <c r="H3" s="1">
        <f>VLOOKUP(H1,Schedule!$B$2:$F$29,4)</f>
        <v>82</v>
      </c>
      <c r="I3" s="1">
        <f>VLOOKUP(I1,Schedule!$B$2:$F$29,4)</f>
        <v>14</v>
      </c>
      <c r="J3" s="1">
        <f>VLOOKUP(J1,Schedule!$B$2:$F$29,4)</f>
        <v>3</v>
      </c>
      <c r="K3" s="1">
        <f>VLOOKUP(K1,Schedule!$B$2:$F$29,4)</f>
        <v>3</v>
      </c>
      <c r="L3" s="1">
        <f>VLOOKUP(L1,Schedule!$B$2:$F$29,4)</f>
        <v>24</v>
      </c>
      <c r="M3" s="1">
        <f>VLOOKUP(M1,Schedule!$B$2:$F$29,4)</f>
        <v>13</v>
      </c>
      <c r="N3" s="1">
        <f>VLOOKUP(N1,Schedule!$B$2:$F$29,4)</f>
        <v>25</v>
      </c>
      <c r="O3" s="1">
        <f>VLOOKUP(O1,Schedule!$B$2:$F$29,4)</f>
        <v>16</v>
      </c>
      <c r="P3" s="1">
        <f>VLOOKUP(P1,Schedule!$B$2:$F$29,4)</f>
        <v>25</v>
      </c>
      <c r="Q3" s="1">
        <f>VLOOKUP(Q1,Schedule!$B$2:$F$29,4)</f>
        <v>14</v>
      </c>
      <c r="R3" s="1">
        <f>VLOOKUP(R1,Schedule!$B$2:$F$29,4)</f>
        <v>25</v>
      </c>
      <c r="S3" s="1">
        <f>VLOOKUP(S1,Schedule!$B$2:$F$29,4)</f>
        <v>3</v>
      </c>
      <c r="T3" s="1">
        <f>VLOOKUP(T1,Schedule!$B$2:$F$29,4)</f>
        <v>0</v>
      </c>
      <c r="U3" s="1">
        <f>VLOOKUP(U1,Schedule!$B$2:$F$29,4)</f>
        <v>3</v>
      </c>
      <c r="V3" s="1">
        <f>VLOOKUP(V1,Schedule!$B$2:$F$29,4)</f>
        <v>25</v>
      </c>
      <c r="W3" s="1">
        <f>VLOOKUP(W1,Schedule!$B$2:$F$29,4)</f>
        <v>17</v>
      </c>
      <c r="X3" s="1">
        <f>VLOOKUP(X1,Schedule!$B$2:$F$29,4)</f>
        <v>3</v>
      </c>
      <c r="Y3" s="1">
        <f>VLOOKUP(Y1,Schedule!$B$2:$F$29,4)</f>
        <v>0</v>
      </c>
      <c r="Z3" s="1">
        <f>VLOOKUP(Z1,Schedule!$B$2:$F$29,4)</f>
        <v>3</v>
      </c>
      <c r="AA3" s="1">
        <f>VLOOKUP(AA1,Schedule!$B$2:$F$29,4)</f>
        <v>3</v>
      </c>
      <c r="AB3" s="1">
        <f>VLOOKUP(AB1,Schedule!$B$2:$F$29,4)</f>
        <v>3</v>
      </c>
      <c r="AC3" s="1">
        <f>VLOOKUP(AC1,Schedule!$B$2:$F$29,4)</f>
        <v>17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9" ht="14.25" customHeight="1" x14ac:dyDescent="0.3">
      <c r="B4" s="1" t="s">
        <v>12</v>
      </c>
      <c r="C4" s="1" t="s">
        <v>24</v>
      </c>
      <c r="D4" s="1" t="s">
        <v>58</v>
      </c>
      <c r="E4" s="1" t="s">
        <v>66</v>
      </c>
      <c r="F4" s="1" t="s">
        <v>69</v>
      </c>
      <c r="G4" s="1" t="s">
        <v>70</v>
      </c>
      <c r="H4" s="1" t="s">
        <v>72</v>
      </c>
      <c r="I4" s="3" t="s">
        <v>48</v>
      </c>
      <c r="J4" s="3" t="s">
        <v>35</v>
      </c>
      <c r="K4" s="3" t="s">
        <v>31</v>
      </c>
      <c r="L4" s="3" t="s">
        <v>40</v>
      </c>
      <c r="M4" s="3" t="s">
        <v>45</v>
      </c>
      <c r="N4" s="3" t="s">
        <v>57</v>
      </c>
      <c r="O4" s="3" t="s">
        <v>13</v>
      </c>
      <c r="P4" s="3" t="s">
        <v>27</v>
      </c>
      <c r="Q4" s="3" t="s">
        <v>21</v>
      </c>
      <c r="R4" s="3" t="s">
        <v>38</v>
      </c>
      <c r="S4" s="3" t="s">
        <v>50</v>
      </c>
      <c r="T4" s="3" t="s">
        <v>56</v>
      </c>
      <c r="U4" s="3" t="s">
        <v>6</v>
      </c>
      <c r="V4" s="3" t="s">
        <v>52</v>
      </c>
      <c r="W4" s="3" t="s">
        <v>67</v>
      </c>
      <c r="X4" s="3" t="s">
        <v>62</v>
      </c>
      <c r="Y4" s="3" t="s">
        <v>63</v>
      </c>
      <c r="Z4" s="3" t="s">
        <v>60</v>
      </c>
      <c r="AA4" s="3" t="s">
        <v>64</v>
      </c>
      <c r="AB4" s="3" t="s">
        <v>65</v>
      </c>
      <c r="AC4" s="1" t="s">
        <v>87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9" ht="14.25" customHeight="1" x14ac:dyDescent="0.3">
      <c r="A5" s="3"/>
      <c r="B5" s="1"/>
      <c r="C5" s="1"/>
      <c r="D5" s="1"/>
      <c r="E5" s="1"/>
      <c r="F5" s="1"/>
      <c r="G5" s="1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"/>
      <c r="BG5" s="3"/>
    </row>
    <row r="6" spans="1:59" ht="14.25" customHeight="1" x14ac:dyDescent="0.3">
      <c r="B6" s="1" t="s">
        <v>12</v>
      </c>
      <c r="C6" t="str">
        <f>IF(COUNTIF($B$6:B6,B6)&lt;5,B6,VLOOKUP(B6,$B$11:$F$38,5,FALSE))</f>
        <v>AAA</v>
      </c>
      <c r="D6" s="3" t="str">
        <f>IF(COUNTIF($B$6:C6,C6)&lt;5,C6,VLOOKUP(C6,$B$11:$F$38,5,FALSE))</f>
        <v>AAA</v>
      </c>
      <c r="E6" s="3" t="str">
        <f>IF(COUNTIF($B$6:D6,D6)&lt;5,D6,VLOOKUP(D6,$B$11:$F$38,5,FALSE))</f>
        <v>AAA</v>
      </c>
      <c r="F6" s="3" t="str">
        <f>IF(COUNTIF($B$6:E6,E6)&lt;5,E6,VLOOKUP(E6,$B$11:$F$38,5,FALSE))</f>
        <v>AAA</v>
      </c>
      <c r="G6" s="3" t="str">
        <f>IF(COUNTIF($B$6:F6,F6)&lt;5,F6,HLOOKUP(HLOOKUP(F6, $B$1:$AC$4,2,FALSE)+1, $B$2:$AC$4,3,FALSE))</f>
        <v>Bailey &amp; Simon</v>
      </c>
      <c r="H6" s="3" t="str">
        <f>IF(COUNTIF($B$6:G6,G6)&lt;5,G6,HLOOKUP(HLOOKUP(G6, $B$1:$AC$4,2,FALSE)+1, $B$2:$AC$4,3,FALSE))</f>
        <v>Bailey &amp; Simon</v>
      </c>
      <c r="I6" s="3" t="str">
        <f>IF(COUNTIF($B$6:H6,H6)&lt;5,H6,HLOOKUP(HLOOKUP(H6, $B$1:$AC$4,2,FALSE)+1, $B$2:$AC$4,3,FALSE))</f>
        <v>Bailey &amp; Simon</v>
      </c>
      <c r="J6" s="3" t="str">
        <f>IF(COUNTIF($B$6:I6,I6)&lt;5,I6,HLOOKUP(HLOOKUP(I6, $B$1:$AC$4,2,FALSE)+1, $B$2:$AC$4,3,FALSE))</f>
        <v>Bailey &amp; Simon</v>
      </c>
      <c r="K6" s="3" t="str">
        <f>IF(COUNTIF($B$6:J6,J6)&lt;5,J6,HLOOKUP(HLOOKUP(J6, $B$1:$AC$4,2,FALSE)+1, $B$2:$AC$4,3,FALSE))</f>
        <v>Bailey &amp; Simon</v>
      </c>
      <c r="L6" s="3" t="str">
        <f>IF(COUNTIF($B$6:K6,K6)&lt;5,K6,HLOOKUP(HLOOKUP(K6, $B$1:$AC$4,2,FALSE)+1, $B$2:$AC$4,3,FALSE))</f>
        <v>Bailey &amp; Simon Discussion</v>
      </c>
      <c r="M6" s="3" t="str">
        <f>IF(COUNTIF($B$6:L6,L6)&lt;5,L6,HLOOKUP(HLOOKUP(L6, $B$1:$AC$4,2,FALSE)+1, $B$2:$AC$4,3,FALSE))</f>
        <v>Bailey &amp; Simon Discussion</v>
      </c>
      <c r="N6" s="3" t="str">
        <f>IF(COUNTIF($B$6:M6,M6)&lt;5,M6,HLOOKUP(HLOOKUP(M6, $B$1:$AC$4,2,FALSE)+1, $B$2:$AC$4,3,FALSE))</f>
        <v>Bailey &amp; Simon Discussion</v>
      </c>
      <c r="O6" s="3" t="str">
        <f>IF(COUNTIF($B$6:N6,N6)&lt;5,N6,HLOOKUP(HLOOKUP(N6, $B$1:$AC$4,2,FALSE)+1, $B$2:$AC$4,3,FALSE))</f>
        <v>Bailey &amp; Simon Discussion</v>
      </c>
      <c r="P6" s="3" t="str">
        <f>IF(COUNTIF($B$6:O6,O6)&lt;5,O6,HLOOKUP(HLOOKUP(O6, $B$1:$AC$4,2,FALSE)+1, $B$2:$AC$4,3,FALSE))</f>
        <v>Bailey &amp; Simon Discussion</v>
      </c>
      <c r="Q6" s="3" t="str">
        <f>IF(COUNTIF($B$6:P6,P6)&lt;5,P6,HLOOKUP(HLOOKUP(P6, $B$1:$AC$4,2,FALSE)+1, $B$2:$AC$4,3,FALSE))</f>
        <v>Mahler1</v>
      </c>
      <c r="R6" s="3" t="str">
        <f>IF(COUNTIF($B$6:Q6,Q6)&lt;5,Q6,HLOOKUP(HLOOKUP(Q6, $B$1:$AC$4,2,FALSE)+1, $B$2:$AC$4,3,FALSE))</f>
        <v>Mahler1</v>
      </c>
      <c r="S6" s="3" t="str">
        <f>IF(COUNTIF($B$6:R6,R6)&lt;5,R6,HLOOKUP(HLOOKUP(R6, $B$1:$AC$4,2,FALSE)+1, $B$2:$AC$4,3,FALSE))</f>
        <v>Mahler1</v>
      </c>
      <c r="T6" s="3" t="str">
        <f>IF(COUNTIF($B$6:S6,S6)&lt;5,S6,HLOOKUP(HLOOKUP(S6, $B$1:$AC$4,2,FALSE)+1, $B$2:$AC$4,3,FALSE))</f>
        <v>Mahler1</v>
      </c>
      <c r="U6" s="3" t="str">
        <f>IF(COUNTIF($B$6:T6,T6)&lt;5,T6,HLOOKUP(HLOOKUP(T6, $B$1:$AC$4,2,FALSE)+1, $B$2:$AC$4,3,FALSE))</f>
        <v>Mahler1</v>
      </c>
      <c r="V6" s="3" t="str">
        <f>IF(COUNTIF($B$6:U6,U6)&lt;5,U6,HLOOKUP(HLOOKUP(U6, $B$1:$AC$4,2,FALSE)+1, $B$2:$AC$4,3,FALSE))</f>
        <v>Robertson</v>
      </c>
      <c r="W6" s="3" t="str">
        <f>IF(COUNTIF($B$6:V6,V6)&lt;5,V6,HLOOKUP(HLOOKUP(V6, $B$1:$AC$4,2,FALSE)+1, $B$2:$AC$4,3,FALSE))</f>
        <v>Robertson</v>
      </c>
      <c r="X6" s="3" t="str">
        <f>IF(COUNTIF($B$6:W6,W6)&lt;5,W6,HLOOKUP(HLOOKUP(W6, $B$1:$AC$4,2,FALSE)+1, $B$2:$AC$4,3,FALSE))</f>
        <v>Robertson</v>
      </c>
      <c r="Y6" s="3" t="str">
        <f>IF(COUNTIF($B$6:X6,X6)&lt;5,X6,HLOOKUP(HLOOKUP(X6, $B$1:$AC$4,2,FALSE)+1, $B$2:$AC$4,3,FALSE))</f>
        <v>Robertson</v>
      </c>
      <c r="Z6" s="3" t="str">
        <f>IF(COUNTIF($B$6:Y6,Y6)&lt;5,Y6,HLOOKUP(HLOOKUP(Y6, $B$1:$AC$4,2,FALSE)+1, $B$2:$AC$4,3,FALSE))</f>
        <v>Robertson</v>
      </c>
      <c r="AA6" s="3" t="str">
        <f>IF(COUNTIF($B$6:Z6,Z6)&lt;5,Z6,HLOOKUP(HLOOKUP(Z6, $B$1:$AC$4,2,FALSE)+1, $B$2:$AC$4,3,FALSE))</f>
        <v>Couret &amp; Venter</v>
      </c>
      <c r="AB6" s="3" t="str">
        <f>IF(COUNTIF($B$6:AA6,AA6)&lt;5,AA6,HLOOKUP(HLOOKUP(AA6, $B$1:$AC$4,2,FALSE)+1, $B$2:$AC$4,3,FALSE))</f>
        <v>Couret &amp; Venter</v>
      </c>
      <c r="AC6" s="3" t="str">
        <f>IF(COUNTIF($B$6:AB6,AB6)&lt;5,AB6,HLOOKUP(HLOOKUP(AB6, $B$1:$AC$4,2,FALSE)+1, $B$2:$AC$4,3,FALSE))</f>
        <v>Couret &amp; Venter</v>
      </c>
      <c r="AD6" s="3" t="str">
        <f>IF(COUNTIF($B$6:AC6,AC6)&lt;5,AC6,HLOOKUP(HLOOKUP(AC6, $B$1:$AC$4,2,FALSE)+1, $B$2:$AC$4,3,FALSE))</f>
        <v>Couret &amp; Venter</v>
      </c>
      <c r="AE6" s="3" t="str">
        <f>IF(COUNTIF($B$6:AD6,AD6)&lt;5,AD6,HLOOKUP(HLOOKUP(AD6, $B$1:$AC$4,2,FALSE)+1, $B$2:$AC$4,3,FALSE))</f>
        <v>Couret &amp; Venter</v>
      </c>
      <c r="AF6" s="3" t="str">
        <f>IF(COUNTIF($B$6:AE6,AE6)&lt;5,AE6,HLOOKUP(HLOOKUP(AE6, $B$1:$AC$4,2,FALSE)+1, $B$2:$AC$4,3,FALSE))</f>
        <v>GLM</v>
      </c>
      <c r="AG6" s="3" t="str">
        <f>IF(COUNTIF($B$6:AF6,AF6)&lt;5,AF6,HLOOKUP(HLOOKUP(AF6, $B$1:$AC$4,2,FALSE)+1, $B$2:$AC$4,3,FALSE))</f>
        <v>GLM</v>
      </c>
      <c r="AH6" s="3" t="str">
        <f>IF(COUNTIF($B$6:AG6,AG6)&lt;5,AG6,HLOOKUP(HLOOKUP(AG6, $B$1:$AC$4,2,FALSE)+1, $B$2:$AC$4,3,FALSE))</f>
        <v>GLM</v>
      </c>
      <c r="AI6" s="3" t="str">
        <f>IF(COUNTIF($B$6:AH6,AH6)&lt;5,AH6,HLOOKUP(HLOOKUP(AH6, $B$1:$AC$4,2,FALSE)+1, $B$2:$AC$4,3,FALSE))</f>
        <v>GLM</v>
      </c>
      <c r="AJ6" s="3" t="str">
        <f>IF(COUNTIF($B$6:AI6,AI6)&lt;5,AI6,HLOOKUP(HLOOKUP(AI6, $B$1:$AC$4,2,FALSE)+1, $B$2:$AC$4,3,FALSE))</f>
        <v>GLM</v>
      </c>
      <c r="AK6" s="3" t="str">
        <f>IF(COUNTIF($B$6:AJ6,AJ6)&lt;5,AJ6,HLOOKUP(HLOOKUP(AJ6, $B$1:$AC$4,2,FALSE)+1, $B$2:$AC$4,3,FALSE))</f>
        <v>Lee2</v>
      </c>
      <c r="AL6" s="3" t="str">
        <f>IF(COUNTIF($B$6:AK6,AK6)&lt;5,AK6,HLOOKUP(HLOOKUP(AK6, $B$1:$AC$4,2,FALSE)+1, $B$2:$AC$4,3,FALSE))</f>
        <v>Lee2</v>
      </c>
      <c r="AM6" s="3" t="str">
        <f>IF(COUNTIF($B$6:AL6,AL6)&lt;5,AL6,HLOOKUP(HLOOKUP(AL6, $B$1:$AC$4,2,FALSE)+1, $B$2:$AC$4,3,FALSE))</f>
        <v>Lee2</v>
      </c>
      <c r="AN6" s="3" t="str">
        <f>IF(COUNTIF($B$6:AM6,AM6)&lt;5,AM6,HLOOKUP(HLOOKUP(AM6, $B$1:$AC$4,2,FALSE)+1, $B$2:$AC$4,3,FALSE))</f>
        <v>Lee2</v>
      </c>
      <c r="AO6" s="3" t="str">
        <f>IF(COUNTIF($B$6:AN6,AN6)&lt;5,AN6,HLOOKUP(HLOOKUP(AN6, $B$1:$AC$4,2,FALSE)+1, $B$2:$AC$4,3,FALSE))</f>
        <v>Lee2</v>
      </c>
      <c r="AP6" s="3" t="str">
        <f>IF(COUNTIF($B$6:AO6,AO6)&lt;5,AO6,HLOOKUP(HLOOKUP(AO6, $B$1:$AC$4,2,FALSE)+1, $B$2:$AC$4,3,FALSE))</f>
        <v>Gilliam &amp; Snader2</v>
      </c>
      <c r="AQ6" s="3" t="str">
        <f>IF(COUNTIF($B$6:AP6,AP6)&lt;5,AP6,HLOOKUP(HLOOKUP(AP6, $B$1:$AC$4,2,FALSE)+1, $B$2:$AC$4,3,FALSE))</f>
        <v>Gilliam &amp; Snader2</v>
      </c>
      <c r="AR6" s="3" t="str">
        <f>IF(COUNTIF($B$6:AQ6,AQ6)&lt;5,AQ6,HLOOKUP(HLOOKUP(AQ6, $B$1:$AC$4,2,FALSE)+1, $B$2:$AC$4,3,FALSE))</f>
        <v>Gilliam &amp; Snader2</v>
      </c>
      <c r="AS6" s="3" t="str">
        <f>IF(COUNTIF($B$6:AR6,AR6)&lt;5,AR6,HLOOKUP(HLOOKUP(AR6, $B$1:$AC$4,2,FALSE)+1, $B$2:$AC$4,3,FALSE))</f>
        <v>Gilliam &amp; Snader2</v>
      </c>
      <c r="AT6" s="3" t="str">
        <f>IF(COUNTIF($B$6:AS6,AS6)&lt;5,AS6,HLOOKUP(HLOOKUP(AS6, $B$1:$AC$4,2,FALSE)+1, $B$2:$AC$4,3,FALSE))</f>
        <v>Gilliam &amp; Snader2</v>
      </c>
      <c r="AU6" s="3" t="str">
        <f>IF(COUNTIF($B$6:AT6,AT6)&lt;5,AT6,HLOOKUP(HLOOKUP(AT6, $B$1:$AC$4,2,FALSE)+1, $B$2:$AC$4,3,FALSE))</f>
        <v>Brosius</v>
      </c>
      <c r="AV6" s="3" t="str">
        <f>IF(COUNTIF($B$6:AU6,AU6)&lt;5,AU6,HLOOKUP(HLOOKUP(AU6, $B$1:$AC$4,2,FALSE)+1, $B$2:$AC$4,3,FALSE))</f>
        <v>Brosius</v>
      </c>
      <c r="AW6" s="3" t="str">
        <f>IF(COUNTIF($B$6:AV6,AV6)&lt;5,AV6,HLOOKUP(HLOOKUP(AV6, $B$1:$AC$4,2,FALSE)+1, $B$2:$AC$4,3,FALSE))</f>
        <v>Brosius</v>
      </c>
      <c r="AX6" s="3" t="str">
        <f>IF(COUNTIF($B$6:AW6,AW6)&lt;5,AW6,HLOOKUP(HLOOKUP(AW6, $B$1:$AC$4,2,FALSE)+1, $B$2:$AC$4,3,FALSE))</f>
        <v>Brosius</v>
      </c>
      <c r="AY6" s="3" t="str">
        <f>IF(COUNTIF($B$6:AX6,AX6)&lt;5,AX6,HLOOKUP(HLOOKUP(AX6, $B$1:$AC$4,2,FALSE)+1, $B$2:$AC$4,3,FALSE))</f>
        <v>Brosius</v>
      </c>
      <c r="AZ6" s="3" t="str">
        <f>IF(COUNTIF($B$6:AY6,AY6)&lt;5,AY6,HLOOKUP(HLOOKUP(AY6, $B$1:$AC$4,2,FALSE)+1, $B$2:$AC$4,3,FALSE))</f>
        <v>Skurnick</v>
      </c>
      <c r="BA6" s="3" t="str">
        <f>IF(COUNTIF($B$6:AZ6,AZ6)&lt;5,AZ6,HLOOKUP(HLOOKUP(AZ6, $B$1:$AC$4,2,FALSE)+1, $B$2:$AC$4,3,FALSE))</f>
        <v>Skurnick</v>
      </c>
      <c r="BB6" s="3" t="str">
        <f>IF(COUNTIF($B$6:BA6,BA6)&lt;5,BA6,HLOOKUP(HLOOKUP(BA6, $B$1:$AC$4,2,FALSE)+1, $B$2:$AC$4,3,FALSE))</f>
        <v>Skurnick</v>
      </c>
      <c r="BC6" s="3" t="str">
        <f>IF(COUNTIF($B$6:BB6,BB6)&lt;5,BB6,HLOOKUP(HLOOKUP(BB6, $B$1:$AC$4,2,FALSE)+1, $B$2:$AC$4,3,FALSE))</f>
        <v>Skurnick</v>
      </c>
      <c r="BD6" s="3" t="str">
        <f>IF(COUNTIF($B$6:BC6,BC6)&lt;5,BC6,HLOOKUP(HLOOKUP(BC6, $B$1:$AC$4,2,FALSE)+1, $B$2:$AC$4,3,FALSE))</f>
        <v>Skurnick</v>
      </c>
      <c r="BE6" s="3" t="str">
        <f>IF(COUNTIF($B$6:BD6,BD6)&lt;5,BD6,HLOOKUP(HLOOKUP(BD6, $B$1:$AC$4,2,FALSE)+1, $B$2:$AC$4,3,FALSE))</f>
        <v>Skurnick Discussion</v>
      </c>
      <c r="BF6" s="3" t="str">
        <f>IF(COUNTIF($B$6:BE6,BE6)&lt;5,BE6,HLOOKUP(HLOOKUP(BE6, $B$1:$AC$4,2,FALSE)+1, $B$2:$AC$4,3,FALSE))</f>
        <v>Skurnick Discussion</v>
      </c>
      <c r="BG6" s="3" t="str">
        <f>IF(COUNTIF($B$6:BF6,BF6)&lt;5,BF6,HLOOKUP(HLOOKUP(BF6, $B$1:$AC$4,2,FALSE)+1, $B$2:$AC$4,3,FALSE))</f>
        <v>Skurnick Discussion</v>
      </c>
    </row>
    <row r="7" spans="1:59" ht="14.25" customHeight="1" x14ac:dyDescent="0.3"/>
    <row r="8" spans="1:59" ht="14.25" customHeight="1" x14ac:dyDescent="0.3">
      <c r="B8" s="1" t="s">
        <v>12</v>
      </c>
      <c r="C8" s="6" t="s">
        <v>100</v>
      </c>
    </row>
    <row r="9" spans="1:59" ht="14.25" customHeight="1" x14ac:dyDescent="0.3">
      <c r="B9" s="3" t="str">
        <f>IF(COUNTIF($B$8:B8,B8)&lt;5,B8,HLOOKUP(HLOOKUP(B8, $B$1:$AC$4,2,FALSE)+1, $B$2:$AC$4,3,FALSE))</f>
        <v>AAA</v>
      </c>
      <c r="C9" s="6" t="s">
        <v>101</v>
      </c>
    </row>
    <row r="10" spans="1:59" ht="14.25" customHeight="1" x14ac:dyDescent="0.3">
      <c r="B10" s="3" t="str">
        <f>IF(COUNTIF($B$8:B9,B9)&lt;5,B9,HLOOKUP(HLOOKUP(B9, $B$1:$AC$4,2,FALSE)+1, $B$2:$AC$4,3,FALSE))</f>
        <v>AAA</v>
      </c>
      <c r="C10" s="6" t="s">
        <v>102</v>
      </c>
    </row>
    <row r="11" spans="1:59" ht="14.25" customHeight="1" x14ac:dyDescent="0.3">
      <c r="B11" s="3" t="str">
        <f>IF(COUNTIF($B$8:B10,B10)&lt;5,B10,HLOOKUP(HLOOKUP(B10, $B$1:$AC$4,2,FALSE)+1, $B$2:$AC$4,3,FALSE))</f>
        <v>AAA</v>
      </c>
      <c r="C11" s="6" t="s">
        <v>4</v>
      </c>
      <c r="D11" s="1"/>
      <c r="E11" s="1"/>
      <c r="F11" s="3"/>
    </row>
    <row r="12" spans="1:59" ht="14.25" customHeight="1" x14ac:dyDescent="0.3">
      <c r="B12" s="3" t="str">
        <f>IF(COUNTIF($B$8:B11,B11)&lt;5,B11,HLOOKUP(HLOOKUP(B11, $B$1:$AC$4,2,FALSE)+1, $B$2:$AC$4,3,FALSE))</f>
        <v>AAA</v>
      </c>
      <c r="C12" s="1"/>
      <c r="D12" s="1"/>
      <c r="E12" s="1"/>
      <c r="F12" s="3"/>
    </row>
    <row r="13" spans="1:59" ht="14.25" customHeight="1" x14ac:dyDescent="0.3">
      <c r="B13" s="3" t="str">
        <f>IF(COUNTIF($B$8:B12,B12)&lt;5,B12,HLOOKUP(HLOOKUP(B12, $B$1:$AC$4,2,FALSE)+1, $B$2:$AC$4,3,FALSE))</f>
        <v>Bailey &amp; Simon</v>
      </c>
      <c r="C13" s="6" t="s">
        <v>100</v>
      </c>
      <c r="D13" s="1"/>
      <c r="E13" s="1"/>
      <c r="F13" s="3"/>
    </row>
    <row r="14" spans="1:59" ht="14.25" customHeight="1" x14ac:dyDescent="0.3">
      <c r="B14" s="3" t="str">
        <f>IF(COUNTIF($B$8:B13,B13)&lt;5,B13,HLOOKUP(HLOOKUP(B13, $B$1:$AC$4,2,FALSE)+1, $B$2:$AC$4,3,FALSE))</f>
        <v>Bailey &amp; Simon</v>
      </c>
      <c r="C14" s="6" t="s">
        <v>101</v>
      </c>
      <c r="D14" s="1"/>
      <c r="E14" s="1"/>
      <c r="F14" s="3"/>
    </row>
    <row r="15" spans="1:59" ht="14.25" customHeight="1" x14ac:dyDescent="0.3">
      <c r="B15" s="3" t="str">
        <f>IF(COUNTIF($B$8:B14,B14)&lt;5,B14,HLOOKUP(HLOOKUP(B14, $B$1:$AC$4,2,FALSE)+1, $B$2:$AC$4,3,FALSE))</f>
        <v>Bailey &amp; Simon</v>
      </c>
      <c r="C15" s="6" t="s">
        <v>102</v>
      </c>
      <c r="D15" s="1"/>
      <c r="E15" s="1"/>
      <c r="F15" s="3"/>
    </row>
    <row r="16" spans="1:59" ht="14.25" customHeight="1" x14ac:dyDescent="0.3">
      <c r="B16" s="3" t="str">
        <f>IF(COUNTIF($B$8:B15,B15)&lt;5,B15,HLOOKUP(HLOOKUP(B15, $B$1:$AC$4,2,FALSE)+1, $B$2:$AC$4,3,FALSE))</f>
        <v>Bailey &amp; Simon</v>
      </c>
      <c r="C16" s="6" t="s">
        <v>4</v>
      </c>
      <c r="D16" s="1"/>
      <c r="E16" s="1"/>
      <c r="F16" s="3"/>
    </row>
    <row r="17" spans="2:6" ht="14.25" customHeight="1" x14ac:dyDescent="0.3">
      <c r="B17" s="3" t="str">
        <f>IF(COUNTIF($B$8:B16,B16)&lt;5,B16,HLOOKUP(HLOOKUP(B16, $B$1:$AC$4,2,FALSE)+1, $B$2:$AC$4,3,FALSE))</f>
        <v>Bailey &amp; Simon</v>
      </c>
      <c r="C17" s="1"/>
      <c r="D17" s="1"/>
      <c r="E17" s="1"/>
      <c r="F17" s="3"/>
    </row>
    <row r="18" spans="2:6" ht="14.25" customHeight="1" x14ac:dyDescent="0.3">
      <c r="B18" s="3" t="str">
        <f>IF(COUNTIF($B$8:B17,B17)&lt;5,B17,HLOOKUP(HLOOKUP(B17, $B$1:$AC$4,2,FALSE)+1, $B$2:$AC$4,3,FALSE))</f>
        <v>Bailey &amp; Simon Discussion</v>
      </c>
      <c r="C18" s="6" t="s">
        <v>100</v>
      </c>
      <c r="D18" s="3"/>
      <c r="E18" s="3"/>
      <c r="F18" s="3"/>
    </row>
    <row r="19" spans="2:6" ht="14.25" customHeight="1" x14ac:dyDescent="0.3">
      <c r="B19" s="3" t="str">
        <f>IF(COUNTIF($B$8:B18,B18)&lt;5,B18,HLOOKUP(HLOOKUP(B18, $B$1:$AC$4,2,FALSE)+1, $B$2:$AC$4,3,FALSE))</f>
        <v>Bailey &amp; Simon Discussion</v>
      </c>
      <c r="C19" s="6" t="s">
        <v>101</v>
      </c>
      <c r="D19" s="3"/>
      <c r="E19" s="3"/>
      <c r="F19" s="3"/>
    </row>
    <row r="20" spans="2:6" ht="14.25" customHeight="1" x14ac:dyDescent="0.3">
      <c r="B20" s="3" t="str">
        <f>IF(COUNTIF($B$8:B19,B19)&lt;5,B19,HLOOKUP(HLOOKUP(B19, $B$1:$AC$4,2,FALSE)+1, $B$2:$AC$4,3,FALSE))</f>
        <v>Bailey &amp; Simon Discussion</v>
      </c>
      <c r="C20" s="6" t="s">
        <v>102</v>
      </c>
      <c r="D20" s="3"/>
      <c r="E20" s="3"/>
      <c r="F20" s="3"/>
    </row>
    <row r="21" spans="2:6" ht="14.25" customHeight="1" x14ac:dyDescent="0.3">
      <c r="B21" s="3" t="str">
        <f>IF(COUNTIF($B$8:B20,B20)&lt;5,B20,HLOOKUP(HLOOKUP(B20, $B$1:$AC$4,2,FALSE)+1, $B$2:$AC$4,3,FALSE))</f>
        <v>Bailey &amp; Simon Discussion</v>
      </c>
      <c r="C21" s="6" t="s">
        <v>4</v>
      </c>
      <c r="D21" s="3"/>
      <c r="E21" s="3"/>
      <c r="F21" s="3"/>
    </row>
    <row r="22" spans="2:6" ht="14.25" customHeight="1" x14ac:dyDescent="0.3">
      <c r="B22" s="3" t="str">
        <f>IF(COUNTIF($B$8:B21,B21)&lt;5,B21,HLOOKUP(HLOOKUP(B21, $B$1:$AC$4,2,FALSE)+1, $B$2:$AC$4,3,FALSE))</f>
        <v>Bailey &amp; Simon Discussion</v>
      </c>
      <c r="C22" s="1"/>
      <c r="D22" s="3"/>
      <c r="E22" s="3"/>
      <c r="F22" s="3"/>
    </row>
    <row r="23" spans="2:6" ht="14.25" customHeight="1" x14ac:dyDescent="0.3">
      <c r="B23" s="3" t="str">
        <f>IF(COUNTIF($B$8:B22,B22)&lt;5,B22,HLOOKUP(HLOOKUP(B22, $B$1:$AC$4,2,FALSE)+1, $B$2:$AC$4,3,FALSE))</f>
        <v>Mahler1</v>
      </c>
      <c r="C23" s="6" t="s">
        <v>100</v>
      </c>
      <c r="D23" s="3"/>
      <c r="E23" s="3"/>
      <c r="F23" s="3"/>
    </row>
    <row r="24" spans="2:6" ht="14.25" customHeight="1" x14ac:dyDescent="0.3">
      <c r="B24" s="3" t="str">
        <f>IF(COUNTIF($B$8:B23,B23)&lt;5,B23,HLOOKUP(HLOOKUP(B23, $B$1:$AC$4,2,FALSE)+1, $B$2:$AC$4,3,FALSE))</f>
        <v>Mahler1</v>
      </c>
      <c r="C24" s="6" t="s">
        <v>101</v>
      </c>
      <c r="D24" s="3"/>
      <c r="E24" s="3"/>
      <c r="F24" s="3"/>
    </row>
    <row r="25" spans="2:6" ht="14.25" customHeight="1" x14ac:dyDescent="0.3">
      <c r="B25" s="3" t="str">
        <f>IF(COUNTIF($B$8:B24,B24)&lt;5,B24,HLOOKUP(HLOOKUP(B24, $B$1:$AC$4,2,FALSE)+1, $B$2:$AC$4,3,FALSE))</f>
        <v>Mahler1</v>
      </c>
      <c r="C25" s="6" t="s">
        <v>102</v>
      </c>
      <c r="D25" s="3"/>
      <c r="E25" s="3"/>
      <c r="F25" s="3"/>
    </row>
    <row r="26" spans="2:6" ht="14.25" customHeight="1" x14ac:dyDescent="0.3">
      <c r="B26" s="3" t="str">
        <f>IF(COUNTIF($B$8:B25,B25)&lt;5,B25,HLOOKUP(HLOOKUP(B25, $B$1:$AC$4,2,FALSE)+1, $B$2:$AC$4,3,FALSE))</f>
        <v>Mahler1</v>
      </c>
      <c r="C26" s="6" t="s">
        <v>4</v>
      </c>
      <c r="D26" s="3"/>
      <c r="E26" s="3"/>
      <c r="F26" s="3"/>
    </row>
    <row r="27" spans="2:6" ht="14.25" customHeight="1" x14ac:dyDescent="0.3">
      <c r="B27" s="3" t="str">
        <f>IF(COUNTIF($B$8:B26,B26)&lt;5,B26,HLOOKUP(HLOOKUP(B26, $B$1:$AC$4,2,FALSE)+1, $B$2:$AC$4,3,FALSE))</f>
        <v>Mahler1</v>
      </c>
      <c r="C27" s="1"/>
      <c r="D27" s="3"/>
      <c r="E27" s="3"/>
      <c r="F27" s="3"/>
    </row>
    <row r="28" spans="2:6" ht="14.25" customHeight="1" x14ac:dyDescent="0.3">
      <c r="B28" s="3" t="str">
        <f>IF(COUNTIF($B$8:B27,B27)&lt;5,B27,HLOOKUP(HLOOKUP(B27, $B$1:$AC$4,2,FALSE)+1, $B$2:$AC$4,3,FALSE))</f>
        <v>Robertson</v>
      </c>
      <c r="C28" s="6" t="s">
        <v>100</v>
      </c>
      <c r="D28" s="3"/>
      <c r="E28" s="3"/>
      <c r="F28" s="3"/>
    </row>
    <row r="29" spans="2:6" ht="14.25" customHeight="1" x14ac:dyDescent="0.3">
      <c r="B29" s="3" t="str">
        <f>IF(COUNTIF($B$8:B28,B28)&lt;5,B28,HLOOKUP(HLOOKUP(B28, $B$1:$AC$4,2,FALSE)+1, $B$2:$AC$4,3,FALSE))</f>
        <v>Robertson</v>
      </c>
      <c r="C29" s="6" t="s">
        <v>101</v>
      </c>
      <c r="D29" s="3"/>
      <c r="E29" s="3"/>
      <c r="F29" s="3"/>
    </row>
    <row r="30" spans="2:6" ht="14.25" customHeight="1" x14ac:dyDescent="0.3">
      <c r="B30" s="3" t="str">
        <f>IF(COUNTIF($B$8:B29,B29)&lt;5,B29,HLOOKUP(HLOOKUP(B29, $B$1:$AC$4,2,FALSE)+1, $B$2:$AC$4,3,FALSE))</f>
        <v>Robertson</v>
      </c>
      <c r="C30" s="6" t="s">
        <v>102</v>
      </c>
      <c r="D30" s="3"/>
      <c r="E30" s="3"/>
      <c r="F30" s="3"/>
    </row>
    <row r="31" spans="2:6" ht="14.25" customHeight="1" x14ac:dyDescent="0.3">
      <c r="B31" s="3" t="str">
        <f>IF(COUNTIF($B$8:B30,B30)&lt;5,B30,HLOOKUP(HLOOKUP(B30, $B$1:$AC$4,2,FALSE)+1, $B$2:$AC$4,3,FALSE))</f>
        <v>Robertson</v>
      </c>
      <c r="C31" s="6" t="s">
        <v>4</v>
      </c>
      <c r="D31" s="3"/>
      <c r="E31" s="3"/>
      <c r="F31" s="3"/>
    </row>
    <row r="32" spans="2:6" ht="14.25" customHeight="1" x14ac:dyDescent="0.3">
      <c r="B32" s="3" t="str">
        <f>IF(COUNTIF($B$8:B31,B31)&lt;5,B31,HLOOKUP(HLOOKUP(B31, $B$1:$AC$4,2,FALSE)+1, $B$2:$AC$4,3,FALSE))</f>
        <v>Robertson</v>
      </c>
      <c r="C32" s="1"/>
      <c r="D32" s="3"/>
      <c r="E32" s="3"/>
      <c r="F32" s="3"/>
    </row>
    <row r="33" spans="2:6" ht="14.25" customHeight="1" x14ac:dyDescent="0.3">
      <c r="B33" s="3" t="str">
        <f>IF(COUNTIF($B$8:B32,B32)&lt;5,B32,HLOOKUP(HLOOKUP(B32, $B$1:$AC$4,2,FALSE)+1, $B$2:$AC$4,3,FALSE))</f>
        <v>Couret &amp; Venter</v>
      </c>
      <c r="C33" s="6" t="s">
        <v>100</v>
      </c>
      <c r="D33" s="3"/>
      <c r="E33" s="3"/>
      <c r="F33" s="3"/>
    </row>
    <row r="34" spans="2:6" ht="14.25" customHeight="1" x14ac:dyDescent="0.3">
      <c r="B34" s="3" t="str">
        <f>IF(COUNTIF($B$8:B33,B33)&lt;5,B33,HLOOKUP(HLOOKUP(B33, $B$1:$AC$4,2,FALSE)+1, $B$2:$AC$4,3,FALSE))</f>
        <v>Couret &amp; Venter</v>
      </c>
      <c r="C34" s="6" t="s">
        <v>101</v>
      </c>
      <c r="D34" s="3"/>
      <c r="E34" s="3"/>
      <c r="F34" s="3"/>
    </row>
    <row r="35" spans="2:6" ht="14.25" customHeight="1" x14ac:dyDescent="0.3">
      <c r="B35" s="3" t="str">
        <f>IF(COUNTIF($B$8:B34,B34)&lt;5,B34,HLOOKUP(HLOOKUP(B34, $B$1:$AC$4,2,FALSE)+1, $B$2:$AC$4,3,FALSE))</f>
        <v>Couret &amp; Venter</v>
      </c>
      <c r="C35" s="6" t="s">
        <v>102</v>
      </c>
      <c r="D35" s="3"/>
      <c r="E35" s="3"/>
      <c r="F35" s="3"/>
    </row>
    <row r="36" spans="2:6" ht="14.25" customHeight="1" x14ac:dyDescent="0.3">
      <c r="B36" s="3" t="str">
        <f>IF(COUNTIF($B$8:B35,B35)&lt;5,B35,HLOOKUP(HLOOKUP(B35, $B$1:$AC$4,2,FALSE)+1, $B$2:$AC$4,3,FALSE))</f>
        <v>Couret &amp; Venter</v>
      </c>
      <c r="C36" s="6" t="s">
        <v>4</v>
      </c>
      <c r="D36" s="3"/>
      <c r="E36" s="3"/>
      <c r="F36" s="3"/>
    </row>
    <row r="37" spans="2:6" ht="14.25" customHeight="1" x14ac:dyDescent="0.3">
      <c r="B37" s="3" t="str">
        <f>IF(COUNTIF($B$8:B36,B36)&lt;5,B36,HLOOKUP(HLOOKUP(B36, $B$1:$AC$4,2,FALSE)+1, $B$2:$AC$4,3,FALSE))</f>
        <v>Couret &amp; Venter</v>
      </c>
      <c r="C37" s="1"/>
      <c r="D37" s="3"/>
      <c r="E37" s="3"/>
      <c r="F37" s="3"/>
    </row>
    <row r="38" spans="2:6" ht="14.25" customHeight="1" x14ac:dyDescent="0.3">
      <c r="B38" s="3" t="str">
        <f>IF(COUNTIF($B$8:B37,B37)&lt;5,B37,HLOOKUP(HLOOKUP(B37, $B$1:$AC$4,2,FALSE)+1, $B$2:$AC$4,3,FALSE))</f>
        <v>GLM</v>
      </c>
      <c r="C38" s="6" t="s">
        <v>100</v>
      </c>
      <c r="D38" s="1"/>
      <c r="E38" s="1"/>
      <c r="F38" s="3"/>
    </row>
    <row r="39" spans="2:6" ht="14.25" customHeight="1" x14ac:dyDescent="0.3">
      <c r="B39" s="3" t="str">
        <f>IF(COUNTIF($B$8:B38,B38)&lt;5,B38,HLOOKUP(HLOOKUP(B38, $B$1:$AC$4,2,FALSE)+1, $B$2:$AC$4,3,FALSE))</f>
        <v>GLM</v>
      </c>
      <c r="C39" s="6" t="s">
        <v>101</v>
      </c>
    </row>
    <row r="40" spans="2:6" ht="14.25" customHeight="1" x14ac:dyDescent="0.3">
      <c r="B40" s="3" t="str">
        <f>IF(COUNTIF($B$8:B39,B39)&lt;5,B39,HLOOKUP(HLOOKUP(B39, $B$1:$AC$4,2,FALSE)+1, $B$2:$AC$4,3,FALSE))</f>
        <v>GLM</v>
      </c>
      <c r="C40" s="6" t="s">
        <v>102</v>
      </c>
    </row>
    <row r="41" spans="2:6" ht="14.25" customHeight="1" x14ac:dyDescent="0.3">
      <c r="B41" s="3" t="str">
        <f>IF(COUNTIF($B$8:B40,B40)&lt;5,B40,HLOOKUP(HLOOKUP(B40, $B$1:$AC$4,2,FALSE)+1, $B$2:$AC$4,3,FALSE))</f>
        <v>GLM</v>
      </c>
      <c r="C41" s="6" t="s">
        <v>4</v>
      </c>
    </row>
    <row r="42" spans="2:6" ht="14.25" customHeight="1" x14ac:dyDescent="0.3">
      <c r="B42" s="3" t="str">
        <f>IF(COUNTIF($B$8:B41,B41)&lt;5,B41,HLOOKUP(HLOOKUP(B41, $B$1:$AC$4,2,FALSE)+1, $B$2:$AC$4,3,FALSE))</f>
        <v>GLM</v>
      </c>
      <c r="C42" s="1"/>
    </row>
    <row r="43" spans="2:6" ht="14.25" customHeight="1" x14ac:dyDescent="0.3">
      <c r="B43" s="3" t="str">
        <f>IF(COUNTIF($B$8:B42,B42)&lt;5,B42,HLOOKUP(HLOOKUP(B42, $B$1:$AC$4,2,FALSE)+1, $B$2:$AC$4,3,FALSE))</f>
        <v>Lee2</v>
      </c>
      <c r="C43" s="6" t="s">
        <v>100</v>
      </c>
    </row>
    <row r="44" spans="2:6" ht="14.25" customHeight="1" x14ac:dyDescent="0.3">
      <c r="B44" s="3" t="str">
        <f>IF(COUNTIF($B$8:B43,B43)&lt;5,B43,HLOOKUP(HLOOKUP(B43, $B$1:$AC$4,2,FALSE)+1, $B$2:$AC$4,3,FALSE))</f>
        <v>Lee2</v>
      </c>
      <c r="C44" s="6" t="s">
        <v>101</v>
      </c>
    </row>
    <row r="45" spans="2:6" ht="14.25" customHeight="1" x14ac:dyDescent="0.3">
      <c r="B45" s="3" t="str">
        <f>IF(COUNTIF($B$8:B44,B44)&lt;5,B44,HLOOKUP(HLOOKUP(B44, $B$1:$AC$4,2,FALSE)+1, $B$2:$AC$4,3,FALSE))</f>
        <v>Lee2</v>
      </c>
      <c r="C45" s="6" t="s">
        <v>102</v>
      </c>
    </row>
    <row r="46" spans="2:6" ht="14.25" customHeight="1" x14ac:dyDescent="0.3">
      <c r="B46" s="3" t="str">
        <f>IF(COUNTIF($B$8:B45,B45)&lt;5,B45,HLOOKUP(HLOOKUP(B45, $B$1:$AC$4,2,FALSE)+1, $B$2:$AC$4,3,FALSE))</f>
        <v>Lee2</v>
      </c>
      <c r="C46" s="6" t="s">
        <v>4</v>
      </c>
    </row>
    <row r="47" spans="2:6" ht="14.25" customHeight="1" x14ac:dyDescent="0.3">
      <c r="B47" s="3" t="str">
        <f>IF(COUNTIF($B$8:B46,B46)&lt;5,B46,HLOOKUP(HLOOKUP(B46, $B$1:$AC$4,2,FALSE)+1, $B$2:$AC$4,3,FALSE))</f>
        <v>Lee2</v>
      </c>
      <c r="C47" s="1"/>
    </row>
    <row r="48" spans="2:6" ht="14.25" customHeight="1" x14ac:dyDescent="0.3">
      <c r="B48" s="3" t="str">
        <f>IF(COUNTIF($B$8:B47,B47)&lt;5,B47,HLOOKUP(HLOOKUP(B47, $B$1:$AC$4,2,FALSE)+1, $B$2:$AC$4,3,FALSE))</f>
        <v>Gilliam &amp; Snader2</v>
      </c>
      <c r="C48" s="6" t="s">
        <v>100</v>
      </c>
    </row>
    <row r="49" spans="2:3" ht="14.25" customHeight="1" x14ac:dyDescent="0.3">
      <c r="B49" s="3" t="str">
        <f>IF(COUNTIF($B$8:B48,B48)&lt;5,B48,HLOOKUP(HLOOKUP(B48, $B$1:$AC$4,2,FALSE)+1, $B$2:$AC$4,3,FALSE))</f>
        <v>Gilliam &amp; Snader2</v>
      </c>
      <c r="C49" s="6" t="s">
        <v>101</v>
      </c>
    </row>
    <row r="50" spans="2:3" ht="14.25" customHeight="1" x14ac:dyDescent="0.3">
      <c r="B50" s="3" t="str">
        <f>IF(COUNTIF($B$8:B49,B49)&lt;5,B49,HLOOKUP(HLOOKUP(B49, $B$1:$AC$4,2,FALSE)+1, $B$2:$AC$4,3,FALSE))</f>
        <v>Gilliam &amp; Snader2</v>
      </c>
      <c r="C50" s="6" t="s">
        <v>102</v>
      </c>
    </row>
    <row r="51" spans="2:3" ht="14.25" customHeight="1" x14ac:dyDescent="0.3">
      <c r="B51" s="3" t="str">
        <f>IF(COUNTIF($B$8:B50,B50)&lt;5,B50,HLOOKUP(HLOOKUP(B50, $B$1:$AC$4,2,FALSE)+1, $B$2:$AC$4,3,FALSE))</f>
        <v>Gilliam &amp; Snader2</v>
      </c>
      <c r="C51" s="6" t="s">
        <v>4</v>
      </c>
    </row>
    <row r="52" spans="2:3" ht="14.25" customHeight="1" x14ac:dyDescent="0.3">
      <c r="B52" s="3" t="str">
        <f>IF(COUNTIF($B$8:B51,B51)&lt;5,B51,HLOOKUP(HLOOKUP(B51, $B$1:$AC$4,2,FALSE)+1, $B$2:$AC$4,3,FALSE))</f>
        <v>Gilliam &amp; Snader2</v>
      </c>
      <c r="C52" s="1"/>
    </row>
    <row r="53" spans="2:3" ht="14.25" customHeight="1" x14ac:dyDescent="0.3">
      <c r="B53" s="3" t="str">
        <f>IF(COUNTIF($B$8:B52,B52)&lt;5,B52,HLOOKUP(HLOOKUP(B52, $B$1:$AC$4,2,FALSE)+1, $B$2:$AC$4,3,FALSE))</f>
        <v>Brosius</v>
      </c>
      <c r="C53" s="6" t="s">
        <v>100</v>
      </c>
    </row>
    <row r="54" spans="2:3" ht="14.25" customHeight="1" x14ac:dyDescent="0.3">
      <c r="B54" s="3" t="str">
        <f>IF(COUNTIF($B$8:B53,B53)&lt;5,B53,HLOOKUP(HLOOKUP(B53, $B$1:$AC$4,2,FALSE)+1, $B$2:$AC$4,3,FALSE))</f>
        <v>Brosius</v>
      </c>
      <c r="C54" s="6" t="s">
        <v>101</v>
      </c>
    </row>
    <row r="55" spans="2:3" ht="14.25" customHeight="1" x14ac:dyDescent="0.3">
      <c r="B55" s="3" t="str">
        <f>IF(COUNTIF($B$8:B54,B54)&lt;5,B54,HLOOKUP(HLOOKUP(B54, $B$1:$AC$4,2,FALSE)+1, $B$2:$AC$4,3,FALSE))</f>
        <v>Brosius</v>
      </c>
      <c r="C55" s="6" t="s">
        <v>102</v>
      </c>
    </row>
    <row r="56" spans="2:3" ht="14.25" customHeight="1" x14ac:dyDescent="0.3">
      <c r="B56" s="3" t="str">
        <f>IF(COUNTIF($B$8:B55,B55)&lt;5,B55,HLOOKUP(HLOOKUP(B55, $B$1:$AC$4,2,FALSE)+1, $B$2:$AC$4,3,FALSE))</f>
        <v>Brosius</v>
      </c>
      <c r="C56" s="6" t="s">
        <v>4</v>
      </c>
    </row>
    <row r="57" spans="2:3" ht="14.25" customHeight="1" x14ac:dyDescent="0.3">
      <c r="B57" s="3" t="str">
        <f>IF(COUNTIF($B$8:B56,B56)&lt;5,B56,HLOOKUP(HLOOKUP(B56, $B$1:$AC$4,2,FALSE)+1, $B$2:$AC$4,3,FALSE))</f>
        <v>Brosius</v>
      </c>
      <c r="C57" s="1"/>
    </row>
    <row r="58" spans="2:3" ht="14.25" customHeight="1" x14ac:dyDescent="0.3">
      <c r="B58" s="3" t="str">
        <f>IF(COUNTIF($B$8:B57,B57)&lt;5,B57,HLOOKUP(HLOOKUP(B57, $B$1:$AC$4,2,FALSE)+1, $B$2:$AC$4,3,FALSE))</f>
        <v>Skurnick</v>
      </c>
      <c r="C58" s="6" t="s">
        <v>100</v>
      </c>
    </row>
    <row r="59" spans="2:3" ht="14.25" customHeight="1" x14ac:dyDescent="0.3">
      <c r="B59" s="3" t="str">
        <f>IF(COUNTIF($B$8:B58,B58)&lt;5,B58,HLOOKUP(HLOOKUP(B58, $B$1:$AC$4,2,FALSE)+1, $B$2:$AC$4,3,FALSE))</f>
        <v>Skurnick</v>
      </c>
      <c r="C59" s="6" t="s">
        <v>101</v>
      </c>
    </row>
    <row r="60" spans="2:3" ht="14.25" customHeight="1" x14ac:dyDescent="0.3">
      <c r="B60" s="3" t="str">
        <f>IF(COUNTIF($B$8:B59,B59)&lt;5,B59,HLOOKUP(HLOOKUP(B59, $B$1:$AC$4,2,FALSE)+1, $B$2:$AC$4,3,FALSE))</f>
        <v>Skurnick</v>
      </c>
      <c r="C60" s="6" t="s">
        <v>102</v>
      </c>
    </row>
    <row r="61" spans="2:3" ht="14.25" customHeight="1" x14ac:dyDescent="0.3">
      <c r="B61" s="3" t="str">
        <f>IF(COUNTIF($B$8:B60,B60)&lt;5,B60,HLOOKUP(HLOOKUP(B60, $B$1:$AC$4,2,FALSE)+1, $B$2:$AC$4,3,FALSE))</f>
        <v>Skurnick</v>
      </c>
      <c r="C61" s="6" t="s">
        <v>4</v>
      </c>
    </row>
    <row r="62" spans="2:3" ht="14.25" customHeight="1" x14ac:dyDescent="0.3">
      <c r="B62" s="3" t="str">
        <f>IF(COUNTIF($B$8:B61,B61)&lt;5,B61,HLOOKUP(HLOOKUP(B61, $B$1:$AC$4,2,FALSE)+1, $B$2:$AC$4,3,FALSE))</f>
        <v>Skurnick</v>
      </c>
      <c r="C62" s="1"/>
    </row>
    <row r="63" spans="2:3" ht="14.25" customHeight="1" x14ac:dyDescent="0.3">
      <c r="B63" s="3" t="str">
        <f>IF(COUNTIF($B$8:B62,B62)&lt;5,B62,HLOOKUP(HLOOKUP(B62, $B$1:$AC$4,2,FALSE)+1, $B$2:$AC$4,3,FALSE))</f>
        <v>Skurnick Discussion</v>
      </c>
      <c r="C63" s="6" t="s">
        <v>100</v>
      </c>
    </row>
    <row r="64" spans="2:3" ht="14.25" customHeight="1" x14ac:dyDescent="0.3">
      <c r="B64" s="3" t="str">
        <f>IF(COUNTIF($B$8:B63,B63)&lt;5,B63,HLOOKUP(HLOOKUP(B63, $B$1:$AC$4,2,FALSE)+1, $B$2:$AC$4,3,FALSE))</f>
        <v>Skurnick Discussion</v>
      </c>
      <c r="C64" s="6" t="s">
        <v>101</v>
      </c>
    </row>
    <row r="65" spans="2:3" ht="14.25" customHeight="1" x14ac:dyDescent="0.3">
      <c r="B65" s="3" t="str">
        <f>IF(COUNTIF($B$8:B64,B64)&lt;5,B64,HLOOKUP(HLOOKUP(B64, $B$1:$AC$4,2,FALSE)+1, $B$2:$AC$4,3,FALSE))</f>
        <v>Skurnick Discussion</v>
      </c>
      <c r="C65" s="6" t="s">
        <v>102</v>
      </c>
    </row>
    <row r="66" spans="2:3" ht="14.25" customHeight="1" x14ac:dyDescent="0.3">
      <c r="B66" s="3" t="str">
        <f>IF(COUNTIF($B$8:B65,B65)&lt;5,B65,HLOOKUP(HLOOKUP(B65, $B$1:$AC$4,2,FALSE)+1, $B$2:$AC$4,3,FALSE))</f>
        <v>Skurnick Discussion</v>
      </c>
      <c r="C66" s="6" t="s">
        <v>4</v>
      </c>
    </row>
    <row r="67" spans="2:3" ht="14.25" customHeight="1" x14ac:dyDescent="0.3">
      <c r="B67" s="3" t="str">
        <f>IF(COUNTIF($B$8:B66,B66)&lt;5,B66,HLOOKUP(HLOOKUP(B66, $B$1:$AC$4,2,FALSE)+1, $B$2:$AC$4,3,FALSE))</f>
        <v>Skurnick Discussion</v>
      </c>
      <c r="C67" s="1"/>
    </row>
    <row r="68" spans="2:3" ht="14.25" customHeight="1" x14ac:dyDescent="0.3">
      <c r="B68" s="3" t="str">
        <f>IF(COUNTIF($B$8:B67,B67)&lt;5,B67,HLOOKUP(HLOOKUP(B67, $B$1:$AC$4,2,FALSE)+1, $B$2:$AC$4,3,FALSE))</f>
        <v>NCCI2</v>
      </c>
      <c r="C68" s="6" t="s">
        <v>100</v>
      </c>
    </row>
    <row r="69" spans="2:3" ht="14.25" customHeight="1" x14ac:dyDescent="0.3">
      <c r="B69" s="3" t="str">
        <f>IF(COUNTIF($B$8:B68,B68)&lt;5,B68,HLOOKUP(HLOOKUP(B68, $B$1:$AC$4,2,FALSE)+1, $B$2:$AC$4,3,FALSE))</f>
        <v>NCCI2</v>
      </c>
      <c r="C69" s="6" t="s">
        <v>101</v>
      </c>
    </row>
    <row r="70" spans="2:3" ht="14.25" customHeight="1" x14ac:dyDescent="0.3">
      <c r="B70" s="3" t="str">
        <f>IF(COUNTIF($B$8:B69,B69)&lt;5,B69,HLOOKUP(HLOOKUP(B69, $B$1:$AC$4,2,FALSE)+1, $B$2:$AC$4,3,FALSE))</f>
        <v>NCCI2</v>
      </c>
      <c r="C70" s="6" t="s">
        <v>102</v>
      </c>
    </row>
    <row r="71" spans="2:3" ht="14.25" customHeight="1" x14ac:dyDescent="0.3">
      <c r="B71" s="3" t="str">
        <f>IF(COUNTIF($B$8:B70,B70)&lt;5,B70,HLOOKUP(HLOOKUP(B70, $B$1:$AC$4,2,FALSE)+1, $B$2:$AC$4,3,FALSE))</f>
        <v>NCCI2</v>
      </c>
      <c r="C71" s="6" t="s">
        <v>4</v>
      </c>
    </row>
    <row r="72" spans="2:3" ht="14.25" customHeight="1" x14ac:dyDescent="0.3">
      <c r="B72" s="3" t="str">
        <f>IF(COUNTIF($B$8:B71,B71)&lt;5,B71,HLOOKUP(HLOOKUP(B71, $B$1:$AC$4,2,FALSE)+1, $B$2:$AC$4,3,FALSE))</f>
        <v>NCCI2</v>
      </c>
      <c r="C72" s="1"/>
    </row>
    <row r="73" spans="2:3" ht="14.25" customHeight="1" x14ac:dyDescent="0.3">
      <c r="B73" s="3" t="str">
        <f>IF(COUNTIF($B$8:B72,B72)&lt;5,B72,HLOOKUP(HLOOKUP(B72, $B$1:$AC$4,2,FALSE)+1, $B$2:$AC$4,3,FALSE))</f>
        <v>Lee1</v>
      </c>
      <c r="C73" s="6" t="s">
        <v>100</v>
      </c>
    </row>
    <row r="74" spans="2:3" ht="14.25" customHeight="1" x14ac:dyDescent="0.3">
      <c r="B74" s="3" t="str">
        <f>IF(COUNTIF($B$8:B73,B73)&lt;5,B73,HLOOKUP(HLOOKUP(B73, $B$1:$AC$4,2,FALSE)+1, $B$2:$AC$4,3,FALSE))</f>
        <v>Lee1</v>
      </c>
      <c r="C74" s="6" t="s">
        <v>101</v>
      </c>
    </row>
    <row r="75" spans="2:3" ht="14.25" customHeight="1" x14ac:dyDescent="0.3">
      <c r="B75" s="3" t="str">
        <f>IF(COUNTIF($B$8:B74,B74)&lt;5,B74,HLOOKUP(HLOOKUP(B74, $B$1:$AC$4,2,FALSE)+1, $B$2:$AC$4,3,FALSE))</f>
        <v>Lee1</v>
      </c>
      <c r="C75" s="6" t="s">
        <v>102</v>
      </c>
    </row>
    <row r="76" spans="2:3" ht="14.25" customHeight="1" x14ac:dyDescent="0.3">
      <c r="B76" s="3" t="str">
        <f>IF(COUNTIF($B$8:B75,B75)&lt;5,B75,HLOOKUP(HLOOKUP(B75, $B$1:$AC$4,2,FALSE)+1, $B$2:$AC$4,3,FALSE))</f>
        <v>Lee1</v>
      </c>
      <c r="C76" s="6" t="s">
        <v>4</v>
      </c>
    </row>
    <row r="77" spans="2:3" ht="14.25" customHeight="1" x14ac:dyDescent="0.3">
      <c r="B77" s="3" t="str">
        <f>IF(COUNTIF($B$8:B76,B76)&lt;5,B76,HLOOKUP(HLOOKUP(B76, $B$1:$AC$4,2,FALSE)+1, $B$2:$AC$4,3,FALSE))</f>
        <v>Lee1</v>
      </c>
      <c r="C77" s="1"/>
    </row>
    <row r="78" spans="2:3" ht="14.25" customHeight="1" x14ac:dyDescent="0.3">
      <c r="B78" s="3" t="str">
        <f>IF(COUNTIF($B$8:B77,B77)&lt;5,B77,HLOOKUP(HLOOKUP(B77, $B$1:$AC$4,2,FALSE)+1, $B$2:$AC$4,3,FALSE))</f>
        <v>Miccolis</v>
      </c>
      <c r="C78" s="6" t="s">
        <v>100</v>
      </c>
    </row>
    <row r="79" spans="2:3" ht="14.25" customHeight="1" x14ac:dyDescent="0.3">
      <c r="B79" s="3" t="str">
        <f>IF(COUNTIF($B$8:B78,B78)&lt;5,B78,HLOOKUP(HLOOKUP(B78, $B$1:$AC$4,2,FALSE)+1, $B$2:$AC$4,3,FALSE))</f>
        <v>Miccolis</v>
      </c>
      <c r="C79" s="6" t="s">
        <v>101</v>
      </c>
    </row>
    <row r="80" spans="2:3" ht="14.25" customHeight="1" x14ac:dyDescent="0.3">
      <c r="B80" s="3" t="str">
        <f>IF(COUNTIF($B$8:B79,B79)&lt;5,B79,HLOOKUP(HLOOKUP(B79, $B$1:$AC$4,2,FALSE)+1, $B$2:$AC$4,3,FALSE))</f>
        <v>Miccolis</v>
      </c>
      <c r="C80" s="6" t="s">
        <v>102</v>
      </c>
    </row>
    <row r="81" spans="2:3" ht="14.25" customHeight="1" x14ac:dyDescent="0.3">
      <c r="B81" s="3" t="str">
        <f>IF(COUNTIF($B$8:B80,B80)&lt;5,B80,HLOOKUP(HLOOKUP(B80, $B$1:$AC$4,2,FALSE)+1, $B$2:$AC$4,3,FALSE))</f>
        <v>Miccolis</v>
      </c>
      <c r="C81" s="6" t="s">
        <v>4</v>
      </c>
    </row>
    <row r="82" spans="2:3" ht="14.25" customHeight="1" x14ac:dyDescent="0.3">
      <c r="B82" s="3" t="str">
        <f>IF(COUNTIF($B$8:B81,B81)&lt;5,B81,HLOOKUP(HLOOKUP(B81, $B$1:$AC$4,2,FALSE)+1, $B$2:$AC$4,3,FALSE))</f>
        <v>Miccolis</v>
      </c>
      <c r="C82" s="1"/>
    </row>
    <row r="83" spans="2:3" ht="14.25" customHeight="1" x14ac:dyDescent="0.3">
      <c r="B83" s="3" t="str">
        <f>IF(COUNTIF($B$8:B82,B82)&lt;5,B82,HLOOKUP(HLOOKUP(B82, $B$1:$AC$4,2,FALSE)+1, $B$2:$AC$4,3,FALSE))</f>
        <v>Mahler2</v>
      </c>
      <c r="C83" s="6" t="s">
        <v>100</v>
      </c>
    </row>
    <row r="84" spans="2:3" ht="14.25" customHeight="1" x14ac:dyDescent="0.3">
      <c r="B84" s="3" t="str">
        <f>IF(COUNTIF($B$8:B83,B83)&lt;5,B83,HLOOKUP(HLOOKUP(B83, $B$1:$AC$4,2,FALSE)+1, $B$2:$AC$4,3,FALSE))</f>
        <v>Mahler2</v>
      </c>
      <c r="C84" s="6" t="s">
        <v>101</v>
      </c>
    </row>
    <row r="85" spans="2:3" ht="14.25" customHeight="1" x14ac:dyDescent="0.3">
      <c r="B85" s="3" t="str">
        <f>IF(COUNTIF($B$8:B84,B84)&lt;5,B84,HLOOKUP(HLOOKUP(B84, $B$1:$AC$4,2,FALSE)+1, $B$2:$AC$4,3,FALSE))</f>
        <v>Mahler2</v>
      </c>
      <c r="C85" s="6" t="s">
        <v>102</v>
      </c>
    </row>
    <row r="86" spans="2:3" ht="14.25" customHeight="1" x14ac:dyDescent="0.3">
      <c r="B86" s="3" t="str">
        <f>IF(COUNTIF($B$8:B85,B85)&lt;5,B85,HLOOKUP(HLOOKUP(B85, $B$1:$AC$4,2,FALSE)+1, $B$2:$AC$4,3,FALSE))</f>
        <v>Mahler2</v>
      </c>
      <c r="C86" s="6" t="s">
        <v>4</v>
      </c>
    </row>
    <row r="87" spans="2:3" ht="14.25" customHeight="1" x14ac:dyDescent="0.3">
      <c r="B87" s="3" t="str">
        <f>IF(COUNTIF($B$8:B86,B86)&lt;5,B86,HLOOKUP(HLOOKUP(B86, $B$1:$AC$4,2,FALSE)+1, $B$2:$AC$4,3,FALSE))</f>
        <v>Mahler2</v>
      </c>
      <c r="C87" s="1"/>
    </row>
    <row r="88" spans="2:3" ht="14.25" customHeight="1" x14ac:dyDescent="0.3">
      <c r="B88" s="3" t="str">
        <f>IF(COUNTIF($B$8:B87,B87)&lt;5,B87,HLOOKUP(HLOOKUP(B87, $B$1:$AC$4,2,FALSE)+1, $B$2:$AC$4,3,FALSE))</f>
        <v>Mahler3</v>
      </c>
      <c r="C88" s="6" t="s">
        <v>100</v>
      </c>
    </row>
    <row r="89" spans="2:3" ht="14.25" customHeight="1" x14ac:dyDescent="0.3">
      <c r="B89" s="3" t="str">
        <f>IF(COUNTIF($B$8:B88,B88)&lt;5,B88,HLOOKUP(HLOOKUP(B88, $B$1:$AC$4,2,FALSE)+1, $B$2:$AC$4,3,FALSE))</f>
        <v>Mahler3</v>
      </c>
      <c r="C89" s="6" t="s">
        <v>101</v>
      </c>
    </row>
    <row r="90" spans="2:3" ht="14.25" customHeight="1" x14ac:dyDescent="0.3">
      <c r="B90" s="3" t="str">
        <f>IF(COUNTIF($B$8:B89,B89)&lt;5,B89,HLOOKUP(HLOOKUP(B89, $B$1:$AC$4,2,FALSE)+1, $B$2:$AC$4,3,FALSE))</f>
        <v>Mahler3</v>
      </c>
      <c r="C90" s="6" t="s">
        <v>102</v>
      </c>
    </row>
    <row r="91" spans="2:3" ht="14.25" customHeight="1" x14ac:dyDescent="0.3">
      <c r="B91" s="3" t="str">
        <f>IF(COUNTIF($B$8:B90,B90)&lt;5,B90,HLOOKUP(HLOOKUP(B90, $B$1:$AC$4,2,FALSE)+1, $B$2:$AC$4,3,FALSE))</f>
        <v>Mahler3</v>
      </c>
      <c r="C91" s="6" t="s">
        <v>4</v>
      </c>
    </row>
    <row r="92" spans="2:3" ht="14.25" customHeight="1" x14ac:dyDescent="0.3">
      <c r="B92" s="3" t="str">
        <f>IF(COUNTIF($B$8:B91,B91)&lt;5,B91,HLOOKUP(HLOOKUP(B91, $B$1:$AC$4,2,FALSE)+1, $B$2:$AC$4,3,FALSE))</f>
        <v>Mahler3</v>
      </c>
      <c r="C92" s="1"/>
    </row>
    <row r="93" spans="2:3" ht="14.25" customHeight="1" x14ac:dyDescent="0.3">
      <c r="B93" s="3" t="str">
        <f>IF(COUNTIF($B$8:B92,B92)&lt;5,B92,HLOOKUP(HLOOKUP(B92, $B$1:$AC$4,2,FALSE)+1, $B$2:$AC$4,3,FALSE))</f>
        <v>Gillam</v>
      </c>
      <c r="C93" s="6" t="s">
        <v>100</v>
      </c>
    </row>
    <row r="94" spans="2:3" ht="14.25" customHeight="1" x14ac:dyDescent="0.3">
      <c r="B94" s="3" t="str">
        <f>IF(COUNTIF($B$8:B93,B93)&lt;5,B93,HLOOKUP(HLOOKUP(B93, $B$1:$AC$4,2,FALSE)+1, $B$2:$AC$4,3,FALSE))</f>
        <v>Gillam</v>
      </c>
      <c r="C94" s="6" t="s">
        <v>101</v>
      </c>
    </row>
    <row r="95" spans="2:3" ht="14.25" customHeight="1" x14ac:dyDescent="0.3">
      <c r="B95" s="3" t="str">
        <f>IF(COUNTIF($B$8:B94,B94)&lt;5,B94,HLOOKUP(HLOOKUP(B94, $B$1:$AC$4,2,FALSE)+1, $B$2:$AC$4,3,FALSE))</f>
        <v>Gillam</v>
      </c>
      <c r="C95" s="6" t="s">
        <v>102</v>
      </c>
    </row>
    <row r="96" spans="2:3" ht="14.25" customHeight="1" x14ac:dyDescent="0.3">
      <c r="B96" s="3" t="str">
        <f>IF(COUNTIF($B$8:B95,B95)&lt;5,B95,HLOOKUP(HLOOKUP(B95, $B$1:$AC$4,2,FALSE)+1, $B$2:$AC$4,3,FALSE))</f>
        <v>Gillam</v>
      </c>
      <c r="C96" s="6" t="s">
        <v>4</v>
      </c>
    </row>
    <row r="97" spans="2:3" ht="14.25" customHeight="1" x14ac:dyDescent="0.3">
      <c r="B97" s="3" t="str">
        <f>IF(COUNTIF($B$8:B96,B96)&lt;5,B96,HLOOKUP(HLOOKUP(B96, $B$1:$AC$4,2,FALSE)+1, $B$2:$AC$4,3,FALSE))</f>
        <v>Gillam</v>
      </c>
      <c r="C97" s="1"/>
    </row>
    <row r="98" spans="2:3" ht="14.25" customHeight="1" x14ac:dyDescent="0.3">
      <c r="B98" s="3" t="str">
        <f>IF(COUNTIF($B$8:B97,B97)&lt;5,B97,HLOOKUP(HLOOKUP(B97, $B$1:$AC$4,2,FALSE)+1, $B$2:$AC$4,3,FALSE))</f>
        <v>Venter</v>
      </c>
      <c r="C98" s="6" t="s">
        <v>100</v>
      </c>
    </row>
    <row r="99" spans="2:3" ht="14.25" customHeight="1" x14ac:dyDescent="0.3">
      <c r="B99" s="3" t="str">
        <f>IF(COUNTIF($B$8:B98,B98)&lt;5,B98,HLOOKUP(HLOOKUP(B98, $B$1:$AC$4,2,FALSE)+1, $B$2:$AC$4,3,FALSE))</f>
        <v>Venter</v>
      </c>
      <c r="C99" s="6" t="s">
        <v>101</v>
      </c>
    </row>
    <row r="100" spans="2:3" ht="14.25" customHeight="1" x14ac:dyDescent="0.3">
      <c r="B100" s="3" t="str">
        <f>IF(COUNTIF($B$8:B99,B99)&lt;5,B99,HLOOKUP(HLOOKUP(B99, $B$1:$AC$4,2,FALSE)+1, $B$2:$AC$4,3,FALSE))</f>
        <v>Venter</v>
      </c>
      <c r="C100" s="6" t="s">
        <v>102</v>
      </c>
    </row>
    <row r="101" spans="2:3" ht="14.25" customHeight="1" x14ac:dyDescent="0.3">
      <c r="B101" s="3" t="str">
        <f>IF(COUNTIF($B$8:B100,B100)&lt;5,B100,HLOOKUP(HLOOKUP(B100, $B$1:$AC$4,2,FALSE)+1, $B$2:$AC$4,3,FALSE))</f>
        <v>Venter</v>
      </c>
      <c r="C101" s="6" t="s">
        <v>4</v>
      </c>
    </row>
    <row r="102" spans="2:3" ht="14.25" customHeight="1" x14ac:dyDescent="0.3">
      <c r="B102" s="3" t="str">
        <f>IF(COUNTIF($B$8:B101,B101)&lt;5,B101,HLOOKUP(HLOOKUP(B101, $B$1:$AC$4,2,FALSE)+1, $B$2:$AC$4,3,FALSE))</f>
        <v>Venter</v>
      </c>
      <c r="C102" s="1"/>
    </row>
    <row r="103" spans="2:3" ht="14.25" customHeight="1" x14ac:dyDescent="0.3">
      <c r="B103" s="3" t="str">
        <f>IF(COUNTIF($B$8:B102,B102)&lt;5,B102,HLOOKUP(HLOOKUP(B102, $B$1:$AC$4,2,FALSE)+1, $B$2:$AC$4,3,FALSE))</f>
        <v>Gilliam &amp; Snader1</v>
      </c>
      <c r="C103" s="6" t="s">
        <v>100</v>
      </c>
    </row>
    <row r="104" spans="2:3" ht="14.25" customHeight="1" x14ac:dyDescent="0.3">
      <c r="B104" s="3" t="str">
        <f>IF(COUNTIF($B$8:B103,B103)&lt;5,B103,HLOOKUP(HLOOKUP(B103, $B$1:$AC$4,2,FALSE)+1, $B$2:$AC$4,3,FALSE))</f>
        <v>Gilliam &amp; Snader1</v>
      </c>
      <c r="C104" s="6" t="s">
        <v>101</v>
      </c>
    </row>
    <row r="105" spans="2:3" ht="14.25" customHeight="1" x14ac:dyDescent="0.3">
      <c r="B105" s="3" t="str">
        <f>IF(COUNTIF($B$8:B104,B104)&lt;5,B104,HLOOKUP(HLOOKUP(B104, $B$1:$AC$4,2,FALSE)+1, $B$2:$AC$4,3,FALSE))</f>
        <v>Gilliam &amp; Snader1</v>
      </c>
      <c r="C105" s="6" t="s">
        <v>102</v>
      </c>
    </row>
    <row r="106" spans="2:3" ht="14.25" customHeight="1" x14ac:dyDescent="0.3">
      <c r="B106" s="3" t="str">
        <f>IF(COUNTIF($B$8:B105,B105)&lt;5,B105,HLOOKUP(HLOOKUP(B105, $B$1:$AC$4,2,FALSE)+1, $B$2:$AC$4,3,FALSE))</f>
        <v>Gilliam &amp; Snader1</v>
      </c>
      <c r="C106" s="6" t="s">
        <v>4</v>
      </c>
    </row>
    <row r="107" spans="2:3" ht="14.25" customHeight="1" x14ac:dyDescent="0.3">
      <c r="B107" s="3" t="str">
        <f>IF(COUNTIF($B$8:B106,B106)&lt;5,B106,HLOOKUP(HLOOKUP(B106, $B$1:$AC$4,2,FALSE)+1, $B$2:$AC$4,3,FALSE))</f>
        <v>Gilliam &amp; Snader1</v>
      </c>
      <c r="C107" s="1"/>
    </row>
    <row r="108" spans="2:3" ht="14.25" customHeight="1" x14ac:dyDescent="0.3">
      <c r="B108" s="3" t="str">
        <f>IF(COUNTIF($B$8:B107,B107)&lt;5,B107,HLOOKUP(HLOOKUP(B107, $B$1:$AC$4,2,FALSE)+1, $B$2:$AC$4,3,FALSE))</f>
        <v>NCCI1</v>
      </c>
      <c r="C108" s="6" t="s">
        <v>100</v>
      </c>
    </row>
    <row r="109" spans="2:3" ht="14.25" customHeight="1" x14ac:dyDescent="0.3">
      <c r="B109" s="3" t="str">
        <f>IF(COUNTIF($B$8:B108,B108)&lt;5,B108,HLOOKUP(HLOOKUP(B108, $B$1:$AC$4,2,FALSE)+1, $B$2:$AC$4,3,FALSE))</f>
        <v>NCCI1</v>
      </c>
      <c r="C109" s="6" t="s">
        <v>101</v>
      </c>
    </row>
    <row r="110" spans="2:3" ht="14.25" customHeight="1" x14ac:dyDescent="0.3">
      <c r="B110" s="3" t="str">
        <f>IF(COUNTIF($B$8:B109,B109)&lt;5,B109,HLOOKUP(HLOOKUP(B109, $B$1:$AC$4,2,FALSE)+1, $B$2:$AC$4,3,FALSE))</f>
        <v>NCCI1</v>
      </c>
      <c r="C110" s="6" t="s">
        <v>102</v>
      </c>
    </row>
    <row r="111" spans="2:3" ht="14.25" customHeight="1" x14ac:dyDescent="0.3">
      <c r="B111" s="3" t="str">
        <f>IF(COUNTIF($B$8:B110,B110)&lt;5,B110,HLOOKUP(HLOOKUP(B110, $B$1:$AC$4,2,FALSE)+1, $B$2:$AC$4,3,FALSE))</f>
        <v>NCCI1</v>
      </c>
      <c r="C111" s="6" t="s">
        <v>4</v>
      </c>
    </row>
    <row r="112" spans="2:3" ht="14.25" customHeight="1" x14ac:dyDescent="0.3">
      <c r="B112" s="3" t="str">
        <f>IF(COUNTIF($B$8:B111,B111)&lt;5,B111,HLOOKUP(HLOOKUP(B111, $B$1:$AC$4,2,FALSE)+1, $B$2:$AC$4,3,FALSE))</f>
        <v>NCCI1</v>
      </c>
      <c r="C112" s="1"/>
    </row>
    <row r="113" spans="2:3" ht="14.25" customHeight="1" x14ac:dyDescent="0.3">
      <c r="B113" s="3" t="str">
        <f>IF(COUNTIF($B$8:B112,B112)&lt;5,B112,HLOOKUP(HLOOKUP(B112, $B$1:$AC$4,2,FALSE)+1, $B$2:$AC$4,3,FALSE))</f>
        <v>ISO</v>
      </c>
      <c r="C113" s="6" t="s">
        <v>100</v>
      </c>
    </row>
    <row r="114" spans="2:3" ht="14.25" customHeight="1" x14ac:dyDescent="0.3">
      <c r="B114" s="3" t="str">
        <f>IF(COUNTIF($B$8:B113,B113)&lt;5,B113,HLOOKUP(HLOOKUP(B113, $B$1:$AC$4,2,FALSE)+1, $B$2:$AC$4,3,FALSE))</f>
        <v>ISO</v>
      </c>
      <c r="C114" s="6" t="s">
        <v>101</v>
      </c>
    </row>
    <row r="115" spans="2:3" ht="14.25" customHeight="1" x14ac:dyDescent="0.3">
      <c r="B115" s="3" t="str">
        <f>IF(COUNTIF($B$8:B114,B114)&lt;5,B114,HLOOKUP(HLOOKUP(B114, $B$1:$AC$4,2,FALSE)+1, $B$2:$AC$4,3,FALSE))</f>
        <v>ISO</v>
      </c>
      <c r="C115" s="6" t="s">
        <v>102</v>
      </c>
    </row>
    <row r="116" spans="2:3" ht="14.25" customHeight="1" x14ac:dyDescent="0.3">
      <c r="B116" s="3" t="str">
        <f>IF(COUNTIF($B$8:B115,B115)&lt;5,B115,HLOOKUP(HLOOKUP(B115, $B$1:$AC$4,2,FALSE)+1, $B$2:$AC$4,3,FALSE))</f>
        <v>ISO</v>
      </c>
      <c r="C116" s="6" t="s">
        <v>4</v>
      </c>
    </row>
    <row r="117" spans="2:3" ht="14.25" customHeight="1" x14ac:dyDescent="0.3">
      <c r="B117" s="3" t="str">
        <f>IF(COUNTIF($B$8:B116,B116)&lt;5,B116,HLOOKUP(HLOOKUP(B116, $B$1:$AC$4,2,FALSE)+1, $B$2:$AC$4,3,FALSE))</f>
        <v>ISO</v>
      </c>
      <c r="C117" s="1"/>
    </row>
    <row r="118" spans="2:3" ht="14.25" customHeight="1" x14ac:dyDescent="0.3">
      <c r="B118" s="3" t="str">
        <f>IF(COUNTIF($B$8:B117,B117)&lt;5,B117,HLOOKUP(HLOOKUP(B117, $B$1:$AC$4,2,FALSE)+1, $B$2:$AC$4,3,FALSE))</f>
        <v>Gilliam &amp; Snader3</v>
      </c>
      <c r="C118" s="6" t="s">
        <v>100</v>
      </c>
    </row>
    <row r="119" spans="2:3" ht="14.25" customHeight="1" x14ac:dyDescent="0.3">
      <c r="B119" s="3" t="str">
        <f>IF(COUNTIF($B$8:B118,B118)&lt;5,B118,HLOOKUP(HLOOKUP(B118, $B$1:$AC$4,2,FALSE)+1, $B$2:$AC$4,3,FALSE))</f>
        <v>Gilliam &amp; Snader3</v>
      </c>
      <c r="C119" s="6" t="s">
        <v>101</v>
      </c>
    </row>
    <row r="120" spans="2:3" ht="14.25" customHeight="1" x14ac:dyDescent="0.3">
      <c r="B120" s="3" t="str">
        <f>IF(COUNTIF($B$8:B119,B119)&lt;5,B119,HLOOKUP(HLOOKUP(B119, $B$1:$AC$4,2,FALSE)+1, $B$2:$AC$4,3,FALSE))</f>
        <v>Gilliam &amp; Snader3</v>
      </c>
      <c r="C120" s="6" t="s">
        <v>102</v>
      </c>
    </row>
    <row r="121" spans="2:3" ht="14.25" customHeight="1" x14ac:dyDescent="0.3">
      <c r="B121" s="3" t="str">
        <f>IF(COUNTIF($B$8:B120,B120)&lt;5,B120,HLOOKUP(HLOOKUP(B120, $B$1:$AC$4,2,FALSE)+1, $B$2:$AC$4,3,FALSE))</f>
        <v>Gilliam &amp; Snader3</v>
      </c>
      <c r="C121" s="6" t="s">
        <v>4</v>
      </c>
    </row>
    <row r="122" spans="2:3" ht="14.25" customHeight="1" x14ac:dyDescent="0.3">
      <c r="B122" s="3" t="str">
        <f>IF(COUNTIF($B$8:B121,B121)&lt;5,B121,HLOOKUP(HLOOKUP(B121, $B$1:$AC$4,2,FALSE)+1, $B$2:$AC$4,3,FALSE))</f>
        <v>Gilliam &amp; Snader3</v>
      </c>
      <c r="C122" s="1"/>
    </row>
    <row r="123" spans="2:3" ht="14.25" customHeight="1" x14ac:dyDescent="0.3">
      <c r="B123" s="3" t="str">
        <f>IF(COUNTIF($B$8:B122,B122)&lt;5,B122,HLOOKUP(HLOOKUP(B122, $B$1:$AC$4,2,FALSE)+1, $B$2:$AC$4,3,FALSE))</f>
        <v>Teng</v>
      </c>
      <c r="C123" s="6" t="s">
        <v>100</v>
      </c>
    </row>
    <row r="124" spans="2:3" ht="14.25" customHeight="1" x14ac:dyDescent="0.3">
      <c r="B124" s="3" t="str">
        <f>IF(COUNTIF($B$8:B123,B123)&lt;5,B123,HLOOKUP(HLOOKUP(B123, $B$1:$AC$4,2,FALSE)+1, $B$2:$AC$4,3,FALSE))</f>
        <v>Teng</v>
      </c>
      <c r="C124" s="6" t="s">
        <v>101</v>
      </c>
    </row>
    <row r="125" spans="2:3" ht="14.25" customHeight="1" x14ac:dyDescent="0.3">
      <c r="B125" s="3" t="str">
        <f>IF(COUNTIF($B$8:B124,B124)&lt;5,B124,HLOOKUP(HLOOKUP(B124, $B$1:$AC$4,2,FALSE)+1, $B$2:$AC$4,3,FALSE))</f>
        <v>Teng</v>
      </c>
      <c r="C125" s="6" t="s">
        <v>102</v>
      </c>
    </row>
    <row r="126" spans="2:3" ht="14.25" customHeight="1" x14ac:dyDescent="0.3">
      <c r="B126" s="3" t="str">
        <f>IF(COUNTIF($B$8:B125,B125)&lt;5,B125,HLOOKUP(HLOOKUP(B125, $B$1:$AC$4,2,FALSE)+1, $B$2:$AC$4,3,FALSE))</f>
        <v>Teng</v>
      </c>
      <c r="C126" s="6" t="s">
        <v>4</v>
      </c>
    </row>
    <row r="127" spans="2:3" ht="14.25" customHeight="1" x14ac:dyDescent="0.3">
      <c r="B127" s="3" t="str">
        <f>IF(COUNTIF($B$8:B126,B126)&lt;5,B126,HLOOKUP(HLOOKUP(B126, $B$1:$AC$4,2,FALSE)+1, $B$2:$AC$4,3,FALSE))</f>
        <v>Teng</v>
      </c>
      <c r="C127" s="1"/>
    </row>
    <row r="128" spans="2:3" ht="14.25" customHeight="1" x14ac:dyDescent="0.3">
      <c r="B128" s="3" t="str">
        <f>IF(COUNTIF($B$8:B127,B127)&lt;5,B127,HLOOKUP(HLOOKUP(B127, $B$1:$AC$4,2,FALSE)+1, $B$2:$AC$4,3,FALSE))</f>
        <v>Fisher</v>
      </c>
      <c r="C128" s="6" t="s">
        <v>100</v>
      </c>
    </row>
    <row r="129" spans="2:3" ht="14.25" customHeight="1" x14ac:dyDescent="0.3">
      <c r="B129" s="3" t="str">
        <f>IF(COUNTIF($B$8:B128,B128)&lt;5,B128,HLOOKUP(HLOOKUP(B128, $B$1:$AC$4,2,FALSE)+1, $B$2:$AC$4,3,FALSE))</f>
        <v>Fisher</v>
      </c>
      <c r="C129" s="6" t="s">
        <v>101</v>
      </c>
    </row>
    <row r="130" spans="2:3" ht="14.25" customHeight="1" x14ac:dyDescent="0.3">
      <c r="B130" s="3" t="str">
        <f>IF(COUNTIF($B$8:B129,B129)&lt;5,B129,HLOOKUP(HLOOKUP(B129, $B$1:$AC$4,2,FALSE)+1, $B$2:$AC$4,3,FALSE))</f>
        <v>Fisher</v>
      </c>
      <c r="C130" s="6" t="s">
        <v>102</v>
      </c>
    </row>
    <row r="131" spans="2:3" ht="14.25" customHeight="1" x14ac:dyDescent="0.3">
      <c r="B131" s="3" t="str">
        <f>IF(COUNTIF($B$8:B130,B130)&lt;5,B130,HLOOKUP(HLOOKUP(B130, $B$1:$AC$4,2,FALSE)+1, $B$2:$AC$4,3,FALSE))</f>
        <v>Fisher</v>
      </c>
      <c r="C131" s="6" t="s">
        <v>4</v>
      </c>
    </row>
    <row r="132" spans="2:3" ht="14.25" customHeight="1" x14ac:dyDescent="0.3">
      <c r="B132" s="3" t="str">
        <f>IF(COUNTIF($B$8:B131,B131)&lt;5,B131,HLOOKUP(HLOOKUP(B131, $B$1:$AC$4,2,FALSE)+1, $B$2:$AC$4,3,FALSE))</f>
        <v>Fisher</v>
      </c>
      <c r="C132" s="1"/>
    </row>
    <row r="133" spans="2:3" ht="14.25" customHeight="1" x14ac:dyDescent="0.3">
      <c r="B133" s="3" t="str">
        <f>IF(COUNTIF($B$8:B132,B132)&lt;5,B132,HLOOKUP(HLOOKUP(B132, $B$1:$AC$4,2,FALSE)+1, $B$2:$AC$4,3,FALSE))</f>
        <v>Clark</v>
      </c>
      <c r="C133" s="6" t="s">
        <v>100</v>
      </c>
    </row>
    <row r="134" spans="2:3" ht="14.25" customHeight="1" x14ac:dyDescent="0.3">
      <c r="B134" s="3" t="str">
        <f>IF(COUNTIF($B$8:B133,B133)&lt;5,B133,HLOOKUP(HLOOKUP(B133, $B$1:$AC$4,2,FALSE)+1, $B$2:$AC$4,3,FALSE))</f>
        <v>Clark</v>
      </c>
      <c r="C134" s="6" t="s">
        <v>101</v>
      </c>
    </row>
    <row r="135" spans="2:3" ht="14.25" customHeight="1" x14ac:dyDescent="0.3">
      <c r="B135" s="3" t="str">
        <f>IF(COUNTIF($B$8:B134,B134)&lt;5,B134,HLOOKUP(HLOOKUP(B134, $B$1:$AC$4,2,FALSE)+1, $B$2:$AC$4,3,FALSE))</f>
        <v>Clark</v>
      </c>
      <c r="C135" s="6" t="s">
        <v>102</v>
      </c>
    </row>
    <row r="136" spans="2:3" ht="14.25" customHeight="1" x14ac:dyDescent="0.3">
      <c r="B136" s="3" t="str">
        <f>IF(COUNTIF($B$8:B135,B135)&lt;5,B135,HLOOKUP(HLOOKUP(B135, $B$1:$AC$4,2,FALSE)+1, $B$2:$AC$4,3,FALSE))</f>
        <v>Clark</v>
      </c>
      <c r="C136" s="6" t="s">
        <v>4</v>
      </c>
    </row>
    <row r="137" spans="2:3" ht="14.25" customHeight="1" x14ac:dyDescent="0.3">
      <c r="B137" s="3" t="str">
        <f>IF(COUNTIF($B$8:B136,B136)&lt;5,B136,HLOOKUP(HLOOKUP(B136, $B$1:$AC$4,2,FALSE)+1, $B$2:$AC$4,3,FALSE))</f>
        <v>Clark</v>
      </c>
      <c r="C137" s="1"/>
    </row>
    <row r="138" spans="2:3" ht="14.25" customHeight="1" x14ac:dyDescent="0.3">
      <c r="B138" s="3" t="str">
        <f>IF(COUNTIF($B$8:B137,B137)&lt;5,B137,HLOOKUP(HLOOKUP(B137, $B$1:$AC$4,2,FALSE)+1, $B$2:$AC$4,3,FALSE))</f>
        <v>Bernegger</v>
      </c>
      <c r="C138" s="6" t="s">
        <v>100</v>
      </c>
    </row>
    <row r="139" spans="2:3" ht="14.25" customHeight="1" x14ac:dyDescent="0.3">
      <c r="B139" s="3" t="str">
        <f>IF(COUNTIF($B$8:B138,B138)&lt;5,B138,HLOOKUP(HLOOKUP(B138, $B$1:$AC$4,2,FALSE)+1, $B$2:$AC$4,3,FALSE))</f>
        <v>Bernegger</v>
      </c>
      <c r="C139" s="6" t="s">
        <v>101</v>
      </c>
    </row>
    <row r="140" spans="2:3" ht="14.25" customHeight="1" x14ac:dyDescent="0.3">
      <c r="B140" s="3" t="str">
        <f>IF(COUNTIF($B$8:B139,B139)&lt;5,B139,HLOOKUP(HLOOKUP(B139, $B$1:$AC$4,2,FALSE)+1, $B$2:$AC$4,3,FALSE))</f>
        <v>Bernegger</v>
      </c>
      <c r="C140" s="6" t="s">
        <v>102</v>
      </c>
    </row>
    <row r="141" spans="2:3" ht="14.25" customHeight="1" x14ac:dyDescent="0.3">
      <c r="B141" s="3" t="str">
        <f>IF(COUNTIF($B$8:B140,B140)&lt;5,B140,HLOOKUP(HLOOKUP(B140, $B$1:$AC$4,2,FALSE)+1, $B$2:$AC$4,3,FALSE))</f>
        <v>Bernegger</v>
      </c>
      <c r="C141" s="6" t="s">
        <v>4</v>
      </c>
    </row>
    <row r="142" spans="2:3" ht="14.25" customHeight="1" x14ac:dyDescent="0.3">
      <c r="B142" s="3" t="str">
        <f>IF(COUNTIF($B$8:B141,B141)&lt;5,B141,HLOOKUP(HLOOKUP(B141, $B$1:$AC$4,2,FALSE)+1, $B$2:$AC$4,3,FALSE))</f>
        <v>Bernegger</v>
      </c>
      <c r="C142" s="1"/>
    </row>
    <row r="143" spans="2:3" ht="14.25" customHeight="1" x14ac:dyDescent="0.3">
      <c r="B143" s="3" t="str">
        <f>IF(COUNTIF($B$8:B142,B142)&lt;5,B142,HLOOKUP(HLOOKUP(B142, $B$1:$AC$4,2,FALSE)+1, $B$2:$AC$4,3,FALSE))</f>
        <v>Grossi &amp; Kunreuther</v>
      </c>
      <c r="C143" s="6" t="s">
        <v>100</v>
      </c>
    </row>
    <row r="144" spans="2:3" ht="14.25" customHeight="1" x14ac:dyDescent="0.3">
      <c r="B144" s="3" t="str">
        <f>IF(COUNTIF($B$8:B143,B143)&lt;5,B143,HLOOKUP(HLOOKUP(B143, $B$1:$AC$4,2,FALSE)+1, $B$2:$AC$4,3,FALSE))</f>
        <v>Grossi &amp; Kunreuther</v>
      </c>
      <c r="C144" s="6" t="s">
        <v>101</v>
      </c>
    </row>
    <row r="145" spans="2:9" ht="14.25" customHeight="1" x14ac:dyDescent="0.3">
      <c r="B145" s="3" t="str">
        <f>IF(COUNTIF($B$8:B144,B144)&lt;5,B144,HLOOKUP(HLOOKUP(B144, $B$1:$AC$4,2,FALSE)+1, $B$2:$AC$4,3,FALSE))</f>
        <v>Grossi &amp; Kunreuther</v>
      </c>
      <c r="C145" s="6" t="s">
        <v>102</v>
      </c>
    </row>
    <row r="146" spans="2:9" ht="14.25" customHeight="1" x14ac:dyDescent="0.3">
      <c r="B146" s="3" t="str">
        <f>IF(COUNTIF($B$8:B145,B145)&lt;5,B145,HLOOKUP(HLOOKUP(B145, $B$1:$AC$4,2,FALSE)+1, $B$2:$AC$4,3,FALSE))</f>
        <v>Grossi &amp; Kunreuther</v>
      </c>
      <c r="C146" s="6" t="s">
        <v>4</v>
      </c>
    </row>
    <row r="147" spans="2:9" ht="14.25" customHeight="1" x14ac:dyDescent="0.3">
      <c r="B147" s="3" t="str">
        <f>IF(COUNTIF($B$8:B146,B146)&lt;5,B146,HLOOKUP(HLOOKUP(B146, $B$1:$AC$4,2,FALSE)+1, $B$2:$AC$4,3,FALSE))</f>
        <v>Grossi &amp; Kunreuther</v>
      </c>
      <c r="C147" s="1"/>
    </row>
    <row r="148" spans="2:9" ht="14.25" customHeight="1" x14ac:dyDescent="0.3">
      <c r="I148" s="3"/>
    </row>
    <row r="149" spans="2:9" ht="14.25" customHeight="1" x14ac:dyDescent="0.3">
      <c r="I149" s="3"/>
    </row>
    <row r="150" spans="2:9" ht="14.25" customHeight="1" x14ac:dyDescent="0.3">
      <c r="I150" s="3"/>
    </row>
    <row r="151" spans="2:9" ht="14.25" customHeight="1" x14ac:dyDescent="0.3">
      <c r="I151" s="3"/>
    </row>
    <row r="152" spans="2:9" ht="14.25" customHeight="1" x14ac:dyDescent="0.3">
      <c r="I152" s="3"/>
    </row>
    <row r="153" spans="2:9" ht="14.25" customHeight="1" x14ac:dyDescent="0.3">
      <c r="I153" s="3"/>
    </row>
    <row r="154" spans="2:9" ht="14.25" customHeight="1" x14ac:dyDescent="0.3">
      <c r="I154" s="3"/>
    </row>
    <row r="155" spans="2:9" ht="14.25" customHeight="1" x14ac:dyDescent="0.3">
      <c r="I155" s="3"/>
    </row>
    <row r="156" spans="2:9" ht="14.25" customHeight="1" x14ac:dyDescent="0.3">
      <c r="I156" s="3"/>
    </row>
    <row r="157" spans="2:9" ht="14.25" customHeight="1" x14ac:dyDescent="0.3">
      <c r="I157" s="3"/>
    </row>
    <row r="158" spans="2:9" ht="14.25" customHeight="1" x14ac:dyDescent="0.3">
      <c r="I158" s="3"/>
    </row>
    <row r="159" spans="2:9" ht="14.25" customHeight="1" x14ac:dyDescent="0.3">
      <c r="I159" s="3"/>
    </row>
    <row r="160" spans="2:9" ht="14.25" customHeight="1" x14ac:dyDescent="0.3">
      <c r="I160" s="3"/>
    </row>
    <row r="161" spans="9:9" ht="14.25" customHeight="1" x14ac:dyDescent="0.3">
      <c r="I161" s="3"/>
    </row>
    <row r="162" spans="9:9" ht="14.25" customHeight="1" x14ac:dyDescent="0.3">
      <c r="I162" s="3"/>
    </row>
    <row r="163" spans="9:9" ht="14.25" customHeight="1" x14ac:dyDescent="0.3">
      <c r="I163" s="3"/>
    </row>
    <row r="164" spans="9:9" ht="14.25" customHeight="1" x14ac:dyDescent="0.3">
      <c r="I164" s="3"/>
    </row>
    <row r="165" spans="9:9" ht="14.25" customHeight="1" x14ac:dyDescent="0.3">
      <c r="I165" s="3"/>
    </row>
    <row r="166" spans="9:9" ht="14.25" customHeight="1" x14ac:dyDescent="0.3">
      <c r="I166" s="3"/>
    </row>
    <row r="167" spans="9:9" ht="14.25" customHeight="1" x14ac:dyDescent="0.3">
      <c r="I167" s="3"/>
    </row>
    <row r="168" spans="9:9" ht="14.25" customHeight="1" x14ac:dyDescent="0.3">
      <c r="I168" s="3"/>
    </row>
    <row r="169" spans="9:9" ht="14.25" customHeight="1" x14ac:dyDescent="0.3">
      <c r="I169" s="3"/>
    </row>
    <row r="170" spans="9:9" ht="14.25" customHeight="1" x14ac:dyDescent="0.3">
      <c r="I170" s="3"/>
    </row>
    <row r="171" spans="9:9" ht="14.25" customHeight="1" x14ac:dyDescent="0.3">
      <c r="I171" s="3"/>
    </row>
    <row r="172" spans="9:9" ht="14.25" customHeight="1" x14ac:dyDescent="0.3">
      <c r="I172" s="3"/>
    </row>
    <row r="173" spans="9:9" ht="14.25" customHeight="1" x14ac:dyDescent="0.3">
      <c r="I173" s="3"/>
    </row>
    <row r="174" spans="9:9" ht="14.25" customHeight="1" x14ac:dyDescent="0.3">
      <c r="I174" s="3"/>
    </row>
    <row r="175" spans="9:9" ht="14.25" customHeight="1" x14ac:dyDescent="0.3">
      <c r="I175" s="3"/>
    </row>
    <row r="176" spans="9:9" ht="14.25" customHeight="1" x14ac:dyDescent="0.3">
      <c r="I176" s="3"/>
    </row>
    <row r="177" spans="9:9" ht="14.25" customHeight="1" x14ac:dyDescent="0.3">
      <c r="I177" s="3"/>
    </row>
    <row r="178" spans="9:9" ht="14.25" customHeight="1" x14ac:dyDescent="0.3">
      <c r="I178" s="3"/>
    </row>
    <row r="179" spans="9:9" ht="14.25" customHeight="1" x14ac:dyDescent="0.3">
      <c r="I179" s="3"/>
    </row>
    <row r="180" spans="9:9" ht="14.25" customHeight="1" x14ac:dyDescent="0.3">
      <c r="I180" s="3"/>
    </row>
    <row r="181" spans="9:9" ht="14.25" customHeight="1" x14ac:dyDescent="0.3">
      <c r="I181" s="3"/>
    </row>
    <row r="182" spans="9:9" ht="14.25" customHeight="1" x14ac:dyDescent="0.3">
      <c r="I182" s="3"/>
    </row>
    <row r="183" spans="9:9" ht="14.25" customHeight="1" x14ac:dyDescent="0.3">
      <c r="I183" s="3"/>
    </row>
    <row r="184" spans="9:9" ht="14.25" customHeight="1" x14ac:dyDescent="0.3">
      <c r="I184" s="3"/>
    </row>
    <row r="185" spans="9:9" ht="14.25" customHeight="1" x14ac:dyDescent="0.3">
      <c r="I185" s="3"/>
    </row>
    <row r="186" spans="9:9" ht="14.25" customHeight="1" x14ac:dyDescent="0.3">
      <c r="I186" s="3"/>
    </row>
    <row r="187" spans="9:9" ht="14.25" customHeight="1" x14ac:dyDescent="0.3">
      <c r="I187" s="3"/>
    </row>
    <row r="188" spans="9:9" ht="14.25" customHeight="1" x14ac:dyDescent="0.3">
      <c r="I188" s="3"/>
    </row>
    <row r="189" spans="9:9" ht="14.25" customHeight="1" x14ac:dyDescent="0.3">
      <c r="I189" s="3"/>
    </row>
    <row r="190" spans="9:9" ht="14.25" customHeight="1" x14ac:dyDescent="0.3">
      <c r="I190" s="3"/>
    </row>
    <row r="191" spans="9:9" ht="14.25" customHeight="1" x14ac:dyDescent="0.3">
      <c r="I191" s="3"/>
    </row>
    <row r="192" spans="9:9" ht="14.25" customHeight="1" x14ac:dyDescent="0.3">
      <c r="I192" s="3"/>
    </row>
    <row r="193" spans="9:9" ht="14.25" customHeight="1" x14ac:dyDescent="0.3">
      <c r="I193" s="3"/>
    </row>
    <row r="194" spans="9:9" ht="14.25" customHeight="1" x14ac:dyDescent="0.3">
      <c r="I194" s="3"/>
    </row>
    <row r="195" spans="9:9" ht="14.25" customHeight="1" x14ac:dyDescent="0.3">
      <c r="I195" s="3"/>
    </row>
    <row r="196" spans="9:9" ht="14.25" customHeight="1" x14ac:dyDescent="0.3">
      <c r="I196" s="3"/>
    </row>
    <row r="197" spans="9:9" ht="14.25" customHeight="1" x14ac:dyDescent="0.3">
      <c r="I197" s="3"/>
    </row>
    <row r="198" spans="9:9" ht="14.25" customHeight="1" x14ac:dyDescent="0.3">
      <c r="I198" s="3"/>
    </row>
    <row r="199" spans="9:9" ht="14.25" customHeight="1" x14ac:dyDescent="0.3">
      <c r="I199" s="3"/>
    </row>
    <row r="200" spans="9:9" ht="14.25" customHeight="1" x14ac:dyDescent="0.3">
      <c r="I200" s="3"/>
    </row>
    <row r="201" spans="9:9" ht="14.25" customHeight="1" x14ac:dyDescent="0.3">
      <c r="I201" s="3"/>
    </row>
    <row r="202" spans="9:9" ht="14.25" customHeight="1" x14ac:dyDescent="0.3">
      <c r="I202" s="3"/>
    </row>
    <row r="203" spans="9:9" ht="14.25" customHeight="1" x14ac:dyDescent="0.3">
      <c r="I203" s="3"/>
    </row>
    <row r="204" spans="9:9" ht="14.25" customHeight="1" x14ac:dyDescent="0.3">
      <c r="I204" s="3"/>
    </row>
    <row r="205" spans="9:9" ht="14.25" customHeight="1" x14ac:dyDescent="0.3">
      <c r="I205" s="3"/>
    </row>
    <row r="206" spans="9:9" ht="14.25" customHeight="1" x14ac:dyDescent="0.3">
      <c r="I206" s="3"/>
    </row>
    <row r="207" spans="9:9" ht="14.25" customHeight="1" x14ac:dyDescent="0.3">
      <c r="I207" s="3"/>
    </row>
    <row r="208" spans="9:9" ht="14.25" customHeight="1" x14ac:dyDescent="0.3">
      <c r="I208" s="3"/>
    </row>
    <row r="209" spans="9:9" ht="14.25" customHeight="1" x14ac:dyDescent="0.3">
      <c r="I209" s="3"/>
    </row>
    <row r="210" spans="9:9" ht="14.25" customHeight="1" x14ac:dyDescent="0.3">
      <c r="I210" s="3"/>
    </row>
    <row r="211" spans="9:9" ht="14.25" customHeight="1" x14ac:dyDescent="0.3">
      <c r="I211" s="3"/>
    </row>
    <row r="212" spans="9:9" ht="14.25" customHeight="1" x14ac:dyDescent="0.3">
      <c r="I212" s="3"/>
    </row>
    <row r="213" spans="9:9" ht="14.25" customHeight="1" x14ac:dyDescent="0.3">
      <c r="I213" s="3"/>
    </row>
    <row r="214" spans="9:9" ht="14.25" customHeight="1" x14ac:dyDescent="0.3">
      <c r="I214" s="3"/>
    </row>
    <row r="215" spans="9:9" ht="14.25" customHeight="1" x14ac:dyDescent="0.3">
      <c r="I215" s="3"/>
    </row>
    <row r="216" spans="9:9" ht="14.25" customHeight="1" x14ac:dyDescent="0.3">
      <c r="I216" s="3"/>
    </row>
    <row r="217" spans="9:9" ht="14.25" customHeight="1" x14ac:dyDescent="0.3">
      <c r="I217" s="3"/>
    </row>
    <row r="218" spans="9:9" ht="14.25" customHeight="1" x14ac:dyDescent="0.3">
      <c r="I218" s="3"/>
    </row>
    <row r="219" spans="9:9" ht="14.25" customHeight="1" x14ac:dyDescent="0.3">
      <c r="I219" s="3"/>
    </row>
    <row r="220" spans="9:9" ht="14.25" customHeight="1" x14ac:dyDescent="0.3">
      <c r="I220" s="3"/>
    </row>
    <row r="221" spans="9:9" ht="14.25" customHeight="1" x14ac:dyDescent="0.3">
      <c r="I221" s="3"/>
    </row>
    <row r="222" spans="9:9" ht="14.25" customHeight="1" x14ac:dyDescent="0.3">
      <c r="I222" s="3"/>
    </row>
    <row r="223" spans="9:9" ht="14.25" customHeight="1" x14ac:dyDescent="0.3">
      <c r="I223" s="3"/>
    </row>
    <row r="224" spans="9:9" ht="14.25" customHeight="1" x14ac:dyDescent="0.3">
      <c r="I224" s="3"/>
    </row>
    <row r="225" spans="9:9" ht="14.25" customHeight="1" x14ac:dyDescent="0.3">
      <c r="I225" s="3"/>
    </row>
    <row r="226" spans="9:9" ht="14.25" customHeight="1" x14ac:dyDescent="0.3">
      <c r="I226" s="3"/>
    </row>
    <row r="227" spans="9:9" ht="14.25" customHeight="1" x14ac:dyDescent="0.3">
      <c r="I227" s="3"/>
    </row>
    <row r="228" spans="9:9" ht="14.25" customHeight="1" x14ac:dyDescent="0.3">
      <c r="I228" s="3"/>
    </row>
    <row r="229" spans="9:9" ht="14.25" customHeight="1" x14ac:dyDescent="0.3">
      <c r="I229" s="3"/>
    </row>
    <row r="230" spans="9:9" ht="14.25" customHeight="1" x14ac:dyDescent="0.3">
      <c r="I230" s="3"/>
    </row>
    <row r="231" spans="9:9" ht="14.25" customHeight="1" x14ac:dyDescent="0.3">
      <c r="I231" s="3"/>
    </row>
    <row r="232" spans="9:9" ht="14.25" customHeight="1" x14ac:dyDescent="0.3">
      <c r="I232" s="3"/>
    </row>
    <row r="233" spans="9:9" ht="14.25" customHeight="1" x14ac:dyDescent="0.3">
      <c r="I233" s="3"/>
    </row>
    <row r="234" spans="9:9" ht="14.25" customHeight="1" x14ac:dyDescent="0.3">
      <c r="I234" s="3"/>
    </row>
    <row r="235" spans="9:9" ht="14.25" customHeight="1" x14ac:dyDescent="0.3">
      <c r="I235" s="3"/>
    </row>
    <row r="236" spans="9:9" ht="14.25" customHeight="1" x14ac:dyDescent="0.3">
      <c r="I236" s="3"/>
    </row>
    <row r="237" spans="9:9" ht="14.25" customHeight="1" x14ac:dyDescent="0.3">
      <c r="I237" s="3"/>
    </row>
    <row r="238" spans="9:9" ht="14.25" customHeight="1" x14ac:dyDescent="0.3">
      <c r="I238" s="3"/>
    </row>
    <row r="239" spans="9:9" ht="14.25" customHeight="1" x14ac:dyDescent="0.3">
      <c r="I239" s="3"/>
    </row>
    <row r="240" spans="9:9" ht="14.25" customHeight="1" x14ac:dyDescent="0.3">
      <c r="I240" s="3"/>
    </row>
    <row r="241" spans="9:9" ht="14.25" customHeight="1" x14ac:dyDescent="0.3">
      <c r="I241" s="3"/>
    </row>
    <row r="242" spans="9:9" ht="14.25" customHeight="1" x14ac:dyDescent="0.3">
      <c r="I242" s="3"/>
    </row>
    <row r="243" spans="9:9" ht="14.25" customHeight="1" x14ac:dyDescent="0.3">
      <c r="I243" s="3"/>
    </row>
    <row r="244" spans="9:9" ht="14.25" customHeight="1" x14ac:dyDescent="0.3">
      <c r="I244" s="3"/>
    </row>
    <row r="245" spans="9:9" ht="14.25" customHeight="1" x14ac:dyDescent="0.3">
      <c r="I245" s="3"/>
    </row>
    <row r="246" spans="9:9" ht="14.25" customHeight="1" x14ac:dyDescent="0.3">
      <c r="I246" s="3"/>
    </row>
    <row r="247" spans="9:9" ht="14.25" customHeight="1" x14ac:dyDescent="0.3">
      <c r="I247" s="3"/>
    </row>
    <row r="248" spans="9:9" ht="14.25" customHeight="1" x14ac:dyDescent="0.3">
      <c r="I248" s="3"/>
    </row>
    <row r="249" spans="9:9" ht="14.25" customHeight="1" x14ac:dyDescent="0.3">
      <c r="I249" s="3"/>
    </row>
    <row r="250" spans="9:9" ht="14.25" customHeight="1" x14ac:dyDescent="0.3">
      <c r="I250" s="3"/>
    </row>
    <row r="251" spans="9:9" ht="14.25" customHeight="1" x14ac:dyDescent="0.3">
      <c r="I251" s="3"/>
    </row>
    <row r="252" spans="9:9" ht="14.25" customHeight="1" x14ac:dyDescent="0.3">
      <c r="I252" s="3"/>
    </row>
    <row r="253" spans="9:9" ht="14.25" customHeight="1" x14ac:dyDescent="0.3">
      <c r="I253" s="3"/>
    </row>
    <row r="254" spans="9:9" ht="14.25" customHeight="1" x14ac:dyDescent="0.3">
      <c r="I254" s="3"/>
    </row>
    <row r="255" spans="9:9" ht="14.25" customHeight="1" x14ac:dyDescent="0.3">
      <c r="I255" s="3"/>
    </row>
    <row r="256" spans="9:9" ht="14.25" customHeight="1" x14ac:dyDescent="0.3">
      <c r="I256" s="3"/>
    </row>
    <row r="257" spans="9:9" ht="14.25" customHeight="1" x14ac:dyDescent="0.3">
      <c r="I257" s="3"/>
    </row>
    <row r="258" spans="9:9" ht="14.25" customHeight="1" x14ac:dyDescent="0.3">
      <c r="I258" s="3"/>
    </row>
    <row r="259" spans="9:9" ht="14.25" customHeight="1" x14ac:dyDescent="0.3">
      <c r="I259" s="3"/>
    </row>
    <row r="260" spans="9:9" ht="14.25" customHeight="1" x14ac:dyDescent="0.3">
      <c r="I260" s="3"/>
    </row>
    <row r="261" spans="9:9" ht="14.25" customHeight="1" x14ac:dyDescent="0.3">
      <c r="I261" s="3"/>
    </row>
    <row r="262" spans="9:9" ht="14.25" customHeight="1" x14ac:dyDescent="0.3">
      <c r="I262" s="3"/>
    </row>
    <row r="263" spans="9:9" ht="14.25" customHeight="1" x14ac:dyDescent="0.3">
      <c r="I263" s="3"/>
    </row>
    <row r="264" spans="9:9" ht="14.25" customHeight="1" x14ac:dyDescent="0.3">
      <c r="I264" s="3"/>
    </row>
    <row r="265" spans="9:9" ht="14.25" customHeight="1" x14ac:dyDescent="0.3">
      <c r="I265" s="3"/>
    </row>
    <row r="266" spans="9:9" ht="14.25" customHeight="1" x14ac:dyDescent="0.3">
      <c r="I266" s="3"/>
    </row>
    <row r="267" spans="9:9" ht="14.25" customHeight="1" x14ac:dyDescent="0.3">
      <c r="I267" s="3"/>
    </row>
    <row r="268" spans="9:9" ht="14.25" customHeight="1" x14ac:dyDescent="0.3">
      <c r="I268" s="3"/>
    </row>
    <row r="269" spans="9:9" ht="14.25" customHeight="1" x14ac:dyDescent="0.3">
      <c r="I269" s="3"/>
    </row>
    <row r="270" spans="9:9" ht="14.25" customHeight="1" x14ac:dyDescent="0.3">
      <c r="I270" s="3"/>
    </row>
    <row r="271" spans="9:9" ht="14.25" customHeight="1" x14ac:dyDescent="0.3">
      <c r="I271" s="3"/>
    </row>
    <row r="272" spans="9:9" ht="14.25" customHeight="1" x14ac:dyDescent="0.3">
      <c r="I272" s="3"/>
    </row>
    <row r="273" spans="9:9" ht="14.25" customHeight="1" x14ac:dyDescent="0.3">
      <c r="I273" s="3"/>
    </row>
    <row r="274" spans="9:9" ht="14.25" customHeight="1" x14ac:dyDescent="0.3">
      <c r="I274" s="3"/>
    </row>
    <row r="275" spans="9:9" ht="14.25" customHeight="1" x14ac:dyDescent="0.3">
      <c r="I275" s="3"/>
    </row>
    <row r="276" spans="9:9" ht="14.25" customHeight="1" x14ac:dyDescent="0.3">
      <c r="I276" s="3"/>
    </row>
    <row r="277" spans="9:9" ht="14.25" customHeight="1" x14ac:dyDescent="0.3">
      <c r="I277" s="3"/>
    </row>
    <row r="278" spans="9:9" ht="14.25" customHeight="1" x14ac:dyDescent="0.3">
      <c r="I278" s="3"/>
    </row>
    <row r="279" spans="9:9" ht="14.25" customHeight="1" x14ac:dyDescent="0.3">
      <c r="I279" s="3"/>
    </row>
    <row r="280" spans="9:9" ht="14.25" customHeight="1" x14ac:dyDescent="0.3">
      <c r="I280" s="3"/>
    </row>
    <row r="281" spans="9:9" ht="14.25" customHeight="1" x14ac:dyDescent="0.3">
      <c r="I281" s="3"/>
    </row>
    <row r="282" spans="9:9" ht="14.25" customHeight="1" x14ac:dyDescent="0.3">
      <c r="I282" s="3"/>
    </row>
    <row r="283" spans="9:9" ht="14.25" customHeight="1" x14ac:dyDescent="0.3">
      <c r="I283" s="3"/>
    </row>
    <row r="284" spans="9:9" ht="14.25" customHeight="1" x14ac:dyDescent="0.3">
      <c r="I284" s="3"/>
    </row>
    <row r="285" spans="9:9" ht="14.25" customHeight="1" x14ac:dyDescent="0.3">
      <c r="I285" s="3"/>
    </row>
    <row r="286" spans="9:9" ht="14.25" customHeight="1" x14ac:dyDescent="0.3">
      <c r="I286" s="3"/>
    </row>
    <row r="287" spans="9:9" ht="14.25" customHeight="1" x14ac:dyDescent="0.3">
      <c r="I287" s="3"/>
    </row>
    <row r="288" spans="9:9" ht="14.25" customHeight="1" x14ac:dyDescent="0.3">
      <c r="I288" s="3"/>
    </row>
    <row r="289" spans="9:9" ht="14.25" customHeight="1" x14ac:dyDescent="0.3">
      <c r="I289" s="3"/>
    </row>
    <row r="290" spans="9:9" ht="14.25" customHeight="1" x14ac:dyDescent="0.3">
      <c r="I290" s="3"/>
    </row>
    <row r="291" spans="9:9" ht="14.25" customHeight="1" x14ac:dyDescent="0.3">
      <c r="I291" s="3"/>
    </row>
    <row r="292" spans="9:9" ht="14.25" customHeight="1" x14ac:dyDescent="0.3">
      <c r="I292" s="3"/>
    </row>
    <row r="293" spans="9:9" ht="14.25" customHeight="1" x14ac:dyDescent="0.3">
      <c r="I293" s="3"/>
    </row>
    <row r="294" spans="9:9" ht="14.25" customHeight="1" x14ac:dyDescent="0.3">
      <c r="I294" s="3"/>
    </row>
    <row r="295" spans="9:9" ht="14.25" customHeight="1" x14ac:dyDescent="0.3">
      <c r="I295" s="3"/>
    </row>
    <row r="296" spans="9:9" ht="14.25" customHeight="1" x14ac:dyDescent="0.3">
      <c r="I296" s="3"/>
    </row>
    <row r="297" spans="9:9" ht="14.25" customHeight="1" x14ac:dyDescent="0.3">
      <c r="I297" s="3"/>
    </row>
    <row r="298" spans="9:9" ht="14.25" customHeight="1" x14ac:dyDescent="0.3">
      <c r="I298" s="3"/>
    </row>
    <row r="299" spans="9:9" ht="14.25" customHeight="1" x14ac:dyDescent="0.3">
      <c r="I299" s="3"/>
    </row>
    <row r="300" spans="9:9" ht="14.25" customHeight="1" x14ac:dyDescent="0.3">
      <c r="I300" s="3"/>
    </row>
    <row r="301" spans="9:9" ht="14.25" customHeight="1" x14ac:dyDescent="0.3">
      <c r="I301" s="3"/>
    </row>
    <row r="302" spans="9:9" ht="14.25" customHeight="1" x14ac:dyDescent="0.3">
      <c r="I302" s="3"/>
    </row>
    <row r="303" spans="9:9" ht="14.25" customHeight="1" x14ac:dyDescent="0.3">
      <c r="I303" s="3"/>
    </row>
    <row r="304" spans="9:9" ht="14.25" customHeight="1" x14ac:dyDescent="0.3">
      <c r="I304" s="3"/>
    </row>
    <row r="305" spans="9:9" ht="14.25" customHeight="1" x14ac:dyDescent="0.3">
      <c r="I305" s="3"/>
    </row>
    <row r="306" spans="9:9" ht="14.25" customHeight="1" x14ac:dyDescent="0.3">
      <c r="I306" s="3"/>
    </row>
    <row r="307" spans="9:9" ht="14.25" customHeight="1" x14ac:dyDescent="0.3">
      <c r="I307" s="3"/>
    </row>
    <row r="308" spans="9:9" ht="14.25" customHeight="1" x14ac:dyDescent="0.3">
      <c r="I308" s="3"/>
    </row>
    <row r="309" spans="9:9" ht="14.25" customHeight="1" x14ac:dyDescent="0.3">
      <c r="I309" s="3"/>
    </row>
    <row r="310" spans="9:9" ht="14.25" customHeight="1" x14ac:dyDescent="0.3">
      <c r="I310" s="3"/>
    </row>
    <row r="311" spans="9:9" ht="14.25" customHeight="1" x14ac:dyDescent="0.3">
      <c r="I311" s="3"/>
    </row>
    <row r="312" spans="9:9" ht="14.25" customHeight="1" x14ac:dyDescent="0.3">
      <c r="I312" s="3"/>
    </row>
    <row r="313" spans="9:9" ht="14.25" customHeight="1" x14ac:dyDescent="0.3">
      <c r="I313" s="3"/>
    </row>
    <row r="314" spans="9:9" ht="14.25" customHeight="1" x14ac:dyDescent="0.3">
      <c r="I314" s="3"/>
    </row>
    <row r="315" spans="9:9" ht="14.25" customHeight="1" x14ac:dyDescent="0.3">
      <c r="I315" s="3"/>
    </row>
    <row r="316" spans="9:9" ht="14.25" customHeight="1" x14ac:dyDescent="0.3">
      <c r="I316" s="3"/>
    </row>
    <row r="317" spans="9:9" ht="14.25" customHeight="1" x14ac:dyDescent="0.3">
      <c r="I317" s="3"/>
    </row>
    <row r="318" spans="9:9" ht="14.25" customHeight="1" x14ac:dyDescent="0.3">
      <c r="I318" s="3"/>
    </row>
    <row r="319" spans="9:9" ht="14.25" customHeight="1" x14ac:dyDescent="0.3">
      <c r="I319" s="3"/>
    </row>
    <row r="320" spans="9:9" ht="14.25" customHeight="1" x14ac:dyDescent="0.3">
      <c r="I320" s="3"/>
    </row>
    <row r="321" spans="9:9" ht="14.25" customHeight="1" x14ac:dyDescent="0.3">
      <c r="I321" s="3"/>
    </row>
    <row r="322" spans="9:9" ht="14.25" customHeight="1" x14ac:dyDescent="0.3">
      <c r="I322" s="3"/>
    </row>
    <row r="323" spans="9:9" ht="14.25" customHeight="1" x14ac:dyDescent="0.3">
      <c r="I323" s="3"/>
    </row>
    <row r="324" spans="9:9" ht="14.25" customHeight="1" x14ac:dyDescent="0.3">
      <c r="I324" s="3"/>
    </row>
    <row r="325" spans="9:9" ht="14.25" customHeight="1" x14ac:dyDescent="0.3">
      <c r="I325" s="3"/>
    </row>
    <row r="326" spans="9:9" ht="14.25" customHeight="1" x14ac:dyDescent="0.3">
      <c r="I326" s="3"/>
    </row>
    <row r="327" spans="9:9" ht="14.25" customHeight="1" x14ac:dyDescent="0.3">
      <c r="I327" s="3"/>
    </row>
    <row r="328" spans="9:9" ht="14.25" customHeight="1" x14ac:dyDescent="0.3">
      <c r="I328" s="3"/>
    </row>
    <row r="329" spans="9:9" ht="14.25" customHeight="1" x14ac:dyDescent="0.3">
      <c r="I329" s="3"/>
    </row>
    <row r="330" spans="9:9" ht="14.25" customHeight="1" x14ac:dyDescent="0.3">
      <c r="I330" s="3"/>
    </row>
    <row r="331" spans="9:9" ht="14.25" customHeight="1" x14ac:dyDescent="0.3">
      <c r="I331" s="3"/>
    </row>
    <row r="332" spans="9:9" ht="14.25" customHeight="1" x14ac:dyDescent="0.3">
      <c r="I332" s="3"/>
    </row>
    <row r="333" spans="9:9" ht="14.25" customHeight="1" x14ac:dyDescent="0.3">
      <c r="I333" s="3"/>
    </row>
    <row r="334" spans="9:9" ht="14.25" customHeight="1" x14ac:dyDescent="0.3">
      <c r="I334" s="3"/>
    </row>
    <row r="335" spans="9:9" ht="14.25" customHeight="1" x14ac:dyDescent="0.3">
      <c r="I335" s="3"/>
    </row>
    <row r="336" spans="9:9" ht="14.25" customHeight="1" x14ac:dyDescent="0.3">
      <c r="I336" s="3"/>
    </row>
    <row r="337" spans="9:9" ht="14.25" customHeight="1" x14ac:dyDescent="0.3">
      <c r="I337" s="3"/>
    </row>
    <row r="338" spans="9:9" ht="14.25" customHeight="1" x14ac:dyDescent="0.3">
      <c r="I338" s="3"/>
    </row>
    <row r="339" spans="9:9" ht="14.25" customHeight="1" x14ac:dyDescent="0.3">
      <c r="I339" s="3"/>
    </row>
    <row r="340" spans="9:9" ht="14.25" customHeight="1" x14ac:dyDescent="0.3">
      <c r="I340" s="3"/>
    </row>
    <row r="341" spans="9:9" ht="14.25" customHeight="1" x14ac:dyDescent="0.3">
      <c r="I341" s="3"/>
    </row>
    <row r="342" spans="9:9" ht="14.25" customHeight="1" x14ac:dyDescent="0.3">
      <c r="I342" s="3"/>
    </row>
    <row r="343" spans="9:9" ht="14.25" customHeight="1" x14ac:dyDescent="0.3">
      <c r="I343" s="3"/>
    </row>
    <row r="344" spans="9:9" ht="14.25" customHeight="1" x14ac:dyDescent="0.3">
      <c r="I344" s="3"/>
    </row>
    <row r="345" spans="9:9" ht="14.25" customHeight="1" x14ac:dyDescent="0.3">
      <c r="I345" s="3"/>
    </row>
    <row r="346" spans="9:9" ht="14.25" customHeight="1" x14ac:dyDescent="0.3">
      <c r="I346" s="3"/>
    </row>
    <row r="347" spans="9:9" ht="14.25" customHeight="1" x14ac:dyDescent="0.3">
      <c r="I347" s="3"/>
    </row>
    <row r="348" spans="9:9" ht="14.25" customHeight="1" x14ac:dyDescent="0.3">
      <c r="I348" s="3"/>
    </row>
    <row r="349" spans="9:9" ht="14.25" customHeight="1" x14ac:dyDescent="0.3">
      <c r="I349" s="3"/>
    </row>
    <row r="350" spans="9:9" ht="14.25" customHeight="1" x14ac:dyDescent="0.3">
      <c r="I350" s="3"/>
    </row>
    <row r="351" spans="9:9" ht="14.25" customHeight="1" x14ac:dyDescent="0.3">
      <c r="I351" s="3"/>
    </row>
    <row r="352" spans="9:9" ht="14.25" customHeight="1" x14ac:dyDescent="0.3">
      <c r="I352" s="3"/>
    </row>
    <row r="353" spans="9:9" ht="14.25" customHeight="1" x14ac:dyDescent="0.3">
      <c r="I353" s="3"/>
    </row>
    <row r="354" spans="9:9" ht="14.25" customHeight="1" x14ac:dyDescent="0.3">
      <c r="I354" s="3"/>
    </row>
    <row r="355" spans="9:9" ht="14.25" customHeight="1" x14ac:dyDescent="0.3">
      <c r="I355" s="3"/>
    </row>
    <row r="356" spans="9:9" ht="14.25" customHeight="1" x14ac:dyDescent="0.3">
      <c r="I356" s="3"/>
    </row>
    <row r="357" spans="9:9" ht="14.25" customHeight="1" x14ac:dyDescent="0.3">
      <c r="I357" s="3"/>
    </row>
    <row r="358" spans="9:9" ht="14.25" customHeight="1" x14ac:dyDescent="0.3">
      <c r="I358" s="3"/>
    </row>
    <row r="359" spans="9:9" ht="14.25" customHeight="1" x14ac:dyDescent="0.3">
      <c r="I359" s="3"/>
    </row>
    <row r="360" spans="9:9" ht="14.25" customHeight="1" x14ac:dyDescent="0.3">
      <c r="I360" s="3"/>
    </row>
    <row r="361" spans="9:9" ht="14.25" customHeight="1" x14ac:dyDescent="0.3">
      <c r="I361" s="3"/>
    </row>
    <row r="362" spans="9:9" ht="14.25" customHeight="1" x14ac:dyDescent="0.3">
      <c r="I362" s="3"/>
    </row>
    <row r="363" spans="9:9" ht="14.25" customHeight="1" x14ac:dyDescent="0.3">
      <c r="I363" s="3"/>
    </row>
    <row r="364" spans="9:9" ht="14.25" customHeight="1" x14ac:dyDescent="0.3">
      <c r="I364" s="3"/>
    </row>
    <row r="365" spans="9:9" ht="14.25" customHeight="1" x14ac:dyDescent="0.3">
      <c r="I365" s="3"/>
    </row>
    <row r="366" spans="9:9" ht="14.25" customHeight="1" x14ac:dyDescent="0.3">
      <c r="I366" s="3"/>
    </row>
    <row r="367" spans="9:9" ht="14.25" customHeight="1" x14ac:dyDescent="0.3">
      <c r="I367" s="3"/>
    </row>
    <row r="368" spans="9:9" ht="14.25" customHeight="1" x14ac:dyDescent="0.3">
      <c r="I368" s="3"/>
    </row>
    <row r="369" spans="9:9" ht="14.25" customHeight="1" x14ac:dyDescent="0.3">
      <c r="I369" s="3"/>
    </row>
    <row r="370" spans="9:9" ht="14.25" customHeight="1" x14ac:dyDescent="0.3">
      <c r="I370" s="3"/>
    </row>
    <row r="371" spans="9:9" ht="14.25" customHeight="1" x14ac:dyDescent="0.3">
      <c r="I371" s="3"/>
    </row>
    <row r="372" spans="9:9" ht="14.25" customHeight="1" x14ac:dyDescent="0.3">
      <c r="I372" s="3"/>
    </row>
    <row r="373" spans="9:9" ht="14.25" customHeight="1" x14ac:dyDescent="0.3">
      <c r="I373" s="3"/>
    </row>
    <row r="374" spans="9:9" ht="14.25" customHeight="1" x14ac:dyDescent="0.3">
      <c r="I374" s="3"/>
    </row>
    <row r="375" spans="9:9" ht="14.25" customHeight="1" x14ac:dyDescent="0.3">
      <c r="I375" s="3"/>
    </row>
    <row r="376" spans="9:9" ht="14.25" customHeight="1" x14ac:dyDescent="0.3">
      <c r="I376" s="3"/>
    </row>
    <row r="377" spans="9:9" ht="14.25" customHeight="1" x14ac:dyDescent="0.3">
      <c r="I377" s="3"/>
    </row>
    <row r="378" spans="9:9" ht="14.25" customHeight="1" x14ac:dyDescent="0.3">
      <c r="I378" s="3"/>
    </row>
    <row r="379" spans="9:9" ht="14.25" customHeight="1" x14ac:dyDescent="0.3">
      <c r="I379" s="3"/>
    </row>
    <row r="380" spans="9:9" ht="14.25" customHeight="1" x14ac:dyDescent="0.3">
      <c r="I380" s="3"/>
    </row>
    <row r="381" spans="9:9" ht="14.25" customHeight="1" x14ac:dyDescent="0.3">
      <c r="I381" s="3"/>
    </row>
    <row r="382" spans="9:9" ht="14.25" customHeight="1" x14ac:dyDescent="0.3"/>
    <row r="383" spans="9:9" ht="14.25" customHeight="1" x14ac:dyDescent="0.3"/>
    <row r="384" spans="9:9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FD149"/>
  <sheetViews>
    <sheetView tabSelected="1" workbookViewId="0">
      <pane xSplit="6" ySplit="2" topLeftCell="M107" activePane="bottomRight" state="frozen"/>
      <selection pane="topRight" activeCell="C1" sqref="C1"/>
      <selection pane="bottomLeft" activeCell="A3" sqref="A3"/>
      <selection pane="bottomRight" activeCell="P147" sqref="P147"/>
    </sheetView>
  </sheetViews>
  <sheetFormatPr defaultColWidth="8.77734375" defaultRowHeight="14.4" x14ac:dyDescent="0.3"/>
  <cols>
    <col min="1" max="1" width="9.44140625" style="8" bestFit="1" customWidth="1"/>
    <col min="2" max="2" width="10.6640625" style="8" customWidth="1"/>
    <col min="3" max="3" width="11.6640625" style="8" customWidth="1"/>
    <col min="4" max="4" width="13.6640625" style="8" customWidth="1"/>
    <col min="5" max="5" width="8.77734375" style="8" customWidth="1"/>
    <col min="6" max="6" width="4.77734375" style="8" customWidth="1"/>
    <col min="7" max="23" width="9.44140625" style="13" bestFit="1" customWidth="1"/>
    <col min="24" max="32" width="8.44140625" style="13" bestFit="1" customWidth="1"/>
    <col min="33" max="62" width="9.44140625" style="13" bestFit="1" customWidth="1"/>
    <col min="63" max="81" width="10.44140625" style="13" bestFit="1" customWidth="1"/>
    <col min="82" max="16384" width="8.77734375" style="8"/>
  </cols>
  <sheetData>
    <row r="1" spans="1:83" x14ac:dyDescent="0.3">
      <c r="A1" s="9">
        <f ca="1">TODAY()</f>
        <v>42609</v>
      </c>
      <c r="G1" s="11">
        <v>42597</v>
      </c>
      <c r="H1" s="11">
        <v>42598</v>
      </c>
      <c r="I1" s="11">
        <v>42599</v>
      </c>
      <c r="J1" s="11">
        <v>42600</v>
      </c>
      <c r="K1" s="11">
        <v>42601</v>
      </c>
      <c r="L1" s="11">
        <v>42602</v>
      </c>
      <c r="M1" s="11">
        <v>42603</v>
      </c>
      <c r="N1" s="11">
        <v>42604</v>
      </c>
      <c r="O1" s="11">
        <v>42605</v>
      </c>
      <c r="P1" s="11">
        <v>42606</v>
      </c>
      <c r="Q1" s="11">
        <v>42607</v>
      </c>
      <c r="R1" s="11">
        <v>42608</v>
      </c>
      <c r="S1" s="11">
        <v>42609</v>
      </c>
      <c r="T1" s="11">
        <v>42610</v>
      </c>
      <c r="U1" s="11">
        <v>42611</v>
      </c>
      <c r="V1" s="11">
        <v>42612</v>
      </c>
      <c r="W1" s="11">
        <v>42613</v>
      </c>
      <c r="X1" s="11">
        <v>42614</v>
      </c>
      <c r="Y1" s="11">
        <v>42615</v>
      </c>
      <c r="Z1" s="11">
        <v>42616</v>
      </c>
      <c r="AA1" s="11">
        <v>42617</v>
      </c>
      <c r="AB1" s="11">
        <v>42618</v>
      </c>
      <c r="AC1" s="11">
        <v>42619</v>
      </c>
      <c r="AD1" s="11">
        <v>42620</v>
      </c>
      <c r="AE1" s="11">
        <v>42621</v>
      </c>
      <c r="AF1" s="11">
        <v>42622</v>
      </c>
      <c r="AG1" s="11">
        <v>42623</v>
      </c>
      <c r="AH1" s="11">
        <v>42624</v>
      </c>
      <c r="AI1" s="11">
        <v>42625</v>
      </c>
      <c r="AJ1" s="11">
        <v>42626</v>
      </c>
      <c r="AK1" s="11">
        <v>42627</v>
      </c>
      <c r="AL1" s="11">
        <v>42628</v>
      </c>
      <c r="AM1" s="11">
        <v>42629</v>
      </c>
      <c r="AN1" s="11">
        <v>42630</v>
      </c>
      <c r="AO1" s="11">
        <v>42631</v>
      </c>
      <c r="AP1" s="11">
        <v>42632</v>
      </c>
      <c r="AQ1" s="11">
        <v>42633</v>
      </c>
      <c r="AR1" s="11">
        <v>42634</v>
      </c>
      <c r="AS1" s="11">
        <v>42635</v>
      </c>
      <c r="AT1" s="11">
        <v>42636</v>
      </c>
      <c r="AU1" s="11">
        <v>42637</v>
      </c>
      <c r="AV1" s="11">
        <v>42638</v>
      </c>
      <c r="AW1" s="11">
        <v>42639</v>
      </c>
      <c r="AX1" s="11">
        <v>42640</v>
      </c>
      <c r="AY1" s="11">
        <v>42641</v>
      </c>
      <c r="AZ1" s="11">
        <v>42642</v>
      </c>
      <c r="BA1" s="11">
        <v>42643</v>
      </c>
      <c r="BB1" s="11">
        <v>42644</v>
      </c>
      <c r="BC1" s="11">
        <v>42645</v>
      </c>
      <c r="BD1" s="11">
        <v>42646</v>
      </c>
      <c r="BE1" s="11">
        <v>42647</v>
      </c>
      <c r="BF1" s="11">
        <v>42648</v>
      </c>
      <c r="BG1" s="11">
        <v>42649</v>
      </c>
      <c r="BH1" s="11">
        <v>42650</v>
      </c>
      <c r="BI1" s="11">
        <v>42651</v>
      </c>
      <c r="BJ1" s="11">
        <v>42652</v>
      </c>
      <c r="BK1" s="11">
        <v>42653</v>
      </c>
      <c r="BL1" s="11">
        <v>42654</v>
      </c>
      <c r="BM1" s="11">
        <v>42655</v>
      </c>
      <c r="BN1" s="11">
        <v>42656</v>
      </c>
      <c r="BO1" s="11">
        <v>42657</v>
      </c>
      <c r="BP1" s="11">
        <v>42658</v>
      </c>
      <c r="BQ1" s="11">
        <v>42659</v>
      </c>
      <c r="BR1" s="11">
        <v>42660</v>
      </c>
      <c r="BS1" s="11">
        <v>42661</v>
      </c>
      <c r="BT1" s="11">
        <v>42662</v>
      </c>
      <c r="BU1" s="11">
        <v>42663</v>
      </c>
      <c r="BV1" s="11">
        <v>42664</v>
      </c>
      <c r="BW1" s="11">
        <v>42665</v>
      </c>
      <c r="BX1" s="11">
        <v>42666</v>
      </c>
      <c r="BY1" s="11">
        <v>42667</v>
      </c>
      <c r="BZ1" s="11">
        <v>42668</v>
      </c>
      <c r="CA1" s="11">
        <v>42669</v>
      </c>
      <c r="CB1" s="11">
        <v>42670</v>
      </c>
      <c r="CC1" s="11">
        <v>42671</v>
      </c>
      <c r="CD1" s="9"/>
      <c r="CE1" s="9"/>
    </row>
    <row r="2" spans="1:83" x14ac:dyDescent="0.3">
      <c r="A2" s="10" t="s">
        <v>95</v>
      </c>
      <c r="B2" s="10" t="s">
        <v>110</v>
      </c>
      <c r="C2" s="2" t="s">
        <v>1</v>
      </c>
      <c r="D2" s="10" t="s">
        <v>111</v>
      </c>
      <c r="E2" s="8" t="s">
        <v>112</v>
      </c>
      <c r="F2" s="10" t="s">
        <v>98</v>
      </c>
      <c r="G2" s="12" t="s">
        <v>103</v>
      </c>
      <c r="H2" s="12" t="s">
        <v>104</v>
      </c>
      <c r="I2" s="12" t="s">
        <v>105</v>
      </c>
      <c r="J2" s="12" t="s">
        <v>106</v>
      </c>
      <c r="K2" s="12" t="s">
        <v>107</v>
      </c>
      <c r="L2" s="12" t="s">
        <v>108</v>
      </c>
      <c r="M2" s="12" t="s">
        <v>109</v>
      </c>
      <c r="N2" s="12" t="s">
        <v>103</v>
      </c>
      <c r="O2" s="12" t="s">
        <v>104</v>
      </c>
      <c r="P2" s="12" t="s">
        <v>105</v>
      </c>
      <c r="Q2" s="12" t="s">
        <v>106</v>
      </c>
      <c r="R2" s="12" t="s">
        <v>107</v>
      </c>
      <c r="S2" s="12" t="s">
        <v>108</v>
      </c>
      <c r="T2" s="12" t="s">
        <v>109</v>
      </c>
      <c r="U2" s="12" t="s">
        <v>103</v>
      </c>
      <c r="V2" s="12" t="s">
        <v>104</v>
      </c>
      <c r="W2" s="12" t="s">
        <v>105</v>
      </c>
      <c r="X2" s="12" t="s">
        <v>106</v>
      </c>
      <c r="Y2" s="12" t="s">
        <v>107</v>
      </c>
      <c r="Z2" s="12" t="s">
        <v>108</v>
      </c>
      <c r="AA2" s="12" t="s">
        <v>109</v>
      </c>
      <c r="AB2" s="12" t="s">
        <v>103</v>
      </c>
      <c r="AC2" s="12" t="s">
        <v>104</v>
      </c>
      <c r="AD2" s="12" t="s">
        <v>105</v>
      </c>
      <c r="AE2" s="12" t="s">
        <v>106</v>
      </c>
      <c r="AF2" s="12" t="s">
        <v>107</v>
      </c>
      <c r="AG2" s="12" t="s">
        <v>108</v>
      </c>
      <c r="AH2" s="12" t="s">
        <v>109</v>
      </c>
      <c r="AI2" s="12" t="s">
        <v>103</v>
      </c>
      <c r="AJ2" s="12" t="s">
        <v>104</v>
      </c>
      <c r="AK2" s="12" t="s">
        <v>105</v>
      </c>
      <c r="AL2" s="12" t="s">
        <v>106</v>
      </c>
      <c r="AM2" s="12" t="s">
        <v>107</v>
      </c>
      <c r="AN2" s="12" t="s">
        <v>108</v>
      </c>
      <c r="AO2" s="12" t="s">
        <v>109</v>
      </c>
      <c r="AP2" s="12" t="s">
        <v>103</v>
      </c>
      <c r="AQ2" s="12" t="s">
        <v>104</v>
      </c>
      <c r="AR2" s="12" t="s">
        <v>105</v>
      </c>
      <c r="AS2" s="12" t="s">
        <v>106</v>
      </c>
      <c r="AT2" s="12" t="s">
        <v>107</v>
      </c>
      <c r="AU2" s="12" t="s">
        <v>108</v>
      </c>
      <c r="AV2" s="12" t="s">
        <v>109</v>
      </c>
      <c r="AW2" s="12" t="s">
        <v>103</v>
      </c>
      <c r="AX2" s="12" t="s">
        <v>104</v>
      </c>
      <c r="AY2" s="12" t="s">
        <v>105</v>
      </c>
      <c r="AZ2" s="12" t="s">
        <v>106</v>
      </c>
      <c r="BA2" s="12" t="s">
        <v>107</v>
      </c>
      <c r="BB2" s="12" t="s">
        <v>108</v>
      </c>
      <c r="BC2" s="12" t="s">
        <v>109</v>
      </c>
      <c r="BD2" s="12" t="s">
        <v>103</v>
      </c>
      <c r="BE2" s="12" t="s">
        <v>104</v>
      </c>
      <c r="BF2" s="12" t="s">
        <v>105</v>
      </c>
      <c r="BG2" s="12" t="s">
        <v>106</v>
      </c>
      <c r="BH2" s="12" t="s">
        <v>107</v>
      </c>
      <c r="BI2" s="12" t="s">
        <v>108</v>
      </c>
      <c r="BJ2" s="12" t="s">
        <v>109</v>
      </c>
      <c r="BK2" s="12" t="s">
        <v>103</v>
      </c>
      <c r="BL2" s="12" t="s">
        <v>104</v>
      </c>
      <c r="BM2" s="12" t="s">
        <v>105</v>
      </c>
      <c r="BN2" s="12" t="s">
        <v>106</v>
      </c>
      <c r="BO2" s="12" t="s">
        <v>107</v>
      </c>
      <c r="BP2" s="12" t="s">
        <v>108</v>
      </c>
      <c r="BQ2" s="12" t="s">
        <v>109</v>
      </c>
      <c r="BR2" s="12" t="s">
        <v>103</v>
      </c>
      <c r="BS2" s="12" t="s">
        <v>104</v>
      </c>
      <c r="BT2" s="12" t="s">
        <v>105</v>
      </c>
      <c r="BU2" s="12" t="s">
        <v>106</v>
      </c>
      <c r="BV2" s="12" t="s">
        <v>107</v>
      </c>
      <c r="BW2" s="12" t="s">
        <v>108</v>
      </c>
      <c r="BX2" s="12" t="s">
        <v>109</v>
      </c>
      <c r="BY2" s="12" t="s">
        <v>103</v>
      </c>
      <c r="BZ2" s="12" t="s">
        <v>104</v>
      </c>
      <c r="CA2" s="12" t="s">
        <v>105</v>
      </c>
      <c r="CB2" s="12" t="s">
        <v>106</v>
      </c>
      <c r="CC2" s="12" t="s">
        <v>107</v>
      </c>
      <c r="CD2" s="9"/>
      <c r="CE2" s="9"/>
    </row>
    <row r="3" spans="1:83" hidden="1" x14ac:dyDescent="0.3">
      <c r="B3" s="10" t="s">
        <v>12</v>
      </c>
      <c r="C3" s="8" t="str">
        <f>IF(ISERROR(VLOOKUP(B3,Sheet2!$B$2:$C$21,2,FALSE)),Schedule_Updated!B3,VLOOKUP(B3,Sheet2!$B$2:$C$21,2,FALSE))</f>
        <v>AAA</v>
      </c>
      <c r="D3" s="8" t="s">
        <v>100</v>
      </c>
      <c r="E3" s="8">
        <f>SUM(G3:XFD3)</f>
        <v>0</v>
      </c>
      <c r="F3" s="8">
        <f>VLOOKUP(B3,Schedule!$B$2:$E$29,4,FALSE)</f>
        <v>16</v>
      </c>
    </row>
    <row r="4" spans="1:83" hidden="1" x14ac:dyDescent="0.3">
      <c r="B4" s="8" t="s">
        <v>12</v>
      </c>
      <c r="C4" s="8" t="str">
        <f>IF(ISERROR(VLOOKUP(B4,Sheet2!$B$2:$C$21,2,FALSE)),Schedule_Updated!B4,VLOOKUP(B4,Sheet2!$B$2:$C$21,2,FALSE))</f>
        <v>AAA</v>
      </c>
      <c r="D4" s="8" t="s">
        <v>101</v>
      </c>
      <c r="E4" s="8">
        <f t="shared" ref="E4:E67" si="0">SUM(G4:XFD4)</f>
        <v>0</v>
      </c>
      <c r="F4" s="8">
        <f>VLOOKUP(B4,Schedule!$B$2:$E$29,4,FALSE)</f>
        <v>16</v>
      </c>
    </row>
    <row r="5" spans="1:83" x14ac:dyDescent="0.3">
      <c r="B5" s="8" t="s">
        <v>12</v>
      </c>
      <c r="C5" s="8" t="str">
        <f>IF(ISERROR(VLOOKUP(B5,Sheet2!$B$2:$C$21,2,FALSE)),Schedule_Updated!B5,VLOOKUP(B5,Sheet2!$B$2:$C$21,2,FALSE))</f>
        <v>AAA</v>
      </c>
      <c r="D5" s="8" t="s">
        <v>102</v>
      </c>
      <c r="E5" s="8">
        <f t="shared" si="0"/>
        <v>0</v>
      </c>
      <c r="F5" s="8">
        <f>VLOOKUP(B5,Schedule!$B$2:$E$29,4,FALSE)</f>
        <v>16</v>
      </c>
    </row>
    <row r="6" spans="1:83" x14ac:dyDescent="0.3">
      <c r="B6" s="8" t="s">
        <v>12</v>
      </c>
      <c r="C6" s="8" t="str">
        <f>IF(ISERROR(VLOOKUP(B6,Sheet2!$B$2:$C$21,2,FALSE)),Schedule_Updated!B6,VLOOKUP(B6,Sheet2!$B$2:$C$21,2,FALSE))</f>
        <v>AAA</v>
      </c>
      <c r="D6" s="8" t="s">
        <v>4</v>
      </c>
      <c r="E6" s="8">
        <f t="shared" si="0"/>
        <v>0</v>
      </c>
      <c r="F6" s="8">
        <f>VLOOKUP(B6,Schedule!$B$2:$E$29,4,FALSE)</f>
        <v>16</v>
      </c>
    </row>
    <row r="7" spans="1:83" x14ac:dyDescent="0.3">
      <c r="B7" s="8" t="s">
        <v>12</v>
      </c>
      <c r="C7" s="8" t="str">
        <f>IF(ISERROR(VLOOKUP(B7,Sheet2!$B$2:$C$21,2,FALSE)),Schedule_Updated!B7,VLOOKUP(B7,Sheet2!$B$2:$C$21,2,FALSE))</f>
        <v>AAA</v>
      </c>
      <c r="E7" s="8">
        <f t="shared" si="0"/>
        <v>0</v>
      </c>
      <c r="F7" s="8">
        <f>VLOOKUP(B7,Schedule!$B$2:$E$29,4,FALSE)</f>
        <v>16</v>
      </c>
    </row>
    <row r="8" spans="1:83" hidden="1" x14ac:dyDescent="0.3">
      <c r="B8" s="8" t="s">
        <v>24</v>
      </c>
      <c r="C8" s="8" t="str">
        <f>IF(ISERROR(VLOOKUP(B8,Sheet2!$B$2:$C$21,2,FALSE)),Schedule_Updated!B8,VLOOKUP(B8,Sheet2!$B$2:$C$21,2,FALSE))</f>
        <v>Bailey &amp; Simon</v>
      </c>
      <c r="D8" s="8" t="s">
        <v>100</v>
      </c>
      <c r="E8" s="8">
        <f t="shared" si="0"/>
        <v>0</v>
      </c>
      <c r="F8" s="8">
        <f>VLOOKUP(B8,Schedule!$B$2:$E$29,4,FALSE)</f>
        <v>6</v>
      </c>
    </row>
    <row r="9" spans="1:83" hidden="1" x14ac:dyDescent="0.3">
      <c r="B9" s="8" t="s">
        <v>24</v>
      </c>
      <c r="C9" s="8" t="str">
        <f>IF(ISERROR(VLOOKUP(B9,Sheet2!$B$2:$C$21,2,FALSE)),Schedule_Updated!B9,VLOOKUP(B9,Sheet2!$B$2:$C$21,2,FALSE))</f>
        <v>Bailey &amp; Simon</v>
      </c>
      <c r="D9" s="8" t="s">
        <v>101</v>
      </c>
      <c r="E9" s="8">
        <f t="shared" si="0"/>
        <v>0</v>
      </c>
      <c r="F9" s="8">
        <f>VLOOKUP(B9,Schedule!$B$2:$E$29,4,FALSE)</f>
        <v>6</v>
      </c>
    </row>
    <row r="10" spans="1:83" x14ac:dyDescent="0.3">
      <c r="B10" s="8" t="s">
        <v>24</v>
      </c>
      <c r="C10" s="8" t="str">
        <f>IF(ISERROR(VLOOKUP(B10,Sheet2!$B$2:$C$21,2,FALSE)),Schedule_Updated!B10,VLOOKUP(B10,Sheet2!$B$2:$C$21,2,FALSE))</f>
        <v>Bailey &amp; Simon</v>
      </c>
      <c r="D10" s="8" t="s">
        <v>102</v>
      </c>
      <c r="E10" s="8">
        <f t="shared" si="0"/>
        <v>0</v>
      </c>
      <c r="F10" s="8">
        <f>VLOOKUP(B10,Schedule!$B$2:$E$29,4,FALSE)</f>
        <v>6</v>
      </c>
    </row>
    <row r="11" spans="1:83" x14ac:dyDescent="0.3">
      <c r="B11" s="8" t="s">
        <v>24</v>
      </c>
      <c r="C11" s="8" t="str">
        <f>IF(ISERROR(VLOOKUP(B11,Sheet2!$B$2:$C$21,2,FALSE)),Schedule_Updated!B11,VLOOKUP(B11,Sheet2!$B$2:$C$21,2,FALSE))</f>
        <v>Bailey &amp; Simon</v>
      </c>
      <c r="D11" s="8" t="s">
        <v>4</v>
      </c>
      <c r="E11" s="8">
        <f t="shared" si="0"/>
        <v>0</v>
      </c>
      <c r="F11" s="8">
        <f>VLOOKUP(B11,Schedule!$B$2:$E$29,4,FALSE)</f>
        <v>6</v>
      </c>
    </row>
    <row r="12" spans="1:83" x14ac:dyDescent="0.3">
      <c r="B12" s="8" t="s">
        <v>24</v>
      </c>
      <c r="C12" s="8" t="str">
        <f>IF(ISERROR(VLOOKUP(B12,Sheet2!$B$2:$C$21,2,FALSE)),Schedule_Updated!B12,VLOOKUP(B12,Sheet2!$B$2:$C$21,2,FALSE))</f>
        <v>Bailey &amp; Simon</v>
      </c>
      <c r="E12" s="8">
        <f t="shared" si="0"/>
        <v>0</v>
      </c>
      <c r="F12" s="8">
        <f>VLOOKUP(B12,Schedule!$B$2:$E$29,4,FALSE)</f>
        <v>6</v>
      </c>
    </row>
    <row r="13" spans="1:83" hidden="1" x14ac:dyDescent="0.3">
      <c r="B13" s="8" t="s">
        <v>58</v>
      </c>
      <c r="C13" s="8" t="str">
        <f>IF(ISERROR(VLOOKUP(B13,Sheet2!$B$2:$C$21,2,FALSE)),Schedule_Updated!B13,VLOOKUP(B13,Sheet2!$B$2:$C$21,2,FALSE))</f>
        <v>Bailey &amp; Simon Discussion</v>
      </c>
      <c r="D13" s="8" t="s">
        <v>100</v>
      </c>
      <c r="E13" s="8">
        <f t="shared" si="0"/>
        <v>0</v>
      </c>
      <c r="F13" s="8">
        <f>VLOOKUP(B13,Schedule!$B$2:$E$29,4,FALSE)</f>
        <v>3</v>
      </c>
    </row>
    <row r="14" spans="1:83" hidden="1" x14ac:dyDescent="0.3">
      <c r="B14" s="8" t="s">
        <v>58</v>
      </c>
      <c r="C14" s="8" t="str">
        <f>IF(ISERROR(VLOOKUP(B14,Sheet2!$B$2:$C$21,2,FALSE)),Schedule_Updated!B14,VLOOKUP(B14,Sheet2!$B$2:$C$21,2,FALSE))</f>
        <v>Bailey &amp; Simon Discussion</v>
      </c>
      <c r="D14" s="8" t="s">
        <v>101</v>
      </c>
      <c r="E14" s="8">
        <f t="shared" si="0"/>
        <v>0</v>
      </c>
      <c r="F14" s="8">
        <f>VLOOKUP(B14,Schedule!$B$2:$E$29,4,FALSE)</f>
        <v>3</v>
      </c>
    </row>
    <row r="15" spans="1:83" x14ac:dyDescent="0.3">
      <c r="B15" s="8" t="s">
        <v>58</v>
      </c>
      <c r="C15" s="8" t="str">
        <f>IF(ISERROR(VLOOKUP(B15,Sheet2!$B$2:$C$21,2,FALSE)),Schedule_Updated!B15,VLOOKUP(B15,Sheet2!$B$2:$C$21,2,FALSE))</f>
        <v>Bailey &amp; Simon Discussion</v>
      </c>
      <c r="D15" s="8" t="s">
        <v>102</v>
      </c>
      <c r="E15" s="8">
        <f t="shared" si="0"/>
        <v>0</v>
      </c>
      <c r="F15" s="8">
        <f>VLOOKUP(B15,Schedule!$B$2:$E$29,4,FALSE)</f>
        <v>3</v>
      </c>
    </row>
    <row r="16" spans="1:83" x14ac:dyDescent="0.3">
      <c r="B16" s="8" t="s">
        <v>58</v>
      </c>
      <c r="C16" s="8" t="str">
        <f>IF(ISERROR(VLOOKUP(B16,Sheet2!$B$2:$C$21,2,FALSE)),Schedule_Updated!B16,VLOOKUP(B16,Sheet2!$B$2:$C$21,2,FALSE))</f>
        <v>Bailey &amp; Simon Discussion</v>
      </c>
      <c r="D16" s="8" t="s">
        <v>4</v>
      </c>
      <c r="E16" s="8">
        <f t="shared" si="0"/>
        <v>0</v>
      </c>
      <c r="F16" s="8">
        <f>VLOOKUP(B16,Schedule!$B$2:$E$29,4,FALSE)</f>
        <v>3</v>
      </c>
    </row>
    <row r="17" spans="2:6" x14ac:dyDescent="0.3">
      <c r="B17" s="8" t="s">
        <v>58</v>
      </c>
      <c r="C17" s="8" t="str">
        <f>IF(ISERROR(VLOOKUP(B17,Sheet2!$B$2:$C$21,2,FALSE)),Schedule_Updated!B17,VLOOKUP(B17,Sheet2!$B$2:$C$21,2,FALSE))</f>
        <v>Bailey &amp; Simon Discussion</v>
      </c>
      <c r="E17" s="8">
        <f t="shared" si="0"/>
        <v>0</v>
      </c>
      <c r="F17" s="8">
        <f>VLOOKUP(B17,Schedule!$B$2:$E$29,4,FALSE)</f>
        <v>3</v>
      </c>
    </row>
    <row r="18" spans="2:6" hidden="1" x14ac:dyDescent="0.3">
      <c r="B18" s="8" t="s">
        <v>66</v>
      </c>
      <c r="C18" s="8" t="str">
        <f>IF(ISERROR(VLOOKUP(B18,Sheet2!$B$2:$C$21,2,FALSE)),Schedule_Updated!B18,VLOOKUP(B18,Sheet2!$B$2:$C$21,2,FALSE))</f>
        <v>Mahler1</v>
      </c>
      <c r="D18" s="8" t="s">
        <v>100</v>
      </c>
      <c r="E18" s="8">
        <f t="shared" si="0"/>
        <v>0</v>
      </c>
      <c r="F18" s="8">
        <f>VLOOKUP(B18,Schedule!$B$2:$E$29,4,FALSE)</f>
        <v>58</v>
      </c>
    </row>
    <row r="19" spans="2:6" hidden="1" x14ac:dyDescent="0.3">
      <c r="B19" s="8" t="s">
        <v>66</v>
      </c>
      <c r="C19" s="8" t="str">
        <f>IF(ISERROR(VLOOKUP(B19,Sheet2!$B$2:$C$21,2,FALSE)),Schedule_Updated!B19,VLOOKUP(B19,Sheet2!$B$2:$C$21,2,FALSE))</f>
        <v>Mahler1</v>
      </c>
      <c r="D19" s="8" t="s">
        <v>101</v>
      </c>
      <c r="E19" s="8">
        <f t="shared" si="0"/>
        <v>0</v>
      </c>
      <c r="F19" s="8">
        <f>VLOOKUP(B19,Schedule!$B$2:$E$29,4,FALSE)</f>
        <v>58</v>
      </c>
    </row>
    <row r="20" spans="2:6" x14ac:dyDescent="0.3">
      <c r="B20" s="8" t="s">
        <v>66</v>
      </c>
      <c r="C20" s="8" t="str">
        <f>IF(ISERROR(VLOOKUP(B20,Sheet2!$B$2:$C$21,2,FALSE)),Schedule_Updated!B20,VLOOKUP(B20,Sheet2!$B$2:$C$21,2,FALSE))</f>
        <v>Mahler1</v>
      </c>
      <c r="D20" s="8" t="s">
        <v>102</v>
      </c>
      <c r="E20" s="8">
        <f t="shared" si="0"/>
        <v>0</v>
      </c>
      <c r="F20" s="8">
        <f>VLOOKUP(B20,Schedule!$B$2:$E$29,4,FALSE)</f>
        <v>58</v>
      </c>
    </row>
    <row r="21" spans="2:6" x14ac:dyDescent="0.3">
      <c r="B21" s="8" t="s">
        <v>66</v>
      </c>
      <c r="C21" s="8" t="str">
        <f>IF(ISERROR(VLOOKUP(B21,Sheet2!$B$2:$C$21,2,FALSE)),Schedule_Updated!B21,VLOOKUP(B21,Sheet2!$B$2:$C$21,2,FALSE))</f>
        <v>Mahler1</v>
      </c>
      <c r="D21" s="8" t="s">
        <v>4</v>
      </c>
      <c r="E21" s="8">
        <f t="shared" si="0"/>
        <v>0</v>
      </c>
      <c r="F21" s="8">
        <f>VLOOKUP(B21,Schedule!$B$2:$E$29,4,FALSE)</f>
        <v>58</v>
      </c>
    </row>
    <row r="22" spans="2:6" x14ac:dyDescent="0.3">
      <c r="B22" s="8" t="s">
        <v>66</v>
      </c>
      <c r="C22" s="8" t="str">
        <f>IF(ISERROR(VLOOKUP(B22,Sheet2!$B$2:$C$21,2,FALSE)),Schedule_Updated!B22,VLOOKUP(B22,Sheet2!$B$2:$C$21,2,FALSE))</f>
        <v>Mahler1</v>
      </c>
      <c r="E22" s="8">
        <f t="shared" si="0"/>
        <v>0</v>
      </c>
      <c r="F22" s="8">
        <f>VLOOKUP(B22,Schedule!$B$2:$E$29,4,FALSE)</f>
        <v>58</v>
      </c>
    </row>
    <row r="23" spans="2:6" hidden="1" x14ac:dyDescent="0.3">
      <c r="B23" s="8" t="s">
        <v>69</v>
      </c>
      <c r="C23" s="8" t="str">
        <f>IF(ISERROR(VLOOKUP(B23,Sheet2!$B$2:$C$21,2,FALSE)),Schedule_Updated!B23,VLOOKUP(B23,Sheet2!$B$2:$C$21,2,FALSE))</f>
        <v>Robertson</v>
      </c>
      <c r="D23" s="8" t="s">
        <v>100</v>
      </c>
      <c r="E23" s="8">
        <f t="shared" si="0"/>
        <v>0</v>
      </c>
      <c r="F23" s="8">
        <f>VLOOKUP(B23,Schedule!$B$2:$E$29,4,FALSE)</f>
        <v>20</v>
      </c>
    </row>
    <row r="24" spans="2:6" hidden="1" x14ac:dyDescent="0.3">
      <c r="B24" s="8" t="s">
        <v>69</v>
      </c>
      <c r="C24" s="8" t="str">
        <f>IF(ISERROR(VLOOKUP(B24,Sheet2!$B$2:$C$21,2,FALSE)),Schedule_Updated!B24,VLOOKUP(B24,Sheet2!$B$2:$C$21,2,FALSE))</f>
        <v>Robertson</v>
      </c>
      <c r="D24" s="8" t="s">
        <v>101</v>
      </c>
      <c r="E24" s="8">
        <f t="shared" si="0"/>
        <v>0</v>
      </c>
      <c r="F24" s="8">
        <f>VLOOKUP(B24,Schedule!$B$2:$E$29,4,FALSE)</f>
        <v>20</v>
      </c>
    </row>
    <row r="25" spans="2:6" x14ac:dyDescent="0.3">
      <c r="B25" s="8" t="s">
        <v>69</v>
      </c>
      <c r="C25" s="8" t="str">
        <f>IF(ISERROR(VLOOKUP(B25,Sheet2!$B$2:$C$21,2,FALSE)),Schedule_Updated!B25,VLOOKUP(B25,Sheet2!$B$2:$C$21,2,FALSE))</f>
        <v>Robertson</v>
      </c>
      <c r="D25" s="8" t="s">
        <v>102</v>
      </c>
      <c r="E25" s="8">
        <f t="shared" si="0"/>
        <v>0</v>
      </c>
      <c r="F25" s="8">
        <f>VLOOKUP(B25,Schedule!$B$2:$E$29,4,FALSE)</f>
        <v>20</v>
      </c>
    </row>
    <row r="26" spans="2:6" x14ac:dyDescent="0.3">
      <c r="B26" s="8" t="s">
        <v>69</v>
      </c>
      <c r="C26" s="8" t="str">
        <f>IF(ISERROR(VLOOKUP(B26,Sheet2!$B$2:$C$21,2,FALSE)),Schedule_Updated!B26,VLOOKUP(B26,Sheet2!$B$2:$C$21,2,FALSE))</f>
        <v>Robertson</v>
      </c>
      <c r="D26" s="8" t="s">
        <v>4</v>
      </c>
      <c r="E26" s="8">
        <f t="shared" si="0"/>
        <v>0</v>
      </c>
      <c r="F26" s="8">
        <f>VLOOKUP(B26,Schedule!$B$2:$E$29,4,FALSE)</f>
        <v>20</v>
      </c>
    </row>
    <row r="27" spans="2:6" x14ac:dyDescent="0.3">
      <c r="B27" s="8" t="s">
        <v>69</v>
      </c>
      <c r="C27" s="8" t="str">
        <f>IF(ISERROR(VLOOKUP(B27,Sheet2!$B$2:$C$21,2,FALSE)),Schedule_Updated!B27,VLOOKUP(B27,Sheet2!$B$2:$C$21,2,FALSE))</f>
        <v>Robertson</v>
      </c>
      <c r="E27" s="8">
        <f t="shared" si="0"/>
        <v>0</v>
      </c>
      <c r="F27" s="8">
        <f>VLOOKUP(B27,Schedule!$B$2:$E$29,4,FALSE)</f>
        <v>20</v>
      </c>
    </row>
    <row r="28" spans="2:6" hidden="1" x14ac:dyDescent="0.3">
      <c r="B28" s="8" t="s">
        <v>70</v>
      </c>
      <c r="C28" s="8" t="str">
        <f>IF(ISERROR(VLOOKUP(B28,Sheet2!$B$2:$C$21,2,FALSE)),Schedule_Updated!B28,VLOOKUP(B28,Sheet2!$B$2:$C$21,2,FALSE))</f>
        <v>Couret &amp; Venter</v>
      </c>
      <c r="D28" s="8" t="s">
        <v>100</v>
      </c>
      <c r="E28" s="8">
        <f t="shared" si="0"/>
        <v>0</v>
      </c>
      <c r="F28" s="8">
        <f>VLOOKUP(B28,Schedule!$B$2:$E$29,4,FALSE)</f>
        <v>13</v>
      </c>
    </row>
    <row r="29" spans="2:6" hidden="1" x14ac:dyDescent="0.3">
      <c r="B29" s="8" t="s">
        <v>70</v>
      </c>
      <c r="C29" s="8" t="str">
        <f>IF(ISERROR(VLOOKUP(B29,Sheet2!$B$2:$C$21,2,FALSE)),Schedule_Updated!B29,VLOOKUP(B29,Sheet2!$B$2:$C$21,2,FALSE))</f>
        <v>Couret &amp; Venter</v>
      </c>
      <c r="D29" s="8" t="s">
        <v>101</v>
      </c>
      <c r="E29" s="8">
        <f t="shared" si="0"/>
        <v>0</v>
      </c>
      <c r="F29" s="8">
        <f>VLOOKUP(B29,Schedule!$B$2:$E$29,4,FALSE)</f>
        <v>13</v>
      </c>
    </row>
    <row r="30" spans="2:6" x14ac:dyDescent="0.3">
      <c r="B30" s="8" t="s">
        <v>70</v>
      </c>
      <c r="C30" s="8" t="str">
        <f>IF(ISERROR(VLOOKUP(B30,Sheet2!$B$2:$C$21,2,FALSE)),Schedule_Updated!B30,VLOOKUP(B30,Sheet2!$B$2:$C$21,2,FALSE))</f>
        <v>Couret &amp; Venter</v>
      </c>
      <c r="D30" s="8" t="s">
        <v>102</v>
      </c>
      <c r="E30" s="8">
        <f t="shared" si="0"/>
        <v>0</v>
      </c>
      <c r="F30" s="8">
        <f>VLOOKUP(B30,Schedule!$B$2:$E$29,4,FALSE)</f>
        <v>13</v>
      </c>
    </row>
    <row r="31" spans="2:6" x14ac:dyDescent="0.3">
      <c r="B31" s="8" t="s">
        <v>70</v>
      </c>
      <c r="C31" s="8" t="str">
        <f>IF(ISERROR(VLOOKUP(B31,Sheet2!$B$2:$C$21,2,FALSE)),Schedule_Updated!B31,VLOOKUP(B31,Sheet2!$B$2:$C$21,2,FALSE))</f>
        <v>Couret &amp; Venter</v>
      </c>
      <c r="D31" s="8" t="s">
        <v>4</v>
      </c>
      <c r="E31" s="8">
        <f t="shared" si="0"/>
        <v>0</v>
      </c>
      <c r="F31" s="8">
        <f>VLOOKUP(B31,Schedule!$B$2:$E$29,4,FALSE)</f>
        <v>13</v>
      </c>
    </row>
    <row r="32" spans="2:6" x14ac:dyDescent="0.3">
      <c r="B32" s="8" t="s">
        <v>70</v>
      </c>
      <c r="C32" s="8" t="str">
        <f>IF(ISERROR(VLOOKUP(B32,Sheet2!$B$2:$C$21,2,FALSE)),Schedule_Updated!B32,VLOOKUP(B32,Sheet2!$B$2:$C$21,2,FALSE))</f>
        <v>Couret &amp; Venter</v>
      </c>
      <c r="E32" s="8">
        <f t="shared" si="0"/>
        <v>0</v>
      </c>
      <c r="F32" s="8">
        <f>VLOOKUP(B32,Schedule!$B$2:$E$29,4,FALSE)</f>
        <v>13</v>
      </c>
    </row>
    <row r="33" spans="2:19" hidden="1" x14ac:dyDescent="0.3">
      <c r="B33" s="8" t="s">
        <v>72</v>
      </c>
      <c r="C33" s="8" t="str">
        <f>IF(ISERROR(VLOOKUP(B33,Sheet2!$B$2:$C$21,2,FALSE)),Schedule_Updated!B33,VLOOKUP(B33,Sheet2!$B$2:$C$21,2,FALSE))</f>
        <v>GLM</v>
      </c>
      <c r="D33" s="8" t="s">
        <v>100</v>
      </c>
      <c r="E33" s="8">
        <f>SUM(G33:XFD33)</f>
        <v>0</v>
      </c>
      <c r="F33" s="8">
        <f>VLOOKUP(B33,Schedule!$B$2:$E$29,4,FALSE)</f>
        <v>82</v>
      </c>
    </row>
    <row r="34" spans="2:19" hidden="1" x14ac:dyDescent="0.3">
      <c r="B34" s="8" t="s">
        <v>72</v>
      </c>
      <c r="C34" s="8" t="str">
        <f>IF(ISERROR(VLOOKUP(B34,Sheet2!$B$2:$C$21,2,FALSE)),Schedule_Updated!B34,VLOOKUP(B34,Sheet2!$B$2:$C$21,2,FALSE))</f>
        <v>GLM</v>
      </c>
      <c r="D34" s="8" t="s">
        <v>101</v>
      </c>
      <c r="E34" s="8">
        <f t="shared" si="0"/>
        <v>0</v>
      </c>
      <c r="F34" s="8">
        <f>VLOOKUP(B34,Schedule!$B$2:$E$29,4,FALSE)</f>
        <v>82</v>
      </c>
    </row>
    <row r="35" spans="2:19" x14ac:dyDescent="0.3">
      <c r="B35" s="8" t="s">
        <v>72</v>
      </c>
      <c r="C35" s="8" t="str">
        <f>IF(ISERROR(VLOOKUP(B35,Sheet2!$B$2:$C$21,2,FALSE)),Schedule_Updated!B35,VLOOKUP(B35,Sheet2!$B$2:$C$21,2,FALSE))</f>
        <v>GLM</v>
      </c>
      <c r="D35" s="8" t="s">
        <v>102</v>
      </c>
      <c r="E35" s="8">
        <f t="shared" si="0"/>
        <v>0</v>
      </c>
      <c r="F35" s="8">
        <f>VLOOKUP(B35,Schedule!$B$2:$E$29,4,FALSE)</f>
        <v>82</v>
      </c>
    </row>
    <row r="36" spans="2:19" x14ac:dyDescent="0.3">
      <c r="B36" s="8" t="s">
        <v>72</v>
      </c>
      <c r="C36" s="8" t="str">
        <f>IF(ISERROR(VLOOKUP(B36,Sheet2!$B$2:$C$21,2,FALSE)),Schedule_Updated!B36,VLOOKUP(B36,Sheet2!$B$2:$C$21,2,FALSE))</f>
        <v>GLM</v>
      </c>
      <c r="D36" s="8" t="s">
        <v>4</v>
      </c>
      <c r="E36" s="8">
        <f t="shared" si="0"/>
        <v>0</v>
      </c>
      <c r="F36" s="8">
        <f>VLOOKUP(B36,Schedule!$B$2:$E$29,4,FALSE)</f>
        <v>82</v>
      </c>
    </row>
    <row r="37" spans="2:19" x14ac:dyDescent="0.3">
      <c r="B37" s="8" t="s">
        <v>72</v>
      </c>
      <c r="C37" s="8" t="str">
        <f>IF(ISERROR(VLOOKUP(B37,Sheet2!$B$2:$C$21,2,FALSE)),Schedule_Updated!B37,VLOOKUP(B37,Sheet2!$B$2:$C$21,2,FALSE))</f>
        <v>GLM</v>
      </c>
      <c r="E37" s="8">
        <f t="shared" si="0"/>
        <v>0</v>
      </c>
      <c r="F37" s="8">
        <f>VLOOKUP(B37,Schedule!$B$2:$E$29,4,FALSE)</f>
        <v>82</v>
      </c>
    </row>
    <row r="38" spans="2:19" hidden="1" x14ac:dyDescent="0.3">
      <c r="B38" s="8" t="s">
        <v>48</v>
      </c>
      <c r="C38" s="8" t="str">
        <f>IF(ISERROR(VLOOKUP(B38,Sheet2!$B$2:$C$21,2,FALSE)),Schedule_Updated!B38,VLOOKUP(B38,Sheet2!$B$2:$C$21,2,FALSE))</f>
        <v>Retrospective</v>
      </c>
      <c r="D38" s="8" t="s">
        <v>100</v>
      </c>
      <c r="E38" s="8">
        <f t="shared" si="0"/>
        <v>0</v>
      </c>
      <c r="F38" s="8">
        <f>VLOOKUP(B38,Schedule!$B$2:$E$29,4,FALSE)</f>
        <v>14</v>
      </c>
    </row>
    <row r="39" spans="2:19" hidden="1" x14ac:dyDescent="0.3">
      <c r="B39" s="8" t="s">
        <v>48</v>
      </c>
      <c r="C39" s="8" t="str">
        <f>IF(ISERROR(VLOOKUP(B39,Sheet2!$B$2:$C$21,2,FALSE)),Schedule_Updated!B39,VLOOKUP(B39,Sheet2!$B$2:$C$21,2,FALSE))</f>
        <v>Retrospective</v>
      </c>
      <c r="D39" s="8" t="s">
        <v>101</v>
      </c>
      <c r="E39" s="8">
        <f t="shared" si="0"/>
        <v>0</v>
      </c>
      <c r="F39" s="8">
        <f>VLOOKUP(B39,Schedule!$B$2:$E$29,4,FALSE)</f>
        <v>14</v>
      </c>
    </row>
    <row r="40" spans="2:19" x14ac:dyDescent="0.3">
      <c r="B40" s="8" t="s">
        <v>48</v>
      </c>
      <c r="C40" s="8" t="str">
        <f>IF(ISERROR(VLOOKUP(B40,Sheet2!$B$2:$C$21,2,FALSE)),Schedule_Updated!B40,VLOOKUP(B40,Sheet2!$B$2:$C$21,2,FALSE))</f>
        <v>Retrospective</v>
      </c>
      <c r="D40" s="8" t="s">
        <v>102</v>
      </c>
      <c r="E40" s="8">
        <f t="shared" si="0"/>
        <v>3.25</v>
      </c>
      <c r="F40" s="8">
        <f>VLOOKUP(B40,Schedule!$B$2:$E$29,4,FALSE)</f>
        <v>14</v>
      </c>
      <c r="L40" s="13">
        <v>0.25</v>
      </c>
      <c r="S40" s="13">
        <v>3</v>
      </c>
    </row>
    <row r="41" spans="2:19" x14ac:dyDescent="0.3">
      <c r="B41" s="8" t="s">
        <v>48</v>
      </c>
      <c r="C41" s="8" t="str">
        <f>IF(ISERROR(VLOOKUP(B41,Sheet2!$B$2:$C$21,2,FALSE)),Schedule_Updated!B41,VLOOKUP(B41,Sheet2!$B$2:$C$21,2,FALSE))</f>
        <v>Retrospective</v>
      </c>
      <c r="D41" s="8" t="s">
        <v>4</v>
      </c>
      <c r="E41" s="8">
        <f t="shared" si="0"/>
        <v>1.5</v>
      </c>
      <c r="F41" s="8">
        <f>VLOOKUP(B41,Schedule!$B$2:$E$29,4,FALSE)</f>
        <v>14</v>
      </c>
      <c r="I41" s="13">
        <v>1.5</v>
      </c>
    </row>
    <row r="42" spans="2:19" x14ac:dyDescent="0.3">
      <c r="B42" s="8" t="s">
        <v>48</v>
      </c>
      <c r="C42" s="8" t="str">
        <f>IF(ISERROR(VLOOKUP(B42,Sheet2!$B$2:$C$21,2,FALSE)),Schedule_Updated!B42,VLOOKUP(B42,Sheet2!$B$2:$C$21,2,FALSE))</f>
        <v>Retrospective</v>
      </c>
      <c r="E42" s="8">
        <f t="shared" si="0"/>
        <v>0</v>
      </c>
      <c r="F42" s="8">
        <f>VLOOKUP(B42,Schedule!$B$2:$E$29,4,FALSE)</f>
        <v>14</v>
      </c>
    </row>
    <row r="43" spans="2:19" hidden="1" x14ac:dyDescent="0.3">
      <c r="B43" s="8" t="s">
        <v>35</v>
      </c>
      <c r="C43" s="8" t="str">
        <f>IF(ISERROR(VLOOKUP(B43,Sheet2!$B$2:$C$21,2,FALSE)),Schedule_Updated!B43,VLOOKUP(B43,Sheet2!$B$2:$C$21,2,FALSE))</f>
        <v>Retrospective</v>
      </c>
      <c r="D43" s="8" t="s">
        <v>100</v>
      </c>
      <c r="E43" s="8">
        <f t="shared" si="0"/>
        <v>0</v>
      </c>
      <c r="F43" s="8">
        <f>VLOOKUP(B43,Schedule!$B$2:$E$29,4,FALSE)</f>
        <v>37</v>
      </c>
    </row>
    <row r="44" spans="2:19" hidden="1" x14ac:dyDescent="0.3">
      <c r="B44" s="8" t="s">
        <v>35</v>
      </c>
      <c r="C44" s="8" t="str">
        <f>IF(ISERROR(VLOOKUP(B44,Sheet2!$B$2:$C$21,2,FALSE)),Schedule_Updated!B44,VLOOKUP(B44,Sheet2!$B$2:$C$21,2,FALSE))</f>
        <v>Retrospective</v>
      </c>
      <c r="D44" s="8" t="s">
        <v>101</v>
      </c>
      <c r="E44" s="8">
        <f t="shared" si="0"/>
        <v>0</v>
      </c>
      <c r="F44" s="8">
        <f>VLOOKUP(B44,Schedule!$B$2:$E$29,4,FALSE)</f>
        <v>37</v>
      </c>
    </row>
    <row r="45" spans="2:19" x14ac:dyDescent="0.3">
      <c r="B45" s="8" t="s">
        <v>35</v>
      </c>
      <c r="C45" s="8" t="str">
        <f>IF(ISERROR(VLOOKUP(B45,Sheet2!$B$2:$C$21,2,FALSE)),Schedule_Updated!B45,VLOOKUP(B45,Sheet2!$B$2:$C$21,2,FALSE))</f>
        <v>Retrospective</v>
      </c>
      <c r="D45" s="8" t="s">
        <v>102</v>
      </c>
      <c r="E45" s="8">
        <f t="shared" si="0"/>
        <v>1.3</v>
      </c>
      <c r="F45" s="8">
        <f>VLOOKUP(B45,Schedule!$B$2:$E$29,4,FALSE)</f>
        <v>37</v>
      </c>
      <c r="J45" s="13">
        <v>0.3</v>
      </c>
      <c r="L45" s="13">
        <v>1</v>
      </c>
    </row>
    <row r="46" spans="2:19" x14ac:dyDescent="0.3">
      <c r="B46" s="8" t="s">
        <v>35</v>
      </c>
      <c r="C46" s="8" t="str">
        <f>IF(ISERROR(VLOOKUP(B46,Sheet2!$B$2:$C$21,2,FALSE)),Schedule_Updated!B46,VLOOKUP(B46,Sheet2!$B$2:$C$21,2,FALSE))</f>
        <v>Retrospective</v>
      </c>
      <c r="D46" s="8" t="s">
        <v>4</v>
      </c>
      <c r="E46" s="8">
        <f t="shared" si="0"/>
        <v>1.7</v>
      </c>
      <c r="F46" s="8">
        <f>VLOOKUP(B46,Schedule!$B$2:$E$29,4,FALSE)</f>
        <v>37</v>
      </c>
      <c r="J46" s="13">
        <v>0.7</v>
      </c>
      <c r="S46" s="13">
        <v>1</v>
      </c>
    </row>
    <row r="47" spans="2:19" x14ac:dyDescent="0.3">
      <c r="B47" s="8" t="s">
        <v>35</v>
      </c>
      <c r="C47" s="8" t="str">
        <f>IF(ISERROR(VLOOKUP(B47,Sheet2!$B$2:$C$21,2,FALSE)),Schedule_Updated!B47,VLOOKUP(B47,Sheet2!$B$2:$C$21,2,FALSE))</f>
        <v>Retrospective</v>
      </c>
      <c r="E47" s="8">
        <f t="shared" si="0"/>
        <v>0</v>
      </c>
      <c r="F47" s="8">
        <f>VLOOKUP(B47,Schedule!$B$2:$E$29,4,FALSE)</f>
        <v>37</v>
      </c>
    </row>
    <row r="48" spans="2:19" hidden="1" x14ac:dyDescent="0.3">
      <c r="B48" s="8" t="s">
        <v>31</v>
      </c>
      <c r="C48" s="8" t="str">
        <f>IF(ISERROR(VLOOKUP(B48,Sheet2!$B$2:$C$21,2,FALSE)),Schedule_Updated!B48,VLOOKUP(B48,Sheet2!$B$2:$C$21,2,FALSE))</f>
        <v>Retrospective</v>
      </c>
      <c r="D48" s="8" t="s">
        <v>100</v>
      </c>
      <c r="E48" s="8">
        <f t="shared" si="0"/>
        <v>0</v>
      </c>
      <c r="F48" s="8">
        <f>VLOOKUP(B48,Schedule!$B$2:$E$29,4,FALSE)</f>
        <v>14</v>
      </c>
    </row>
    <row r="49" spans="1:12" hidden="1" x14ac:dyDescent="0.3">
      <c r="B49" s="8" t="s">
        <v>31</v>
      </c>
      <c r="C49" s="8" t="str">
        <f>IF(ISERROR(VLOOKUP(B49,Sheet2!$B$2:$C$21,2,FALSE)),Schedule_Updated!B49,VLOOKUP(B49,Sheet2!$B$2:$C$21,2,FALSE))</f>
        <v>Retrospective</v>
      </c>
      <c r="D49" s="8" t="s">
        <v>101</v>
      </c>
      <c r="E49" s="8">
        <f t="shared" si="0"/>
        <v>0</v>
      </c>
      <c r="F49" s="8">
        <f>VLOOKUP(B49,Schedule!$B$2:$E$29,4,FALSE)</f>
        <v>14</v>
      </c>
    </row>
    <row r="50" spans="1:12" x14ac:dyDescent="0.3">
      <c r="B50" s="8" t="s">
        <v>31</v>
      </c>
      <c r="C50" s="8" t="str">
        <f>IF(ISERROR(VLOOKUP(B50,Sheet2!$B$2:$C$21,2,FALSE)),Schedule_Updated!B50,VLOOKUP(B50,Sheet2!$B$2:$C$21,2,FALSE))</f>
        <v>Retrospective</v>
      </c>
      <c r="D50" s="8" t="s">
        <v>102</v>
      </c>
      <c r="E50" s="8">
        <f t="shared" si="0"/>
        <v>0.5</v>
      </c>
      <c r="F50" s="8">
        <f>VLOOKUP(B50,Schedule!$B$2:$E$29,4,FALSE)</f>
        <v>14</v>
      </c>
      <c r="L50" s="13">
        <v>0.5</v>
      </c>
    </row>
    <row r="51" spans="1:12" x14ac:dyDescent="0.3">
      <c r="B51" s="8" t="s">
        <v>31</v>
      </c>
      <c r="C51" s="8" t="str">
        <f>IF(ISERROR(VLOOKUP(B51,Sheet2!$B$2:$C$21,2,FALSE)),Schedule_Updated!B51,VLOOKUP(B51,Sheet2!$B$2:$C$21,2,FALSE))</f>
        <v>Retrospective</v>
      </c>
      <c r="D51" s="8" t="s">
        <v>4</v>
      </c>
      <c r="E51" s="8">
        <f t="shared" si="0"/>
        <v>0</v>
      </c>
      <c r="F51" s="8">
        <f>VLOOKUP(B51,Schedule!$B$2:$E$29,4,FALSE)</f>
        <v>14</v>
      </c>
    </row>
    <row r="52" spans="1:12" x14ac:dyDescent="0.3">
      <c r="B52" s="8" t="s">
        <v>31</v>
      </c>
      <c r="C52" s="8" t="str">
        <f>IF(ISERROR(VLOOKUP(B52,Sheet2!$B$2:$C$21,2,FALSE)),Schedule_Updated!B52,VLOOKUP(B52,Sheet2!$B$2:$C$21,2,FALSE))</f>
        <v>Retrospective</v>
      </c>
      <c r="E52" s="8">
        <f t="shared" si="0"/>
        <v>0</v>
      </c>
      <c r="F52" s="8">
        <f>VLOOKUP(B52,Schedule!$B$2:$E$29,4,FALSE)</f>
        <v>14</v>
      </c>
    </row>
    <row r="53" spans="1:12" hidden="1" x14ac:dyDescent="0.3">
      <c r="A53" s="10"/>
      <c r="B53" s="8" t="s">
        <v>40</v>
      </c>
      <c r="C53" s="8" t="str">
        <f>IF(ISERROR(VLOOKUP(B53,Sheet2!$B$2:$C$21,2,FALSE)),Schedule_Updated!B53,VLOOKUP(B53,Sheet2!$B$2:$C$21,2,FALSE))</f>
        <v>Retrospective</v>
      </c>
      <c r="D53" s="8" t="s">
        <v>100</v>
      </c>
      <c r="E53" s="8">
        <f t="shared" si="0"/>
        <v>5.05</v>
      </c>
      <c r="F53" s="8">
        <f>VLOOKUP(B53,Schedule!$B$2:$E$29,4,FALSE)</f>
        <v>24</v>
      </c>
      <c r="G53" s="13">
        <v>1</v>
      </c>
      <c r="H53" s="13">
        <v>1</v>
      </c>
      <c r="J53" s="13">
        <v>0.8</v>
      </c>
      <c r="L53" s="13">
        <v>2.25</v>
      </c>
    </row>
    <row r="54" spans="1:12" hidden="1" x14ac:dyDescent="0.3">
      <c r="A54" s="10"/>
      <c r="B54" s="8" t="s">
        <v>40</v>
      </c>
      <c r="C54" s="8" t="str">
        <f>IF(ISERROR(VLOOKUP(B54,Sheet2!$B$2:$C$21,2,FALSE)),Schedule_Updated!B54,VLOOKUP(B54,Sheet2!$B$2:$C$21,2,FALSE))</f>
        <v>Retrospective</v>
      </c>
      <c r="D54" s="8" t="s">
        <v>101</v>
      </c>
      <c r="E54" s="8">
        <f t="shared" si="0"/>
        <v>0</v>
      </c>
      <c r="F54" s="8">
        <f>VLOOKUP(B54,Schedule!$B$2:$E$29,4,FALSE)</f>
        <v>24</v>
      </c>
    </row>
    <row r="55" spans="1:12" x14ac:dyDescent="0.3">
      <c r="A55" s="10"/>
      <c r="B55" s="8" t="s">
        <v>40</v>
      </c>
      <c r="C55" s="8" t="str">
        <f>IF(ISERROR(VLOOKUP(B55,Sheet2!$B$2:$C$21,2,FALSE)),Schedule_Updated!B55,VLOOKUP(B55,Sheet2!$B$2:$C$21,2,FALSE))</f>
        <v>Retrospective</v>
      </c>
      <c r="D55" s="8" t="s">
        <v>102</v>
      </c>
      <c r="E55" s="8">
        <f t="shared" si="0"/>
        <v>0</v>
      </c>
      <c r="F55" s="8">
        <f>VLOOKUP(B55,Schedule!$B$2:$E$29,4,FALSE)</f>
        <v>24</v>
      </c>
    </row>
    <row r="56" spans="1:12" x14ac:dyDescent="0.3">
      <c r="A56" s="10"/>
      <c r="B56" s="8" t="s">
        <v>40</v>
      </c>
      <c r="C56" s="8" t="str">
        <f>IF(ISERROR(VLOOKUP(B56,Sheet2!$B$2:$C$21,2,FALSE)),Schedule_Updated!B56,VLOOKUP(B56,Sheet2!$B$2:$C$21,2,FALSE))</f>
        <v>Retrospective</v>
      </c>
      <c r="D56" s="8" t="s">
        <v>4</v>
      </c>
      <c r="E56" s="8">
        <f t="shared" si="0"/>
        <v>0</v>
      </c>
      <c r="F56" s="8">
        <f>VLOOKUP(B56,Schedule!$B$2:$E$29,4,FALSE)</f>
        <v>24</v>
      </c>
    </row>
    <row r="57" spans="1:12" x14ac:dyDescent="0.3">
      <c r="A57" s="10"/>
      <c r="B57" s="8" t="s">
        <v>40</v>
      </c>
      <c r="C57" s="8" t="str">
        <f>IF(ISERROR(VLOOKUP(B57,Sheet2!$B$2:$C$21,2,FALSE)),Schedule_Updated!B57,VLOOKUP(B57,Sheet2!$B$2:$C$21,2,FALSE))</f>
        <v>Retrospective</v>
      </c>
      <c r="E57" s="8">
        <f t="shared" si="0"/>
        <v>0</v>
      </c>
      <c r="F57" s="8">
        <f>VLOOKUP(B57,Schedule!$B$2:$E$29,4,FALSE)</f>
        <v>24</v>
      </c>
    </row>
    <row r="58" spans="1:12" hidden="1" x14ac:dyDescent="0.3">
      <c r="A58" s="10"/>
      <c r="B58" s="8" t="s">
        <v>45</v>
      </c>
      <c r="C58" s="8" t="str">
        <f>IF(ISERROR(VLOOKUP(B58,Sheet2!$B$2:$C$21,2,FALSE)),Schedule_Updated!B58,VLOOKUP(B58,Sheet2!$B$2:$C$21,2,FALSE))</f>
        <v>Retrospective</v>
      </c>
      <c r="D58" s="8" t="s">
        <v>100</v>
      </c>
      <c r="E58" s="8">
        <f t="shared" si="0"/>
        <v>0</v>
      </c>
      <c r="F58" s="8">
        <f>VLOOKUP(B58,Schedule!$B$2:$E$29,4,FALSE)</f>
        <v>13</v>
      </c>
    </row>
    <row r="59" spans="1:12" hidden="1" x14ac:dyDescent="0.3">
      <c r="B59" s="8" t="s">
        <v>45</v>
      </c>
      <c r="C59" s="8" t="str">
        <f>IF(ISERROR(VLOOKUP(B59,Sheet2!$B$2:$C$21,2,FALSE)),Schedule_Updated!B59,VLOOKUP(B59,Sheet2!$B$2:$C$21,2,FALSE))</f>
        <v>Retrospective</v>
      </c>
      <c r="D59" s="8" t="s">
        <v>101</v>
      </c>
      <c r="E59" s="8">
        <f t="shared" si="0"/>
        <v>0</v>
      </c>
      <c r="F59" s="8">
        <f>VLOOKUP(B59,Schedule!$B$2:$E$29,4,FALSE)</f>
        <v>13</v>
      </c>
    </row>
    <row r="60" spans="1:12" x14ac:dyDescent="0.3">
      <c r="B60" s="8" t="s">
        <v>45</v>
      </c>
      <c r="C60" s="8" t="str">
        <f>IF(ISERROR(VLOOKUP(B60,Sheet2!$B$2:$C$21,2,FALSE)),Schedule_Updated!B60,VLOOKUP(B60,Sheet2!$B$2:$C$21,2,FALSE))</f>
        <v>Retrospective</v>
      </c>
      <c r="D60" s="8" t="s">
        <v>102</v>
      </c>
      <c r="E60" s="8">
        <f t="shared" si="0"/>
        <v>0</v>
      </c>
      <c r="F60" s="8">
        <f>VLOOKUP(B60,Schedule!$B$2:$E$29,4,FALSE)</f>
        <v>13</v>
      </c>
    </row>
    <row r="61" spans="1:12" x14ac:dyDescent="0.3">
      <c r="B61" s="8" t="s">
        <v>45</v>
      </c>
      <c r="C61" s="8" t="str">
        <f>IF(ISERROR(VLOOKUP(B61,Sheet2!$B$2:$C$21,2,FALSE)),Schedule_Updated!B61,VLOOKUP(B61,Sheet2!$B$2:$C$21,2,FALSE))</f>
        <v>Retrospective</v>
      </c>
      <c r="D61" s="8" t="s">
        <v>4</v>
      </c>
      <c r="E61" s="8">
        <f t="shared" si="0"/>
        <v>0</v>
      </c>
      <c r="F61" s="8">
        <f>VLOOKUP(B61,Schedule!$B$2:$E$29,4,FALSE)</f>
        <v>13</v>
      </c>
    </row>
    <row r="62" spans="1:12" x14ac:dyDescent="0.3">
      <c r="B62" s="8" t="s">
        <v>45</v>
      </c>
      <c r="C62" s="8" t="str">
        <f>IF(ISERROR(VLOOKUP(B62,Sheet2!$B$2:$C$21,2,FALSE)),Schedule_Updated!B62,VLOOKUP(B62,Sheet2!$B$2:$C$21,2,FALSE))</f>
        <v>Retrospective</v>
      </c>
      <c r="E62" s="8">
        <f t="shared" si="0"/>
        <v>0</v>
      </c>
      <c r="F62" s="8">
        <f>VLOOKUP(B62,Schedule!$B$2:$E$29,4,FALSE)</f>
        <v>13</v>
      </c>
    </row>
    <row r="63" spans="1:12" hidden="1" x14ac:dyDescent="0.3">
      <c r="B63" s="8" t="s">
        <v>57</v>
      </c>
      <c r="C63" s="8" t="str">
        <f>IF(ISERROR(VLOOKUP(B63,Sheet2!$B$2:$C$21,2,FALSE)),Schedule_Updated!B63,VLOOKUP(B63,Sheet2!$B$2:$C$21,2,FALSE))</f>
        <v>Retrospective</v>
      </c>
      <c r="D63" s="8" t="s">
        <v>100</v>
      </c>
      <c r="E63" s="8">
        <f t="shared" si="0"/>
        <v>0</v>
      </c>
      <c r="F63" s="8">
        <f>VLOOKUP(B63,Schedule!$B$2:$E$29,4,FALSE)</f>
        <v>0</v>
      </c>
    </row>
    <row r="64" spans="1:12" hidden="1" x14ac:dyDescent="0.3">
      <c r="B64" s="8" t="s">
        <v>57</v>
      </c>
      <c r="C64" s="8" t="str">
        <f>IF(ISERROR(VLOOKUP(B64,Sheet2!$B$2:$C$21,2,FALSE)),Schedule_Updated!B64,VLOOKUP(B64,Sheet2!$B$2:$C$21,2,FALSE))</f>
        <v>Retrospective</v>
      </c>
      <c r="D64" s="8" t="s">
        <v>101</v>
      </c>
      <c r="E64" s="8">
        <f t="shared" si="0"/>
        <v>0</v>
      </c>
      <c r="F64" s="8">
        <f>VLOOKUP(B64,Schedule!$B$2:$E$29,4,FALSE)</f>
        <v>0</v>
      </c>
    </row>
    <row r="65" spans="1:19" x14ac:dyDescent="0.3">
      <c r="B65" s="8" t="s">
        <v>57</v>
      </c>
      <c r="C65" s="8" t="str">
        <f>IF(ISERROR(VLOOKUP(B65,Sheet2!$B$2:$C$21,2,FALSE)),Schedule_Updated!B65,VLOOKUP(B65,Sheet2!$B$2:$C$21,2,FALSE))</f>
        <v>Retrospective</v>
      </c>
      <c r="D65" s="8" t="s">
        <v>102</v>
      </c>
      <c r="E65" s="8">
        <f t="shared" si="0"/>
        <v>0</v>
      </c>
      <c r="F65" s="8">
        <f>VLOOKUP(B65,Schedule!$B$2:$E$29,4,FALSE)</f>
        <v>0</v>
      </c>
    </row>
    <row r="66" spans="1:19" x14ac:dyDescent="0.3">
      <c r="B66" s="8" t="s">
        <v>57</v>
      </c>
      <c r="C66" s="8" t="str">
        <f>IF(ISERROR(VLOOKUP(B66,Sheet2!$B$2:$C$21,2,FALSE)),Schedule_Updated!B66,VLOOKUP(B66,Sheet2!$B$2:$C$21,2,FALSE))</f>
        <v>Retrospective</v>
      </c>
      <c r="D66" s="8" t="s">
        <v>4</v>
      </c>
      <c r="E66" s="8">
        <f t="shared" si="0"/>
        <v>0</v>
      </c>
      <c r="F66" s="8">
        <f>VLOOKUP(B66,Schedule!$B$2:$E$29,4,FALSE)</f>
        <v>0</v>
      </c>
    </row>
    <row r="67" spans="1:19" x14ac:dyDescent="0.3">
      <c r="B67" s="8" t="s">
        <v>57</v>
      </c>
      <c r="C67" s="8" t="str">
        <f>IF(ISERROR(VLOOKUP(B67,Sheet2!$B$2:$C$21,2,FALSE)),Schedule_Updated!B67,VLOOKUP(B67,Sheet2!$B$2:$C$21,2,FALSE))</f>
        <v>Retrospective</v>
      </c>
      <c r="E67" s="8">
        <f t="shared" si="0"/>
        <v>0</v>
      </c>
      <c r="F67" s="8">
        <f>VLOOKUP(B67,Schedule!$B$2:$E$29,4,FALSE)</f>
        <v>0</v>
      </c>
    </row>
    <row r="68" spans="1:19" hidden="1" x14ac:dyDescent="0.3">
      <c r="B68" s="8" t="s">
        <v>13</v>
      </c>
      <c r="C68" s="8" t="str">
        <f>IF(ISERROR(VLOOKUP(B68,Sheet2!$B$2:$C$21,2,FALSE)),Schedule_Updated!B68,VLOOKUP(B68,Sheet2!$B$2:$C$21,2,FALSE))</f>
        <v xml:space="preserve">Excess factor </v>
      </c>
      <c r="D68" s="8" t="s">
        <v>100</v>
      </c>
      <c r="E68" s="8">
        <f t="shared" ref="E68:E131" si="1">SUM(G68:XFD68)</f>
        <v>0</v>
      </c>
      <c r="F68" s="8">
        <f>VLOOKUP(B68,Schedule!$B$2:$E$29,4,FALSE)</f>
        <v>16</v>
      </c>
    </row>
    <row r="69" spans="1:19" hidden="1" x14ac:dyDescent="0.3">
      <c r="A69" s="2"/>
      <c r="B69" s="8" t="s">
        <v>13</v>
      </c>
      <c r="C69" s="8" t="str">
        <f>IF(ISERROR(VLOOKUP(B69,Sheet2!$B$2:$C$21,2,FALSE)),Schedule_Updated!B69,VLOOKUP(B69,Sheet2!$B$2:$C$21,2,FALSE))</f>
        <v xml:space="preserve">Excess factor </v>
      </c>
      <c r="D69" s="8" t="s">
        <v>101</v>
      </c>
      <c r="E69" s="8">
        <f t="shared" si="1"/>
        <v>0.5</v>
      </c>
      <c r="F69" s="8">
        <f>VLOOKUP(B69,Schedule!$B$2:$E$29,4,FALSE)</f>
        <v>16</v>
      </c>
      <c r="G69" s="13">
        <v>0.5</v>
      </c>
    </row>
    <row r="70" spans="1:19" x14ac:dyDescent="0.3">
      <c r="B70" s="8" t="s">
        <v>13</v>
      </c>
      <c r="C70" s="8" t="str">
        <f>IF(ISERROR(VLOOKUP(B70,Sheet2!$B$2:$C$21,2,FALSE)),Schedule_Updated!B70,VLOOKUP(B70,Sheet2!$B$2:$C$21,2,FALSE))</f>
        <v xml:space="preserve">Excess factor </v>
      </c>
      <c r="D70" s="8" t="s">
        <v>102</v>
      </c>
      <c r="E70" s="8">
        <f t="shared" si="1"/>
        <v>1.25</v>
      </c>
      <c r="F70" s="8">
        <f>VLOOKUP(B70,Schedule!$B$2:$E$29,4,FALSE)</f>
        <v>16</v>
      </c>
      <c r="Q70" s="13">
        <v>1</v>
      </c>
      <c r="R70" s="13">
        <v>0.25</v>
      </c>
    </row>
    <row r="71" spans="1:19" x14ac:dyDescent="0.3">
      <c r="B71" s="8" t="s">
        <v>13</v>
      </c>
      <c r="C71" s="8" t="str">
        <f>IF(ISERROR(VLOOKUP(B71,Sheet2!$B$2:$C$21,2,FALSE)),Schedule_Updated!B71,VLOOKUP(B71,Sheet2!$B$2:$C$21,2,FALSE))</f>
        <v xml:space="preserve">Excess factor </v>
      </c>
      <c r="D71" s="8" t="s">
        <v>4</v>
      </c>
      <c r="E71" s="8">
        <f t="shared" si="1"/>
        <v>0</v>
      </c>
      <c r="F71" s="8">
        <f>VLOOKUP(B71,Schedule!$B$2:$E$29,4,FALSE)</f>
        <v>16</v>
      </c>
    </row>
    <row r="72" spans="1:19" x14ac:dyDescent="0.3">
      <c r="B72" s="8" t="s">
        <v>13</v>
      </c>
      <c r="C72" s="8" t="str">
        <f>IF(ISERROR(VLOOKUP(B72,Sheet2!$B$2:$C$21,2,FALSE)),Schedule_Updated!B72,VLOOKUP(B72,Sheet2!$B$2:$C$21,2,FALSE))</f>
        <v xml:space="preserve">Excess factor </v>
      </c>
      <c r="E72" s="8">
        <f t="shared" si="1"/>
        <v>0</v>
      </c>
      <c r="F72" s="8">
        <f>VLOOKUP(B72,Schedule!$B$2:$E$29,4,FALSE)</f>
        <v>16</v>
      </c>
    </row>
    <row r="73" spans="1:19" hidden="1" x14ac:dyDescent="0.3">
      <c r="B73" s="8" t="s">
        <v>27</v>
      </c>
      <c r="C73" s="8" t="str">
        <f>IF(ISERROR(VLOOKUP(B73,Sheet2!$B$2:$C$21,2,FALSE)),Schedule_Updated!B73,VLOOKUP(B73,Sheet2!$B$2:$C$21,2,FALSE))</f>
        <v>ILF/Excess</v>
      </c>
      <c r="D73" s="8" t="s">
        <v>100</v>
      </c>
      <c r="E73" s="8">
        <f t="shared" si="1"/>
        <v>0</v>
      </c>
      <c r="F73" s="8">
        <f>VLOOKUP(B73,Schedule!$B$2:$E$29,4,FALSE)</f>
        <v>28</v>
      </c>
    </row>
    <row r="74" spans="1:19" hidden="1" x14ac:dyDescent="0.3">
      <c r="A74" s="2"/>
      <c r="B74" s="8" t="s">
        <v>27</v>
      </c>
      <c r="C74" s="8" t="str">
        <f>IF(ISERROR(VLOOKUP(B74,Sheet2!$B$2:$C$21,2,FALSE)),Schedule_Updated!B74,VLOOKUP(B74,Sheet2!$B$2:$C$21,2,FALSE))</f>
        <v>ILF/Excess</v>
      </c>
      <c r="D74" s="8" t="s">
        <v>101</v>
      </c>
      <c r="E74" s="8">
        <f t="shared" si="1"/>
        <v>1</v>
      </c>
      <c r="F74" s="8">
        <f>VLOOKUP(B74,Schedule!$B$2:$E$29,4,FALSE)</f>
        <v>28</v>
      </c>
      <c r="G74" s="13">
        <v>0.5</v>
      </c>
      <c r="H74" s="13">
        <v>0.5</v>
      </c>
    </row>
    <row r="75" spans="1:19" x14ac:dyDescent="0.3">
      <c r="B75" s="8" t="s">
        <v>27</v>
      </c>
      <c r="C75" s="8" t="str">
        <f>IF(ISERROR(VLOOKUP(B75,Sheet2!$B$2:$C$21,2,FALSE)),Schedule_Updated!B75,VLOOKUP(B75,Sheet2!$B$2:$C$21,2,FALSE))</f>
        <v>ILF/Excess</v>
      </c>
      <c r="D75" s="8" t="s">
        <v>102</v>
      </c>
      <c r="E75" s="8">
        <f t="shared" si="1"/>
        <v>1.5</v>
      </c>
      <c r="F75" s="8">
        <f>VLOOKUP(B75,Schedule!$B$2:$E$29,4,FALSE)</f>
        <v>28</v>
      </c>
      <c r="R75" s="13">
        <v>1.5</v>
      </c>
    </row>
    <row r="76" spans="1:19" x14ac:dyDescent="0.3">
      <c r="B76" s="8" t="s">
        <v>27</v>
      </c>
      <c r="C76" s="8" t="str">
        <f>IF(ISERROR(VLOOKUP(B76,Sheet2!$B$2:$C$21,2,FALSE)),Schedule_Updated!B76,VLOOKUP(B76,Sheet2!$B$2:$C$21,2,FALSE))</f>
        <v>ILF/Excess</v>
      </c>
      <c r="D76" s="8" t="s">
        <v>4</v>
      </c>
      <c r="E76" s="8">
        <f t="shared" si="1"/>
        <v>0</v>
      </c>
      <c r="F76" s="8">
        <f>VLOOKUP(B76,Schedule!$B$2:$E$29,4,FALSE)</f>
        <v>28</v>
      </c>
    </row>
    <row r="77" spans="1:19" x14ac:dyDescent="0.3">
      <c r="B77" s="8" t="s">
        <v>27</v>
      </c>
      <c r="C77" s="8" t="str">
        <f>IF(ISERROR(VLOOKUP(B77,Sheet2!$B$2:$C$21,2,FALSE)),Schedule_Updated!B77,VLOOKUP(B77,Sheet2!$B$2:$C$21,2,FALSE))</f>
        <v>ILF/Excess</v>
      </c>
      <c r="E77" s="8">
        <f t="shared" si="1"/>
        <v>0</v>
      </c>
      <c r="F77" s="8">
        <f>VLOOKUP(B77,Schedule!$B$2:$E$29,4,FALSE)</f>
        <v>28</v>
      </c>
    </row>
    <row r="78" spans="1:19" hidden="1" x14ac:dyDescent="0.3">
      <c r="B78" s="8" t="s">
        <v>21</v>
      </c>
      <c r="C78" s="8" t="str">
        <f>IF(ISERROR(VLOOKUP(B78,Sheet2!$B$2:$C$21,2,FALSE)),Schedule_Updated!B78,VLOOKUP(B78,Sheet2!$B$2:$C$21,2,FALSE))</f>
        <v xml:space="preserve">Excess factor </v>
      </c>
      <c r="D78" s="8" t="s">
        <v>100</v>
      </c>
      <c r="E78" s="8">
        <f t="shared" si="1"/>
        <v>0</v>
      </c>
      <c r="F78" s="8">
        <f>VLOOKUP(B78,Schedule!$B$2:$E$29,4,FALSE)</f>
        <v>32</v>
      </c>
    </row>
    <row r="79" spans="1:19" hidden="1" x14ac:dyDescent="0.3">
      <c r="A79" s="2"/>
      <c r="B79" s="8" t="s">
        <v>21</v>
      </c>
      <c r="C79" s="8" t="str">
        <f>IF(ISERROR(VLOOKUP(B79,Sheet2!$B$2:$C$21,2,FALSE)),Schedule_Updated!B79,VLOOKUP(B79,Sheet2!$B$2:$C$21,2,FALSE))</f>
        <v xml:space="preserve">Excess factor </v>
      </c>
      <c r="D79" s="8" t="s">
        <v>101</v>
      </c>
      <c r="E79" s="8">
        <f t="shared" si="1"/>
        <v>1</v>
      </c>
      <c r="F79" s="8">
        <f>VLOOKUP(B79,Schedule!$B$2:$E$29,4,FALSE)</f>
        <v>32</v>
      </c>
      <c r="I79" s="13">
        <v>1</v>
      </c>
    </row>
    <row r="80" spans="1:19" x14ac:dyDescent="0.3">
      <c r="B80" s="8" t="s">
        <v>21</v>
      </c>
      <c r="C80" s="8" t="str">
        <f>IF(ISERROR(VLOOKUP(B80,Sheet2!$B$2:$C$21,2,FALSE)),Schedule_Updated!B80,VLOOKUP(B80,Sheet2!$B$2:$C$21,2,FALSE))</f>
        <v xml:space="preserve">Excess factor </v>
      </c>
      <c r="D80" s="8" t="s">
        <v>102</v>
      </c>
      <c r="E80" s="8">
        <f t="shared" si="1"/>
        <v>1.25</v>
      </c>
      <c r="F80" s="8">
        <f>VLOOKUP(B80,Schedule!$B$2:$E$29,4,FALSE)</f>
        <v>32</v>
      </c>
      <c r="S80" s="13">
        <v>1.25</v>
      </c>
    </row>
    <row r="81" spans="1:16" x14ac:dyDescent="0.3">
      <c r="B81" s="8" t="s">
        <v>21</v>
      </c>
      <c r="C81" s="8" t="str">
        <f>IF(ISERROR(VLOOKUP(B81,Sheet2!$B$2:$C$21,2,FALSE)),Schedule_Updated!B81,VLOOKUP(B81,Sheet2!$B$2:$C$21,2,FALSE))</f>
        <v xml:space="preserve">Excess factor </v>
      </c>
      <c r="D81" s="8" t="s">
        <v>4</v>
      </c>
      <c r="E81" s="8">
        <f t="shared" si="1"/>
        <v>0</v>
      </c>
      <c r="F81" s="8">
        <f>VLOOKUP(B81,Schedule!$B$2:$E$29,4,FALSE)</f>
        <v>32</v>
      </c>
    </row>
    <row r="82" spans="1:16" x14ac:dyDescent="0.3">
      <c r="B82" s="8" t="s">
        <v>21</v>
      </c>
      <c r="C82" s="8" t="str">
        <f>IF(ISERROR(VLOOKUP(B82,Sheet2!$B$2:$C$21,2,FALSE)),Schedule_Updated!B82,VLOOKUP(B82,Sheet2!$B$2:$C$21,2,FALSE))</f>
        <v xml:space="preserve">Excess factor </v>
      </c>
      <c r="E82" s="8">
        <f t="shared" si="1"/>
        <v>0</v>
      </c>
      <c r="F82" s="8">
        <f>VLOOKUP(B82,Schedule!$B$2:$E$29,4,FALSE)</f>
        <v>32</v>
      </c>
    </row>
    <row r="83" spans="1:16" hidden="1" x14ac:dyDescent="0.3">
      <c r="B83" s="8" t="s">
        <v>38</v>
      </c>
      <c r="C83" s="8" t="str">
        <f>IF(ISERROR(VLOOKUP(B83,Sheet2!$B$2:$C$21,2,FALSE)),Schedule_Updated!B83,VLOOKUP(B83,Sheet2!$B$2:$C$21,2,FALSE))</f>
        <v xml:space="preserve">Excess factor </v>
      </c>
      <c r="D83" s="8" t="s">
        <v>100</v>
      </c>
      <c r="E83" s="8">
        <f t="shared" si="1"/>
        <v>0</v>
      </c>
      <c r="F83" s="8">
        <f>VLOOKUP(B83,Schedule!$B$2:$E$29,4,FALSE)</f>
        <v>25</v>
      </c>
    </row>
    <row r="84" spans="1:16" hidden="1" x14ac:dyDescent="0.3">
      <c r="A84" s="2"/>
      <c r="B84" s="8" t="s">
        <v>38</v>
      </c>
      <c r="C84" s="8" t="str">
        <f>IF(ISERROR(VLOOKUP(B84,Sheet2!$B$2:$C$21,2,FALSE)),Schedule_Updated!B84,VLOOKUP(B84,Sheet2!$B$2:$C$21,2,FALSE))</f>
        <v xml:space="preserve">Excess factor </v>
      </c>
      <c r="D84" s="8" t="s">
        <v>101</v>
      </c>
      <c r="E84" s="8">
        <f t="shared" si="1"/>
        <v>0.5</v>
      </c>
      <c r="F84" s="8">
        <f>VLOOKUP(B84,Schedule!$B$2:$E$29,4,FALSE)</f>
        <v>25</v>
      </c>
      <c r="J84" s="13">
        <v>0.5</v>
      </c>
    </row>
    <row r="85" spans="1:16" x14ac:dyDescent="0.3">
      <c r="B85" s="8" t="s">
        <v>38</v>
      </c>
      <c r="C85" s="8" t="str">
        <f>IF(ISERROR(VLOOKUP(B85,Sheet2!$B$2:$C$21,2,FALSE)),Schedule_Updated!B85,VLOOKUP(B85,Sheet2!$B$2:$C$21,2,FALSE))</f>
        <v xml:space="preserve">Excess factor </v>
      </c>
      <c r="D85" s="8" t="s">
        <v>102</v>
      </c>
      <c r="E85" s="8">
        <f t="shared" si="1"/>
        <v>0</v>
      </c>
      <c r="F85" s="8">
        <f>VLOOKUP(B85,Schedule!$B$2:$E$29,4,FALSE)</f>
        <v>25</v>
      </c>
    </row>
    <row r="86" spans="1:16" x14ac:dyDescent="0.3">
      <c r="B86" s="8" t="s">
        <v>38</v>
      </c>
      <c r="C86" s="8" t="str">
        <f>IF(ISERROR(VLOOKUP(B86,Sheet2!$B$2:$C$21,2,FALSE)),Schedule_Updated!B86,VLOOKUP(B86,Sheet2!$B$2:$C$21,2,FALSE))</f>
        <v xml:space="preserve">Excess factor </v>
      </c>
      <c r="D86" s="8" t="s">
        <v>4</v>
      </c>
      <c r="E86" s="8">
        <f t="shared" si="1"/>
        <v>0</v>
      </c>
      <c r="F86" s="8">
        <f>VLOOKUP(B86,Schedule!$B$2:$E$29,4,FALSE)</f>
        <v>25</v>
      </c>
    </row>
    <row r="87" spans="1:16" x14ac:dyDescent="0.3">
      <c r="B87" s="8" t="s">
        <v>38</v>
      </c>
      <c r="C87" s="8" t="str">
        <f>IF(ISERROR(VLOOKUP(B87,Sheet2!$B$2:$C$21,2,FALSE)),Schedule_Updated!B87,VLOOKUP(B87,Sheet2!$B$2:$C$21,2,FALSE))</f>
        <v xml:space="preserve">Excess factor </v>
      </c>
      <c r="E87" s="8">
        <f t="shared" si="1"/>
        <v>0</v>
      </c>
      <c r="F87" s="8">
        <f>VLOOKUP(B87,Schedule!$B$2:$E$29,4,FALSE)</f>
        <v>25</v>
      </c>
    </row>
    <row r="88" spans="1:16" hidden="1" x14ac:dyDescent="0.3">
      <c r="A88" s="2"/>
      <c r="B88" s="8" t="s">
        <v>50</v>
      </c>
      <c r="C88" s="8" t="str">
        <f>IF(ISERROR(VLOOKUP(B88,Sheet2!$B$2:$C$21,2,FALSE)),Schedule_Updated!B88,VLOOKUP(B88,Sheet2!$B$2:$C$21,2,FALSE))</f>
        <v>Experience</v>
      </c>
      <c r="D88" s="8" t="s">
        <v>100</v>
      </c>
      <c r="E88" s="8">
        <f t="shared" si="1"/>
        <v>2</v>
      </c>
      <c r="F88" s="8">
        <f>VLOOKUP(B88,Schedule!$B$2:$E$29,4,FALSE)</f>
        <v>25</v>
      </c>
      <c r="G88" s="13">
        <v>1</v>
      </c>
      <c r="H88" s="13">
        <v>1</v>
      </c>
    </row>
    <row r="89" spans="1:16" hidden="1" x14ac:dyDescent="0.3">
      <c r="A89" s="14">
        <v>42604</v>
      </c>
      <c r="B89" s="8" t="s">
        <v>50</v>
      </c>
      <c r="C89" s="8" t="str">
        <f>IF(ISERROR(VLOOKUP(B89,Sheet2!$B$2:$C$21,2,FALSE)),Schedule_Updated!B89,VLOOKUP(B89,Sheet2!$B$2:$C$21,2,FALSE))</f>
        <v>Experience</v>
      </c>
      <c r="D89" s="8" t="s">
        <v>101</v>
      </c>
      <c r="E89" s="8">
        <f t="shared" si="1"/>
        <v>3.5</v>
      </c>
      <c r="F89" s="8">
        <f>VLOOKUP(B89,Schedule!$B$2:$E$29,4,FALSE)</f>
        <v>25</v>
      </c>
      <c r="M89" s="13">
        <v>1</v>
      </c>
      <c r="N89" s="13">
        <v>1.5</v>
      </c>
      <c r="O89" s="13">
        <v>1</v>
      </c>
    </row>
    <row r="90" spans="1:16" x14ac:dyDescent="0.3">
      <c r="B90" s="8" t="s">
        <v>50</v>
      </c>
      <c r="C90" s="8" t="str">
        <f>IF(ISERROR(VLOOKUP(B90,Sheet2!$B$2:$C$21,2,FALSE)),Schedule_Updated!B90,VLOOKUP(B90,Sheet2!$B$2:$C$21,2,FALSE))</f>
        <v>Experience</v>
      </c>
      <c r="D90" s="8" t="s">
        <v>102</v>
      </c>
      <c r="E90" s="8">
        <f t="shared" si="1"/>
        <v>1</v>
      </c>
      <c r="F90" s="8">
        <f>VLOOKUP(B90,Schedule!$B$2:$E$29,4,FALSE)</f>
        <v>25</v>
      </c>
      <c r="P90" s="13">
        <v>1</v>
      </c>
    </row>
    <row r="91" spans="1:16" x14ac:dyDescent="0.3">
      <c r="B91" s="8" t="s">
        <v>50</v>
      </c>
      <c r="C91" s="8" t="str">
        <f>IF(ISERROR(VLOOKUP(B91,Sheet2!$B$2:$C$21,2,FALSE)),Schedule_Updated!B91,VLOOKUP(B91,Sheet2!$B$2:$C$21,2,FALSE))</f>
        <v>Experience</v>
      </c>
      <c r="D91" s="8" t="s">
        <v>4</v>
      </c>
      <c r="E91" s="8">
        <f t="shared" si="1"/>
        <v>0</v>
      </c>
      <c r="F91" s="8">
        <f>VLOOKUP(B91,Schedule!$B$2:$E$29,4,FALSE)</f>
        <v>25</v>
      </c>
    </row>
    <row r="92" spans="1:16" x14ac:dyDescent="0.3">
      <c r="B92" s="8" t="s">
        <v>50</v>
      </c>
      <c r="C92" s="8" t="str">
        <f>IF(ISERROR(VLOOKUP(B92,Sheet2!$B$2:$C$21,2,FALSE)),Schedule_Updated!B92,VLOOKUP(B92,Sheet2!$B$2:$C$21,2,FALSE))</f>
        <v>Experience</v>
      </c>
      <c r="E92" s="8">
        <f t="shared" si="1"/>
        <v>0</v>
      </c>
      <c r="F92" s="8">
        <f>VLOOKUP(B92,Schedule!$B$2:$E$29,4,FALSE)</f>
        <v>25</v>
      </c>
    </row>
    <row r="93" spans="1:16" hidden="1" x14ac:dyDescent="0.3">
      <c r="B93" s="8" t="s">
        <v>56</v>
      </c>
      <c r="C93" s="8" t="str">
        <f>IF(ISERROR(VLOOKUP(B93,Sheet2!$B$2:$C$21,2,FALSE)),Schedule_Updated!B93,VLOOKUP(B93,Sheet2!$B$2:$C$21,2,FALSE))</f>
        <v>Experience</v>
      </c>
      <c r="D93" s="8" t="s">
        <v>100</v>
      </c>
      <c r="E93" s="8">
        <f t="shared" si="1"/>
        <v>0</v>
      </c>
      <c r="F93" s="8">
        <f>VLOOKUP(B93,Schedule!$B$2:$E$29,4,FALSE)</f>
        <v>0</v>
      </c>
    </row>
    <row r="94" spans="1:16" hidden="1" x14ac:dyDescent="0.3">
      <c r="A94" s="14">
        <v>42605</v>
      </c>
      <c r="B94" s="8" t="s">
        <v>56</v>
      </c>
      <c r="C94" s="8" t="str">
        <f>IF(ISERROR(VLOOKUP(B94,Sheet2!$B$2:$C$21,2,FALSE)),Schedule_Updated!B94,VLOOKUP(B94,Sheet2!$B$2:$C$21,2,FALSE))</f>
        <v>Experience</v>
      </c>
      <c r="D94" s="8" t="s">
        <v>101</v>
      </c>
      <c r="E94" s="8">
        <f t="shared" si="1"/>
        <v>1</v>
      </c>
      <c r="F94" s="8">
        <f>VLOOKUP(B94,Schedule!$B$2:$E$29,4,FALSE)</f>
        <v>0</v>
      </c>
      <c r="O94" s="13">
        <v>1</v>
      </c>
    </row>
    <row r="95" spans="1:16" x14ac:dyDescent="0.3">
      <c r="B95" s="8" t="s">
        <v>56</v>
      </c>
      <c r="C95" s="8" t="str">
        <f>IF(ISERROR(VLOOKUP(B95,Sheet2!$B$2:$C$21,2,FALSE)),Schedule_Updated!B95,VLOOKUP(B95,Sheet2!$B$2:$C$21,2,FALSE))</f>
        <v>Experience</v>
      </c>
      <c r="D95" s="8" t="s">
        <v>102</v>
      </c>
      <c r="E95" s="8">
        <f t="shared" si="1"/>
        <v>0</v>
      </c>
      <c r="F95" s="8">
        <f>VLOOKUP(B95,Schedule!$B$2:$E$29,4,FALSE)</f>
        <v>0</v>
      </c>
    </row>
    <row r="96" spans="1:16" x14ac:dyDescent="0.3">
      <c r="B96" s="8" t="s">
        <v>56</v>
      </c>
      <c r="C96" s="8" t="str">
        <f>IF(ISERROR(VLOOKUP(B96,Sheet2!$B$2:$C$21,2,FALSE)),Schedule_Updated!B96,VLOOKUP(B96,Sheet2!$B$2:$C$21,2,FALSE))</f>
        <v>Experience</v>
      </c>
      <c r="D96" s="8" t="s">
        <v>4</v>
      </c>
      <c r="E96" s="8">
        <f t="shared" si="1"/>
        <v>0</v>
      </c>
      <c r="F96" s="8">
        <f>VLOOKUP(B96,Schedule!$B$2:$E$29,4,FALSE)</f>
        <v>0</v>
      </c>
    </row>
    <row r="97" spans="1:6" x14ac:dyDescent="0.3">
      <c r="B97" s="8" t="s">
        <v>56</v>
      </c>
      <c r="C97" s="8" t="str">
        <f>IF(ISERROR(VLOOKUP(B97,Sheet2!$B$2:$C$21,2,FALSE)),Schedule_Updated!B97,VLOOKUP(B97,Sheet2!$B$2:$C$21,2,FALSE))</f>
        <v>Experience</v>
      </c>
      <c r="E97" s="8">
        <f t="shared" si="1"/>
        <v>0</v>
      </c>
      <c r="F97" s="8">
        <f>VLOOKUP(B97,Schedule!$B$2:$E$29,4,FALSE)</f>
        <v>0</v>
      </c>
    </row>
    <row r="98" spans="1:6" hidden="1" x14ac:dyDescent="0.3">
      <c r="B98" s="8" t="s">
        <v>6</v>
      </c>
      <c r="C98" s="8" t="str">
        <f>IF(ISERROR(VLOOKUP(B98,Sheet2!$B$2:$C$21,2,FALSE)),Schedule_Updated!B98,VLOOKUP(B98,Sheet2!$B$2:$C$21,2,FALSE))</f>
        <v>Experience</v>
      </c>
      <c r="D98" s="8" t="s">
        <v>100</v>
      </c>
      <c r="E98" s="8">
        <f t="shared" si="1"/>
        <v>0</v>
      </c>
      <c r="F98" s="8">
        <f>VLOOKUP(B98,Schedule!$B$2:$E$29,4,FALSE)</f>
        <v>17</v>
      </c>
    </row>
    <row r="99" spans="1:6" hidden="1" x14ac:dyDescent="0.3">
      <c r="A99" s="14">
        <v>42606</v>
      </c>
      <c r="B99" s="8" t="s">
        <v>6</v>
      </c>
      <c r="C99" s="8" t="str">
        <f>IF(ISERROR(VLOOKUP(B99,Sheet2!$B$2:$C$21,2,FALSE)),Schedule_Updated!B99,VLOOKUP(B99,Sheet2!$B$2:$C$21,2,FALSE))</f>
        <v>Experience</v>
      </c>
      <c r="D99" s="8" t="s">
        <v>101</v>
      </c>
      <c r="E99" s="8">
        <f t="shared" si="1"/>
        <v>0</v>
      </c>
      <c r="F99" s="8">
        <f>VLOOKUP(B99,Schedule!$B$2:$E$29,4,FALSE)</f>
        <v>17</v>
      </c>
    </row>
    <row r="100" spans="1:6" x14ac:dyDescent="0.3">
      <c r="B100" s="8" t="s">
        <v>6</v>
      </c>
      <c r="C100" s="8" t="str">
        <f>IF(ISERROR(VLOOKUP(B100,Sheet2!$B$2:$C$21,2,FALSE)),Schedule_Updated!B100,VLOOKUP(B100,Sheet2!$B$2:$C$21,2,FALSE))</f>
        <v>Experience</v>
      </c>
      <c r="D100" s="8" t="s">
        <v>102</v>
      </c>
      <c r="E100" s="8">
        <f t="shared" si="1"/>
        <v>0</v>
      </c>
      <c r="F100" s="8">
        <f>VLOOKUP(B100,Schedule!$B$2:$E$29,4,FALSE)</f>
        <v>17</v>
      </c>
    </row>
    <row r="101" spans="1:6" x14ac:dyDescent="0.3">
      <c r="B101" s="8" t="s">
        <v>6</v>
      </c>
      <c r="C101" s="8" t="str">
        <f>IF(ISERROR(VLOOKUP(B101,Sheet2!$B$2:$C$21,2,FALSE)),Schedule_Updated!B101,VLOOKUP(B101,Sheet2!$B$2:$C$21,2,FALSE))</f>
        <v>Experience</v>
      </c>
      <c r="D101" s="8" t="s">
        <v>4</v>
      </c>
      <c r="E101" s="8">
        <f t="shared" si="1"/>
        <v>0</v>
      </c>
      <c r="F101" s="8">
        <f>VLOOKUP(B101,Schedule!$B$2:$E$29,4,FALSE)</f>
        <v>17</v>
      </c>
    </row>
    <row r="102" spans="1:6" x14ac:dyDescent="0.3">
      <c r="B102" s="8" t="s">
        <v>6</v>
      </c>
      <c r="C102" s="8" t="str">
        <f>IF(ISERROR(VLOOKUP(B102,Sheet2!$B$2:$C$21,2,FALSE)),Schedule_Updated!B102,VLOOKUP(B102,Sheet2!$B$2:$C$21,2,FALSE))</f>
        <v>Experience</v>
      </c>
      <c r="E102" s="8">
        <f t="shared" si="1"/>
        <v>0</v>
      </c>
      <c r="F102" s="8">
        <f>VLOOKUP(B102,Schedule!$B$2:$E$29,4,FALSE)</f>
        <v>17</v>
      </c>
    </row>
    <row r="103" spans="1:6" hidden="1" x14ac:dyDescent="0.3">
      <c r="B103" s="8" t="s">
        <v>52</v>
      </c>
      <c r="C103" s="8" t="str">
        <f>IF(ISERROR(VLOOKUP(B103,Sheet2!$B$2:$C$21,2,FALSE)),Schedule_Updated!B103,VLOOKUP(B103,Sheet2!$B$2:$C$21,2,FALSE))</f>
        <v>Experience</v>
      </c>
      <c r="D103" s="8" t="s">
        <v>100</v>
      </c>
      <c r="E103" s="8">
        <f t="shared" si="1"/>
        <v>0</v>
      </c>
      <c r="F103" s="8">
        <f>VLOOKUP(B103,Schedule!$B$2:$E$29,4,FALSE)</f>
        <v>0</v>
      </c>
    </row>
    <row r="104" spans="1:6" hidden="1" x14ac:dyDescent="0.3">
      <c r="A104" s="14">
        <v>42607</v>
      </c>
      <c r="B104" s="8" t="s">
        <v>52</v>
      </c>
      <c r="C104" s="8" t="str">
        <f>IF(ISERROR(VLOOKUP(B104,Sheet2!$B$2:$C$21,2,FALSE)),Schedule_Updated!B104,VLOOKUP(B104,Sheet2!$B$2:$C$21,2,FALSE))</f>
        <v>Experience</v>
      </c>
      <c r="D104" s="8" t="s">
        <v>101</v>
      </c>
      <c r="E104" s="8">
        <f t="shared" si="1"/>
        <v>0</v>
      </c>
      <c r="F104" s="8">
        <f>VLOOKUP(B104,Schedule!$B$2:$E$29,4,FALSE)</f>
        <v>0</v>
      </c>
    </row>
    <row r="105" spans="1:6" x14ac:dyDescent="0.3">
      <c r="B105" s="8" t="s">
        <v>52</v>
      </c>
      <c r="C105" s="8" t="str">
        <f>IF(ISERROR(VLOOKUP(B105,Sheet2!$B$2:$C$21,2,FALSE)),Schedule_Updated!B105,VLOOKUP(B105,Sheet2!$B$2:$C$21,2,FALSE))</f>
        <v>Experience</v>
      </c>
      <c r="D105" s="8" t="s">
        <v>102</v>
      </c>
      <c r="E105" s="8">
        <f t="shared" si="1"/>
        <v>0</v>
      </c>
      <c r="F105" s="8">
        <f>VLOOKUP(B105,Schedule!$B$2:$E$29,4,FALSE)</f>
        <v>0</v>
      </c>
    </row>
    <row r="106" spans="1:6" x14ac:dyDescent="0.3">
      <c r="B106" s="8" t="s">
        <v>52</v>
      </c>
      <c r="C106" s="8" t="str">
        <f>IF(ISERROR(VLOOKUP(B106,Sheet2!$B$2:$C$21,2,FALSE)),Schedule_Updated!B106,VLOOKUP(B106,Sheet2!$B$2:$C$21,2,FALSE))</f>
        <v>Experience</v>
      </c>
      <c r="D106" s="8" t="s">
        <v>4</v>
      </c>
      <c r="E106" s="8">
        <f t="shared" si="1"/>
        <v>0</v>
      </c>
      <c r="F106" s="8">
        <f>VLOOKUP(B106,Schedule!$B$2:$E$29,4,FALSE)</f>
        <v>0</v>
      </c>
    </row>
    <row r="107" spans="1:6" x14ac:dyDescent="0.3">
      <c r="B107" s="8" t="s">
        <v>52</v>
      </c>
      <c r="C107" s="8" t="str">
        <f>IF(ISERROR(VLOOKUP(B107,Sheet2!$B$2:$C$21,2,FALSE)),Schedule_Updated!B107,VLOOKUP(B107,Sheet2!$B$2:$C$21,2,FALSE))</f>
        <v>Experience</v>
      </c>
      <c r="E107" s="8">
        <f t="shared" si="1"/>
        <v>0</v>
      </c>
      <c r="F107" s="8">
        <f>VLOOKUP(B107,Schedule!$B$2:$E$29,4,FALSE)</f>
        <v>0</v>
      </c>
    </row>
    <row r="108" spans="1:6" hidden="1" x14ac:dyDescent="0.3">
      <c r="B108" s="8" t="s">
        <v>67</v>
      </c>
      <c r="C108" s="8" t="str">
        <f>IF(ISERROR(VLOOKUP(B108,Sheet2!$B$2:$C$21,2,FALSE)),Schedule_Updated!B108,VLOOKUP(B108,Sheet2!$B$2:$C$21,2,FALSE))</f>
        <v>GL Experience &amp; Schedule</v>
      </c>
      <c r="D108" s="8" t="s">
        <v>100</v>
      </c>
      <c r="E108" s="8">
        <f t="shared" si="1"/>
        <v>0</v>
      </c>
      <c r="F108" s="8">
        <f>VLOOKUP(B108,Schedule!$B$2:$E$29,4,FALSE)</f>
        <v>0</v>
      </c>
    </row>
    <row r="109" spans="1:6" hidden="1" x14ac:dyDescent="0.3">
      <c r="B109" s="8" t="s">
        <v>67</v>
      </c>
      <c r="C109" s="8" t="str">
        <f>IF(ISERROR(VLOOKUP(B109,Sheet2!$B$2:$C$21,2,FALSE)),Schedule_Updated!B109,VLOOKUP(B109,Sheet2!$B$2:$C$21,2,FALSE))</f>
        <v>GL Experience &amp; Schedule</v>
      </c>
      <c r="D109" s="8" t="s">
        <v>101</v>
      </c>
      <c r="E109" s="8">
        <f t="shared" si="1"/>
        <v>0</v>
      </c>
      <c r="F109" s="8">
        <f>VLOOKUP(B109,Schedule!$B$2:$E$29,4,FALSE)</f>
        <v>0</v>
      </c>
    </row>
    <row r="110" spans="1:6" x14ac:dyDescent="0.3">
      <c r="B110" s="8" t="s">
        <v>67</v>
      </c>
      <c r="C110" s="8" t="str">
        <f>IF(ISERROR(VLOOKUP(B110,Sheet2!$B$2:$C$21,2,FALSE)),Schedule_Updated!B110,VLOOKUP(B110,Sheet2!$B$2:$C$21,2,FALSE))</f>
        <v>GL Experience &amp; Schedule</v>
      </c>
      <c r="D110" s="8" t="s">
        <v>102</v>
      </c>
      <c r="E110" s="8">
        <f t="shared" si="1"/>
        <v>0</v>
      </c>
      <c r="F110" s="8">
        <f>VLOOKUP(B110,Schedule!$B$2:$E$29,4,FALSE)</f>
        <v>0</v>
      </c>
    </row>
    <row r="111" spans="1:6" x14ac:dyDescent="0.3">
      <c r="B111" s="8" t="s">
        <v>67</v>
      </c>
      <c r="C111" s="8" t="str">
        <f>IF(ISERROR(VLOOKUP(B111,Sheet2!$B$2:$C$21,2,FALSE)),Schedule_Updated!B111,VLOOKUP(B111,Sheet2!$B$2:$C$21,2,FALSE))</f>
        <v>GL Experience &amp; Schedule</v>
      </c>
      <c r="D111" s="8" t="s">
        <v>4</v>
      </c>
      <c r="E111" s="8">
        <f t="shared" si="1"/>
        <v>0</v>
      </c>
      <c r="F111" s="8">
        <f>VLOOKUP(B111,Schedule!$B$2:$E$29,4,FALSE)</f>
        <v>0</v>
      </c>
    </row>
    <row r="112" spans="1:6" x14ac:dyDescent="0.3">
      <c r="B112" s="8" t="s">
        <v>67</v>
      </c>
      <c r="C112" s="8" t="str">
        <f>IF(ISERROR(VLOOKUP(B112,Sheet2!$B$2:$C$21,2,FALSE)),Schedule_Updated!B112,VLOOKUP(B112,Sheet2!$B$2:$C$21,2,FALSE))</f>
        <v>GL Experience &amp; Schedule</v>
      </c>
      <c r="E112" s="8">
        <f t="shared" si="1"/>
        <v>0</v>
      </c>
      <c r="F112" s="8">
        <f>VLOOKUP(B112,Schedule!$B$2:$E$29,4,FALSE)</f>
        <v>0</v>
      </c>
    </row>
    <row r="113" spans="1:19" hidden="1" x14ac:dyDescent="0.3">
      <c r="A113" s="2"/>
      <c r="B113" s="8" t="s">
        <v>62</v>
      </c>
      <c r="C113" s="8" t="str">
        <f>IF(ISERROR(VLOOKUP(B113,Sheet2!$B$2:$C$21,2,FALSE)),Schedule_Updated!B113,VLOOKUP(B113,Sheet2!$B$2:$C$21,2,FALSE))</f>
        <v>LDD</v>
      </c>
      <c r="D113" s="8" t="s">
        <v>100</v>
      </c>
      <c r="E113" s="8">
        <f t="shared" si="1"/>
        <v>0.5</v>
      </c>
      <c r="F113" s="8">
        <f>VLOOKUP(B113,Schedule!$B$2:$E$29,4,FALSE)</f>
        <v>17</v>
      </c>
      <c r="K113" s="13">
        <v>0.5</v>
      </c>
    </row>
    <row r="114" spans="1:19" hidden="1" x14ac:dyDescent="0.3">
      <c r="B114" s="8" t="s">
        <v>62</v>
      </c>
      <c r="C114" s="8" t="str">
        <f>IF(ISERROR(VLOOKUP(B114,Sheet2!$B$2:$C$21,2,FALSE)),Schedule_Updated!B114,VLOOKUP(B114,Sheet2!$B$2:$C$21,2,FALSE))</f>
        <v>LDD</v>
      </c>
      <c r="D114" s="8" t="s">
        <v>101</v>
      </c>
      <c r="E114" s="8">
        <f t="shared" si="1"/>
        <v>0</v>
      </c>
      <c r="F114" s="8">
        <f>VLOOKUP(B114,Schedule!$B$2:$E$29,4,FALSE)</f>
        <v>17</v>
      </c>
    </row>
    <row r="115" spans="1:19" x14ac:dyDescent="0.3">
      <c r="B115" s="8" t="s">
        <v>62</v>
      </c>
      <c r="C115" s="8" t="str">
        <f>IF(ISERROR(VLOOKUP(B115,Sheet2!$B$2:$C$21,2,FALSE)),Schedule_Updated!B115,VLOOKUP(B115,Sheet2!$B$2:$C$21,2,FALSE))</f>
        <v>LDD</v>
      </c>
      <c r="D115" s="8" t="s">
        <v>102</v>
      </c>
      <c r="E115" s="8">
        <f t="shared" si="1"/>
        <v>0</v>
      </c>
      <c r="F115" s="8">
        <f>VLOOKUP(B115,Schedule!$B$2:$E$29,4,FALSE)</f>
        <v>17</v>
      </c>
    </row>
    <row r="116" spans="1:19" x14ac:dyDescent="0.3">
      <c r="B116" s="8" t="s">
        <v>62</v>
      </c>
      <c r="C116" s="8" t="str">
        <f>IF(ISERROR(VLOOKUP(B116,Sheet2!$B$2:$C$21,2,FALSE)),Schedule_Updated!B116,VLOOKUP(B116,Sheet2!$B$2:$C$21,2,FALSE))</f>
        <v>LDD</v>
      </c>
      <c r="D116" s="8" t="s">
        <v>4</v>
      </c>
      <c r="E116" s="8">
        <f t="shared" si="1"/>
        <v>0</v>
      </c>
      <c r="F116" s="8">
        <f>VLOOKUP(B116,Schedule!$B$2:$E$29,4,FALSE)</f>
        <v>17</v>
      </c>
    </row>
    <row r="117" spans="1:19" x14ac:dyDescent="0.3">
      <c r="B117" s="8" t="s">
        <v>62</v>
      </c>
      <c r="C117" s="8" t="str">
        <f>IF(ISERROR(VLOOKUP(B117,Sheet2!$B$2:$C$21,2,FALSE)),Schedule_Updated!B117,VLOOKUP(B117,Sheet2!$B$2:$C$21,2,FALSE))</f>
        <v>LDD</v>
      </c>
      <c r="E117" s="8">
        <f t="shared" si="1"/>
        <v>0</v>
      </c>
      <c r="F117" s="8">
        <f>VLOOKUP(B117,Schedule!$B$2:$E$29,4,FALSE)</f>
        <v>17</v>
      </c>
    </row>
    <row r="118" spans="1:19" hidden="1" x14ac:dyDescent="0.3">
      <c r="A118" s="2"/>
      <c r="B118" s="8" t="s">
        <v>63</v>
      </c>
      <c r="C118" s="8" t="str">
        <f>IF(ISERROR(VLOOKUP(B118,Sheet2!$B$2:$C$21,2,FALSE)),Schedule_Updated!B118,VLOOKUP(B118,Sheet2!$B$2:$C$21,2,FALSE))</f>
        <v>LDD</v>
      </c>
      <c r="D118" s="8" t="s">
        <v>100</v>
      </c>
      <c r="E118" s="8">
        <f t="shared" si="1"/>
        <v>1</v>
      </c>
      <c r="F118" s="8">
        <f>VLOOKUP(B118,Schedule!$B$2:$E$29,4,FALSE)</f>
        <v>25</v>
      </c>
      <c r="J118" s="13">
        <v>1</v>
      </c>
    </row>
    <row r="119" spans="1:19" hidden="1" x14ac:dyDescent="0.3">
      <c r="B119" s="8" t="s">
        <v>63</v>
      </c>
      <c r="C119" s="8" t="str">
        <f>IF(ISERROR(VLOOKUP(B119,Sheet2!$B$2:$C$21,2,FALSE)),Schedule_Updated!B119,VLOOKUP(B119,Sheet2!$B$2:$C$21,2,FALSE))</f>
        <v>LDD</v>
      </c>
      <c r="D119" s="8" t="s">
        <v>101</v>
      </c>
      <c r="E119" s="8">
        <f t="shared" si="1"/>
        <v>0</v>
      </c>
      <c r="F119" s="8">
        <f>VLOOKUP(B119,Schedule!$B$2:$E$29,4,FALSE)</f>
        <v>25</v>
      </c>
    </row>
    <row r="120" spans="1:19" x14ac:dyDescent="0.3">
      <c r="B120" s="8" t="s">
        <v>63</v>
      </c>
      <c r="C120" s="8" t="str">
        <f>IF(ISERROR(VLOOKUP(B120,Sheet2!$B$2:$C$21,2,FALSE)),Schedule_Updated!B120,VLOOKUP(B120,Sheet2!$B$2:$C$21,2,FALSE))</f>
        <v>LDD</v>
      </c>
      <c r="D120" s="8" t="s">
        <v>102</v>
      </c>
      <c r="E120" s="8">
        <f t="shared" si="1"/>
        <v>0</v>
      </c>
      <c r="F120" s="8">
        <f>VLOOKUP(B120,Schedule!$B$2:$E$29,4,FALSE)</f>
        <v>25</v>
      </c>
    </row>
    <row r="121" spans="1:19" x14ac:dyDescent="0.3">
      <c r="B121" s="8" t="s">
        <v>63</v>
      </c>
      <c r="C121" s="8" t="str">
        <f>IF(ISERROR(VLOOKUP(B121,Sheet2!$B$2:$C$21,2,FALSE)),Schedule_Updated!B121,VLOOKUP(B121,Sheet2!$B$2:$C$21,2,FALSE))</f>
        <v>LDD</v>
      </c>
      <c r="D121" s="8" t="s">
        <v>4</v>
      </c>
      <c r="E121" s="8">
        <f t="shared" si="1"/>
        <v>0</v>
      </c>
      <c r="F121" s="8">
        <f>VLOOKUP(B121,Schedule!$B$2:$E$29,4,FALSE)</f>
        <v>25</v>
      </c>
    </row>
    <row r="122" spans="1:19" x14ac:dyDescent="0.3">
      <c r="B122" s="8" t="s">
        <v>63</v>
      </c>
      <c r="C122" s="8" t="str">
        <f>IF(ISERROR(VLOOKUP(B122,Sheet2!$B$2:$C$21,2,FALSE)),Schedule_Updated!B122,VLOOKUP(B122,Sheet2!$B$2:$C$21,2,FALSE))</f>
        <v>LDD</v>
      </c>
      <c r="E122" s="8">
        <f t="shared" si="1"/>
        <v>0</v>
      </c>
      <c r="F122" s="8">
        <f>VLOOKUP(B122,Schedule!$B$2:$E$29,4,FALSE)</f>
        <v>25</v>
      </c>
    </row>
    <row r="123" spans="1:19" hidden="1" x14ac:dyDescent="0.3">
      <c r="A123" s="14">
        <v>42605</v>
      </c>
      <c r="B123" s="8" t="s">
        <v>60</v>
      </c>
      <c r="C123" s="8" t="str">
        <f>IF(ISERROR(VLOOKUP(B123,Sheet2!$B$2:$C$21,2,FALSE)),Schedule_Updated!B123,VLOOKUP(B123,Sheet2!$B$2:$C$21,2,FALSE))</f>
        <v>LDD</v>
      </c>
      <c r="D123" s="8" t="s">
        <v>100</v>
      </c>
      <c r="E123" s="8">
        <f t="shared" si="1"/>
        <v>1.5</v>
      </c>
      <c r="F123" s="8">
        <f>VLOOKUP(B123,Schedule!$B$2:$E$29,4,FALSE)</f>
        <v>8</v>
      </c>
      <c r="S123" s="13">
        <v>1.5</v>
      </c>
    </row>
    <row r="124" spans="1:19" hidden="1" x14ac:dyDescent="0.3">
      <c r="B124" s="8" t="s">
        <v>60</v>
      </c>
      <c r="C124" s="8" t="str">
        <f>IF(ISERROR(VLOOKUP(B124,Sheet2!$B$2:$C$21,2,FALSE)),Schedule_Updated!B124,VLOOKUP(B124,Sheet2!$B$2:$C$21,2,FALSE))</f>
        <v>LDD</v>
      </c>
      <c r="D124" s="8" t="s">
        <v>101</v>
      </c>
      <c r="E124" s="8">
        <f t="shared" si="1"/>
        <v>0</v>
      </c>
      <c r="F124" s="8">
        <f>VLOOKUP(B124,Schedule!$B$2:$E$29,4,FALSE)</f>
        <v>8</v>
      </c>
    </row>
    <row r="125" spans="1:19" x14ac:dyDescent="0.3">
      <c r="B125" s="8" t="s">
        <v>60</v>
      </c>
      <c r="C125" s="8" t="str">
        <f>IF(ISERROR(VLOOKUP(B125,Sheet2!$B$2:$C$21,2,FALSE)),Schedule_Updated!B125,VLOOKUP(B125,Sheet2!$B$2:$C$21,2,FALSE))</f>
        <v>LDD</v>
      </c>
      <c r="D125" s="8" t="s">
        <v>102</v>
      </c>
      <c r="E125" s="8">
        <f t="shared" si="1"/>
        <v>0</v>
      </c>
      <c r="F125" s="8">
        <f>VLOOKUP(B125,Schedule!$B$2:$E$29,4,FALSE)</f>
        <v>8</v>
      </c>
    </row>
    <row r="126" spans="1:19" x14ac:dyDescent="0.3">
      <c r="B126" s="8" t="s">
        <v>60</v>
      </c>
      <c r="C126" s="8" t="str">
        <f>IF(ISERROR(VLOOKUP(B126,Sheet2!$B$2:$C$21,2,FALSE)),Schedule_Updated!B126,VLOOKUP(B126,Sheet2!$B$2:$C$21,2,FALSE))</f>
        <v>LDD</v>
      </c>
      <c r="D126" s="8" t="s">
        <v>4</v>
      </c>
      <c r="E126" s="8">
        <f t="shared" si="1"/>
        <v>0</v>
      </c>
      <c r="F126" s="8">
        <f>VLOOKUP(B126,Schedule!$B$2:$E$29,4,FALSE)</f>
        <v>8</v>
      </c>
    </row>
    <row r="127" spans="1:19" x14ac:dyDescent="0.3">
      <c r="B127" s="8" t="s">
        <v>60</v>
      </c>
      <c r="C127" s="8" t="str">
        <f>IF(ISERROR(VLOOKUP(B127,Sheet2!$B$2:$C$21,2,FALSE)),Schedule_Updated!B127,VLOOKUP(B127,Sheet2!$B$2:$C$21,2,FALSE))</f>
        <v>LDD</v>
      </c>
      <c r="E127" s="8">
        <f t="shared" si="1"/>
        <v>0</v>
      </c>
      <c r="F127" s="8">
        <f>VLOOKUP(B127,Schedule!$B$2:$E$29,4,FALSE)</f>
        <v>8</v>
      </c>
    </row>
    <row r="128" spans="1:19" hidden="1" x14ac:dyDescent="0.3">
      <c r="A128" s="8" t="s">
        <v>115</v>
      </c>
      <c r="B128" s="8" t="s">
        <v>64</v>
      </c>
      <c r="C128" s="8" t="str">
        <f>IF(ISERROR(VLOOKUP(B128,Sheet2!$B$2:$C$21,2,FALSE)),Schedule_Updated!B128,VLOOKUP(B128,Sheet2!$B$2:$C$21,2,FALSE))</f>
        <v>Clark</v>
      </c>
      <c r="D128" s="8" t="s">
        <v>100</v>
      </c>
      <c r="E128" s="8">
        <f t="shared" si="1"/>
        <v>6</v>
      </c>
      <c r="F128" s="8">
        <f>VLOOKUP(B128,Schedule!$B$2:$E$29,4,FALSE)</f>
        <v>49</v>
      </c>
      <c r="P128" s="13">
        <v>2</v>
      </c>
      <c r="Q128" s="13">
        <v>1</v>
      </c>
      <c r="R128" s="13">
        <v>3</v>
      </c>
    </row>
    <row r="129" spans="1:20" hidden="1" x14ac:dyDescent="0.3">
      <c r="B129" s="8" t="s">
        <v>64</v>
      </c>
      <c r="C129" s="8" t="str">
        <f>IF(ISERROR(VLOOKUP(B129,Sheet2!$B$2:$C$21,2,FALSE)),Schedule_Updated!B129,VLOOKUP(B129,Sheet2!$B$2:$C$21,2,FALSE))</f>
        <v>Clark</v>
      </c>
      <c r="D129" s="8" t="s">
        <v>101</v>
      </c>
      <c r="E129" s="8">
        <f t="shared" si="1"/>
        <v>0</v>
      </c>
      <c r="F129" s="8">
        <f>VLOOKUP(B129,Schedule!$B$2:$E$29,4,FALSE)</f>
        <v>49</v>
      </c>
    </row>
    <row r="130" spans="1:20" x14ac:dyDescent="0.3">
      <c r="B130" s="8" t="s">
        <v>64</v>
      </c>
      <c r="C130" s="8" t="str">
        <f>IF(ISERROR(VLOOKUP(B130,Sheet2!$B$2:$C$21,2,FALSE)),Schedule_Updated!B130,VLOOKUP(B130,Sheet2!$B$2:$C$21,2,FALSE))</f>
        <v>Clark</v>
      </c>
      <c r="D130" s="8" t="s">
        <v>102</v>
      </c>
      <c r="E130" s="8">
        <f t="shared" si="1"/>
        <v>0</v>
      </c>
      <c r="F130" s="8">
        <f>VLOOKUP(B130,Schedule!$B$2:$E$29,4,FALSE)</f>
        <v>49</v>
      </c>
    </row>
    <row r="131" spans="1:20" x14ac:dyDescent="0.3">
      <c r="B131" s="8" t="s">
        <v>64</v>
      </c>
      <c r="C131" s="8" t="str">
        <f>IF(ISERROR(VLOOKUP(B131,Sheet2!$B$2:$C$21,2,FALSE)),Schedule_Updated!B131,VLOOKUP(B131,Sheet2!$B$2:$C$21,2,FALSE))</f>
        <v>Clark</v>
      </c>
      <c r="D131" s="8" t="s">
        <v>4</v>
      </c>
      <c r="E131" s="8">
        <f t="shared" si="1"/>
        <v>0</v>
      </c>
      <c r="F131" s="8">
        <f>VLOOKUP(B131,Schedule!$B$2:$E$29,4,FALSE)</f>
        <v>49</v>
      </c>
    </row>
    <row r="132" spans="1:20" x14ac:dyDescent="0.3">
      <c r="B132" s="8" t="s">
        <v>64</v>
      </c>
      <c r="C132" s="8" t="str">
        <f>IF(ISERROR(VLOOKUP(B132,Sheet2!$B$2:$C$21,2,FALSE)),Schedule_Updated!B132,VLOOKUP(B132,Sheet2!$B$2:$C$21,2,FALSE))</f>
        <v>Clark</v>
      </c>
      <c r="E132" s="8">
        <f t="shared" ref="E132:E149" si="2">SUM(G132:XFD132)</f>
        <v>0</v>
      </c>
      <c r="F132" s="8">
        <f>VLOOKUP(B132,Schedule!$B$2:$E$29,4,FALSE)</f>
        <v>49</v>
      </c>
    </row>
    <row r="133" spans="1:20" hidden="1" x14ac:dyDescent="0.3">
      <c r="A133" s="14">
        <v>42609</v>
      </c>
      <c r="B133" s="8" t="s">
        <v>65</v>
      </c>
      <c r="C133" s="8" t="str">
        <f>IF(ISERROR(VLOOKUP(B133,Sheet2!$B$2:$C$21,2,FALSE)),Schedule_Updated!B133,VLOOKUP(B133,Sheet2!$B$2:$C$21,2,FALSE))</f>
        <v>Bernegger</v>
      </c>
      <c r="D133" s="8" t="s">
        <v>100</v>
      </c>
      <c r="E133" s="8">
        <f t="shared" si="2"/>
        <v>0</v>
      </c>
      <c r="F133" s="8">
        <f>VLOOKUP(B133,Schedule!$B$2:$E$29,4,FALSE)</f>
        <v>13</v>
      </c>
    </row>
    <row r="134" spans="1:20" hidden="1" x14ac:dyDescent="0.3">
      <c r="B134" s="8" t="s">
        <v>65</v>
      </c>
      <c r="C134" s="8" t="str">
        <f>IF(ISERROR(VLOOKUP(B134,Sheet2!$B$2:$C$21,2,FALSE)),Schedule_Updated!B134,VLOOKUP(B134,Sheet2!$B$2:$C$21,2,FALSE))</f>
        <v>Bernegger</v>
      </c>
      <c r="D134" s="8" t="s">
        <v>101</v>
      </c>
      <c r="E134" s="8">
        <f t="shared" si="2"/>
        <v>0</v>
      </c>
      <c r="F134" s="8">
        <f>VLOOKUP(B134,Schedule!$B$2:$E$29,4,FALSE)</f>
        <v>13</v>
      </c>
    </row>
    <row r="135" spans="1:20" x14ac:dyDescent="0.3">
      <c r="B135" s="8" t="s">
        <v>65</v>
      </c>
      <c r="C135" s="8" t="str">
        <f>IF(ISERROR(VLOOKUP(B135,Sheet2!$B$2:$C$21,2,FALSE)),Schedule_Updated!B135,VLOOKUP(B135,Sheet2!$B$2:$C$21,2,FALSE))</f>
        <v>Bernegger</v>
      </c>
      <c r="D135" s="8" t="s">
        <v>102</v>
      </c>
      <c r="E135" s="8">
        <f t="shared" si="2"/>
        <v>0</v>
      </c>
      <c r="F135" s="8">
        <f>VLOOKUP(B135,Schedule!$B$2:$E$29,4,FALSE)</f>
        <v>13</v>
      </c>
    </row>
    <row r="136" spans="1:20" x14ac:dyDescent="0.3">
      <c r="B136" s="8" t="s">
        <v>65</v>
      </c>
      <c r="C136" s="8" t="str">
        <f>IF(ISERROR(VLOOKUP(B136,Sheet2!$B$2:$C$21,2,FALSE)),Schedule_Updated!B136,VLOOKUP(B136,Sheet2!$B$2:$C$21,2,FALSE))</f>
        <v>Bernegger</v>
      </c>
      <c r="D136" s="8" t="s">
        <v>4</v>
      </c>
      <c r="E136" s="8">
        <f t="shared" si="2"/>
        <v>0</v>
      </c>
      <c r="F136" s="8">
        <f>VLOOKUP(B136,Schedule!$B$2:$E$29,4,FALSE)</f>
        <v>13</v>
      </c>
    </row>
    <row r="137" spans="1:20" x14ac:dyDescent="0.3">
      <c r="B137" s="8" t="s">
        <v>65</v>
      </c>
      <c r="C137" s="8" t="str">
        <f>IF(ISERROR(VLOOKUP(B137,Sheet2!$B$2:$C$21,2,FALSE)),Schedule_Updated!B137,VLOOKUP(B137,Sheet2!$B$2:$C$21,2,FALSE))</f>
        <v>Bernegger</v>
      </c>
      <c r="E137" s="8">
        <f t="shared" si="2"/>
        <v>0</v>
      </c>
      <c r="F137" s="8">
        <f>VLOOKUP(B137,Schedule!$B$2:$E$29,4,FALSE)</f>
        <v>13</v>
      </c>
    </row>
    <row r="138" spans="1:20" hidden="1" x14ac:dyDescent="0.3">
      <c r="B138" s="8" t="s">
        <v>87</v>
      </c>
      <c r="C138" s="8" t="str">
        <f>IF(ISERROR(VLOOKUP(B138,Sheet2!$B$2:$C$21,2,FALSE)),Schedule_Updated!B138,VLOOKUP(B138,Sheet2!$B$2:$C$21,2,FALSE))</f>
        <v>Grossi &amp; Kunreuther</v>
      </c>
      <c r="D138" s="8" t="s">
        <v>100</v>
      </c>
      <c r="E138" s="8">
        <f t="shared" si="2"/>
        <v>0</v>
      </c>
      <c r="F138" s="8">
        <f>VLOOKUP(B138,Schedule!$B$2:$E$29,4,FALSE)</f>
        <v>111</v>
      </c>
    </row>
    <row r="139" spans="1:20" hidden="1" x14ac:dyDescent="0.3">
      <c r="B139" s="8" t="s">
        <v>87</v>
      </c>
      <c r="C139" s="8" t="str">
        <f>IF(ISERROR(VLOOKUP(B139,Sheet2!$B$2:$C$21,2,FALSE)),Schedule_Updated!B139,VLOOKUP(B139,Sheet2!$B$2:$C$21,2,FALSE))</f>
        <v>Grossi &amp; Kunreuther</v>
      </c>
      <c r="D139" s="8" t="s">
        <v>101</v>
      </c>
      <c r="E139" s="8">
        <f t="shared" si="2"/>
        <v>0</v>
      </c>
      <c r="F139" s="8">
        <f>VLOOKUP(B139,Schedule!$B$2:$E$29,4,FALSE)</f>
        <v>111</v>
      </c>
    </row>
    <row r="140" spans="1:20" x14ac:dyDescent="0.3">
      <c r="B140" s="8" t="s">
        <v>87</v>
      </c>
      <c r="C140" s="8" t="str">
        <f>IF(ISERROR(VLOOKUP(B140,Sheet2!$B$2:$C$21,2,FALSE)),Schedule_Updated!B140,VLOOKUP(B140,Sheet2!$B$2:$C$21,2,FALSE))</f>
        <v>Grossi &amp; Kunreuther</v>
      </c>
      <c r="D140" s="8" t="s">
        <v>102</v>
      </c>
      <c r="E140" s="8">
        <f t="shared" si="2"/>
        <v>0</v>
      </c>
      <c r="F140" s="8">
        <f>VLOOKUP(B140,Schedule!$B$2:$E$29,4,FALSE)</f>
        <v>111</v>
      </c>
    </row>
    <row r="141" spans="1:20" x14ac:dyDescent="0.3">
      <c r="B141" s="8" t="s">
        <v>87</v>
      </c>
      <c r="C141" s="8" t="str">
        <f>IF(ISERROR(VLOOKUP(B141,Sheet2!$B$2:$C$21,2,FALSE)),Schedule_Updated!B141,VLOOKUP(B141,Sheet2!$B$2:$C$21,2,FALSE))</f>
        <v>Grossi &amp; Kunreuther</v>
      </c>
      <c r="D141" s="8" t="s">
        <v>4</v>
      </c>
      <c r="E141" s="8">
        <f t="shared" si="2"/>
        <v>0</v>
      </c>
      <c r="F141" s="8">
        <f>VLOOKUP(B141,Schedule!$B$2:$E$29,4,FALSE)</f>
        <v>111</v>
      </c>
    </row>
    <row r="142" spans="1:20" x14ac:dyDescent="0.3">
      <c r="B142" s="8" t="s">
        <v>87</v>
      </c>
      <c r="C142" s="8" t="str">
        <f>IF(ISERROR(VLOOKUP(B142,Sheet2!$B$2:$C$21,2,FALSE)),Schedule_Updated!B142,VLOOKUP(B142,Sheet2!$B$2:$C$21,2,FALSE))</f>
        <v>Grossi &amp; Kunreuther</v>
      </c>
      <c r="E142" s="8">
        <f t="shared" si="2"/>
        <v>0</v>
      </c>
      <c r="F142" s="8">
        <f>VLOOKUP(B142,Schedule!$B$2:$E$29,4,FALSE)</f>
        <v>111</v>
      </c>
    </row>
    <row r="143" spans="1:20" x14ac:dyDescent="0.3">
      <c r="E143" s="8">
        <f>SUM(G143:XFD143)</f>
        <v>36.799999999999997</v>
      </c>
      <c r="G143" s="13">
        <f>SUM(G3:G142)</f>
        <v>3</v>
      </c>
      <c r="H143" s="13">
        <f>SUM(H3:H142)</f>
        <v>2.5</v>
      </c>
      <c r="I143" s="13">
        <f>SUM(I3:I142)</f>
        <v>2.5</v>
      </c>
      <c r="J143" s="13">
        <f t="shared" ref="J143:S143" si="3">SUM(J3:J142)</f>
        <v>3.3</v>
      </c>
      <c r="K143" s="13">
        <f t="shared" si="3"/>
        <v>0.5</v>
      </c>
      <c r="L143" s="13">
        <f t="shared" si="3"/>
        <v>4</v>
      </c>
      <c r="M143" s="13">
        <f t="shared" si="3"/>
        <v>1</v>
      </c>
      <c r="N143" s="13">
        <f t="shared" si="3"/>
        <v>1.5</v>
      </c>
      <c r="O143" s="13">
        <f t="shared" si="3"/>
        <v>2</v>
      </c>
      <c r="P143" s="13">
        <f t="shared" si="3"/>
        <v>3</v>
      </c>
      <c r="Q143" s="13">
        <f t="shared" si="3"/>
        <v>2</v>
      </c>
      <c r="R143" s="13">
        <f t="shared" si="3"/>
        <v>4.75</v>
      </c>
      <c r="S143" s="13">
        <f t="shared" si="3"/>
        <v>6.75</v>
      </c>
    </row>
    <row r="144" spans="1:20" x14ac:dyDescent="0.3">
      <c r="G144" s="13">
        <v>3</v>
      </c>
      <c r="H144" s="13">
        <v>3</v>
      </c>
      <c r="I144" s="13">
        <v>3</v>
      </c>
      <c r="J144" s="13">
        <v>3</v>
      </c>
      <c r="K144" s="13">
        <v>3</v>
      </c>
      <c r="L144" s="13">
        <v>3</v>
      </c>
      <c r="M144" s="13">
        <v>0</v>
      </c>
      <c r="N144" s="13">
        <v>3</v>
      </c>
      <c r="O144" s="13">
        <v>3</v>
      </c>
      <c r="P144" s="13">
        <v>3</v>
      </c>
      <c r="Q144" s="13">
        <v>3</v>
      </c>
      <c r="R144" s="13">
        <v>3</v>
      </c>
      <c r="S144" s="13">
        <v>3</v>
      </c>
      <c r="T144" s="13">
        <v>0</v>
      </c>
    </row>
    <row r="147" spans="5:16384" x14ac:dyDescent="0.3">
      <c r="E147" s="8">
        <f t="shared" si="2"/>
        <v>0.79999999999999982</v>
      </c>
      <c r="F147" s="8" t="s">
        <v>113</v>
      </c>
      <c r="G147" s="13">
        <f>G143-G144</f>
        <v>0</v>
      </c>
      <c r="H147" s="13">
        <f>H143-H144</f>
        <v>-0.5</v>
      </c>
      <c r="I147" s="13">
        <f t="shared" ref="I147:L147" si="4">I143-I144</f>
        <v>-0.5</v>
      </c>
      <c r="J147" s="13">
        <f t="shared" si="4"/>
        <v>0.29999999999999982</v>
      </c>
      <c r="K147" s="13">
        <f t="shared" si="4"/>
        <v>-2.5</v>
      </c>
      <c r="L147" s="13">
        <f t="shared" si="4"/>
        <v>1</v>
      </c>
      <c r="M147" s="13">
        <f>M143-M144</f>
        <v>1</v>
      </c>
      <c r="N147" s="13">
        <f>N143-N144</f>
        <v>-1.5</v>
      </c>
      <c r="O147" s="13">
        <f t="shared" ref="O147:S147" si="5">O143-O144</f>
        <v>-1</v>
      </c>
      <c r="P147" s="13">
        <f t="shared" si="5"/>
        <v>0</v>
      </c>
      <c r="Q147" s="13">
        <f t="shared" si="5"/>
        <v>-1</v>
      </c>
      <c r="R147" s="13">
        <f t="shared" si="5"/>
        <v>1.75</v>
      </c>
      <c r="S147" s="13">
        <f t="shared" si="5"/>
        <v>3.75</v>
      </c>
    </row>
    <row r="148" spans="5:16384" x14ac:dyDescent="0.3">
      <c r="H148" s="13">
        <f t="shared" ref="H148:R148" ca="1" si="6">IF(H1&gt;$A$1,"",G148+H147)</f>
        <v>-0.5</v>
      </c>
      <c r="I148" s="13">
        <f t="shared" ca="1" si="6"/>
        <v>-1</v>
      </c>
      <c r="J148" s="13">
        <f t="shared" ca="1" si="6"/>
        <v>-0.70000000000000018</v>
      </c>
      <c r="K148" s="13">
        <f t="shared" ca="1" si="6"/>
        <v>-3.2</v>
      </c>
      <c r="L148" s="13">
        <f t="shared" ca="1" si="6"/>
        <v>-2.2000000000000002</v>
      </c>
      <c r="M148" s="13">
        <f t="shared" ca="1" si="6"/>
        <v>-1.2000000000000002</v>
      </c>
      <c r="N148" s="13">
        <f t="shared" ca="1" si="6"/>
        <v>-2.7</v>
      </c>
      <c r="O148" s="13">
        <f t="shared" ca="1" si="6"/>
        <v>-3.7</v>
      </c>
      <c r="P148" s="13">
        <f t="shared" ca="1" si="6"/>
        <v>-3.7</v>
      </c>
      <c r="Q148" s="13">
        <f t="shared" ca="1" si="6"/>
        <v>-4.7</v>
      </c>
      <c r="R148" s="13">
        <f t="shared" ca="1" si="6"/>
        <v>-2.95</v>
      </c>
      <c r="S148" s="13">
        <f ca="1">IF(S1&gt;$A$1,"",R148+S147)</f>
        <v>0.79999999999999982</v>
      </c>
      <c r="T148" s="13" t="str">
        <f t="shared" ref="T148:CC148" ca="1" si="7">IF(T1&gt;$A$1,"",S148+T147)</f>
        <v/>
      </c>
      <c r="U148" s="13" t="str">
        <f t="shared" ca="1" si="7"/>
        <v/>
      </c>
      <c r="V148" s="13" t="str">
        <f t="shared" ca="1" si="7"/>
        <v/>
      </c>
      <c r="W148" s="13" t="str">
        <f t="shared" ca="1" si="7"/>
        <v/>
      </c>
      <c r="X148" s="13" t="str">
        <f t="shared" ca="1" si="7"/>
        <v/>
      </c>
      <c r="Y148" s="13" t="str">
        <f t="shared" ca="1" si="7"/>
        <v/>
      </c>
      <c r="Z148" s="13" t="str">
        <f t="shared" ca="1" si="7"/>
        <v/>
      </c>
      <c r="AA148" s="13" t="str">
        <f t="shared" ca="1" si="7"/>
        <v/>
      </c>
      <c r="AB148" s="13" t="str">
        <f t="shared" ca="1" si="7"/>
        <v/>
      </c>
      <c r="AC148" s="13" t="str">
        <f t="shared" ca="1" si="7"/>
        <v/>
      </c>
      <c r="AD148" s="13" t="str">
        <f t="shared" ca="1" si="7"/>
        <v/>
      </c>
      <c r="AE148" s="13" t="str">
        <f t="shared" ca="1" si="7"/>
        <v/>
      </c>
      <c r="AF148" s="13" t="str">
        <f t="shared" ca="1" si="7"/>
        <v/>
      </c>
      <c r="AG148" s="13" t="str">
        <f t="shared" ca="1" si="7"/>
        <v/>
      </c>
      <c r="AH148" s="13" t="str">
        <f t="shared" ca="1" si="7"/>
        <v/>
      </c>
      <c r="AI148" s="13" t="str">
        <f t="shared" ca="1" si="7"/>
        <v/>
      </c>
      <c r="AJ148" s="13" t="str">
        <f t="shared" ca="1" si="7"/>
        <v/>
      </c>
      <c r="AK148" s="13" t="str">
        <f t="shared" ca="1" si="7"/>
        <v/>
      </c>
      <c r="AL148" s="13" t="str">
        <f t="shared" ca="1" si="7"/>
        <v/>
      </c>
      <c r="AM148" s="13" t="str">
        <f t="shared" ca="1" si="7"/>
        <v/>
      </c>
      <c r="AN148" s="13" t="str">
        <f t="shared" ca="1" si="7"/>
        <v/>
      </c>
      <c r="AO148" s="13" t="str">
        <f t="shared" ca="1" si="7"/>
        <v/>
      </c>
      <c r="AP148" s="13" t="str">
        <f t="shared" ca="1" si="7"/>
        <v/>
      </c>
      <c r="AQ148" s="13" t="str">
        <f t="shared" ca="1" si="7"/>
        <v/>
      </c>
      <c r="AR148" s="13" t="str">
        <f t="shared" ca="1" si="7"/>
        <v/>
      </c>
      <c r="AS148" s="13" t="str">
        <f t="shared" ca="1" si="7"/>
        <v/>
      </c>
      <c r="AT148" s="13" t="str">
        <f t="shared" ca="1" si="7"/>
        <v/>
      </c>
      <c r="AU148" s="13" t="str">
        <f t="shared" ca="1" si="7"/>
        <v/>
      </c>
      <c r="AV148" s="13" t="str">
        <f t="shared" ca="1" si="7"/>
        <v/>
      </c>
      <c r="AW148" s="13" t="str">
        <f t="shared" ca="1" si="7"/>
        <v/>
      </c>
      <c r="AX148" s="13" t="str">
        <f t="shared" ca="1" si="7"/>
        <v/>
      </c>
      <c r="AY148" s="13" t="str">
        <f t="shared" ca="1" si="7"/>
        <v/>
      </c>
      <c r="AZ148" s="13" t="str">
        <f t="shared" ca="1" si="7"/>
        <v/>
      </c>
      <c r="BA148" s="13" t="str">
        <f t="shared" ca="1" si="7"/>
        <v/>
      </c>
      <c r="BB148" s="13" t="str">
        <f t="shared" ca="1" si="7"/>
        <v/>
      </c>
      <c r="BC148" s="13" t="str">
        <f t="shared" ca="1" si="7"/>
        <v/>
      </c>
      <c r="BD148" s="13" t="str">
        <f t="shared" ca="1" si="7"/>
        <v/>
      </c>
      <c r="BE148" s="13" t="str">
        <f t="shared" ca="1" si="7"/>
        <v/>
      </c>
      <c r="BF148" s="13" t="str">
        <f t="shared" ca="1" si="7"/>
        <v/>
      </c>
      <c r="BG148" s="13" t="str">
        <f t="shared" ca="1" si="7"/>
        <v/>
      </c>
      <c r="BH148" s="13" t="str">
        <f t="shared" ca="1" si="7"/>
        <v/>
      </c>
      <c r="BI148" s="13" t="str">
        <f t="shared" ca="1" si="7"/>
        <v/>
      </c>
      <c r="BJ148" s="13" t="str">
        <f t="shared" ca="1" si="7"/>
        <v/>
      </c>
      <c r="BK148" s="13" t="str">
        <f t="shared" ca="1" si="7"/>
        <v/>
      </c>
      <c r="BL148" s="13" t="str">
        <f t="shared" ca="1" si="7"/>
        <v/>
      </c>
      <c r="BM148" s="13" t="str">
        <f t="shared" ca="1" si="7"/>
        <v/>
      </c>
      <c r="BN148" s="13" t="str">
        <f t="shared" ca="1" si="7"/>
        <v/>
      </c>
      <c r="BO148" s="13" t="str">
        <f t="shared" ca="1" si="7"/>
        <v/>
      </c>
      <c r="BP148" s="13" t="str">
        <f t="shared" ca="1" si="7"/>
        <v/>
      </c>
      <c r="BQ148" s="13" t="str">
        <f t="shared" ca="1" si="7"/>
        <v/>
      </c>
      <c r="BR148" s="13" t="str">
        <f t="shared" ca="1" si="7"/>
        <v/>
      </c>
      <c r="BS148" s="13" t="str">
        <f t="shared" ca="1" si="7"/>
        <v/>
      </c>
      <c r="BT148" s="13" t="str">
        <f t="shared" ca="1" si="7"/>
        <v/>
      </c>
      <c r="BU148" s="13" t="str">
        <f t="shared" ca="1" si="7"/>
        <v/>
      </c>
      <c r="BV148" s="13" t="str">
        <f t="shared" ca="1" si="7"/>
        <v/>
      </c>
      <c r="BW148" s="13" t="str">
        <f t="shared" ca="1" si="7"/>
        <v/>
      </c>
      <c r="BX148" s="13" t="str">
        <f t="shared" ca="1" si="7"/>
        <v/>
      </c>
      <c r="BY148" s="13" t="str">
        <f t="shared" ca="1" si="7"/>
        <v/>
      </c>
      <c r="BZ148" s="13" t="str">
        <f t="shared" ca="1" si="7"/>
        <v/>
      </c>
      <c r="CA148" s="13" t="str">
        <f t="shared" ca="1" si="7"/>
        <v/>
      </c>
      <c r="CB148" s="13" t="str">
        <f t="shared" ca="1" si="7"/>
        <v/>
      </c>
      <c r="CC148" s="13" t="str">
        <f t="shared" ca="1" si="7"/>
        <v/>
      </c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13"/>
      <c r="IK148" s="13"/>
      <c r="IL148" s="13"/>
      <c r="IM148" s="13"/>
      <c r="IN148" s="13"/>
      <c r="IO148" s="13"/>
      <c r="IP148" s="13"/>
      <c r="IQ148" s="13"/>
      <c r="IR148" s="13"/>
      <c r="IS148" s="13"/>
      <c r="IT148" s="13"/>
      <c r="IU148" s="13"/>
      <c r="IV148" s="13"/>
      <c r="IW148" s="13"/>
      <c r="IX148" s="13"/>
      <c r="IY148" s="13"/>
      <c r="IZ148" s="13"/>
      <c r="JA148" s="13"/>
      <c r="JB148" s="13"/>
      <c r="JC148" s="13"/>
      <c r="JD148" s="13"/>
      <c r="JE148" s="13"/>
      <c r="JF148" s="13"/>
      <c r="JG148" s="13"/>
      <c r="JH148" s="13"/>
      <c r="JI148" s="13"/>
      <c r="JJ148" s="13"/>
      <c r="JK148" s="13"/>
      <c r="JL148" s="13"/>
      <c r="JM148" s="13"/>
      <c r="JN148" s="13"/>
      <c r="JO148" s="13"/>
      <c r="JP148" s="13"/>
      <c r="JQ148" s="13"/>
      <c r="JR148" s="13"/>
      <c r="JS148" s="13"/>
      <c r="JT148" s="13"/>
      <c r="JU148" s="13"/>
      <c r="JV148" s="13"/>
      <c r="JW148" s="13"/>
      <c r="JX148" s="13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13"/>
      <c r="TM148" s="13"/>
      <c r="TN148" s="13"/>
      <c r="TO148" s="13"/>
      <c r="TP148" s="13"/>
      <c r="TQ148" s="13"/>
      <c r="TR148" s="13"/>
      <c r="TS148" s="13"/>
      <c r="TT148" s="13"/>
      <c r="TU148" s="13"/>
      <c r="TV148" s="13"/>
      <c r="TW148" s="13"/>
      <c r="TX148" s="13"/>
      <c r="TY148" s="13"/>
      <c r="TZ148" s="13"/>
      <c r="UA148" s="13"/>
      <c r="UB148" s="13"/>
      <c r="UC148" s="13"/>
      <c r="UD148" s="13"/>
      <c r="UE148" s="13"/>
      <c r="UF148" s="13"/>
      <c r="UG148" s="13"/>
      <c r="UH148" s="13"/>
      <c r="UI148" s="13"/>
      <c r="UJ148" s="13"/>
      <c r="UK148" s="13"/>
      <c r="UL148" s="13"/>
      <c r="UM148" s="13"/>
      <c r="UN148" s="13"/>
      <c r="UO148" s="13"/>
      <c r="UP148" s="13"/>
      <c r="UQ148" s="13"/>
      <c r="UR148" s="13"/>
      <c r="US148" s="13"/>
      <c r="UT148" s="13"/>
      <c r="UU148" s="13"/>
      <c r="UV148" s="13"/>
      <c r="UW148" s="13"/>
      <c r="UX148" s="13"/>
      <c r="UY148" s="13"/>
      <c r="UZ148" s="13"/>
      <c r="VA148" s="13"/>
      <c r="VB148" s="13"/>
      <c r="VC148" s="13"/>
      <c r="VD148" s="13"/>
      <c r="VE148" s="13"/>
      <c r="VF148" s="13"/>
      <c r="VG148" s="13"/>
      <c r="VH148" s="13"/>
      <c r="VI148" s="13"/>
      <c r="VJ148" s="13"/>
      <c r="VK148" s="13"/>
      <c r="VL148" s="13"/>
      <c r="VM148" s="13"/>
      <c r="VN148" s="13"/>
      <c r="VO148" s="13"/>
      <c r="VP148" s="13"/>
      <c r="VQ148" s="13"/>
      <c r="VR148" s="13"/>
      <c r="VS148" s="13"/>
      <c r="VT148" s="13"/>
      <c r="VU148" s="13"/>
      <c r="VV148" s="13"/>
      <c r="VW148" s="13"/>
      <c r="VX148" s="13"/>
      <c r="VY148" s="13"/>
      <c r="VZ148" s="13"/>
      <c r="WA148" s="13"/>
      <c r="WB148" s="13"/>
      <c r="WC148" s="13"/>
      <c r="WD148" s="13"/>
      <c r="WE148" s="13"/>
      <c r="WF148" s="13"/>
      <c r="WG148" s="13"/>
      <c r="WH148" s="13"/>
      <c r="WI148" s="13"/>
      <c r="WJ148" s="13"/>
      <c r="WK148" s="13"/>
      <c r="WL148" s="13"/>
      <c r="WM148" s="13"/>
      <c r="WN148" s="13"/>
      <c r="WO148" s="13"/>
      <c r="WP148" s="13"/>
      <c r="WQ148" s="13"/>
      <c r="WR148" s="13"/>
      <c r="WS148" s="13"/>
      <c r="WT148" s="13"/>
      <c r="WU148" s="13"/>
      <c r="WV148" s="13"/>
      <c r="WW148" s="13"/>
      <c r="WX148" s="13"/>
      <c r="WY148" s="13"/>
      <c r="WZ148" s="13"/>
      <c r="XA148" s="13"/>
      <c r="XB148" s="13"/>
      <c r="XC148" s="13"/>
      <c r="XD148" s="13"/>
      <c r="XE148" s="13"/>
      <c r="XF148" s="13"/>
      <c r="XG148" s="13"/>
      <c r="XH148" s="13"/>
      <c r="XI148" s="13"/>
      <c r="XJ148" s="13"/>
      <c r="XK148" s="13"/>
      <c r="XL148" s="13"/>
      <c r="XM148" s="13"/>
      <c r="XN148" s="13"/>
      <c r="XO148" s="13"/>
      <c r="XP148" s="13"/>
      <c r="XQ148" s="13"/>
      <c r="XR148" s="13"/>
      <c r="XS148" s="13"/>
      <c r="XT148" s="13"/>
      <c r="XU148" s="13"/>
      <c r="XV148" s="13"/>
      <c r="XW148" s="13"/>
      <c r="XX148" s="13"/>
      <c r="XY148" s="13"/>
      <c r="XZ148" s="13"/>
      <c r="YA148" s="13"/>
      <c r="YB148" s="13"/>
      <c r="YC148" s="13"/>
      <c r="YD148" s="13"/>
      <c r="YE148" s="13"/>
      <c r="YF148" s="13"/>
      <c r="YG148" s="13"/>
      <c r="YH148" s="13"/>
      <c r="YI148" s="13"/>
      <c r="YJ148" s="13"/>
      <c r="YK148" s="13"/>
      <c r="YL148" s="13"/>
      <c r="YM148" s="13"/>
      <c r="YN148" s="13"/>
      <c r="YO148" s="13"/>
      <c r="YP148" s="13"/>
      <c r="YQ148" s="13"/>
      <c r="YR148" s="13"/>
      <c r="YS148" s="13"/>
      <c r="YT148" s="13"/>
      <c r="YU148" s="13"/>
      <c r="YV148" s="13"/>
      <c r="YW148" s="13"/>
      <c r="YX148" s="13"/>
      <c r="YY148" s="13"/>
      <c r="YZ148" s="13"/>
      <c r="ZA148" s="13"/>
      <c r="ZB148" s="13"/>
      <c r="ZC148" s="13"/>
      <c r="ZD148" s="13"/>
      <c r="ZE148" s="13"/>
      <c r="ZF148" s="13"/>
      <c r="ZG148" s="13"/>
      <c r="ZH148" s="13"/>
      <c r="ZI148" s="13"/>
      <c r="ZJ148" s="13"/>
      <c r="ZK148" s="13"/>
      <c r="ZL148" s="13"/>
      <c r="ZM148" s="13"/>
      <c r="ZN148" s="13"/>
      <c r="ZO148" s="13"/>
      <c r="ZP148" s="13"/>
      <c r="ZQ148" s="13"/>
      <c r="ZR148" s="13"/>
      <c r="ZS148" s="13"/>
      <c r="ZT148" s="13"/>
      <c r="ZU148" s="13"/>
      <c r="ZV148" s="13"/>
      <c r="ZW148" s="13"/>
      <c r="ZX148" s="13"/>
      <c r="ZY148" s="13"/>
      <c r="ZZ148" s="13"/>
      <c r="AAA148" s="13"/>
      <c r="AAB148" s="13"/>
      <c r="AAC148" s="13"/>
      <c r="AAD148" s="13"/>
      <c r="AAE148" s="13"/>
      <c r="AAF148" s="13"/>
      <c r="AAG148" s="13"/>
      <c r="AAH148" s="13"/>
      <c r="AAI148" s="13"/>
      <c r="AAJ148" s="13"/>
      <c r="AAK148" s="13"/>
      <c r="AAL148" s="13"/>
      <c r="AAM148" s="13"/>
      <c r="AAN148" s="13"/>
      <c r="AAO148" s="13"/>
      <c r="AAP148" s="13"/>
      <c r="AAQ148" s="13"/>
      <c r="AAR148" s="13"/>
      <c r="AAS148" s="13"/>
      <c r="AAT148" s="13"/>
      <c r="AAU148" s="13"/>
      <c r="AAV148" s="13"/>
      <c r="AAW148" s="13"/>
      <c r="AAX148" s="13"/>
      <c r="AAY148" s="13"/>
      <c r="AAZ148" s="13"/>
      <c r="ABA148" s="13"/>
      <c r="ABB148" s="13"/>
      <c r="ABC148" s="13"/>
      <c r="ABD148" s="13"/>
      <c r="ABE148" s="13"/>
      <c r="ABF148" s="13"/>
      <c r="ABG148" s="13"/>
      <c r="ABH148" s="13"/>
      <c r="ABI148" s="13"/>
      <c r="ABJ148" s="13"/>
      <c r="ABK148" s="13"/>
      <c r="ABL148" s="13"/>
      <c r="ABM148" s="13"/>
      <c r="ABN148" s="13"/>
      <c r="ABO148" s="13"/>
      <c r="ABP148" s="13"/>
      <c r="ABQ148" s="13"/>
      <c r="ABR148" s="13"/>
      <c r="ABS148" s="13"/>
      <c r="ABT148" s="13"/>
      <c r="ABU148" s="13"/>
      <c r="ABV148" s="13"/>
      <c r="ABW148" s="13"/>
      <c r="ABX148" s="13"/>
      <c r="ABY148" s="13"/>
      <c r="ABZ148" s="13"/>
      <c r="ACA148" s="13"/>
      <c r="ACB148" s="13"/>
      <c r="ACC148" s="13"/>
      <c r="ACD148" s="13"/>
      <c r="ACE148" s="13"/>
      <c r="ACF148" s="13"/>
      <c r="ACG148" s="13"/>
      <c r="ACH148" s="13"/>
      <c r="ACI148" s="13"/>
      <c r="ACJ148" s="13"/>
      <c r="ACK148" s="13"/>
      <c r="ACL148" s="13"/>
      <c r="ACM148" s="13"/>
      <c r="ACN148" s="13"/>
      <c r="ACO148" s="13"/>
      <c r="ACP148" s="13"/>
      <c r="ACQ148" s="13"/>
      <c r="ACR148" s="13"/>
      <c r="ACS148" s="13"/>
      <c r="ACT148" s="13"/>
      <c r="ACU148" s="13"/>
      <c r="ACV148" s="13"/>
      <c r="ACW148" s="13"/>
      <c r="ACX148" s="13"/>
      <c r="ACY148" s="13"/>
      <c r="ACZ148" s="13"/>
      <c r="ADA148" s="13"/>
      <c r="ADB148" s="13"/>
      <c r="ADC148" s="13"/>
      <c r="ADD148" s="13"/>
      <c r="ADE148" s="13"/>
      <c r="ADF148" s="13"/>
      <c r="ADG148" s="13"/>
      <c r="ADH148" s="13"/>
      <c r="ADI148" s="13"/>
      <c r="ADJ148" s="13"/>
      <c r="ADK148" s="13"/>
      <c r="ADL148" s="13"/>
      <c r="ADM148" s="13"/>
      <c r="ADN148" s="13"/>
      <c r="ADO148" s="13"/>
      <c r="ADP148" s="13"/>
      <c r="ADQ148" s="13"/>
      <c r="ADR148" s="13"/>
      <c r="ADS148" s="13"/>
      <c r="ADT148" s="13"/>
      <c r="ADU148" s="13"/>
      <c r="ADV148" s="13"/>
      <c r="ADW148" s="13"/>
      <c r="ADX148" s="13"/>
      <c r="ADY148" s="13"/>
      <c r="ADZ148" s="13"/>
      <c r="AEA148" s="13"/>
      <c r="AEB148" s="13"/>
      <c r="AEC148" s="13"/>
      <c r="AED148" s="13"/>
      <c r="AEE148" s="13"/>
      <c r="AEF148" s="13"/>
      <c r="AEG148" s="13"/>
      <c r="AEH148" s="13"/>
      <c r="AEI148" s="13"/>
      <c r="AEJ148" s="13"/>
      <c r="AEK148" s="13"/>
      <c r="AEL148" s="13"/>
      <c r="AEM148" s="13"/>
      <c r="AEN148" s="13"/>
      <c r="AEO148" s="13"/>
      <c r="AEP148" s="13"/>
      <c r="AEQ148" s="13"/>
      <c r="AER148" s="13"/>
      <c r="AES148" s="13"/>
      <c r="AET148" s="13"/>
      <c r="AEU148" s="13"/>
      <c r="AEV148" s="13"/>
      <c r="AEW148" s="13"/>
      <c r="AEX148" s="13"/>
      <c r="AEY148" s="13"/>
      <c r="AEZ148" s="13"/>
      <c r="AFA148" s="13"/>
      <c r="AFB148" s="13"/>
      <c r="AFC148" s="13"/>
      <c r="AFD148" s="13"/>
      <c r="AFE148" s="13"/>
      <c r="AFF148" s="13"/>
      <c r="AFG148" s="13"/>
      <c r="AFH148" s="13"/>
      <c r="AFI148" s="13"/>
      <c r="AFJ148" s="13"/>
      <c r="AFK148" s="13"/>
      <c r="AFL148" s="13"/>
      <c r="AFM148" s="13"/>
      <c r="AFN148" s="13"/>
      <c r="AFO148" s="13"/>
      <c r="AFP148" s="13"/>
      <c r="AFQ148" s="13"/>
      <c r="AFR148" s="13"/>
      <c r="AFS148" s="13"/>
      <c r="AFT148" s="13"/>
      <c r="AFU148" s="13"/>
      <c r="AFV148" s="13"/>
      <c r="AFW148" s="13"/>
      <c r="AFX148" s="13"/>
      <c r="AFY148" s="13"/>
      <c r="AFZ148" s="13"/>
      <c r="AGA148" s="13"/>
      <c r="AGB148" s="13"/>
      <c r="AGC148" s="13"/>
      <c r="AGD148" s="13"/>
      <c r="AGE148" s="13"/>
      <c r="AGF148" s="13"/>
      <c r="AGG148" s="13"/>
      <c r="AGH148" s="13"/>
      <c r="AGI148" s="13"/>
      <c r="AGJ148" s="13"/>
      <c r="AGK148" s="13"/>
      <c r="AGL148" s="13"/>
      <c r="AGM148" s="13"/>
      <c r="AGN148" s="13"/>
      <c r="AGO148" s="13"/>
      <c r="AGP148" s="13"/>
      <c r="AGQ148" s="13"/>
      <c r="AGR148" s="13"/>
      <c r="AGS148" s="13"/>
      <c r="AGT148" s="13"/>
      <c r="AGU148" s="13"/>
      <c r="AGV148" s="13"/>
      <c r="AGW148" s="13"/>
      <c r="AGX148" s="13"/>
      <c r="AGY148" s="13"/>
      <c r="AGZ148" s="13"/>
      <c r="AHA148" s="13"/>
      <c r="AHB148" s="13"/>
      <c r="AHC148" s="13"/>
      <c r="AHD148" s="13"/>
      <c r="AHE148" s="13"/>
      <c r="AHF148" s="13"/>
      <c r="AHG148" s="13"/>
      <c r="AHH148" s="13"/>
      <c r="AHI148" s="13"/>
      <c r="AHJ148" s="13"/>
      <c r="AHK148" s="13"/>
      <c r="AHL148" s="13"/>
      <c r="AHM148" s="13"/>
      <c r="AHN148" s="13"/>
      <c r="AHO148" s="13"/>
      <c r="AHP148" s="13"/>
      <c r="AHQ148" s="13"/>
      <c r="AHR148" s="13"/>
      <c r="AHS148" s="13"/>
      <c r="AHT148" s="13"/>
      <c r="AHU148" s="13"/>
      <c r="AHV148" s="13"/>
      <c r="AHW148" s="13"/>
      <c r="AHX148" s="13"/>
      <c r="AHY148" s="13"/>
      <c r="AHZ148" s="13"/>
      <c r="AIA148" s="13"/>
      <c r="AIB148" s="13"/>
      <c r="AIC148" s="13"/>
      <c r="AID148" s="13"/>
      <c r="AIE148" s="13"/>
      <c r="AIF148" s="13"/>
      <c r="AIG148" s="13"/>
      <c r="AIH148" s="13"/>
      <c r="AII148" s="13"/>
      <c r="AIJ148" s="13"/>
      <c r="AIK148" s="13"/>
      <c r="AIL148" s="13"/>
      <c r="AIM148" s="13"/>
      <c r="AIN148" s="13"/>
      <c r="AIO148" s="13"/>
      <c r="AIP148" s="13"/>
      <c r="AIQ148" s="13"/>
      <c r="AIR148" s="13"/>
      <c r="AIS148" s="13"/>
      <c r="AIT148" s="13"/>
      <c r="AIU148" s="13"/>
      <c r="AIV148" s="13"/>
      <c r="AIW148" s="13"/>
      <c r="AIX148" s="13"/>
      <c r="AIY148" s="13"/>
      <c r="AIZ148" s="13"/>
      <c r="AJA148" s="13"/>
      <c r="AJB148" s="13"/>
      <c r="AJC148" s="13"/>
      <c r="AJD148" s="13"/>
      <c r="AJE148" s="13"/>
      <c r="AJF148" s="13"/>
      <c r="AJG148" s="13"/>
      <c r="AJH148" s="13"/>
      <c r="AJI148" s="13"/>
      <c r="AJJ148" s="13"/>
      <c r="AJK148" s="13"/>
      <c r="AJL148" s="13"/>
      <c r="AJM148" s="13"/>
      <c r="AJN148" s="13"/>
      <c r="AJO148" s="13"/>
      <c r="AJP148" s="13"/>
      <c r="AJQ148" s="13"/>
      <c r="AJR148" s="13"/>
      <c r="AJS148" s="13"/>
      <c r="AJT148" s="13"/>
      <c r="AJU148" s="13"/>
      <c r="AJV148" s="13"/>
      <c r="AJW148" s="13"/>
      <c r="AJX148" s="13"/>
      <c r="AJY148" s="13"/>
      <c r="AJZ148" s="13"/>
      <c r="AKA148" s="13"/>
      <c r="AKB148" s="13"/>
      <c r="AKC148" s="13"/>
      <c r="AKD148" s="13"/>
      <c r="AKE148" s="13"/>
      <c r="AKF148" s="13"/>
      <c r="AKG148" s="13"/>
      <c r="AKH148" s="13"/>
      <c r="AKI148" s="13"/>
      <c r="AKJ148" s="13"/>
      <c r="AKK148" s="13"/>
      <c r="AKL148" s="13"/>
      <c r="AKM148" s="13"/>
      <c r="AKN148" s="13"/>
      <c r="AKO148" s="13"/>
      <c r="AKP148" s="13"/>
      <c r="AKQ148" s="13"/>
      <c r="AKR148" s="13"/>
      <c r="AKS148" s="13"/>
      <c r="AKT148" s="13"/>
      <c r="AKU148" s="13"/>
      <c r="AKV148" s="13"/>
      <c r="AKW148" s="13"/>
      <c r="AKX148" s="13"/>
      <c r="AKY148" s="13"/>
      <c r="AKZ148" s="13"/>
      <c r="ALA148" s="13"/>
      <c r="ALB148" s="13"/>
      <c r="ALC148" s="13"/>
      <c r="ALD148" s="13"/>
      <c r="ALE148" s="13"/>
      <c r="ALF148" s="13"/>
      <c r="ALG148" s="13"/>
      <c r="ALH148" s="13"/>
      <c r="ALI148" s="13"/>
      <c r="ALJ148" s="13"/>
      <c r="ALK148" s="13"/>
      <c r="ALL148" s="13"/>
      <c r="ALM148" s="13"/>
      <c r="ALN148" s="13"/>
      <c r="ALO148" s="13"/>
      <c r="ALP148" s="13"/>
      <c r="ALQ148" s="13"/>
      <c r="ALR148" s="13"/>
      <c r="ALS148" s="13"/>
      <c r="ALT148" s="13"/>
      <c r="ALU148" s="13"/>
      <c r="ALV148" s="13"/>
      <c r="ALW148" s="13"/>
      <c r="ALX148" s="13"/>
      <c r="ALY148" s="13"/>
      <c r="ALZ148" s="13"/>
      <c r="AMA148" s="13"/>
      <c r="AMB148" s="13"/>
      <c r="AMC148" s="13"/>
      <c r="AMD148" s="13"/>
      <c r="AME148" s="13"/>
      <c r="AMF148" s="13"/>
      <c r="AMG148" s="13"/>
      <c r="AMH148" s="13"/>
      <c r="AMI148" s="13"/>
      <c r="AMJ148" s="13"/>
      <c r="AMK148" s="13"/>
      <c r="AML148" s="13"/>
      <c r="AMM148" s="13"/>
      <c r="AMN148" s="13"/>
      <c r="AMO148" s="13"/>
      <c r="AMP148" s="13"/>
      <c r="AMQ148" s="13"/>
      <c r="AMR148" s="13"/>
      <c r="AMS148" s="13"/>
      <c r="AMT148" s="13"/>
      <c r="AMU148" s="13"/>
      <c r="AMV148" s="13"/>
      <c r="AMW148" s="13"/>
      <c r="AMX148" s="13"/>
      <c r="AMY148" s="13"/>
      <c r="AMZ148" s="13"/>
      <c r="ANA148" s="13"/>
      <c r="ANB148" s="13"/>
      <c r="ANC148" s="13"/>
      <c r="AND148" s="13"/>
      <c r="ANE148" s="13"/>
      <c r="ANF148" s="13"/>
      <c r="ANG148" s="13"/>
      <c r="ANH148" s="13"/>
      <c r="ANI148" s="13"/>
      <c r="ANJ148" s="13"/>
      <c r="ANK148" s="13"/>
      <c r="ANL148" s="13"/>
      <c r="ANM148" s="13"/>
      <c r="ANN148" s="13"/>
      <c r="ANO148" s="13"/>
      <c r="ANP148" s="13"/>
      <c r="ANQ148" s="13"/>
      <c r="ANR148" s="13"/>
      <c r="ANS148" s="13"/>
      <c r="ANT148" s="13"/>
      <c r="ANU148" s="13"/>
      <c r="ANV148" s="13"/>
      <c r="ANW148" s="13"/>
      <c r="ANX148" s="13"/>
      <c r="ANY148" s="13"/>
      <c r="ANZ148" s="13"/>
      <c r="AOA148" s="13"/>
      <c r="AOB148" s="13"/>
      <c r="AOC148" s="13"/>
      <c r="AOD148" s="13"/>
      <c r="AOE148" s="13"/>
      <c r="AOF148" s="13"/>
      <c r="AOG148" s="13"/>
      <c r="AOH148" s="13"/>
      <c r="AOI148" s="13"/>
      <c r="AOJ148" s="13"/>
      <c r="AOK148" s="13"/>
      <c r="AOL148" s="13"/>
      <c r="AOM148" s="13"/>
      <c r="AON148" s="13"/>
      <c r="AOO148" s="13"/>
      <c r="AOP148" s="13"/>
      <c r="AOQ148" s="13"/>
      <c r="AOR148" s="13"/>
      <c r="AOS148" s="13"/>
      <c r="AOT148" s="13"/>
      <c r="AOU148" s="13"/>
      <c r="AOV148" s="13"/>
      <c r="AOW148" s="13"/>
      <c r="AOX148" s="13"/>
      <c r="AOY148" s="13"/>
      <c r="AOZ148" s="13"/>
      <c r="APA148" s="13"/>
      <c r="APB148" s="13"/>
      <c r="APC148" s="13"/>
      <c r="APD148" s="13"/>
      <c r="APE148" s="13"/>
      <c r="APF148" s="13"/>
      <c r="APG148" s="13"/>
      <c r="APH148" s="13"/>
      <c r="API148" s="13"/>
      <c r="APJ148" s="13"/>
      <c r="APK148" s="13"/>
      <c r="APL148" s="13"/>
      <c r="APM148" s="13"/>
      <c r="APN148" s="13"/>
      <c r="APO148" s="13"/>
      <c r="APP148" s="13"/>
      <c r="APQ148" s="13"/>
      <c r="APR148" s="13"/>
      <c r="APS148" s="13"/>
      <c r="APT148" s="13"/>
      <c r="APU148" s="13"/>
      <c r="APV148" s="13"/>
      <c r="APW148" s="13"/>
      <c r="APX148" s="13"/>
      <c r="APY148" s="13"/>
      <c r="APZ148" s="13"/>
      <c r="AQA148" s="13"/>
      <c r="AQB148" s="13"/>
      <c r="AQC148" s="13"/>
      <c r="AQD148" s="13"/>
      <c r="AQE148" s="13"/>
      <c r="AQF148" s="13"/>
      <c r="AQG148" s="13"/>
      <c r="AQH148" s="13"/>
      <c r="AQI148" s="13"/>
      <c r="AQJ148" s="13"/>
      <c r="AQK148" s="13"/>
      <c r="AQL148" s="13"/>
      <c r="AQM148" s="13"/>
      <c r="AQN148" s="13"/>
      <c r="AQO148" s="13"/>
      <c r="AQP148" s="13"/>
      <c r="AQQ148" s="13"/>
      <c r="AQR148" s="13"/>
      <c r="AQS148" s="13"/>
      <c r="AQT148" s="13"/>
      <c r="AQU148" s="13"/>
      <c r="AQV148" s="13"/>
      <c r="AQW148" s="13"/>
      <c r="AQX148" s="13"/>
      <c r="AQY148" s="13"/>
      <c r="AQZ148" s="13"/>
      <c r="ARA148" s="13"/>
      <c r="ARB148" s="13"/>
      <c r="ARC148" s="13"/>
      <c r="ARD148" s="13"/>
      <c r="ARE148" s="13"/>
      <c r="ARF148" s="13"/>
      <c r="ARG148" s="13"/>
      <c r="ARH148" s="13"/>
      <c r="ARI148" s="13"/>
      <c r="ARJ148" s="13"/>
      <c r="ARK148" s="13"/>
      <c r="ARL148" s="13"/>
      <c r="ARM148" s="13"/>
      <c r="ARN148" s="13"/>
      <c r="ARO148" s="13"/>
      <c r="ARP148" s="13"/>
      <c r="ARQ148" s="13"/>
      <c r="ARR148" s="13"/>
      <c r="ARS148" s="13"/>
      <c r="ART148" s="13"/>
      <c r="ARU148" s="13"/>
      <c r="ARV148" s="13"/>
      <c r="ARW148" s="13"/>
      <c r="ARX148" s="13"/>
      <c r="ARY148" s="13"/>
      <c r="ARZ148" s="13"/>
      <c r="ASA148" s="13"/>
      <c r="ASB148" s="13"/>
      <c r="ASC148" s="13"/>
      <c r="ASD148" s="13"/>
      <c r="ASE148" s="13"/>
      <c r="ASF148" s="13"/>
      <c r="ASG148" s="13"/>
      <c r="ASH148" s="13"/>
      <c r="ASI148" s="13"/>
      <c r="ASJ148" s="13"/>
      <c r="ASK148" s="13"/>
      <c r="ASL148" s="13"/>
      <c r="ASM148" s="13"/>
      <c r="ASN148" s="13"/>
      <c r="ASO148" s="13"/>
      <c r="ASP148" s="13"/>
      <c r="ASQ148" s="13"/>
      <c r="ASR148" s="13"/>
      <c r="ASS148" s="13"/>
      <c r="AST148" s="13"/>
      <c r="ASU148" s="13"/>
      <c r="ASV148" s="13"/>
      <c r="ASW148" s="13"/>
      <c r="ASX148" s="13"/>
      <c r="ASY148" s="13"/>
      <c r="ASZ148" s="13"/>
      <c r="ATA148" s="13"/>
      <c r="ATB148" s="13"/>
      <c r="ATC148" s="13"/>
      <c r="ATD148" s="13"/>
      <c r="ATE148" s="13"/>
      <c r="ATF148" s="13"/>
      <c r="ATG148" s="13"/>
      <c r="ATH148" s="13"/>
      <c r="ATI148" s="13"/>
      <c r="ATJ148" s="13"/>
      <c r="ATK148" s="13"/>
      <c r="ATL148" s="13"/>
      <c r="ATM148" s="13"/>
      <c r="ATN148" s="13"/>
      <c r="ATO148" s="13"/>
      <c r="ATP148" s="13"/>
      <c r="ATQ148" s="13"/>
      <c r="ATR148" s="13"/>
      <c r="ATS148" s="13"/>
      <c r="ATT148" s="13"/>
      <c r="ATU148" s="13"/>
      <c r="ATV148" s="13"/>
      <c r="ATW148" s="13"/>
      <c r="ATX148" s="13"/>
      <c r="ATY148" s="13"/>
      <c r="ATZ148" s="13"/>
      <c r="AUA148" s="13"/>
      <c r="AUB148" s="13"/>
      <c r="AUC148" s="13"/>
      <c r="AUD148" s="13"/>
      <c r="AUE148" s="13"/>
      <c r="AUF148" s="13"/>
      <c r="AUG148" s="13"/>
      <c r="AUH148" s="13"/>
      <c r="AUI148" s="13"/>
      <c r="AUJ148" s="13"/>
      <c r="AUK148" s="13"/>
      <c r="AUL148" s="13"/>
      <c r="AUM148" s="13"/>
      <c r="AUN148" s="13"/>
      <c r="AUO148" s="13"/>
      <c r="AUP148" s="13"/>
      <c r="AUQ148" s="13"/>
      <c r="AUR148" s="13"/>
      <c r="AUS148" s="13"/>
      <c r="AUT148" s="13"/>
      <c r="AUU148" s="13"/>
      <c r="AUV148" s="13"/>
      <c r="AUW148" s="13"/>
      <c r="AUX148" s="13"/>
      <c r="AUY148" s="13"/>
      <c r="AUZ148" s="13"/>
      <c r="AVA148" s="13"/>
      <c r="AVB148" s="13"/>
      <c r="AVC148" s="13"/>
      <c r="AVD148" s="13"/>
      <c r="AVE148" s="13"/>
      <c r="AVF148" s="13"/>
      <c r="AVG148" s="13"/>
      <c r="AVH148" s="13"/>
      <c r="AVI148" s="13"/>
      <c r="AVJ148" s="13"/>
      <c r="AVK148" s="13"/>
      <c r="AVL148" s="13"/>
      <c r="AVM148" s="13"/>
      <c r="AVN148" s="13"/>
      <c r="AVO148" s="13"/>
      <c r="AVP148" s="13"/>
      <c r="AVQ148" s="13"/>
      <c r="AVR148" s="13"/>
      <c r="AVS148" s="13"/>
      <c r="AVT148" s="13"/>
      <c r="AVU148" s="13"/>
      <c r="AVV148" s="13"/>
      <c r="AVW148" s="13"/>
      <c r="AVX148" s="13"/>
      <c r="AVY148" s="13"/>
      <c r="AVZ148" s="13"/>
      <c r="AWA148" s="13"/>
      <c r="AWB148" s="13"/>
      <c r="AWC148" s="13"/>
      <c r="AWD148" s="13"/>
      <c r="AWE148" s="13"/>
      <c r="AWF148" s="13"/>
      <c r="AWG148" s="13"/>
      <c r="AWH148" s="13"/>
      <c r="AWI148" s="13"/>
      <c r="AWJ148" s="13"/>
      <c r="AWK148" s="13"/>
      <c r="AWL148" s="13"/>
      <c r="AWM148" s="13"/>
      <c r="AWN148" s="13"/>
      <c r="AWO148" s="13"/>
      <c r="AWP148" s="13"/>
      <c r="AWQ148" s="13"/>
      <c r="AWR148" s="13"/>
      <c r="AWS148" s="13"/>
      <c r="AWT148" s="13"/>
      <c r="AWU148" s="13"/>
      <c r="AWV148" s="13"/>
      <c r="AWW148" s="13"/>
      <c r="AWX148" s="13"/>
      <c r="AWY148" s="13"/>
      <c r="AWZ148" s="13"/>
      <c r="AXA148" s="13"/>
      <c r="AXB148" s="13"/>
      <c r="AXC148" s="13"/>
      <c r="AXD148" s="13"/>
      <c r="AXE148" s="13"/>
      <c r="AXF148" s="13"/>
      <c r="AXG148" s="13"/>
      <c r="AXH148" s="13"/>
      <c r="AXI148" s="13"/>
      <c r="AXJ148" s="13"/>
      <c r="AXK148" s="13"/>
      <c r="AXL148" s="13"/>
      <c r="AXM148" s="13"/>
      <c r="AXN148" s="13"/>
      <c r="AXO148" s="13"/>
      <c r="AXP148" s="13"/>
      <c r="AXQ148" s="13"/>
      <c r="AXR148" s="13"/>
      <c r="AXS148" s="13"/>
      <c r="AXT148" s="13"/>
      <c r="AXU148" s="13"/>
      <c r="AXV148" s="13"/>
      <c r="AXW148" s="13"/>
      <c r="AXX148" s="13"/>
      <c r="AXY148" s="13"/>
      <c r="AXZ148" s="13"/>
      <c r="AYA148" s="13"/>
      <c r="AYB148" s="13"/>
      <c r="AYC148" s="13"/>
      <c r="AYD148" s="13"/>
      <c r="AYE148" s="13"/>
      <c r="AYF148" s="13"/>
      <c r="AYG148" s="13"/>
      <c r="AYH148" s="13"/>
      <c r="AYI148" s="13"/>
      <c r="AYJ148" s="13"/>
      <c r="AYK148" s="13"/>
      <c r="AYL148" s="13"/>
      <c r="AYM148" s="13"/>
      <c r="AYN148" s="13"/>
      <c r="AYO148" s="13"/>
      <c r="AYP148" s="13"/>
      <c r="AYQ148" s="13"/>
      <c r="AYR148" s="13"/>
      <c r="AYS148" s="13"/>
      <c r="AYT148" s="13"/>
      <c r="AYU148" s="13"/>
      <c r="AYV148" s="13"/>
      <c r="AYW148" s="13"/>
      <c r="AYX148" s="13"/>
      <c r="AYY148" s="13"/>
      <c r="AYZ148" s="13"/>
      <c r="AZA148" s="13"/>
      <c r="AZB148" s="13"/>
      <c r="AZC148" s="13"/>
      <c r="AZD148" s="13"/>
      <c r="AZE148" s="13"/>
      <c r="AZF148" s="13"/>
      <c r="AZG148" s="13"/>
      <c r="AZH148" s="13"/>
      <c r="AZI148" s="13"/>
      <c r="AZJ148" s="13"/>
      <c r="AZK148" s="13"/>
      <c r="AZL148" s="13"/>
      <c r="AZM148" s="13"/>
      <c r="AZN148" s="13"/>
      <c r="AZO148" s="13"/>
      <c r="AZP148" s="13"/>
      <c r="AZQ148" s="13"/>
      <c r="AZR148" s="13"/>
      <c r="AZS148" s="13"/>
      <c r="AZT148" s="13"/>
      <c r="AZU148" s="13"/>
      <c r="AZV148" s="13"/>
      <c r="AZW148" s="13"/>
      <c r="AZX148" s="13"/>
      <c r="AZY148" s="13"/>
      <c r="AZZ148" s="13"/>
      <c r="BAA148" s="13"/>
      <c r="BAB148" s="13"/>
      <c r="BAC148" s="13"/>
      <c r="BAD148" s="13"/>
      <c r="BAE148" s="13"/>
      <c r="BAF148" s="13"/>
      <c r="BAG148" s="13"/>
      <c r="BAH148" s="13"/>
      <c r="BAI148" s="13"/>
      <c r="BAJ148" s="13"/>
      <c r="BAK148" s="13"/>
      <c r="BAL148" s="13"/>
      <c r="BAM148" s="13"/>
      <c r="BAN148" s="13"/>
      <c r="BAO148" s="13"/>
      <c r="BAP148" s="13"/>
      <c r="BAQ148" s="13"/>
      <c r="BAR148" s="13"/>
      <c r="BAS148" s="13"/>
      <c r="BAT148" s="13"/>
      <c r="BAU148" s="13"/>
      <c r="BAV148" s="13"/>
      <c r="BAW148" s="13"/>
      <c r="BAX148" s="13"/>
      <c r="BAY148" s="13"/>
      <c r="BAZ148" s="13"/>
      <c r="BBA148" s="13"/>
      <c r="BBB148" s="13"/>
      <c r="BBC148" s="13"/>
      <c r="BBD148" s="13"/>
      <c r="BBE148" s="13"/>
      <c r="BBF148" s="13"/>
      <c r="BBG148" s="13"/>
      <c r="BBH148" s="13"/>
      <c r="BBI148" s="13"/>
      <c r="BBJ148" s="13"/>
      <c r="BBK148" s="13"/>
      <c r="BBL148" s="13"/>
      <c r="BBM148" s="13"/>
      <c r="BBN148" s="13"/>
      <c r="BBO148" s="13"/>
      <c r="BBP148" s="13"/>
      <c r="BBQ148" s="13"/>
      <c r="BBR148" s="13"/>
      <c r="BBS148" s="13"/>
      <c r="BBT148" s="13"/>
      <c r="BBU148" s="13"/>
      <c r="BBV148" s="13"/>
      <c r="BBW148" s="13"/>
      <c r="BBX148" s="13"/>
      <c r="BBY148" s="13"/>
      <c r="BBZ148" s="13"/>
      <c r="BCA148" s="13"/>
      <c r="BCB148" s="13"/>
      <c r="BCC148" s="13"/>
      <c r="BCD148" s="13"/>
      <c r="BCE148" s="13"/>
      <c r="BCF148" s="13"/>
      <c r="BCG148" s="13"/>
      <c r="BCH148" s="13"/>
      <c r="BCI148" s="13"/>
      <c r="BCJ148" s="13"/>
      <c r="BCK148" s="13"/>
      <c r="BCL148" s="13"/>
      <c r="BCM148" s="13"/>
      <c r="BCN148" s="13"/>
      <c r="BCO148" s="13"/>
      <c r="BCP148" s="13"/>
      <c r="BCQ148" s="13"/>
      <c r="BCR148" s="13"/>
      <c r="BCS148" s="13"/>
      <c r="BCT148" s="13"/>
      <c r="BCU148" s="13"/>
      <c r="BCV148" s="13"/>
      <c r="BCW148" s="13"/>
      <c r="BCX148" s="13"/>
      <c r="BCY148" s="13"/>
      <c r="BCZ148" s="13"/>
      <c r="BDA148" s="13"/>
      <c r="BDB148" s="13"/>
      <c r="BDC148" s="13"/>
      <c r="BDD148" s="13"/>
      <c r="BDE148" s="13"/>
      <c r="BDF148" s="13"/>
      <c r="BDG148" s="13"/>
      <c r="BDH148" s="13"/>
      <c r="BDI148" s="13"/>
      <c r="BDJ148" s="13"/>
      <c r="BDK148" s="13"/>
      <c r="BDL148" s="13"/>
      <c r="BDM148" s="13"/>
      <c r="BDN148" s="13"/>
      <c r="BDO148" s="13"/>
      <c r="BDP148" s="13"/>
      <c r="BDQ148" s="13"/>
      <c r="BDR148" s="13"/>
      <c r="BDS148" s="13"/>
      <c r="BDT148" s="13"/>
      <c r="BDU148" s="13"/>
      <c r="BDV148" s="13"/>
      <c r="BDW148" s="13"/>
      <c r="BDX148" s="13"/>
      <c r="BDY148" s="13"/>
      <c r="BDZ148" s="13"/>
      <c r="BEA148" s="13"/>
      <c r="BEB148" s="13"/>
      <c r="BEC148" s="13"/>
      <c r="BED148" s="13"/>
      <c r="BEE148" s="13"/>
      <c r="BEF148" s="13"/>
      <c r="BEG148" s="13"/>
      <c r="BEH148" s="13"/>
      <c r="BEI148" s="13"/>
      <c r="BEJ148" s="13"/>
      <c r="BEK148" s="13"/>
      <c r="BEL148" s="13"/>
      <c r="BEM148" s="13"/>
      <c r="BEN148" s="13"/>
      <c r="BEO148" s="13"/>
      <c r="BEP148" s="13"/>
      <c r="BEQ148" s="13"/>
      <c r="BER148" s="13"/>
      <c r="BES148" s="13"/>
      <c r="BET148" s="13"/>
      <c r="BEU148" s="13"/>
      <c r="BEV148" s="13"/>
      <c r="BEW148" s="13"/>
      <c r="BEX148" s="13"/>
      <c r="BEY148" s="13"/>
      <c r="BEZ148" s="13"/>
      <c r="BFA148" s="13"/>
      <c r="BFB148" s="13"/>
      <c r="BFC148" s="13"/>
      <c r="BFD148" s="13"/>
      <c r="BFE148" s="13"/>
      <c r="BFF148" s="13"/>
      <c r="BFG148" s="13"/>
      <c r="BFH148" s="13"/>
      <c r="BFI148" s="13"/>
      <c r="BFJ148" s="13"/>
      <c r="BFK148" s="13"/>
      <c r="BFL148" s="13"/>
      <c r="BFM148" s="13"/>
      <c r="BFN148" s="13"/>
      <c r="BFO148" s="13"/>
      <c r="BFP148" s="13"/>
      <c r="BFQ148" s="13"/>
      <c r="BFR148" s="13"/>
      <c r="BFS148" s="13"/>
      <c r="BFT148" s="13"/>
      <c r="BFU148" s="13"/>
      <c r="BFV148" s="13"/>
      <c r="BFW148" s="13"/>
      <c r="BFX148" s="13"/>
      <c r="BFY148" s="13"/>
      <c r="BFZ148" s="13"/>
      <c r="BGA148" s="13"/>
      <c r="BGB148" s="13"/>
      <c r="BGC148" s="13"/>
      <c r="BGD148" s="13"/>
      <c r="BGE148" s="13"/>
      <c r="BGF148" s="13"/>
      <c r="BGG148" s="13"/>
      <c r="BGH148" s="13"/>
      <c r="BGI148" s="13"/>
      <c r="BGJ148" s="13"/>
      <c r="BGK148" s="13"/>
      <c r="BGL148" s="13"/>
      <c r="BGM148" s="13"/>
      <c r="BGN148" s="13"/>
      <c r="BGO148" s="13"/>
      <c r="BGP148" s="13"/>
      <c r="BGQ148" s="13"/>
      <c r="BGR148" s="13"/>
      <c r="BGS148" s="13"/>
      <c r="BGT148" s="13"/>
      <c r="BGU148" s="13"/>
      <c r="BGV148" s="13"/>
      <c r="BGW148" s="13"/>
      <c r="BGX148" s="13"/>
      <c r="BGY148" s="13"/>
      <c r="BGZ148" s="13"/>
      <c r="BHA148" s="13"/>
      <c r="BHB148" s="13"/>
      <c r="BHC148" s="13"/>
      <c r="BHD148" s="13"/>
      <c r="BHE148" s="13"/>
      <c r="BHF148" s="13"/>
      <c r="BHG148" s="13"/>
      <c r="BHH148" s="13"/>
      <c r="BHI148" s="13"/>
      <c r="BHJ148" s="13"/>
      <c r="BHK148" s="13"/>
      <c r="BHL148" s="13"/>
      <c r="BHM148" s="13"/>
      <c r="BHN148" s="13"/>
      <c r="BHO148" s="13"/>
      <c r="BHP148" s="13"/>
      <c r="BHQ148" s="13"/>
      <c r="BHR148" s="13"/>
      <c r="BHS148" s="13"/>
      <c r="BHT148" s="13"/>
      <c r="BHU148" s="13"/>
      <c r="BHV148" s="13"/>
      <c r="BHW148" s="13"/>
      <c r="BHX148" s="13"/>
      <c r="BHY148" s="13"/>
      <c r="BHZ148" s="13"/>
      <c r="BIA148" s="13"/>
      <c r="BIB148" s="13"/>
      <c r="BIC148" s="13"/>
      <c r="BID148" s="13"/>
      <c r="BIE148" s="13"/>
      <c r="BIF148" s="13"/>
      <c r="BIG148" s="13"/>
      <c r="BIH148" s="13"/>
      <c r="BII148" s="13"/>
      <c r="BIJ148" s="13"/>
      <c r="BIK148" s="13"/>
      <c r="BIL148" s="13"/>
      <c r="BIM148" s="13"/>
      <c r="BIN148" s="13"/>
      <c r="BIO148" s="13"/>
      <c r="BIP148" s="13"/>
      <c r="BIQ148" s="13"/>
      <c r="BIR148" s="13"/>
      <c r="BIS148" s="13"/>
      <c r="BIT148" s="13"/>
      <c r="BIU148" s="13"/>
      <c r="BIV148" s="13"/>
      <c r="BIW148" s="13"/>
      <c r="BIX148" s="13"/>
      <c r="BIY148" s="13"/>
      <c r="BIZ148" s="13"/>
      <c r="BJA148" s="13"/>
      <c r="BJB148" s="13"/>
      <c r="BJC148" s="13"/>
      <c r="BJD148" s="13"/>
      <c r="BJE148" s="13"/>
      <c r="BJF148" s="13"/>
      <c r="BJG148" s="13"/>
      <c r="BJH148" s="13"/>
      <c r="BJI148" s="13"/>
      <c r="BJJ148" s="13"/>
      <c r="BJK148" s="13"/>
      <c r="BJL148" s="13"/>
      <c r="BJM148" s="13"/>
      <c r="BJN148" s="13"/>
      <c r="BJO148" s="13"/>
      <c r="BJP148" s="13"/>
      <c r="BJQ148" s="13"/>
      <c r="BJR148" s="13"/>
      <c r="BJS148" s="13"/>
      <c r="BJT148" s="13"/>
      <c r="BJU148" s="13"/>
      <c r="BJV148" s="13"/>
      <c r="BJW148" s="13"/>
      <c r="BJX148" s="13"/>
      <c r="BJY148" s="13"/>
      <c r="BJZ148" s="13"/>
      <c r="BKA148" s="13"/>
      <c r="BKB148" s="13"/>
      <c r="BKC148" s="13"/>
      <c r="BKD148" s="13"/>
      <c r="BKE148" s="13"/>
      <c r="BKF148" s="13"/>
      <c r="BKG148" s="13"/>
      <c r="BKH148" s="13"/>
      <c r="BKI148" s="13"/>
      <c r="BKJ148" s="13"/>
      <c r="BKK148" s="13"/>
      <c r="BKL148" s="13"/>
      <c r="BKM148" s="13"/>
      <c r="BKN148" s="13"/>
      <c r="BKO148" s="13"/>
      <c r="BKP148" s="13"/>
      <c r="BKQ148" s="13"/>
      <c r="BKR148" s="13"/>
      <c r="BKS148" s="13"/>
      <c r="BKT148" s="13"/>
      <c r="BKU148" s="13"/>
      <c r="BKV148" s="13"/>
      <c r="BKW148" s="13"/>
      <c r="BKX148" s="13"/>
      <c r="BKY148" s="13"/>
      <c r="BKZ148" s="13"/>
      <c r="BLA148" s="13"/>
      <c r="BLB148" s="13"/>
      <c r="BLC148" s="13"/>
      <c r="BLD148" s="13"/>
      <c r="BLE148" s="13"/>
      <c r="BLF148" s="13"/>
      <c r="BLG148" s="13"/>
      <c r="BLH148" s="13"/>
      <c r="BLI148" s="13"/>
      <c r="BLJ148" s="13"/>
      <c r="BLK148" s="13"/>
      <c r="BLL148" s="13"/>
      <c r="BLM148" s="13"/>
      <c r="BLN148" s="13"/>
      <c r="BLO148" s="13"/>
      <c r="BLP148" s="13"/>
      <c r="BLQ148" s="13"/>
      <c r="BLR148" s="13"/>
      <c r="BLS148" s="13"/>
      <c r="BLT148" s="13"/>
      <c r="BLU148" s="13"/>
      <c r="BLV148" s="13"/>
      <c r="BLW148" s="13"/>
      <c r="BLX148" s="13"/>
      <c r="BLY148" s="13"/>
      <c r="BLZ148" s="13"/>
      <c r="BMA148" s="13"/>
      <c r="BMB148" s="13"/>
      <c r="BMC148" s="13"/>
      <c r="BMD148" s="13"/>
      <c r="BME148" s="13"/>
      <c r="BMF148" s="13"/>
      <c r="BMG148" s="13"/>
      <c r="BMH148" s="13"/>
      <c r="BMI148" s="13"/>
      <c r="BMJ148" s="13"/>
      <c r="BMK148" s="13"/>
      <c r="BML148" s="13"/>
      <c r="BMM148" s="13"/>
      <c r="BMN148" s="13"/>
      <c r="BMO148" s="13"/>
      <c r="BMP148" s="13"/>
      <c r="BMQ148" s="13"/>
      <c r="BMR148" s="13"/>
      <c r="BMS148" s="13"/>
      <c r="BMT148" s="13"/>
      <c r="BMU148" s="13"/>
      <c r="BMV148" s="13"/>
      <c r="BMW148" s="13"/>
      <c r="BMX148" s="13"/>
      <c r="BMY148" s="13"/>
      <c r="BMZ148" s="13"/>
      <c r="BNA148" s="13"/>
      <c r="BNB148" s="13"/>
      <c r="BNC148" s="13"/>
      <c r="BND148" s="13"/>
      <c r="BNE148" s="13"/>
      <c r="BNF148" s="13"/>
      <c r="BNG148" s="13"/>
      <c r="BNH148" s="13"/>
      <c r="BNI148" s="13"/>
      <c r="BNJ148" s="13"/>
      <c r="BNK148" s="13"/>
      <c r="BNL148" s="13"/>
      <c r="BNM148" s="13"/>
      <c r="BNN148" s="13"/>
      <c r="BNO148" s="13"/>
      <c r="BNP148" s="13"/>
      <c r="BNQ148" s="13"/>
      <c r="BNR148" s="13"/>
      <c r="BNS148" s="13"/>
      <c r="BNT148" s="13"/>
      <c r="BNU148" s="13"/>
      <c r="BNV148" s="13"/>
      <c r="BNW148" s="13"/>
      <c r="BNX148" s="13"/>
      <c r="BNY148" s="13"/>
      <c r="BNZ148" s="13"/>
      <c r="BOA148" s="13"/>
      <c r="BOB148" s="13"/>
      <c r="BOC148" s="13"/>
      <c r="BOD148" s="13"/>
      <c r="BOE148" s="13"/>
      <c r="BOF148" s="13"/>
      <c r="BOG148" s="13"/>
      <c r="BOH148" s="13"/>
      <c r="BOI148" s="13"/>
      <c r="BOJ148" s="13"/>
      <c r="BOK148" s="13"/>
      <c r="BOL148" s="13"/>
      <c r="BOM148" s="13"/>
      <c r="BON148" s="13"/>
      <c r="BOO148" s="13"/>
      <c r="BOP148" s="13"/>
      <c r="BOQ148" s="13"/>
      <c r="BOR148" s="13"/>
      <c r="BOS148" s="13"/>
      <c r="BOT148" s="13"/>
      <c r="BOU148" s="13"/>
      <c r="BOV148" s="13"/>
      <c r="BOW148" s="13"/>
      <c r="BOX148" s="13"/>
      <c r="BOY148" s="13"/>
      <c r="BOZ148" s="13"/>
      <c r="BPA148" s="13"/>
      <c r="BPB148" s="13"/>
      <c r="BPC148" s="13"/>
      <c r="BPD148" s="13"/>
      <c r="BPE148" s="13"/>
      <c r="BPF148" s="13"/>
      <c r="BPG148" s="13"/>
      <c r="BPH148" s="13"/>
      <c r="BPI148" s="13"/>
      <c r="BPJ148" s="13"/>
      <c r="BPK148" s="13"/>
      <c r="BPL148" s="13"/>
      <c r="BPM148" s="13"/>
      <c r="BPN148" s="13"/>
      <c r="BPO148" s="13"/>
      <c r="BPP148" s="13"/>
      <c r="BPQ148" s="13"/>
      <c r="BPR148" s="13"/>
      <c r="BPS148" s="13"/>
      <c r="BPT148" s="13"/>
      <c r="BPU148" s="13"/>
      <c r="BPV148" s="13"/>
      <c r="BPW148" s="13"/>
      <c r="BPX148" s="13"/>
      <c r="BPY148" s="13"/>
      <c r="BPZ148" s="13"/>
      <c r="BQA148" s="13"/>
      <c r="BQB148" s="13"/>
      <c r="BQC148" s="13"/>
      <c r="BQD148" s="13"/>
      <c r="BQE148" s="13"/>
      <c r="BQF148" s="13"/>
      <c r="BQG148" s="13"/>
      <c r="BQH148" s="13"/>
      <c r="BQI148" s="13"/>
      <c r="BQJ148" s="13"/>
      <c r="BQK148" s="13"/>
      <c r="BQL148" s="13"/>
      <c r="BQM148" s="13"/>
      <c r="BQN148" s="13"/>
      <c r="BQO148" s="13"/>
      <c r="BQP148" s="13"/>
      <c r="BQQ148" s="13"/>
      <c r="BQR148" s="13"/>
      <c r="BQS148" s="13"/>
      <c r="BQT148" s="13"/>
      <c r="BQU148" s="13"/>
      <c r="BQV148" s="13"/>
      <c r="BQW148" s="13"/>
      <c r="BQX148" s="13"/>
      <c r="BQY148" s="13"/>
      <c r="BQZ148" s="13"/>
      <c r="BRA148" s="13"/>
      <c r="BRB148" s="13"/>
      <c r="BRC148" s="13"/>
      <c r="BRD148" s="13"/>
      <c r="BRE148" s="13"/>
      <c r="BRF148" s="13"/>
      <c r="BRG148" s="13"/>
      <c r="BRH148" s="13"/>
      <c r="BRI148" s="13"/>
      <c r="BRJ148" s="13"/>
      <c r="BRK148" s="13"/>
      <c r="BRL148" s="13"/>
      <c r="BRM148" s="13"/>
      <c r="BRN148" s="13"/>
      <c r="BRO148" s="13"/>
      <c r="BRP148" s="13"/>
      <c r="BRQ148" s="13"/>
      <c r="BRR148" s="13"/>
      <c r="BRS148" s="13"/>
      <c r="BRT148" s="13"/>
      <c r="BRU148" s="13"/>
      <c r="BRV148" s="13"/>
      <c r="BRW148" s="13"/>
      <c r="BRX148" s="13"/>
      <c r="BRY148" s="13"/>
      <c r="BRZ148" s="13"/>
      <c r="BSA148" s="13"/>
      <c r="BSB148" s="13"/>
      <c r="BSC148" s="13"/>
      <c r="BSD148" s="13"/>
      <c r="BSE148" s="13"/>
      <c r="BSF148" s="13"/>
      <c r="BSG148" s="13"/>
      <c r="BSH148" s="13"/>
      <c r="BSI148" s="13"/>
      <c r="BSJ148" s="13"/>
      <c r="BSK148" s="13"/>
      <c r="BSL148" s="13"/>
      <c r="BSM148" s="13"/>
      <c r="BSN148" s="13"/>
      <c r="BSO148" s="13"/>
      <c r="BSP148" s="13"/>
      <c r="BSQ148" s="13"/>
      <c r="BSR148" s="13"/>
      <c r="BSS148" s="13"/>
      <c r="BST148" s="13"/>
      <c r="BSU148" s="13"/>
      <c r="BSV148" s="13"/>
      <c r="BSW148" s="13"/>
      <c r="BSX148" s="13"/>
      <c r="BSY148" s="13"/>
      <c r="BSZ148" s="13"/>
      <c r="BTA148" s="13"/>
      <c r="BTB148" s="13"/>
      <c r="BTC148" s="13"/>
      <c r="BTD148" s="13"/>
      <c r="BTE148" s="13"/>
      <c r="BTF148" s="13"/>
      <c r="BTG148" s="13"/>
      <c r="BTH148" s="13"/>
      <c r="BTI148" s="13"/>
      <c r="BTJ148" s="13"/>
      <c r="BTK148" s="13"/>
      <c r="BTL148" s="13"/>
      <c r="BTM148" s="13"/>
      <c r="BTN148" s="13"/>
      <c r="BTO148" s="13"/>
      <c r="BTP148" s="13"/>
      <c r="BTQ148" s="13"/>
      <c r="BTR148" s="13"/>
      <c r="BTS148" s="13"/>
      <c r="BTT148" s="13"/>
      <c r="BTU148" s="13"/>
      <c r="BTV148" s="13"/>
      <c r="BTW148" s="13"/>
      <c r="BTX148" s="13"/>
      <c r="BTY148" s="13"/>
      <c r="BTZ148" s="13"/>
      <c r="BUA148" s="13"/>
      <c r="BUB148" s="13"/>
      <c r="BUC148" s="13"/>
      <c r="BUD148" s="13"/>
      <c r="BUE148" s="13"/>
      <c r="BUF148" s="13"/>
      <c r="BUG148" s="13"/>
      <c r="BUH148" s="13"/>
      <c r="BUI148" s="13"/>
      <c r="BUJ148" s="13"/>
      <c r="BUK148" s="13"/>
      <c r="BUL148" s="13"/>
      <c r="BUM148" s="13"/>
      <c r="BUN148" s="13"/>
      <c r="BUO148" s="13"/>
      <c r="BUP148" s="13"/>
      <c r="BUQ148" s="13"/>
      <c r="BUR148" s="13"/>
      <c r="BUS148" s="13"/>
      <c r="BUT148" s="13"/>
      <c r="BUU148" s="13"/>
      <c r="BUV148" s="13"/>
      <c r="BUW148" s="13"/>
      <c r="BUX148" s="13"/>
      <c r="BUY148" s="13"/>
      <c r="BUZ148" s="13"/>
      <c r="BVA148" s="13"/>
      <c r="BVB148" s="13"/>
      <c r="BVC148" s="13"/>
      <c r="BVD148" s="13"/>
      <c r="BVE148" s="13"/>
      <c r="BVF148" s="13"/>
      <c r="BVG148" s="13"/>
      <c r="BVH148" s="13"/>
      <c r="BVI148" s="13"/>
      <c r="BVJ148" s="13"/>
      <c r="BVK148" s="13"/>
      <c r="BVL148" s="13"/>
      <c r="BVM148" s="13"/>
      <c r="BVN148" s="13"/>
      <c r="BVO148" s="13"/>
      <c r="BVP148" s="13"/>
      <c r="BVQ148" s="13"/>
      <c r="BVR148" s="13"/>
      <c r="BVS148" s="13"/>
      <c r="BVT148" s="13"/>
      <c r="BVU148" s="13"/>
      <c r="BVV148" s="13"/>
      <c r="BVW148" s="13"/>
      <c r="BVX148" s="13"/>
      <c r="BVY148" s="13"/>
      <c r="BVZ148" s="13"/>
      <c r="BWA148" s="13"/>
      <c r="BWB148" s="13"/>
      <c r="BWC148" s="13"/>
      <c r="BWD148" s="13"/>
      <c r="BWE148" s="13"/>
      <c r="BWF148" s="13"/>
      <c r="BWG148" s="13"/>
      <c r="BWH148" s="13"/>
      <c r="BWI148" s="13"/>
      <c r="BWJ148" s="13"/>
      <c r="BWK148" s="13"/>
      <c r="BWL148" s="13"/>
      <c r="BWM148" s="13"/>
      <c r="BWN148" s="13"/>
      <c r="BWO148" s="13"/>
      <c r="BWP148" s="13"/>
      <c r="BWQ148" s="13"/>
      <c r="BWR148" s="13"/>
      <c r="BWS148" s="13"/>
      <c r="BWT148" s="13"/>
      <c r="BWU148" s="13"/>
      <c r="BWV148" s="13"/>
      <c r="BWW148" s="13"/>
      <c r="BWX148" s="13"/>
      <c r="BWY148" s="13"/>
      <c r="BWZ148" s="13"/>
      <c r="BXA148" s="13"/>
      <c r="BXB148" s="13"/>
      <c r="BXC148" s="13"/>
      <c r="BXD148" s="13"/>
      <c r="BXE148" s="13"/>
      <c r="BXF148" s="13"/>
      <c r="BXG148" s="13"/>
      <c r="BXH148" s="13"/>
      <c r="BXI148" s="13"/>
      <c r="BXJ148" s="13"/>
      <c r="BXK148" s="13"/>
      <c r="BXL148" s="13"/>
      <c r="BXM148" s="13"/>
      <c r="BXN148" s="13"/>
      <c r="BXO148" s="13"/>
      <c r="BXP148" s="13"/>
      <c r="BXQ148" s="13"/>
      <c r="BXR148" s="13"/>
      <c r="BXS148" s="13"/>
      <c r="BXT148" s="13"/>
      <c r="BXU148" s="13"/>
      <c r="BXV148" s="13"/>
      <c r="BXW148" s="13"/>
      <c r="BXX148" s="13"/>
      <c r="BXY148" s="13"/>
      <c r="BXZ148" s="13"/>
      <c r="BYA148" s="13"/>
      <c r="BYB148" s="13"/>
      <c r="BYC148" s="13"/>
      <c r="BYD148" s="13"/>
      <c r="BYE148" s="13"/>
      <c r="BYF148" s="13"/>
      <c r="BYG148" s="13"/>
      <c r="BYH148" s="13"/>
      <c r="BYI148" s="13"/>
      <c r="BYJ148" s="13"/>
      <c r="BYK148" s="13"/>
      <c r="BYL148" s="13"/>
      <c r="BYM148" s="13"/>
      <c r="BYN148" s="13"/>
      <c r="BYO148" s="13"/>
      <c r="BYP148" s="13"/>
      <c r="BYQ148" s="13"/>
      <c r="BYR148" s="13"/>
      <c r="BYS148" s="13"/>
      <c r="BYT148" s="13"/>
      <c r="BYU148" s="13"/>
      <c r="BYV148" s="13"/>
      <c r="BYW148" s="13"/>
      <c r="BYX148" s="13"/>
      <c r="BYY148" s="13"/>
      <c r="BYZ148" s="13"/>
      <c r="BZA148" s="13"/>
      <c r="BZB148" s="13"/>
      <c r="BZC148" s="13"/>
      <c r="BZD148" s="13"/>
      <c r="BZE148" s="13"/>
      <c r="BZF148" s="13"/>
      <c r="BZG148" s="13"/>
      <c r="BZH148" s="13"/>
      <c r="BZI148" s="13"/>
      <c r="BZJ148" s="13"/>
      <c r="BZK148" s="13"/>
      <c r="BZL148" s="13"/>
      <c r="BZM148" s="13"/>
      <c r="BZN148" s="13"/>
      <c r="BZO148" s="13"/>
      <c r="BZP148" s="13"/>
      <c r="BZQ148" s="13"/>
      <c r="BZR148" s="13"/>
      <c r="BZS148" s="13"/>
      <c r="BZT148" s="13"/>
      <c r="BZU148" s="13"/>
      <c r="BZV148" s="13"/>
      <c r="BZW148" s="13"/>
      <c r="BZX148" s="13"/>
      <c r="BZY148" s="13"/>
      <c r="BZZ148" s="13"/>
      <c r="CAA148" s="13"/>
      <c r="CAB148" s="13"/>
      <c r="CAC148" s="13"/>
      <c r="CAD148" s="13"/>
      <c r="CAE148" s="13"/>
      <c r="CAF148" s="13"/>
      <c r="CAG148" s="13"/>
      <c r="CAH148" s="13"/>
      <c r="CAI148" s="13"/>
      <c r="CAJ148" s="13"/>
      <c r="CAK148" s="13"/>
      <c r="CAL148" s="13"/>
      <c r="CAM148" s="13"/>
      <c r="CAN148" s="13"/>
      <c r="CAO148" s="13"/>
      <c r="CAP148" s="13"/>
      <c r="CAQ148" s="13"/>
      <c r="CAR148" s="13"/>
      <c r="CAS148" s="13"/>
      <c r="CAT148" s="13"/>
      <c r="CAU148" s="13"/>
      <c r="CAV148" s="13"/>
      <c r="CAW148" s="13"/>
      <c r="CAX148" s="13"/>
      <c r="CAY148" s="13"/>
      <c r="CAZ148" s="13"/>
      <c r="CBA148" s="13"/>
      <c r="CBB148" s="13"/>
      <c r="CBC148" s="13"/>
      <c r="CBD148" s="13"/>
      <c r="CBE148" s="13"/>
      <c r="CBF148" s="13"/>
      <c r="CBG148" s="13"/>
      <c r="CBH148" s="13"/>
      <c r="CBI148" s="13"/>
      <c r="CBJ148" s="13"/>
      <c r="CBK148" s="13"/>
      <c r="CBL148" s="13"/>
      <c r="CBM148" s="13"/>
      <c r="CBN148" s="13"/>
      <c r="CBO148" s="13"/>
      <c r="CBP148" s="13"/>
      <c r="CBQ148" s="13"/>
      <c r="CBR148" s="13"/>
      <c r="CBS148" s="13"/>
      <c r="CBT148" s="13"/>
      <c r="CBU148" s="13"/>
      <c r="CBV148" s="13"/>
      <c r="CBW148" s="13"/>
      <c r="CBX148" s="13"/>
      <c r="CBY148" s="13"/>
      <c r="CBZ148" s="13"/>
      <c r="CCA148" s="13"/>
      <c r="CCB148" s="13"/>
      <c r="CCC148" s="13"/>
      <c r="CCD148" s="13"/>
      <c r="CCE148" s="13"/>
      <c r="CCF148" s="13"/>
      <c r="CCG148" s="13"/>
      <c r="CCH148" s="13"/>
      <c r="CCI148" s="13"/>
      <c r="CCJ148" s="13"/>
      <c r="CCK148" s="13"/>
      <c r="CCL148" s="13"/>
      <c r="CCM148" s="13"/>
      <c r="CCN148" s="13"/>
      <c r="CCO148" s="13"/>
      <c r="CCP148" s="13"/>
      <c r="CCQ148" s="13"/>
      <c r="CCR148" s="13"/>
      <c r="CCS148" s="13"/>
      <c r="CCT148" s="13"/>
      <c r="CCU148" s="13"/>
      <c r="CCV148" s="13"/>
      <c r="CCW148" s="13"/>
      <c r="CCX148" s="13"/>
      <c r="CCY148" s="13"/>
      <c r="CCZ148" s="13"/>
      <c r="CDA148" s="13"/>
      <c r="CDB148" s="13"/>
      <c r="CDC148" s="13"/>
      <c r="CDD148" s="13"/>
      <c r="CDE148" s="13"/>
      <c r="CDF148" s="13"/>
      <c r="CDG148" s="13"/>
      <c r="CDH148" s="13"/>
      <c r="CDI148" s="13"/>
      <c r="CDJ148" s="13"/>
      <c r="CDK148" s="13"/>
      <c r="CDL148" s="13"/>
      <c r="CDM148" s="13"/>
      <c r="CDN148" s="13"/>
      <c r="CDO148" s="13"/>
      <c r="CDP148" s="13"/>
      <c r="CDQ148" s="13"/>
      <c r="CDR148" s="13"/>
      <c r="CDS148" s="13"/>
      <c r="CDT148" s="13"/>
      <c r="CDU148" s="13"/>
      <c r="CDV148" s="13"/>
      <c r="CDW148" s="13"/>
      <c r="CDX148" s="13"/>
      <c r="CDY148" s="13"/>
      <c r="CDZ148" s="13"/>
      <c r="CEA148" s="13"/>
      <c r="CEB148" s="13"/>
      <c r="CEC148" s="13"/>
      <c r="CED148" s="13"/>
      <c r="CEE148" s="13"/>
      <c r="CEF148" s="13"/>
      <c r="CEG148" s="13"/>
      <c r="CEH148" s="13"/>
      <c r="CEI148" s="13"/>
      <c r="CEJ148" s="13"/>
      <c r="CEK148" s="13"/>
      <c r="CEL148" s="13"/>
      <c r="CEM148" s="13"/>
      <c r="CEN148" s="13"/>
      <c r="CEO148" s="13"/>
      <c r="CEP148" s="13"/>
      <c r="CEQ148" s="13"/>
      <c r="CER148" s="13"/>
      <c r="CES148" s="13"/>
      <c r="CET148" s="13"/>
      <c r="CEU148" s="13"/>
      <c r="CEV148" s="13"/>
      <c r="CEW148" s="13"/>
      <c r="CEX148" s="13"/>
      <c r="CEY148" s="13"/>
      <c r="CEZ148" s="13"/>
      <c r="CFA148" s="13"/>
      <c r="CFB148" s="13"/>
      <c r="CFC148" s="13"/>
      <c r="CFD148" s="13"/>
      <c r="CFE148" s="13"/>
      <c r="CFF148" s="13"/>
      <c r="CFG148" s="13"/>
      <c r="CFH148" s="13"/>
      <c r="CFI148" s="13"/>
      <c r="CFJ148" s="13"/>
      <c r="CFK148" s="13"/>
      <c r="CFL148" s="13"/>
      <c r="CFM148" s="13"/>
      <c r="CFN148" s="13"/>
      <c r="CFO148" s="13"/>
      <c r="CFP148" s="13"/>
      <c r="CFQ148" s="13"/>
      <c r="CFR148" s="13"/>
      <c r="CFS148" s="13"/>
      <c r="CFT148" s="13"/>
      <c r="CFU148" s="13"/>
      <c r="CFV148" s="13"/>
      <c r="CFW148" s="13"/>
      <c r="CFX148" s="13"/>
      <c r="CFY148" s="13"/>
      <c r="CFZ148" s="13"/>
      <c r="CGA148" s="13"/>
      <c r="CGB148" s="13"/>
      <c r="CGC148" s="13"/>
      <c r="CGD148" s="13"/>
      <c r="CGE148" s="13"/>
      <c r="CGF148" s="13"/>
      <c r="CGG148" s="13"/>
      <c r="CGH148" s="13"/>
      <c r="CGI148" s="13"/>
      <c r="CGJ148" s="13"/>
      <c r="CGK148" s="13"/>
      <c r="CGL148" s="13"/>
      <c r="CGM148" s="13"/>
      <c r="CGN148" s="13"/>
      <c r="CGO148" s="13"/>
      <c r="CGP148" s="13"/>
      <c r="CGQ148" s="13"/>
      <c r="CGR148" s="13"/>
      <c r="CGS148" s="13"/>
      <c r="CGT148" s="13"/>
      <c r="CGU148" s="13"/>
      <c r="CGV148" s="13"/>
      <c r="CGW148" s="13"/>
      <c r="CGX148" s="13"/>
      <c r="CGY148" s="13"/>
      <c r="CGZ148" s="13"/>
      <c r="CHA148" s="13"/>
      <c r="CHB148" s="13"/>
      <c r="CHC148" s="13"/>
      <c r="CHD148" s="13"/>
      <c r="CHE148" s="13"/>
      <c r="CHF148" s="13"/>
      <c r="CHG148" s="13"/>
      <c r="CHH148" s="13"/>
      <c r="CHI148" s="13"/>
      <c r="CHJ148" s="13"/>
      <c r="CHK148" s="13"/>
      <c r="CHL148" s="13"/>
      <c r="CHM148" s="13"/>
      <c r="CHN148" s="13"/>
      <c r="CHO148" s="13"/>
      <c r="CHP148" s="13"/>
      <c r="CHQ148" s="13"/>
      <c r="CHR148" s="13"/>
      <c r="CHS148" s="13"/>
      <c r="CHT148" s="13"/>
      <c r="CHU148" s="13"/>
      <c r="CHV148" s="13"/>
      <c r="CHW148" s="13"/>
      <c r="CHX148" s="13"/>
      <c r="CHY148" s="13"/>
      <c r="CHZ148" s="13"/>
      <c r="CIA148" s="13"/>
      <c r="CIB148" s="13"/>
      <c r="CIC148" s="13"/>
      <c r="CID148" s="13"/>
      <c r="CIE148" s="13"/>
      <c r="CIF148" s="13"/>
      <c r="CIG148" s="13"/>
      <c r="CIH148" s="13"/>
      <c r="CII148" s="13"/>
      <c r="CIJ148" s="13"/>
      <c r="CIK148" s="13"/>
      <c r="CIL148" s="13"/>
      <c r="CIM148" s="13"/>
      <c r="CIN148" s="13"/>
      <c r="CIO148" s="13"/>
      <c r="CIP148" s="13"/>
      <c r="CIQ148" s="13"/>
      <c r="CIR148" s="13"/>
      <c r="CIS148" s="13"/>
      <c r="CIT148" s="13"/>
      <c r="CIU148" s="13"/>
      <c r="CIV148" s="13"/>
      <c r="CIW148" s="13"/>
      <c r="CIX148" s="13"/>
      <c r="CIY148" s="13"/>
      <c r="CIZ148" s="13"/>
      <c r="CJA148" s="13"/>
      <c r="CJB148" s="13"/>
      <c r="CJC148" s="13"/>
      <c r="CJD148" s="13"/>
      <c r="CJE148" s="13"/>
      <c r="CJF148" s="13"/>
      <c r="CJG148" s="13"/>
      <c r="CJH148" s="13"/>
      <c r="CJI148" s="13"/>
      <c r="CJJ148" s="13"/>
      <c r="CJK148" s="13"/>
      <c r="CJL148" s="13"/>
      <c r="CJM148" s="13"/>
      <c r="CJN148" s="13"/>
      <c r="CJO148" s="13"/>
      <c r="CJP148" s="13"/>
      <c r="CJQ148" s="13"/>
      <c r="CJR148" s="13"/>
      <c r="CJS148" s="13"/>
      <c r="CJT148" s="13"/>
      <c r="CJU148" s="13"/>
      <c r="CJV148" s="13"/>
      <c r="CJW148" s="13"/>
      <c r="CJX148" s="13"/>
      <c r="CJY148" s="13"/>
      <c r="CJZ148" s="13"/>
      <c r="CKA148" s="13"/>
      <c r="CKB148" s="13"/>
      <c r="CKC148" s="13"/>
      <c r="CKD148" s="13"/>
      <c r="CKE148" s="13"/>
      <c r="CKF148" s="13"/>
      <c r="CKG148" s="13"/>
      <c r="CKH148" s="13"/>
      <c r="CKI148" s="13"/>
      <c r="CKJ148" s="13"/>
      <c r="CKK148" s="13"/>
      <c r="CKL148" s="13"/>
      <c r="CKM148" s="13"/>
      <c r="CKN148" s="13"/>
      <c r="CKO148" s="13"/>
      <c r="CKP148" s="13"/>
      <c r="CKQ148" s="13"/>
      <c r="CKR148" s="13"/>
      <c r="CKS148" s="13"/>
      <c r="CKT148" s="13"/>
      <c r="CKU148" s="13"/>
      <c r="CKV148" s="13"/>
      <c r="CKW148" s="13"/>
      <c r="CKX148" s="13"/>
      <c r="CKY148" s="13"/>
      <c r="CKZ148" s="13"/>
      <c r="CLA148" s="13"/>
      <c r="CLB148" s="13"/>
      <c r="CLC148" s="13"/>
      <c r="CLD148" s="13"/>
      <c r="CLE148" s="13"/>
      <c r="CLF148" s="13"/>
      <c r="CLG148" s="13"/>
      <c r="CLH148" s="13"/>
      <c r="CLI148" s="13"/>
      <c r="CLJ148" s="13"/>
      <c r="CLK148" s="13"/>
      <c r="CLL148" s="13"/>
      <c r="CLM148" s="13"/>
      <c r="CLN148" s="13"/>
      <c r="CLO148" s="13"/>
      <c r="CLP148" s="13"/>
      <c r="CLQ148" s="13"/>
      <c r="CLR148" s="13"/>
      <c r="CLS148" s="13"/>
      <c r="CLT148" s="13"/>
      <c r="CLU148" s="13"/>
      <c r="CLV148" s="13"/>
      <c r="CLW148" s="13"/>
      <c r="CLX148" s="13"/>
      <c r="CLY148" s="13"/>
      <c r="CLZ148" s="13"/>
      <c r="CMA148" s="13"/>
      <c r="CMB148" s="13"/>
      <c r="CMC148" s="13"/>
      <c r="CMD148" s="13"/>
      <c r="CME148" s="13"/>
      <c r="CMF148" s="13"/>
      <c r="CMG148" s="13"/>
      <c r="CMH148" s="13"/>
      <c r="CMI148" s="13"/>
      <c r="CMJ148" s="13"/>
      <c r="CMK148" s="13"/>
      <c r="CML148" s="13"/>
      <c r="CMM148" s="13"/>
      <c r="CMN148" s="13"/>
      <c r="CMO148" s="13"/>
      <c r="CMP148" s="13"/>
      <c r="CMQ148" s="13"/>
      <c r="CMR148" s="13"/>
      <c r="CMS148" s="13"/>
      <c r="CMT148" s="13"/>
      <c r="CMU148" s="13"/>
      <c r="CMV148" s="13"/>
      <c r="CMW148" s="13"/>
      <c r="CMX148" s="13"/>
      <c r="CMY148" s="13"/>
      <c r="CMZ148" s="13"/>
      <c r="CNA148" s="13"/>
      <c r="CNB148" s="13"/>
      <c r="CNC148" s="13"/>
      <c r="CND148" s="13"/>
      <c r="CNE148" s="13"/>
      <c r="CNF148" s="13"/>
      <c r="CNG148" s="13"/>
      <c r="CNH148" s="13"/>
      <c r="CNI148" s="13"/>
      <c r="CNJ148" s="13"/>
      <c r="CNK148" s="13"/>
      <c r="CNL148" s="13"/>
      <c r="CNM148" s="13"/>
      <c r="CNN148" s="13"/>
      <c r="CNO148" s="13"/>
      <c r="CNP148" s="13"/>
      <c r="CNQ148" s="13"/>
      <c r="CNR148" s="13"/>
      <c r="CNS148" s="13"/>
      <c r="CNT148" s="13"/>
      <c r="CNU148" s="13"/>
      <c r="CNV148" s="13"/>
      <c r="CNW148" s="13"/>
      <c r="CNX148" s="13"/>
      <c r="CNY148" s="13"/>
      <c r="CNZ148" s="13"/>
      <c r="COA148" s="13"/>
      <c r="COB148" s="13"/>
      <c r="COC148" s="13"/>
      <c r="COD148" s="13"/>
      <c r="COE148" s="13"/>
      <c r="COF148" s="13"/>
      <c r="COG148" s="13"/>
      <c r="COH148" s="13"/>
      <c r="COI148" s="13"/>
      <c r="COJ148" s="13"/>
      <c r="COK148" s="13"/>
      <c r="COL148" s="13"/>
      <c r="COM148" s="13"/>
      <c r="CON148" s="13"/>
      <c r="COO148" s="13"/>
      <c r="COP148" s="13"/>
      <c r="COQ148" s="13"/>
      <c r="COR148" s="13"/>
      <c r="COS148" s="13"/>
      <c r="COT148" s="13"/>
      <c r="COU148" s="13"/>
      <c r="COV148" s="13"/>
      <c r="COW148" s="13"/>
      <c r="COX148" s="13"/>
      <c r="COY148" s="13"/>
      <c r="COZ148" s="13"/>
      <c r="CPA148" s="13"/>
      <c r="CPB148" s="13"/>
      <c r="CPC148" s="13"/>
      <c r="CPD148" s="13"/>
      <c r="CPE148" s="13"/>
      <c r="CPF148" s="13"/>
      <c r="CPG148" s="13"/>
      <c r="CPH148" s="13"/>
      <c r="CPI148" s="13"/>
      <c r="CPJ148" s="13"/>
      <c r="CPK148" s="13"/>
      <c r="CPL148" s="13"/>
      <c r="CPM148" s="13"/>
      <c r="CPN148" s="13"/>
      <c r="CPO148" s="13"/>
      <c r="CPP148" s="13"/>
      <c r="CPQ148" s="13"/>
      <c r="CPR148" s="13"/>
      <c r="CPS148" s="13"/>
      <c r="CPT148" s="13"/>
      <c r="CPU148" s="13"/>
      <c r="CPV148" s="13"/>
      <c r="CPW148" s="13"/>
      <c r="CPX148" s="13"/>
      <c r="CPY148" s="13"/>
      <c r="CPZ148" s="13"/>
      <c r="CQA148" s="13"/>
      <c r="CQB148" s="13"/>
      <c r="CQC148" s="13"/>
      <c r="CQD148" s="13"/>
      <c r="CQE148" s="13"/>
      <c r="CQF148" s="13"/>
      <c r="CQG148" s="13"/>
      <c r="CQH148" s="13"/>
      <c r="CQI148" s="13"/>
      <c r="CQJ148" s="13"/>
      <c r="CQK148" s="13"/>
      <c r="CQL148" s="13"/>
      <c r="CQM148" s="13"/>
      <c r="CQN148" s="13"/>
      <c r="CQO148" s="13"/>
      <c r="CQP148" s="13"/>
      <c r="CQQ148" s="13"/>
      <c r="CQR148" s="13"/>
      <c r="CQS148" s="13"/>
      <c r="CQT148" s="13"/>
      <c r="CQU148" s="13"/>
      <c r="CQV148" s="13"/>
      <c r="CQW148" s="13"/>
      <c r="CQX148" s="13"/>
      <c r="CQY148" s="13"/>
      <c r="CQZ148" s="13"/>
      <c r="CRA148" s="13"/>
      <c r="CRB148" s="13"/>
      <c r="CRC148" s="13"/>
      <c r="CRD148" s="13"/>
      <c r="CRE148" s="13"/>
      <c r="CRF148" s="13"/>
      <c r="CRG148" s="13"/>
      <c r="CRH148" s="13"/>
      <c r="CRI148" s="13"/>
      <c r="CRJ148" s="13"/>
      <c r="CRK148" s="13"/>
      <c r="CRL148" s="13"/>
      <c r="CRM148" s="13"/>
      <c r="CRN148" s="13"/>
      <c r="CRO148" s="13"/>
      <c r="CRP148" s="13"/>
      <c r="CRQ148" s="13"/>
      <c r="CRR148" s="13"/>
      <c r="CRS148" s="13"/>
      <c r="CRT148" s="13"/>
      <c r="CRU148" s="13"/>
      <c r="CRV148" s="13"/>
      <c r="CRW148" s="13"/>
      <c r="CRX148" s="13"/>
      <c r="CRY148" s="13"/>
      <c r="CRZ148" s="13"/>
      <c r="CSA148" s="13"/>
      <c r="CSB148" s="13"/>
      <c r="CSC148" s="13"/>
      <c r="CSD148" s="13"/>
      <c r="CSE148" s="13"/>
      <c r="CSF148" s="13"/>
      <c r="CSG148" s="13"/>
      <c r="CSH148" s="13"/>
      <c r="CSI148" s="13"/>
      <c r="CSJ148" s="13"/>
      <c r="CSK148" s="13"/>
      <c r="CSL148" s="13"/>
      <c r="CSM148" s="13"/>
      <c r="CSN148" s="13"/>
      <c r="CSO148" s="13"/>
      <c r="CSP148" s="13"/>
      <c r="CSQ148" s="13"/>
      <c r="CSR148" s="13"/>
      <c r="CSS148" s="13"/>
      <c r="CST148" s="13"/>
      <c r="CSU148" s="13"/>
      <c r="CSV148" s="13"/>
      <c r="CSW148" s="13"/>
      <c r="CSX148" s="13"/>
      <c r="CSY148" s="13"/>
      <c r="CSZ148" s="13"/>
      <c r="CTA148" s="13"/>
      <c r="CTB148" s="13"/>
      <c r="CTC148" s="13"/>
      <c r="CTD148" s="13"/>
      <c r="CTE148" s="13"/>
      <c r="CTF148" s="13"/>
      <c r="CTG148" s="13"/>
      <c r="CTH148" s="13"/>
      <c r="CTI148" s="13"/>
      <c r="CTJ148" s="13"/>
      <c r="CTK148" s="13"/>
      <c r="CTL148" s="13"/>
      <c r="CTM148" s="13"/>
      <c r="CTN148" s="13"/>
      <c r="CTO148" s="13"/>
      <c r="CTP148" s="13"/>
      <c r="CTQ148" s="13"/>
      <c r="CTR148" s="13"/>
      <c r="CTS148" s="13"/>
      <c r="CTT148" s="13"/>
      <c r="CTU148" s="13"/>
      <c r="CTV148" s="13"/>
      <c r="CTW148" s="13"/>
      <c r="CTX148" s="13"/>
      <c r="CTY148" s="13"/>
      <c r="CTZ148" s="13"/>
      <c r="CUA148" s="13"/>
      <c r="CUB148" s="13"/>
      <c r="CUC148" s="13"/>
      <c r="CUD148" s="13"/>
      <c r="CUE148" s="13"/>
      <c r="CUF148" s="13"/>
      <c r="CUG148" s="13"/>
      <c r="CUH148" s="13"/>
      <c r="CUI148" s="13"/>
      <c r="CUJ148" s="13"/>
      <c r="CUK148" s="13"/>
      <c r="CUL148" s="13"/>
      <c r="CUM148" s="13"/>
      <c r="CUN148" s="13"/>
      <c r="CUO148" s="13"/>
      <c r="CUP148" s="13"/>
      <c r="CUQ148" s="13"/>
      <c r="CUR148" s="13"/>
      <c r="CUS148" s="13"/>
      <c r="CUT148" s="13"/>
      <c r="CUU148" s="13"/>
      <c r="CUV148" s="13"/>
      <c r="CUW148" s="13"/>
      <c r="CUX148" s="13"/>
      <c r="CUY148" s="13"/>
      <c r="CUZ148" s="13"/>
      <c r="CVA148" s="13"/>
      <c r="CVB148" s="13"/>
      <c r="CVC148" s="13"/>
      <c r="CVD148" s="13"/>
      <c r="CVE148" s="13"/>
      <c r="CVF148" s="13"/>
      <c r="CVG148" s="13"/>
      <c r="CVH148" s="13"/>
      <c r="CVI148" s="13"/>
      <c r="CVJ148" s="13"/>
      <c r="CVK148" s="13"/>
      <c r="CVL148" s="13"/>
      <c r="CVM148" s="13"/>
      <c r="CVN148" s="13"/>
      <c r="CVO148" s="13"/>
      <c r="CVP148" s="13"/>
      <c r="CVQ148" s="13"/>
      <c r="CVR148" s="13"/>
      <c r="CVS148" s="13"/>
      <c r="CVT148" s="13"/>
      <c r="CVU148" s="13"/>
      <c r="CVV148" s="13"/>
      <c r="CVW148" s="13"/>
      <c r="CVX148" s="13"/>
      <c r="CVY148" s="13"/>
      <c r="CVZ148" s="13"/>
      <c r="CWA148" s="13"/>
      <c r="CWB148" s="13"/>
      <c r="CWC148" s="13"/>
      <c r="CWD148" s="13"/>
      <c r="CWE148" s="13"/>
      <c r="CWF148" s="13"/>
      <c r="CWG148" s="13"/>
      <c r="CWH148" s="13"/>
      <c r="CWI148" s="13"/>
      <c r="CWJ148" s="13"/>
      <c r="CWK148" s="13"/>
      <c r="CWL148" s="13"/>
      <c r="CWM148" s="13"/>
      <c r="CWN148" s="13"/>
      <c r="CWO148" s="13"/>
      <c r="CWP148" s="13"/>
      <c r="CWQ148" s="13"/>
      <c r="CWR148" s="13"/>
      <c r="CWS148" s="13"/>
      <c r="CWT148" s="13"/>
      <c r="CWU148" s="13"/>
      <c r="CWV148" s="13"/>
      <c r="CWW148" s="13"/>
      <c r="CWX148" s="13"/>
      <c r="CWY148" s="13"/>
      <c r="CWZ148" s="13"/>
      <c r="CXA148" s="13"/>
      <c r="CXB148" s="13"/>
      <c r="CXC148" s="13"/>
      <c r="CXD148" s="13"/>
      <c r="CXE148" s="13"/>
      <c r="CXF148" s="13"/>
      <c r="CXG148" s="13"/>
      <c r="CXH148" s="13"/>
      <c r="CXI148" s="13"/>
      <c r="CXJ148" s="13"/>
      <c r="CXK148" s="13"/>
      <c r="CXL148" s="13"/>
      <c r="CXM148" s="13"/>
      <c r="CXN148" s="13"/>
      <c r="CXO148" s="13"/>
      <c r="CXP148" s="13"/>
      <c r="CXQ148" s="13"/>
      <c r="CXR148" s="13"/>
      <c r="CXS148" s="13"/>
      <c r="CXT148" s="13"/>
      <c r="CXU148" s="13"/>
      <c r="CXV148" s="13"/>
      <c r="CXW148" s="13"/>
      <c r="CXX148" s="13"/>
      <c r="CXY148" s="13"/>
      <c r="CXZ148" s="13"/>
      <c r="CYA148" s="13"/>
      <c r="CYB148" s="13"/>
      <c r="CYC148" s="13"/>
      <c r="CYD148" s="13"/>
      <c r="CYE148" s="13"/>
      <c r="CYF148" s="13"/>
      <c r="CYG148" s="13"/>
      <c r="CYH148" s="13"/>
      <c r="CYI148" s="13"/>
      <c r="CYJ148" s="13"/>
      <c r="CYK148" s="13"/>
      <c r="CYL148" s="13"/>
      <c r="CYM148" s="13"/>
      <c r="CYN148" s="13"/>
      <c r="CYO148" s="13"/>
      <c r="CYP148" s="13"/>
      <c r="CYQ148" s="13"/>
      <c r="CYR148" s="13"/>
      <c r="CYS148" s="13"/>
      <c r="CYT148" s="13"/>
      <c r="CYU148" s="13"/>
      <c r="CYV148" s="13"/>
      <c r="CYW148" s="13"/>
      <c r="CYX148" s="13"/>
      <c r="CYY148" s="13"/>
      <c r="CYZ148" s="13"/>
      <c r="CZA148" s="13"/>
      <c r="CZB148" s="13"/>
      <c r="CZC148" s="13"/>
      <c r="CZD148" s="13"/>
      <c r="CZE148" s="13"/>
      <c r="CZF148" s="13"/>
      <c r="CZG148" s="13"/>
      <c r="CZH148" s="13"/>
      <c r="CZI148" s="13"/>
      <c r="CZJ148" s="13"/>
      <c r="CZK148" s="13"/>
      <c r="CZL148" s="13"/>
      <c r="CZM148" s="13"/>
      <c r="CZN148" s="13"/>
      <c r="CZO148" s="13"/>
      <c r="CZP148" s="13"/>
      <c r="CZQ148" s="13"/>
      <c r="CZR148" s="13"/>
      <c r="CZS148" s="13"/>
      <c r="CZT148" s="13"/>
      <c r="CZU148" s="13"/>
      <c r="CZV148" s="13"/>
      <c r="CZW148" s="13"/>
      <c r="CZX148" s="13"/>
      <c r="CZY148" s="13"/>
      <c r="CZZ148" s="13"/>
      <c r="DAA148" s="13"/>
      <c r="DAB148" s="13"/>
      <c r="DAC148" s="13"/>
      <c r="DAD148" s="13"/>
      <c r="DAE148" s="13"/>
      <c r="DAF148" s="13"/>
      <c r="DAG148" s="13"/>
      <c r="DAH148" s="13"/>
      <c r="DAI148" s="13"/>
      <c r="DAJ148" s="13"/>
      <c r="DAK148" s="13"/>
      <c r="DAL148" s="13"/>
      <c r="DAM148" s="13"/>
      <c r="DAN148" s="13"/>
      <c r="DAO148" s="13"/>
      <c r="DAP148" s="13"/>
      <c r="DAQ148" s="13"/>
      <c r="DAR148" s="13"/>
      <c r="DAS148" s="13"/>
      <c r="DAT148" s="13"/>
      <c r="DAU148" s="13"/>
      <c r="DAV148" s="13"/>
      <c r="DAW148" s="13"/>
      <c r="DAX148" s="13"/>
      <c r="DAY148" s="13"/>
      <c r="DAZ148" s="13"/>
      <c r="DBA148" s="13"/>
      <c r="DBB148" s="13"/>
      <c r="DBC148" s="13"/>
      <c r="DBD148" s="13"/>
      <c r="DBE148" s="13"/>
      <c r="DBF148" s="13"/>
      <c r="DBG148" s="13"/>
      <c r="DBH148" s="13"/>
      <c r="DBI148" s="13"/>
      <c r="DBJ148" s="13"/>
      <c r="DBK148" s="13"/>
      <c r="DBL148" s="13"/>
      <c r="DBM148" s="13"/>
      <c r="DBN148" s="13"/>
      <c r="DBO148" s="13"/>
      <c r="DBP148" s="13"/>
      <c r="DBQ148" s="13"/>
      <c r="DBR148" s="13"/>
      <c r="DBS148" s="13"/>
      <c r="DBT148" s="13"/>
      <c r="DBU148" s="13"/>
      <c r="DBV148" s="13"/>
      <c r="DBW148" s="13"/>
      <c r="DBX148" s="13"/>
      <c r="DBY148" s="13"/>
      <c r="DBZ148" s="13"/>
      <c r="DCA148" s="13"/>
      <c r="DCB148" s="13"/>
      <c r="DCC148" s="13"/>
      <c r="DCD148" s="13"/>
      <c r="DCE148" s="13"/>
      <c r="DCF148" s="13"/>
      <c r="DCG148" s="13"/>
      <c r="DCH148" s="13"/>
      <c r="DCI148" s="13"/>
      <c r="DCJ148" s="13"/>
      <c r="DCK148" s="13"/>
      <c r="DCL148" s="13"/>
      <c r="DCM148" s="13"/>
      <c r="DCN148" s="13"/>
      <c r="DCO148" s="13"/>
      <c r="DCP148" s="13"/>
      <c r="DCQ148" s="13"/>
      <c r="DCR148" s="13"/>
      <c r="DCS148" s="13"/>
      <c r="DCT148" s="13"/>
      <c r="DCU148" s="13"/>
      <c r="DCV148" s="13"/>
      <c r="DCW148" s="13"/>
      <c r="DCX148" s="13"/>
      <c r="DCY148" s="13"/>
      <c r="DCZ148" s="13"/>
      <c r="DDA148" s="13"/>
      <c r="DDB148" s="13"/>
      <c r="DDC148" s="13"/>
      <c r="DDD148" s="13"/>
      <c r="DDE148" s="13"/>
      <c r="DDF148" s="13"/>
      <c r="DDG148" s="13"/>
      <c r="DDH148" s="13"/>
      <c r="DDI148" s="13"/>
      <c r="DDJ148" s="13"/>
      <c r="DDK148" s="13"/>
      <c r="DDL148" s="13"/>
      <c r="DDM148" s="13"/>
      <c r="DDN148" s="13"/>
      <c r="DDO148" s="13"/>
      <c r="DDP148" s="13"/>
      <c r="DDQ148" s="13"/>
      <c r="DDR148" s="13"/>
      <c r="DDS148" s="13"/>
      <c r="DDT148" s="13"/>
      <c r="DDU148" s="13"/>
      <c r="DDV148" s="13"/>
      <c r="DDW148" s="13"/>
      <c r="DDX148" s="13"/>
      <c r="DDY148" s="13"/>
      <c r="DDZ148" s="13"/>
      <c r="DEA148" s="13"/>
      <c r="DEB148" s="13"/>
      <c r="DEC148" s="13"/>
      <c r="DED148" s="13"/>
      <c r="DEE148" s="13"/>
      <c r="DEF148" s="13"/>
      <c r="DEG148" s="13"/>
      <c r="DEH148" s="13"/>
      <c r="DEI148" s="13"/>
      <c r="DEJ148" s="13"/>
      <c r="DEK148" s="13"/>
      <c r="DEL148" s="13"/>
      <c r="DEM148" s="13"/>
      <c r="DEN148" s="13"/>
      <c r="DEO148" s="13"/>
      <c r="DEP148" s="13"/>
      <c r="DEQ148" s="13"/>
      <c r="DER148" s="13"/>
      <c r="DES148" s="13"/>
      <c r="DET148" s="13"/>
      <c r="DEU148" s="13"/>
      <c r="DEV148" s="13"/>
      <c r="DEW148" s="13"/>
      <c r="DEX148" s="13"/>
      <c r="DEY148" s="13"/>
      <c r="DEZ148" s="13"/>
      <c r="DFA148" s="13"/>
      <c r="DFB148" s="13"/>
      <c r="DFC148" s="13"/>
      <c r="DFD148" s="13"/>
      <c r="DFE148" s="13"/>
      <c r="DFF148" s="13"/>
      <c r="DFG148" s="13"/>
      <c r="DFH148" s="13"/>
      <c r="DFI148" s="13"/>
      <c r="DFJ148" s="13"/>
      <c r="DFK148" s="13"/>
      <c r="DFL148" s="13"/>
      <c r="DFM148" s="13"/>
      <c r="DFN148" s="13"/>
      <c r="DFO148" s="13"/>
      <c r="DFP148" s="13"/>
      <c r="DFQ148" s="13"/>
      <c r="DFR148" s="13"/>
      <c r="DFS148" s="13"/>
      <c r="DFT148" s="13"/>
      <c r="DFU148" s="13"/>
      <c r="DFV148" s="13"/>
      <c r="DFW148" s="13"/>
      <c r="DFX148" s="13"/>
      <c r="DFY148" s="13"/>
      <c r="DFZ148" s="13"/>
      <c r="DGA148" s="13"/>
      <c r="DGB148" s="13"/>
      <c r="DGC148" s="13"/>
      <c r="DGD148" s="13"/>
      <c r="DGE148" s="13"/>
      <c r="DGF148" s="13"/>
      <c r="DGG148" s="13"/>
      <c r="DGH148" s="13"/>
      <c r="DGI148" s="13"/>
      <c r="DGJ148" s="13"/>
      <c r="DGK148" s="13"/>
      <c r="DGL148" s="13"/>
      <c r="DGM148" s="13"/>
      <c r="DGN148" s="13"/>
      <c r="DGO148" s="13"/>
      <c r="DGP148" s="13"/>
      <c r="DGQ148" s="13"/>
      <c r="DGR148" s="13"/>
      <c r="DGS148" s="13"/>
      <c r="DGT148" s="13"/>
      <c r="DGU148" s="13"/>
      <c r="DGV148" s="13"/>
      <c r="DGW148" s="13"/>
      <c r="DGX148" s="13"/>
      <c r="DGY148" s="13"/>
      <c r="DGZ148" s="13"/>
      <c r="DHA148" s="13"/>
      <c r="DHB148" s="13"/>
      <c r="DHC148" s="13"/>
      <c r="DHD148" s="13"/>
      <c r="DHE148" s="13"/>
      <c r="DHF148" s="13"/>
      <c r="DHG148" s="13"/>
      <c r="DHH148" s="13"/>
      <c r="DHI148" s="13"/>
      <c r="DHJ148" s="13"/>
      <c r="DHK148" s="13"/>
      <c r="DHL148" s="13"/>
      <c r="DHM148" s="13"/>
      <c r="DHN148" s="13"/>
      <c r="DHO148" s="13"/>
      <c r="DHP148" s="13"/>
      <c r="DHQ148" s="13"/>
      <c r="DHR148" s="13"/>
      <c r="DHS148" s="13"/>
      <c r="DHT148" s="13"/>
      <c r="DHU148" s="13"/>
      <c r="DHV148" s="13"/>
      <c r="DHW148" s="13"/>
      <c r="DHX148" s="13"/>
      <c r="DHY148" s="13"/>
      <c r="DHZ148" s="13"/>
      <c r="DIA148" s="13"/>
      <c r="DIB148" s="13"/>
      <c r="DIC148" s="13"/>
      <c r="DID148" s="13"/>
      <c r="DIE148" s="13"/>
      <c r="DIF148" s="13"/>
      <c r="DIG148" s="13"/>
      <c r="DIH148" s="13"/>
      <c r="DII148" s="13"/>
      <c r="DIJ148" s="13"/>
      <c r="DIK148" s="13"/>
      <c r="DIL148" s="13"/>
      <c r="DIM148" s="13"/>
      <c r="DIN148" s="13"/>
      <c r="DIO148" s="13"/>
      <c r="DIP148" s="13"/>
      <c r="DIQ148" s="13"/>
      <c r="DIR148" s="13"/>
      <c r="DIS148" s="13"/>
      <c r="DIT148" s="13"/>
      <c r="DIU148" s="13"/>
      <c r="DIV148" s="13"/>
      <c r="DIW148" s="13"/>
      <c r="DIX148" s="13"/>
      <c r="DIY148" s="13"/>
      <c r="DIZ148" s="13"/>
      <c r="DJA148" s="13"/>
      <c r="DJB148" s="13"/>
      <c r="DJC148" s="13"/>
      <c r="DJD148" s="13"/>
      <c r="DJE148" s="13"/>
      <c r="DJF148" s="13"/>
      <c r="DJG148" s="13"/>
      <c r="DJH148" s="13"/>
      <c r="DJI148" s="13"/>
      <c r="DJJ148" s="13"/>
      <c r="DJK148" s="13"/>
      <c r="DJL148" s="13"/>
      <c r="DJM148" s="13"/>
      <c r="DJN148" s="13"/>
      <c r="DJO148" s="13"/>
      <c r="DJP148" s="13"/>
      <c r="DJQ148" s="13"/>
      <c r="DJR148" s="13"/>
      <c r="DJS148" s="13"/>
      <c r="DJT148" s="13"/>
      <c r="DJU148" s="13"/>
      <c r="DJV148" s="13"/>
      <c r="DJW148" s="13"/>
      <c r="DJX148" s="13"/>
      <c r="DJY148" s="13"/>
      <c r="DJZ148" s="13"/>
      <c r="DKA148" s="13"/>
      <c r="DKB148" s="13"/>
      <c r="DKC148" s="13"/>
      <c r="DKD148" s="13"/>
      <c r="DKE148" s="13"/>
      <c r="DKF148" s="13"/>
      <c r="DKG148" s="13"/>
      <c r="DKH148" s="13"/>
      <c r="DKI148" s="13"/>
      <c r="DKJ148" s="13"/>
      <c r="DKK148" s="13"/>
      <c r="DKL148" s="13"/>
      <c r="DKM148" s="13"/>
      <c r="DKN148" s="13"/>
      <c r="DKO148" s="13"/>
      <c r="DKP148" s="13"/>
      <c r="DKQ148" s="13"/>
      <c r="DKR148" s="13"/>
      <c r="DKS148" s="13"/>
      <c r="DKT148" s="13"/>
      <c r="DKU148" s="13"/>
      <c r="DKV148" s="13"/>
      <c r="DKW148" s="13"/>
      <c r="DKX148" s="13"/>
      <c r="DKY148" s="13"/>
      <c r="DKZ148" s="13"/>
      <c r="DLA148" s="13"/>
      <c r="DLB148" s="13"/>
      <c r="DLC148" s="13"/>
      <c r="DLD148" s="13"/>
      <c r="DLE148" s="13"/>
      <c r="DLF148" s="13"/>
      <c r="DLG148" s="13"/>
      <c r="DLH148" s="13"/>
      <c r="DLI148" s="13"/>
      <c r="DLJ148" s="13"/>
      <c r="DLK148" s="13"/>
      <c r="DLL148" s="13"/>
      <c r="DLM148" s="13"/>
      <c r="DLN148" s="13"/>
      <c r="DLO148" s="13"/>
      <c r="DLP148" s="13"/>
      <c r="DLQ148" s="13"/>
      <c r="DLR148" s="13"/>
      <c r="DLS148" s="13"/>
      <c r="DLT148" s="13"/>
      <c r="DLU148" s="13"/>
      <c r="DLV148" s="13"/>
      <c r="DLW148" s="13"/>
      <c r="DLX148" s="13"/>
      <c r="DLY148" s="13"/>
      <c r="DLZ148" s="13"/>
      <c r="DMA148" s="13"/>
      <c r="DMB148" s="13"/>
      <c r="DMC148" s="13"/>
      <c r="DMD148" s="13"/>
      <c r="DME148" s="13"/>
      <c r="DMF148" s="13"/>
      <c r="DMG148" s="13"/>
      <c r="DMH148" s="13"/>
      <c r="DMI148" s="13"/>
      <c r="DMJ148" s="13"/>
      <c r="DMK148" s="13"/>
      <c r="DML148" s="13"/>
      <c r="DMM148" s="13"/>
      <c r="DMN148" s="13"/>
      <c r="DMO148" s="13"/>
      <c r="DMP148" s="13"/>
      <c r="DMQ148" s="13"/>
      <c r="DMR148" s="13"/>
      <c r="DMS148" s="13"/>
      <c r="DMT148" s="13"/>
      <c r="DMU148" s="13"/>
      <c r="DMV148" s="13"/>
      <c r="DMW148" s="13"/>
      <c r="DMX148" s="13"/>
      <c r="DMY148" s="13"/>
      <c r="DMZ148" s="13"/>
      <c r="DNA148" s="13"/>
      <c r="DNB148" s="13"/>
      <c r="DNC148" s="13"/>
      <c r="DND148" s="13"/>
      <c r="DNE148" s="13"/>
      <c r="DNF148" s="13"/>
      <c r="DNG148" s="13"/>
      <c r="DNH148" s="13"/>
      <c r="DNI148" s="13"/>
      <c r="DNJ148" s="13"/>
      <c r="DNK148" s="13"/>
      <c r="DNL148" s="13"/>
      <c r="DNM148" s="13"/>
      <c r="DNN148" s="13"/>
      <c r="DNO148" s="13"/>
      <c r="DNP148" s="13"/>
      <c r="DNQ148" s="13"/>
      <c r="DNR148" s="13"/>
      <c r="DNS148" s="13"/>
      <c r="DNT148" s="13"/>
      <c r="DNU148" s="13"/>
      <c r="DNV148" s="13"/>
      <c r="DNW148" s="13"/>
      <c r="DNX148" s="13"/>
      <c r="DNY148" s="13"/>
      <c r="DNZ148" s="13"/>
      <c r="DOA148" s="13"/>
      <c r="DOB148" s="13"/>
      <c r="DOC148" s="13"/>
      <c r="DOD148" s="13"/>
      <c r="DOE148" s="13"/>
      <c r="DOF148" s="13"/>
      <c r="DOG148" s="13"/>
      <c r="DOH148" s="13"/>
      <c r="DOI148" s="13"/>
      <c r="DOJ148" s="13"/>
      <c r="DOK148" s="13"/>
      <c r="DOL148" s="13"/>
      <c r="DOM148" s="13"/>
      <c r="DON148" s="13"/>
      <c r="DOO148" s="13"/>
      <c r="DOP148" s="13"/>
      <c r="DOQ148" s="13"/>
      <c r="DOR148" s="13"/>
      <c r="DOS148" s="13"/>
      <c r="DOT148" s="13"/>
      <c r="DOU148" s="13"/>
      <c r="DOV148" s="13"/>
      <c r="DOW148" s="13"/>
      <c r="DOX148" s="13"/>
      <c r="DOY148" s="13"/>
      <c r="DOZ148" s="13"/>
      <c r="DPA148" s="13"/>
      <c r="DPB148" s="13"/>
      <c r="DPC148" s="13"/>
      <c r="DPD148" s="13"/>
      <c r="DPE148" s="13"/>
      <c r="DPF148" s="13"/>
      <c r="DPG148" s="13"/>
      <c r="DPH148" s="13"/>
      <c r="DPI148" s="13"/>
      <c r="DPJ148" s="13"/>
      <c r="DPK148" s="13"/>
      <c r="DPL148" s="13"/>
      <c r="DPM148" s="13"/>
      <c r="DPN148" s="13"/>
      <c r="DPO148" s="13"/>
      <c r="DPP148" s="13"/>
      <c r="DPQ148" s="13"/>
      <c r="DPR148" s="13"/>
      <c r="DPS148" s="13"/>
      <c r="DPT148" s="13"/>
      <c r="DPU148" s="13"/>
      <c r="DPV148" s="13"/>
      <c r="DPW148" s="13"/>
      <c r="DPX148" s="13"/>
      <c r="DPY148" s="13"/>
      <c r="DPZ148" s="13"/>
      <c r="DQA148" s="13"/>
      <c r="DQB148" s="13"/>
      <c r="DQC148" s="13"/>
      <c r="DQD148" s="13"/>
      <c r="DQE148" s="13"/>
      <c r="DQF148" s="13"/>
      <c r="DQG148" s="13"/>
      <c r="DQH148" s="13"/>
      <c r="DQI148" s="13"/>
      <c r="DQJ148" s="13"/>
      <c r="DQK148" s="13"/>
      <c r="DQL148" s="13"/>
      <c r="DQM148" s="13"/>
      <c r="DQN148" s="13"/>
      <c r="DQO148" s="13"/>
      <c r="DQP148" s="13"/>
      <c r="DQQ148" s="13"/>
      <c r="DQR148" s="13"/>
      <c r="DQS148" s="13"/>
      <c r="DQT148" s="13"/>
      <c r="DQU148" s="13"/>
      <c r="DQV148" s="13"/>
      <c r="DQW148" s="13"/>
      <c r="DQX148" s="13"/>
      <c r="DQY148" s="13"/>
      <c r="DQZ148" s="13"/>
      <c r="DRA148" s="13"/>
      <c r="DRB148" s="13"/>
      <c r="DRC148" s="13"/>
      <c r="DRD148" s="13"/>
      <c r="DRE148" s="13"/>
      <c r="DRF148" s="13"/>
      <c r="DRG148" s="13"/>
      <c r="DRH148" s="13"/>
      <c r="DRI148" s="13"/>
      <c r="DRJ148" s="13"/>
      <c r="DRK148" s="13"/>
      <c r="DRL148" s="13"/>
      <c r="DRM148" s="13"/>
      <c r="DRN148" s="13"/>
      <c r="DRO148" s="13"/>
      <c r="DRP148" s="13"/>
      <c r="DRQ148" s="13"/>
      <c r="DRR148" s="13"/>
      <c r="DRS148" s="13"/>
      <c r="DRT148" s="13"/>
      <c r="DRU148" s="13"/>
      <c r="DRV148" s="13"/>
      <c r="DRW148" s="13"/>
      <c r="DRX148" s="13"/>
      <c r="DRY148" s="13"/>
      <c r="DRZ148" s="13"/>
      <c r="DSA148" s="13"/>
      <c r="DSB148" s="13"/>
      <c r="DSC148" s="13"/>
      <c r="DSD148" s="13"/>
      <c r="DSE148" s="13"/>
      <c r="DSF148" s="13"/>
      <c r="DSG148" s="13"/>
      <c r="DSH148" s="13"/>
      <c r="DSI148" s="13"/>
      <c r="DSJ148" s="13"/>
      <c r="DSK148" s="13"/>
      <c r="DSL148" s="13"/>
      <c r="DSM148" s="13"/>
      <c r="DSN148" s="13"/>
      <c r="DSO148" s="13"/>
      <c r="DSP148" s="13"/>
      <c r="DSQ148" s="13"/>
      <c r="DSR148" s="13"/>
      <c r="DSS148" s="13"/>
      <c r="DST148" s="13"/>
      <c r="DSU148" s="13"/>
      <c r="DSV148" s="13"/>
      <c r="DSW148" s="13"/>
      <c r="DSX148" s="13"/>
      <c r="DSY148" s="13"/>
      <c r="DSZ148" s="13"/>
      <c r="DTA148" s="13"/>
      <c r="DTB148" s="13"/>
      <c r="DTC148" s="13"/>
      <c r="DTD148" s="13"/>
      <c r="DTE148" s="13"/>
      <c r="DTF148" s="13"/>
      <c r="DTG148" s="13"/>
      <c r="DTH148" s="13"/>
      <c r="DTI148" s="13"/>
      <c r="DTJ148" s="13"/>
      <c r="DTK148" s="13"/>
      <c r="DTL148" s="13"/>
      <c r="DTM148" s="13"/>
      <c r="DTN148" s="13"/>
      <c r="DTO148" s="13"/>
      <c r="DTP148" s="13"/>
      <c r="DTQ148" s="13"/>
      <c r="DTR148" s="13"/>
      <c r="DTS148" s="13"/>
      <c r="DTT148" s="13"/>
      <c r="DTU148" s="13"/>
      <c r="DTV148" s="13"/>
      <c r="DTW148" s="13"/>
      <c r="DTX148" s="13"/>
      <c r="DTY148" s="13"/>
      <c r="DTZ148" s="13"/>
      <c r="DUA148" s="13"/>
      <c r="DUB148" s="13"/>
      <c r="DUC148" s="13"/>
      <c r="DUD148" s="13"/>
      <c r="DUE148" s="13"/>
      <c r="DUF148" s="13"/>
      <c r="DUG148" s="13"/>
      <c r="DUH148" s="13"/>
      <c r="DUI148" s="13"/>
      <c r="DUJ148" s="13"/>
      <c r="DUK148" s="13"/>
      <c r="DUL148" s="13"/>
      <c r="DUM148" s="13"/>
      <c r="DUN148" s="13"/>
      <c r="DUO148" s="13"/>
      <c r="DUP148" s="13"/>
      <c r="DUQ148" s="13"/>
      <c r="DUR148" s="13"/>
      <c r="DUS148" s="13"/>
      <c r="DUT148" s="13"/>
      <c r="DUU148" s="13"/>
      <c r="DUV148" s="13"/>
      <c r="DUW148" s="13"/>
      <c r="DUX148" s="13"/>
      <c r="DUY148" s="13"/>
      <c r="DUZ148" s="13"/>
      <c r="DVA148" s="13"/>
      <c r="DVB148" s="13"/>
      <c r="DVC148" s="13"/>
      <c r="DVD148" s="13"/>
      <c r="DVE148" s="13"/>
      <c r="DVF148" s="13"/>
      <c r="DVG148" s="13"/>
      <c r="DVH148" s="13"/>
      <c r="DVI148" s="13"/>
      <c r="DVJ148" s="13"/>
      <c r="DVK148" s="13"/>
      <c r="DVL148" s="13"/>
      <c r="DVM148" s="13"/>
      <c r="DVN148" s="13"/>
      <c r="DVO148" s="13"/>
      <c r="DVP148" s="13"/>
      <c r="DVQ148" s="13"/>
      <c r="DVR148" s="13"/>
      <c r="DVS148" s="13"/>
      <c r="DVT148" s="13"/>
      <c r="DVU148" s="13"/>
      <c r="DVV148" s="13"/>
      <c r="DVW148" s="13"/>
      <c r="DVX148" s="13"/>
      <c r="DVY148" s="13"/>
      <c r="DVZ148" s="13"/>
      <c r="DWA148" s="13"/>
      <c r="DWB148" s="13"/>
      <c r="DWC148" s="13"/>
      <c r="DWD148" s="13"/>
      <c r="DWE148" s="13"/>
      <c r="DWF148" s="13"/>
      <c r="DWG148" s="13"/>
      <c r="DWH148" s="13"/>
      <c r="DWI148" s="13"/>
      <c r="DWJ148" s="13"/>
      <c r="DWK148" s="13"/>
      <c r="DWL148" s="13"/>
      <c r="DWM148" s="13"/>
      <c r="DWN148" s="13"/>
      <c r="DWO148" s="13"/>
      <c r="DWP148" s="13"/>
      <c r="DWQ148" s="13"/>
      <c r="DWR148" s="13"/>
      <c r="DWS148" s="13"/>
      <c r="DWT148" s="13"/>
      <c r="DWU148" s="13"/>
      <c r="DWV148" s="13"/>
      <c r="DWW148" s="13"/>
      <c r="DWX148" s="13"/>
      <c r="DWY148" s="13"/>
      <c r="DWZ148" s="13"/>
      <c r="DXA148" s="13"/>
      <c r="DXB148" s="13"/>
      <c r="DXC148" s="13"/>
      <c r="DXD148" s="13"/>
      <c r="DXE148" s="13"/>
      <c r="DXF148" s="13"/>
      <c r="DXG148" s="13"/>
      <c r="DXH148" s="13"/>
      <c r="DXI148" s="13"/>
      <c r="DXJ148" s="13"/>
      <c r="DXK148" s="13"/>
      <c r="DXL148" s="13"/>
      <c r="DXM148" s="13"/>
      <c r="DXN148" s="13"/>
      <c r="DXO148" s="13"/>
      <c r="DXP148" s="13"/>
      <c r="DXQ148" s="13"/>
      <c r="DXR148" s="13"/>
      <c r="DXS148" s="13"/>
      <c r="DXT148" s="13"/>
      <c r="DXU148" s="13"/>
      <c r="DXV148" s="13"/>
      <c r="DXW148" s="13"/>
      <c r="DXX148" s="13"/>
      <c r="DXY148" s="13"/>
      <c r="DXZ148" s="13"/>
      <c r="DYA148" s="13"/>
      <c r="DYB148" s="13"/>
      <c r="DYC148" s="13"/>
      <c r="DYD148" s="13"/>
      <c r="DYE148" s="13"/>
      <c r="DYF148" s="13"/>
      <c r="DYG148" s="13"/>
      <c r="DYH148" s="13"/>
      <c r="DYI148" s="13"/>
      <c r="DYJ148" s="13"/>
      <c r="DYK148" s="13"/>
      <c r="DYL148" s="13"/>
      <c r="DYM148" s="13"/>
      <c r="DYN148" s="13"/>
      <c r="DYO148" s="13"/>
      <c r="DYP148" s="13"/>
      <c r="DYQ148" s="13"/>
      <c r="DYR148" s="13"/>
      <c r="DYS148" s="13"/>
      <c r="DYT148" s="13"/>
      <c r="DYU148" s="13"/>
      <c r="DYV148" s="13"/>
      <c r="DYW148" s="13"/>
      <c r="DYX148" s="13"/>
      <c r="DYY148" s="13"/>
      <c r="DYZ148" s="13"/>
      <c r="DZA148" s="13"/>
      <c r="DZB148" s="13"/>
      <c r="DZC148" s="13"/>
      <c r="DZD148" s="13"/>
      <c r="DZE148" s="13"/>
      <c r="DZF148" s="13"/>
      <c r="DZG148" s="13"/>
      <c r="DZH148" s="13"/>
      <c r="DZI148" s="13"/>
      <c r="DZJ148" s="13"/>
      <c r="DZK148" s="13"/>
      <c r="DZL148" s="13"/>
      <c r="DZM148" s="13"/>
      <c r="DZN148" s="13"/>
      <c r="DZO148" s="13"/>
      <c r="DZP148" s="13"/>
      <c r="DZQ148" s="13"/>
      <c r="DZR148" s="13"/>
      <c r="DZS148" s="13"/>
      <c r="DZT148" s="13"/>
      <c r="DZU148" s="13"/>
      <c r="DZV148" s="13"/>
      <c r="DZW148" s="13"/>
      <c r="DZX148" s="13"/>
      <c r="DZY148" s="13"/>
      <c r="DZZ148" s="13"/>
      <c r="EAA148" s="13"/>
      <c r="EAB148" s="13"/>
      <c r="EAC148" s="13"/>
      <c r="EAD148" s="13"/>
      <c r="EAE148" s="13"/>
      <c r="EAF148" s="13"/>
      <c r="EAG148" s="13"/>
      <c r="EAH148" s="13"/>
      <c r="EAI148" s="13"/>
      <c r="EAJ148" s="13"/>
      <c r="EAK148" s="13"/>
      <c r="EAL148" s="13"/>
      <c r="EAM148" s="13"/>
      <c r="EAN148" s="13"/>
      <c r="EAO148" s="13"/>
      <c r="EAP148" s="13"/>
      <c r="EAQ148" s="13"/>
      <c r="EAR148" s="13"/>
      <c r="EAS148" s="13"/>
      <c r="EAT148" s="13"/>
      <c r="EAU148" s="13"/>
      <c r="EAV148" s="13"/>
      <c r="EAW148" s="13"/>
      <c r="EAX148" s="13"/>
      <c r="EAY148" s="13"/>
      <c r="EAZ148" s="13"/>
      <c r="EBA148" s="13"/>
      <c r="EBB148" s="13"/>
      <c r="EBC148" s="13"/>
      <c r="EBD148" s="13"/>
      <c r="EBE148" s="13"/>
      <c r="EBF148" s="13"/>
      <c r="EBG148" s="13"/>
      <c r="EBH148" s="13"/>
      <c r="EBI148" s="13"/>
      <c r="EBJ148" s="13"/>
      <c r="EBK148" s="13"/>
      <c r="EBL148" s="13"/>
      <c r="EBM148" s="13"/>
      <c r="EBN148" s="13"/>
      <c r="EBO148" s="13"/>
      <c r="EBP148" s="13"/>
      <c r="EBQ148" s="13"/>
      <c r="EBR148" s="13"/>
      <c r="EBS148" s="13"/>
      <c r="EBT148" s="13"/>
      <c r="EBU148" s="13"/>
      <c r="EBV148" s="13"/>
      <c r="EBW148" s="13"/>
      <c r="EBX148" s="13"/>
      <c r="EBY148" s="13"/>
      <c r="EBZ148" s="13"/>
      <c r="ECA148" s="13"/>
      <c r="ECB148" s="13"/>
      <c r="ECC148" s="13"/>
      <c r="ECD148" s="13"/>
      <c r="ECE148" s="13"/>
      <c r="ECF148" s="13"/>
      <c r="ECG148" s="13"/>
      <c r="ECH148" s="13"/>
      <c r="ECI148" s="13"/>
      <c r="ECJ148" s="13"/>
      <c r="ECK148" s="13"/>
      <c r="ECL148" s="13"/>
      <c r="ECM148" s="13"/>
      <c r="ECN148" s="13"/>
      <c r="ECO148" s="13"/>
      <c r="ECP148" s="13"/>
      <c r="ECQ148" s="13"/>
      <c r="ECR148" s="13"/>
      <c r="ECS148" s="13"/>
      <c r="ECT148" s="13"/>
      <c r="ECU148" s="13"/>
      <c r="ECV148" s="13"/>
      <c r="ECW148" s="13"/>
      <c r="ECX148" s="13"/>
      <c r="ECY148" s="13"/>
      <c r="ECZ148" s="13"/>
      <c r="EDA148" s="13"/>
      <c r="EDB148" s="13"/>
      <c r="EDC148" s="13"/>
      <c r="EDD148" s="13"/>
      <c r="EDE148" s="13"/>
      <c r="EDF148" s="13"/>
      <c r="EDG148" s="13"/>
      <c r="EDH148" s="13"/>
      <c r="EDI148" s="13"/>
      <c r="EDJ148" s="13"/>
      <c r="EDK148" s="13"/>
      <c r="EDL148" s="13"/>
      <c r="EDM148" s="13"/>
      <c r="EDN148" s="13"/>
      <c r="EDO148" s="13"/>
      <c r="EDP148" s="13"/>
      <c r="EDQ148" s="13"/>
      <c r="EDR148" s="13"/>
      <c r="EDS148" s="13"/>
      <c r="EDT148" s="13"/>
      <c r="EDU148" s="13"/>
      <c r="EDV148" s="13"/>
      <c r="EDW148" s="13"/>
      <c r="EDX148" s="13"/>
      <c r="EDY148" s="13"/>
      <c r="EDZ148" s="13"/>
      <c r="EEA148" s="13"/>
      <c r="EEB148" s="13"/>
      <c r="EEC148" s="13"/>
      <c r="EED148" s="13"/>
      <c r="EEE148" s="13"/>
      <c r="EEF148" s="13"/>
      <c r="EEG148" s="13"/>
      <c r="EEH148" s="13"/>
      <c r="EEI148" s="13"/>
      <c r="EEJ148" s="13"/>
      <c r="EEK148" s="13"/>
      <c r="EEL148" s="13"/>
      <c r="EEM148" s="13"/>
      <c r="EEN148" s="13"/>
      <c r="EEO148" s="13"/>
      <c r="EEP148" s="13"/>
      <c r="EEQ148" s="13"/>
      <c r="EER148" s="13"/>
      <c r="EES148" s="13"/>
      <c r="EET148" s="13"/>
      <c r="EEU148" s="13"/>
      <c r="EEV148" s="13"/>
      <c r="EEW148" s="13"/>
      <c r="EEX148" s="13"/>
      <c r="EEY148" s="13"/>
      <c r="EEZ148" s="13"/>
      <c r="EFA148" s="13"/>
      <c r="EFB148" s="13"/>
      <c r="EFC148" s="13"/>
      <c r="EFD148" s="13"/>
      <c r="EFE148" s="13"/>
      <c r="EFF148" s="13"/>
      <c r="EFG148" s="13"/>
      <c r="EFH148" s="13"/>
      <c r="EFI148" s="13"/>
      <c r="EFJ148" s="13"/>
      <c r="EFK148" s="13"/>
      <c r="EFL148" s="13"/>
      <c r="EFM148" s="13"/>
      <c r="EFN148" s="13"/>
      <c r="EFO148" s="13"/>
      <c r="EFP148" s="13"/>
      <c r="EFQ148" s="13"/>
      <c r="EFR148" s="13"/>
      <c r="EFS148" s="13"/>
      <c r="EFT148" s="13"/>
      <c r="EFU148" s="13"/>
      <c r="EFV148" s="13"/>
      <c r="EFW148" s="13"/>
      <c r="EFX148" s="13"/>
      <c r="EFY148" s="13"/>
      <c r="EFZ148" s="13"/>
      <c r="EGA148" s="13"/>
      <c r="EGB148" s="13"/>
      <c r="EGC148" s="13"/>
      <c r="EGD148" s="13"/>
      <c r="EGE148" s="13"/>
      <c r="EGF148" s="13"/>
      <c r="EGG148" s="13"/>
      <c r="EGH148" s="13"/>
      <c r="EGI148" s="13"/>
      <c r="EGJ148" s="13"/>
      <c r="EGK148" s="13"/>
      <c r="EGL148" s="13"/>
      <c r="EGM148" s="13"/>
      <c r="EGN148" s="13"/>
      <c r="EGO148" s="13"/>
      <c r="EGP148" s="13"/>
      <c r="EGQ148" s="13"/>
      <c r="EGR148" s="13"/>
      <c r="EGS148" s="13"/>
      <c r="EGT148" s="13"/>
      <c r="EGU148" s="13"/>
      <c r="EGV148" s="13"/>
      <c r="EGW148" s="13"/>
      <c r="EGX148" s="13"/>
      <c r="EGY148" s="13"/>
      <c r="EGZ148" s="13"/>
      <c r="EHA148" s="13"/>
      <c r="EHB148" s="13"/>
      <c r="EHC148" s="13"/>
      <c r="EHD148" s="13"/>
      <c r="EHE148" s="13"/>
      <c r="EHF148" s="13"/>
      <c r="EHG148" s="13"/>
      <c r="EHH148" s="13"/>
      <c r="EHI148" s="13"/>
      <c r="EHJ148" s="13"/>
      <c r="EHK148" s="13"/>
      <c r="EHL148" s="13"/>
      <c r="EHM148" s="13"/>
      <c r="EHN148" s="13"/>
      <c r="EHO148" s="13"/>
      <c r="EHP148" s="13"/>
      <c r="EHQ148" s="13"/>
      <c r="EHR148" s="13"/>
      <c r="EHS148" s="13"/>
      <c r="EHT148" s="13"/>
      <c r="EHU148" s="13"/>
      <c r="EHV148" s="13"/>
      <c r="EHW148" s="13"/>
      <c r="EHX148" s="13"/>
      <c r="EHY148" s="13"/>
      <c r="EHZ148" s="13"/>
      <c r="EIA148" s="13"/>
      <c r="EIB148" s="13"/>
      <c r="EIC148" s="13"/>
      <c r="EID148" s="13"/>
      <c r="EIE148" s="13"/>
      <c r="EIF148" s="13"/>
      <c r="EIG148" s="13"/>
      <c r="EIH148" s="13"/>
      <c r="EII148" s="13"/>
      <c r="EIJ148" s="13"/>
      <c r="EIK148" s="13"/>
      <c r="EIL148" s="13"/>
      <c r="EIM148" s="13"/>
      <c r="EIN148" s="13"/>
      <c r="EIO148" s="13"/>
      <c r="EIP148" s="13"/>
      <c r="EIQ148" s="13"/>
      <c r="EIR148" s="13"/>
      <c r="EIS148" s="13"/>
      <c r="EIT148" s="13"/>
      <c r="EIU148" s="13"/>
      <c r="EIV148" s="13"/>
      <c r="EIW148" s="13"/>
      <c r="EIX148" s="13"/>
      <c r="EIY148" s="13"/>
      <c r="EIZ148" s="13"/>
      <c r="EJA148" s="13"/>
      <c r="EJB148" s="13"/>
      <c r="EJC148" s="13"/>
      <c r="EJD148" s="13"/>
      <c r="EJE148" s="13"/>
      <c r="EJF148" s="13"/>
      <c r="EJG148" s="13"/>
      <c r="EJH148" s="13"/>
      <c r="EJI148" s="13"/>
      <c r="EJJ148" s="13"/>
      <c r="EJK148" s="13"/>
      <c r="EJL148" s="13"/>
      <c r="EJM148" s="13"/>
      <c r="EJN148" s="13"/>
      <c r="EJO148" s="13"/>
      <c r="EJP148" s="13"/>
      <c r="EJQ148" s="13"/>
      <c r="EJR148" s="13"/>
      <c r="EJS148" s="13"/>
      <c r="EJT148" s="13"/>
      <c r="EJU148" s="13"/>
      <c r="EJV148" s="13"/>
      <c r="EJW148" s="13"/>
      <c r="EJX148" s="13"/>
      <c r="EJY148" s="13"/>
      <c r="EJZ148" s="13"/>
      <c r="EKA148" s="13"/>
      <c r="EKB148" s="13"/>
      <c r="EKC148" s="13"/>
      <c r="EKD148" s="13"/>
      <c r="EKE148" s="13"/>
      <c r="EKF148" s="13"/>
      <c r="EKG148" s="13"/>
      <c r="EKH148" s="13"/>
      <c r="EKI148" s="13"/>
      <c r="EKJ148" s="13"/>
      <c r="EKK148" s="13"/>
      <c r="EKL148" s="13"/>
      <c r="EKM148" s="13"/>
      <c r="EKN148" s="13"/>
      <c r="EKO148" s="13"/>
      <c r="EKP148" s="13"/>
      <c r="EKQ148" s="13"/>
      <c r="EKR148" s="13"/>
      <c r="EKS148" s="13"/>
      <c r="EKT148" s="13"/>
      <c r="EKU148" s="13"/>
      <c r="EKV148" s="13"/>
      <c r="EKW148" s="13"/>
      <c r="EKX148" s="13"/>
      <c r="EKY148" s="13"/>
      <c r="EKZ148" s="13"/>
      <c r="ELA148" s="13"/>
      <c r="ELB148" s="13"/>
      <c r="ELC148" s="13"/>
      <c r="ELD148" s="13"/>
      <c r="ELE148" s="13"/>
      <c r="ELF148" s="13"/>
      <c r="ELG148" s="13"/>
      <c r="ELH148" s="13"/>
      <c r="ELI148" s="13"/>
      <c r="ELJ148" s="13"/>
      <c r="ELK148" s="13"/>
      <c r="ELL148" s="13"/>
      <c r="ELM148" s="13"/>
      <c r="ELN148" s="13"/>
      <c r="ELO148" s="13"/>
      <c r="ELP148" s="13"/>
      <c r="ELQ148" s="13"/>
      <c r="ELR148" s="13"/>
      <c r="ELS148" s="13"/>
      <c r="ELT148" s="13"/>
      <c r="ELU148" s="13"/>
      <c r="ELV148" s="13"/>
      <c r="ELW148" s="13"/>
      <c r="ELX148" s="13"/>
      <c r="ELY148" s="13"/>
      <c r="ELZ148" s="13"/>
      <c r="EMA148" s="13"/>
      <c r="EMB148" s="13"/>
      <c r="EMC148" s="13"/>
      <c r="EMD148" s="13"/>
      <c r="EME148" s="13"/>
      <c r="EMF148" s="13"/>
      <c r="EMG148" s="13"/>
      <c r="EMH148" s="13"/>
      <c r="EMI148" s="13"/>
      <c r="EMJ148" s="13"/>
      <c r="EMK148" s="13"/>
      <c r="EML148" s="13"/>
      <c r="EMM148" s="13"/>
      <c r="EMN148" s="13"/>
      <c r="EMO148" s="13"/>
      <c r="EMP148" s="13"/>
      <c r="EMQ148" s="13"/>
      <c r="EMR148" s="13"/>
      <c r="EMS148" s="13"/>
      <c r="EMT148" s="13"/>
      <c r="EMU148" s="13"/>
      <c r="EMV148" s="13"/>
      <c r="EMW148" s="13"/>
      <c r="EMX148" s="13"/>
      <c r="EMY148" s="13"/>
      <c r="EMZ148" s="13"/>
      <c r="ENA148" s="13"/>
      <c r="ENB148" s="13"/>
      <c r="ENC148" s="13"/>
      <c r="END148" s="13"/>
      <c r="ENE148" s="13"/>
      <c r="ENF148" s="13"/>
      <c r="ENG148" s="13"/>
      <c r="ENH148" s="13"/>
      <c r="ENI148" s="13"/>
      <c r="ENJ148" s="13"/>
      <c r="ENK148" s="13"/>
      <c r="ENL148" s="13"/>
      <c r="ENM148" s="13"/>
      <c r="ENN148" s="13"/>
      <c r="ENO148" s="13"/>
      <c r="ENP148" s="13"/>
      <c r="ENQ148" s="13"/>
      <c r="ENR148" s="13"/>
      <c r="ENS148" s="13"/>
      <c r="ENT148" s="13"/>
      <c r="ENU148" s="13"/>
      <c r="ENV148" s="13"/>
      <c r="ENW148" s="13"/>
      <c r="ENX148" s="13"/>
      <c r="ENY148" s="13"/>
      <c r="ENZ148" s="13"/>
      <c r="EOA148" s="13"/>
      <c r="EOB148" s="13"/>
      <c r="EOC148" s="13"/>
      <c r="EOD148" s="13"/>
      <c r="EOE148" s="13"/>
      <c r="EOF148" s="13"/>
      <c r="EOG148" s="13"/>
      <c r="EOH148" s="13"/>
      <c r="EOI148" s="13"/>
      <c r="EOJ148" s="13"/>
      <c r="EOK148" s="13"/>
      <c r="EOL148" s="13"/>
      <c r="EOM148" s="13"/>
      <c r="EON148" s="13"/>
      <c r="EOO148" s="13"/>
      <c r="EOP148" s="13"/>
      <c r="EOQ148" s="13"/>
      <c r="EOR148" s="13"/>
      <c r="EOS148" s="13"/>
      <c r="EOT148" s="13"/>
      <c r="EOU148" s="13"/>
      <c r="EOV148" s="13"/>
      <c r="EOW148" s="13"/>
      <c r="EOX148" s="13"/>
      <c r="EOY148" s="13"/>
      <c r="EOZ148" s="13"/>
      <c r="EPA148" s="13"/>
      <c r="EPB148" s="13"/>
      <c r="EPC148" s="13"/>
      <c r="EPD148" s="13"/>
      <c r="EPE148" s="13"/>
      <c r="EPF148" s="13"/>
      <c r="EPG148" s="13"/>
      <c r="EPH148" s="13"/>
      <c r="EPI148" s="13"/>
      <c r="EPJ148" s="13"/>
      <c r="EPK148" s="13"/>
      <c r="EPL148" s="13"/>
      <c r="EPM148" s="13"/>
      <c r="EPN148" s="13"/>
      <c r="EPO148" s="13"/>
      <c r="EPP148" s="13"/>
      <c r="EPQ148" s="13"/>
      <c r="EPR148" s="13"/>
      <c r="EPS148" s="13"/>
      <c r="EPT148" s="13"/>
      <c r="EPU148" s="13"/>
      <c r="EPV148" s="13"/>
      <c r="EPW148" s="13"/>
      <c r="EPX148" s="13"/>
      <c r="EPY148" s="13"/>
      <c r="EPZ148" s="13"/>
      <c r="EQA148" s="13"/>
      <c r="EQB148" s="13"/>
      <c r="EQC148" s="13"/>
      <c r="EQD148" s="13"/>
      <c r="EQE148" s="13"/>
      <c r="EQF148" s="13"/>
      <c r="EQG148" s="13"/>
      <c r="EQH148" s="13"/>
      <c r="EQI148" s="13"/>
      <c r="EQJ148" s="13"/>
      <c r="EQK148" s="13"/>
      <c r="EQL148" s="13"/>
      <c r="EQM148" s="13"/>
      <c r="EQN148" s="13"/>
      <c r="EQO148" s="13"/>
      <c r="EQP148" s="13"/>
      <c r="EQQ148" s="13"/>
      <c r="EQR148" s="13"/>
      <c r="EQS148" s="13"/>
      <c r="EQT148" s="13"/>
      <c r="EQU148" s="13"/>
      <c r="EQV148" s="13"/>
      <c r="EQW148" s="13"/>
      <c r="EQX148" s="13"/>
      <c r="EQY148" s="13"/>
      <c r="EQZ148" s="13"/>
      <c r="ERA148" s="13"/>
      <c r="ERB148" s="13"/>
      <c r="ERC148" s="13"/>
      <c r="ERD148" s="13"/>
      <c r="ERE148" s="13"/>
      <c r="ERF148" s="13"/>
      <c r="ERG148" s="13"/>
      <c r="ERH148" s="13"/>
      <c r="ERI148" s="13"/>
      <c r="ERJ148" s="13"/>
      <c r="ERK148" s="13"/>
      <c r="ERL148" s="13"/>
      <c r="ERM148" s="13"/>
      <c r="ERN148" s="13"/>
      <c r="ERO148" s="13"/>
      <c r="ERP148" s="13"/>
      <c r="ERQ148" s="13"/>
      <c r="ERR148" s="13"/>
      <c r="ERS148" s="13"/>
      <c r="ERT148" s="13"/>
      <c r="ERU148" s="13"/>
      <c r="ERV148" s="13"/>
      <c r="ERW148" s="13"/>
      <c r="ERX148" s="13"/>
      <c r="ERY148" s="13"/>
      <c r="ERZ148" s="13"/>
      <c r="ESA148" s="13"/>
      <c r="ESB148" s="13"/>
      <c r="ESC148" s="13"/>
      <c r="ESD148" s="13"/>
      <c r="ESE148" s="13"/>
      <c r="ESF148" s="13"/>
      <c r="ESG148" s="13"/>
      <c r="ESH148" s="13"/>
      <c r="ESI148" s="13"/>
      <c r="ESJ148" s="13"/>
      <c r="ESK148" s="13"/>
      <c r="ESL148" s="13"/>
      <c r="ESM148" s="13"/>
      <c r="ESN148" s="13"/>
      <c r="ESO148" s="13"/>
      <c r="ESP148" s="13"/>
      <c r="ESQ148" s="13"/>
      <c r="ESR148" s="13"/>
      <c r="ESS148" s="13"/>
      <c r="EST148" s="13"/>
      <c r="ESU148" s="13"/>
      <c r="ESV148" s="13"/>
      <c r="ESW148" s="13"/>
      <c r="ESX148" s="13"/>
      <c r="ESY148" s="13"/>
      <c r="ESZ148" s="13"/>
      <c r="ETA148" s="13"/>
      <c r="ETB148" s="13"/>
      <c r="ETC148" s="13"/>
      <c r="ETD148" s="13"/>
      <c r="ETE148" s="13"/>
      <c r="ETF148" s="13"/>
      <c r="ETG148" s="13"/>
      <c r="ETH148" s="13"/>
      <c r="ETI148" s="13"/>
      <c r="ETJ148" s="13"/>
      <c r="ETK148" s="13"/>
      <c r="ETL148" s="13"/>
      <c r="ETM148" s="13"/>
      <c r="ETN148" s="13"/>
      <c r="ETO148" s="13"/>
      <c r="ETP148" s="13"/>
      <c r="ETQ148" s="13"/>
      <c r="ETR148" s="13"/>
      <c r="ETS148" s="13"/>
      <c r="ETT148" s="13"/>
      <c r="ETU148" s="13"/>
      <c r="ETV148" s="13"/>
      <c r="ETW148" s="13"/>
      <c r="ETX148" s="13"/>
      <c r="ETY148" s="13"/>
      <c r="ETZ148" s="13"/>
      <c r="EUA148" s="13"/>
      <c r="EUB148" s="13"/>
      <c r="EUC148" s="13"/>
      <c r="EUD148" s="13"/>
      <c r="EUE148" s="13"/>
      <c r="EUF148" s="13"/>
      <c r="EUG148" s="13"/>
      <c r="EUH148" s="13"/>
      <c r="EUI148" s="13"/>
      <c r="EUJ148" s="13"/>
      <c r="EUK148" s="13"/>
      <c r="EUL148" s="13"/>
      <c r="EUM148" s="13"/>
      <c r="EUN148" s="13"/>
      <c r="EUO148" s="13"/>
      <c r="EUP148" s="13"/>
      <c r="EUQ148" s="13"/>
      <c r="EUR148" s="13"/>
      <c r="EUS148" s="13"/>
      <c r="EUT148" s="13"/>
      <c r="EUU148" s="13"/>
      <c r="EUV148" s="13"/>
      <c r="EUW148" s="13"/>
      <c r="EUX148" s="13"/>
      <c r="EUY148" s="13"/>
      <c r="EUZ148" s="13"/>
      <c r="EVA148" s="13"/>
      <c r="EVB148" s="13"/>
      <c r="EVC148" s="13"/>
      <c r="EVD148" s="13"/>
      <c r="EVE148" s="13"/>
      <c r="EVF148" s="13"/>
      <c r="EVG148" s="13"/>
      <c r="EVH148" s="13"/>
      <c r="EVI148" s="13"/>
      <c r="EVJ148" s="13"/>
      <c r="EVK148" s="13"/>
      <c r="EVL148" s="13"/>
      <c r="EVM148" s="13"/>
      <c r="EVN148" s="13"/>
      <c r="EVO148" s="13"/>
      <c r="EVP148" s="13"/>
      <c r="EVQ148" s="13"/>
      <c r="EVR148" s="13"/>
      <c r="EVS148" s="13"/>
      <c r="EVT148" s="13"/>
      <c r="EVU148" s="13"/>
      <c r="EVV148" s="13"/>
      <c r="EVW148" s="13"/>
      <c r="EVX148" s="13"/>
      <c r="EVY148" s="13"/>
      <c r="EVZ148" s="13"/>
      <c r="EWA148" s="13"/>
      <c r="EWB148" s="13"/>
      <c r="EWC148" s="13"/>
      <c r="EWD148" s="13"/>
      <c r="EWE148" s="13"/>
      <c r="EWF148" s="13"/>
      <c r="EWG148" s="13"/>
      <c r="EWH148" s="13"/>
      <c r="EWI148" s="13"/>
      <c r="EWJ148" s="13"/>
      <c r="EWK148" s="13"/>
      <c r="EWL148" s="13"/>
      <c r="EWM148" s="13"/>
      <c r="EWN148" s="13"/>
      <c r="EWO148" s="13"/>
      <c r="EWP148" s="13"/>
      <c r="EWQ148" s="13"/>
      <c r="EWR148" s="13"/>
      <c r="EWS148" s="13"/>
      <c r="EWT148" s="13"/>
      <c r="EWU148" s="13"/>
      <c r="EWV148" s="13"/>
      <c r="EWW148" s="13"/>
      <c r="EWX148" s="13"/>
      <c r="EWY148" s="13"/>
      <c r="EWZ148" s="13"/>
      <c r="EXA148" s="13"/>
      <c r="EXB148" s="13"/>
      <c r="EXC148" s="13"/>
      <c r="EXD148" s="13"/>
      <c r="EXE148" s="13"/>
      <c r="EXF148" s="13"/>
      <c r="EXG148" s="13"/>
      <c r="EXH148" s="13"/>
      <c r="EXI148" s="13"/>
      <c r="EXJ148" s="13"/>
      <c r="EXK148" s="13"/>
      <c r="EXL148" s="13"/>
      <c r="EXM148" s="13"/>
      <c r="EXN148" s="13"/>
      <c r="EXO148" s="13"/>
      <c r="EXP148" s="13"/>
      <c r="EXQ148" s="13"/>
      <c r="EXR148" s="13"/>
      <c r="EXS148" s="13"/>
      <c r="EXT148" s="13"/>
      <c r="EXU148" s="13"/>
      <c r="EXV148" s="13"/>
      <c r="EXW148" s="13"/>
      <c r="EXX148" s="13"/>
      <c r="EXY148" s="13"/>
      <c r="EXZ148" s="13"/>
      <c r="EYA148" s="13"/>
      <c r="EYB148" s="13"/>
      <c r="EYC148" s="13"/>
      <c r="EYD148" s="13"/>
      <c r="EYE148" s="13"/>
      <c r="EYF148" s="13"/>
      <c r="EYG148" s="13"/>
      <c r="EYH148" s="13"/>
      <c r="EYI148" s="13"/>
      <c r="EYJ148" s="13"/>
      <c r="EYK148" s="13"/>
      <c r="EYL148" s="13"/>
      <c r="EYM148" s="13"/>
      <c r="EYN148" s="13"/>
      <c r="EYO148" s="13"/>
      <c r="EYP148" s="13"/>
      <c r="EYQ148" s="13"/>
      <c r="EYR148" s="13"/>
      <c r="EYS148" s="13"/>
      <c r="EYT148" s="13"/>
      <c r="EYU148" s="13"/>
      <c r="EYV148" s="13"/>
      <c r="EYW148" s="13"/>
      <c r="EYX148" s="13"/>
      <c r="EYY148" s="13"/>
      <c r="EYZ148" s="13"/>
      <c r="EZA148" s="13"/>
      <c r="EZB148" s="13"/>
      <c r="EZC148" s="13"/>
      <c r="EZD148" s="13"/>
      <c r="EZE148" s="13"/>
      <c r="EZF148" s="13"/>
      <c r="EZG148" s="13"/>
      <c r="EZH148" s="13"/>
      <c r="EZI148" s="13"/>
      <c r="EZJ148" s="13"/>
      <c r="EZK148" s="13"/>
      <c r="EZL148" s="13"/>
      <c r="EZM148" s="13"/>
      <c r="EZN148" s="13"/>
      <c r="EZO148" s="13"/>
      <c r="EZP148" s="13"/>
      <c r="EZQ148" s="13"/>
      <c r="EZR148" s="13"/>
      <c r="EZS148" s="13"/>
      <c r="EZT148" s="13"/>
      <c r="EZU148" s="13"/>
      <c r="EZV148" s="13"/>
      <c r="EZW148" s="13"/>
      <c r="EZX148" s="13"/>
      <c r="EZY148" s="13"/>
      <c r="EZZ148" s="13"/>
      <c r="FAA148" s="13"/>
      <c r="FAB148" s="13"/>
      <c r="FAC148" s="13"/>
      <c r="FAD148" s="13"/>
      <c r="FAE148" s="13"/>
      <c r="FAF148" s="13"/>
      <c r="FAG148" s="13"/>
      <c r="FAH148" s="13"/>
      <c r="FAI148" s="13"/>
      <c r="FAJ148" s="13"/>
      <c r="FAK148" s="13"/>
      <c r="FAL148" s="13"/>
      <c r="FAM148" s="13"/>
      <c r="FAN148" s="13"/>
      <c r="FAO148" s="13"/>
      <c r="FAP148" s="13"/>
      <c r="FAQ148" s="13"/>
      <c r="FAR148" s="13"/>
      <c r="FAS148" s="13"/>
      <c r="FAT148" s="13"/>
      <c r="FAU148" s="13"/>
      <c r="FAV148" s="13"/>
      <c r="FAW148" s="13"/>
      <c r="FAX148" s="13"/>
      <c r="FAY148" s="13"/>
      <c r="FAZ148" s="13"/>
      <c r="FBA148" s="13"/>
      <c r="FBB148" s="13"/>
      <c r="FBC148" s="13"/>
      <c r="FBD148" s="13"/>
      <c r="FBE148" s="13"/>
      <c r="FBF148" s="13"/>
      <c r="FBG148" s="13"/>
      <c r="FBH148" s="13"/>
      <c r="FBI148" s="13"/>
      <c r="FBJ148" s="13"/>
      <c r="FBK148" s="13"/>
      <c r="FBL148" s="13"/>
      <c r="FBM148" s="13"/>
      <c r="FBN148" s="13"/>
      <c r="FBO148" s="13"/>
      <c r="FBP148" s="13"/>
      <c r="FBQ148" s="13"/>
      <c r="FBR148" s="13"/>
      <c r="FBS148" s="13"/>
      <c r="FBT148" s="13"/>
      <c r="FBU148" s="13"/>
      <c r="FBV148" s="13"/>
      <c r="FBW148" s="13"/>
      <c r="FBX148" s="13"/>
      <c r="FBY148" s="13"/>
      <c r="FBZ148" s="13"/>
      <c r="FCA148" s="13"/>
      <c r="FCB148" s="13"/>
      <c r="FCC148" s="13"/>
      <c r="FCD148" s="13"/>
      <c r="FCE148" s="13"/>
      <c r="FCF148" s="13"/>
      <c r="FCG148" s="13"/>
      <c r="FCH148" s="13"/>
      <c r="FCI148" s="13"/>
      <c r="FCJ148" s="13"/>
      <c r="FCK148" s="13"/>
      <c r="FCL148" s="13"/>
      <c r="FCM148" s="13"/>
      <c r="FCN148" s="13"/>
      <c r="FCO148" s="13"/>
      <c r="FCP148" s="13"/>
      <c r="FCQ148" s="13"/>
      <c r="FCR148" s="13"/>
      <c r="FCS148" s="13"/>
      <c r="FCT148" s="13"/>
      <c r="FCU148" s="13"/>
      <c r="FCV148" s="13"/>
      <c r="FCW148" s="13"/>
      <c r="FCX148" s="13"/>
      <c r="FCY148" s="13"/>
      <c r="FCZ148" s="13"/>
      <c r="FDA148" s="13"/>
      <c r="FDB148" s="13"/>
      <c r="FDC148" s="13"/>
      <c r="FDD148" s="13"/>
      <c r="FDE148" s="13"/>
      <c r="FDF148" s="13"/>
      <c r="FDG148" s="13"/>
      <c r="FDH148" s="13"/>
      <c r="FDI148" s="13"/>
      <c r="FDJ148" s="13"/>
      <c r="FDK148" s="13"/>
      <c r="FDL148" s="13"/>
      <c r="FDM148" s="13"/>
      <c r="FDN148" s="13"/>
      <c r="FDO148" s="13"/>
      <c r="FDP148" s="13"/>
      <c r="FDQ148" s="13"/>
      <c r="FDR148" s="13"/>
      <c r="FDS148" s="13"/>
      <c r="FDT148" s="13"/>
      <c r="FDU148" s="13"/>
      <c r="FDV148" s="13"/>
      <c r="FDW148" s="13"/>
      <c r="FDX148" s="13"/>
      <c r="FDY148" s="13"/>
      <c r="FDZ148" s="13"/>
      <c r="FEA148" s="13"/>
      <c r="FEB148" s="13"/>
      <c r="FEC148" s="13"/>
      <c r="FED148" s="13"/>
      <c r="FEE148" s="13"/>
      <c r="FEF148" s="13"/>
      <c r="FEG148" s="13"/>
      <c r="FEH148" s="13"/>
      <c r="FEI148" s="13"/>
      <c r="FEJ148" s="13"/>
      <c r="FEK148" s="13"/>
      <c r="FEL148" s="13"/>
      <c r="FEM148" s="13"/>
      <c r="FEN148" s="13"/>
      <c r="FEO148" s="13"/>
      <c r="FEP148" s="13"/>
      <c r="FEQ148" s="13"/>
      <c r="FER148" s="13"/>
      <c r="FES148" s="13"/>
      <c r="FET148" s="13"/>
      <c r="FEU148" s="13"/>
      <c r="FEV148" s="13"/>
      <c r="FEW148" s="13"/>
      <c r="FEX148" s="13"/>
      <c r="FEY148" s="13"/>
      <c r="FEZ148" s="13"/>
      <c r="FFA148" s="13"/>
      <c r="FFB148" s="13"/>
      <c r="FFC148" s="13"/>
      <c r="FFD148" s="13"/>
      <c r="FFE148" s="13"/>
      <c r="FFF148" s="13"/>
      <c r="FFG148" s="13"/>
      <c r="FFH148" s="13"/>
      <c r="FFI148" s="13"/>
      <c r="FFJ148" s="13"/>
      <c r="FFK148" s="13"/>
      <c r="FFL148" s="13"/>
      <c r="FFM148" s="13"/>
      <c r="FFN148" s="13"/>
      <c r="FFO148" s="13"/>
      <c r="FFP148" s="13"/>
      <c r="FFQ148" s="13"/>
      <c r="FFR148" s="13"/>
      <c r="FFS148" s="13"/>
      <c r="FFT148" s="13"/>
      <c r="FFU148" s="13"/>
      <c r="FFV148" s="13"/>
      <c r="FFW148" s="13"/>
      <c r="FFX148" s="13"/>
      <c r="FFY148" s="13"/>
      <c r="FFZ148" s="13"/>
      <c r="FGA148" s="13"/>
      <c r="FGB148" s="13"/>
      <c r="FGC148" s="13"/>
      <c r="FGD148" s="13"/>
      <c r="FGE148" s="13"/>
      <c r="FGF148" s="13"/>
      <c r="FGG148" s="13"/>
      <c r="FGH148" s="13"/>
      <c r="FGI148" s="13"/>
      <c r="FGJ148" s="13"/>
      <c r="FGK148" s="13"/>
      <c r="FGL148" s="13"/>
      <c r="FGM148" s="13"/>
      <c r="FGN148" s="13"/>
      <c r="FGO148" s="13"/>
      <c r="FGP148" s="13"/>
      <c r="FGQ148" s="13"/>
      <c r="FGR148" s="13"/>
      <c r="FGS148" s="13"/>
      <c r="FGT148" s="13"/>
      <c r="FGU148" s="13"/>
      <c r="FGV148" s="13"/>
      <c r="FGW148" s="13"/>
      <c r="FGX148" s="13"/>
      <c r="FGY148" s="13"/>
      <c r="FGZ148" s="13"/>
      <c r="FHA148" s="13"/>
      <c r="FHB148" s="13"/>
      <c r="FHC148" s="13"/>
      <c r="FHD148" s="13"/>
      <c r="FHE148" s="13"/>
      <c r="FHF148" s="13"/>
      <c r="FHG148" s="13"/>
      <c r="FHH148" s="13"/>
      <c r="FHI148" s="13"/>
      <c r="FHJ148" s="13"/>
      <c r="FHK148" s="13"/>
      <c r="FHL148" s="13"/>
      <c r="FHM148" s="13"/>
      <c r="FHN148" s="13"/>
      <c r="FHO148" s="13"/>
      <c r="FHP148" s="13"/>
      <c r="FHQ148" s="13"/>
      <c r="FHR148" s="13"/>
      <c r="FHS148" s="13"/>
      <c r="FHT148" s="13"/>
      <c r="FHU148" s="13"/>
      <c r="FHV148" s="13"/>
      <c r="FHW148" s="13"/>
      <c r="FHX148" s="13"/>
      <c r="FHY148" s="13"/>
      <c r="FHZ148" s="13"/>
      <c r="FIA148" s="13"/>
      <c r="FIB148" s="13"/>
      <c r="FIC148" s="13"/>
      <c r="FID148" s="13"/>
      <c r="FIE148" s="13"/>
      <c r="FIF148" s="13"/>
      <c r="FIG148" s="13"/>
      <c r="FIH148" s="13"/>
      <c r="FII148" s="13"/>
      <c r="FIJ148" s="13"/>
      <c r="FIK148" s="13"/>
      <c r="FIL148" s="13"/>
      <c r="FIM148" s="13"/>
      <c r="FIN148" s="13"/>
      <c r="FIO148" s="13"/>
      <c r="FIP148" s="13"/>
      <c r="FIQ148" s="13"/>
      <c r="FIR148" s="13"/>
      <c r="FIS148" s="13"/>
      <c r="FIT148" s="13"/>
      <c r="FIU148" s="13"/>
      <c r="FIV148" s="13"/>
      <c r="FIW148" s="13"/>
      <c r="FIX148" s="13"/>
      <c r="FIY148" s="13"/>
      <c r="FIZ148" s="13"/>
      <c r="FJA148" s="13"/>
      <c r="FJB148" s="13"/>
      <c r="FJC148" s="13"/>
      <c r="FJD148" s="13"/>
      <c r="FJE148" s="13"/>
      <c r="FJF148" s="13"/>
      <c r="FJG148" s="13"/>
      <c r="FJH148" s="13"/>
      <c r="FJI148" s="13"/>
      <c r="FJJ148" s="13"/>
      <c r="FJK148" s="13"/>
      <c r="FJL148" s="13"/>
      <c r="FJM148" s="13"/>
      <c r="FJN148" s="13"/>
      <c r="FJO148" s="13"/>
      <c r="FJP148" s="13"/>
      <c r="FJQ148" s="13"/>
      <c r="FJR148" s="13"/>
      <c r="FJS148" s="13"/>
      <c r="FJT148" s="13"/>
      <c r="FJU148" s="13"/>
      <c r="FJV148" s="13"/>
      <c r="FJW148" s="13"/>
      <c r="FJX148" s="13"/>
      <c r="FJY148" s="13"/>
      <c r="FJZ148" s="13"/>
      <c r="FKA148" s="13"/>
      <c r="FKB148" s="13"/>
      <c r="FKC148" s="13"/>
      <c r="FKD148" s="13"/>
      <c r="FKE148" s="13"/>
      <c r="FKF148" s="13"/>
      <c r="FKG148" s="13"/>
      <c r="FKH148" s="13"/>
      <c r="FKI148" s="13"/>
      <c r="FKJ148" s="13"/>
      <c r="FKK148" s="13"/>
      <c r="FKL148" s="13"/>
      <c r="FKM148" s="13"/>
      <c r="FKN148" s="13"/>
      <c r="FKO148" s="13"/>
      <c r="FKP148" s="13"/>
      <c r="FKQ148" s="13"/>
      <c r="FKR148" s="13"/>
      <c r="FKS148" s="13"/>
      <c r="FKT148" s="13"/>
      <c r="FKU148" s="13"/>
      <c r="FKV148" s="13"/>
      <c r="FKW148" s="13"/>
      <c r="FKX148" s="13"/>
      <c r="FKY148" s="13"/>
      <c r="FKZ148" s="13"/>
      <c r="FLA148" s="13"/>
      <c r="FLB148" s="13"/>
      <c r="FLC148" s="13"/>
      <c r="FLD148" s="13"/>
      <c r="FLE148" s="13"/>
      <c r="FLF148" s="13"/>
      <c r="FLG148" s="13"/>
      <c r="FLH148" s="13"/>
      <c r="FLI148" s="13"/>
      <c r="FLJ148" s="13"/>
      <c r="FLK148" s="13"/>
      <c r="FLL148" s="13"/>
      <c r="FLM148" s="13"/>
      <c r="FLN148" s="13"/>
      <c r="FLO148" s="13"/>
      <c r="FLP148" s="13"/>
      <c r="FLQ148" s="13"/>
      <c r="FLR148" s="13"/>
      <c r="FLS148" s="13"/>
      <c r="FLT148" s="13"/>
      <c r="FLU148" s="13"/>
      <c r="FLV148" s="13"/>
      <c r="FLW148" s="13"/>
      <c r="FLX148" s="13"/>
      <c r="FLY148" s="13"/>
      <c r="FLZ148" s="13"/>
      <c r="FMA148" s="13"/>
      <c r="FMB148" s="13"/>
      <c r="FMC148" s="13"/>
      <c r="FMD148" s="13"/>
      <c r="FME148" s="13"/>
      <c r="FMF148" s="13"/>
      <c r="FMG148" s="13"/>
      <c r="FMH148" s="13"/>
      <c r="FMI148" s="13"/>
      <c r="FMJ148" s="13"/>
      <c r="FMK148" s="13"/>
      <c r="FML148" s="13"/>
      <c r="FMM148" s="13"/>
      <c r="FMN148" s="13"/>
      <c r="FMO148" s="13"/>
      <c r="FMP148" s="13"/>
      <c r="FMQ148" s="13"/>
      <c r="FMR148" s="13"/>
      <c r="FMS148" s="13"/>
      <c r="FMT148" s="13"/>
      <c r="FMU148" s="13"/>
      <c r="FMV148" s="13"/>
      <c r="FMW148" s="13"/>
      <c r="FMX148" s="13"/>
      <c r="FMY148" s="13"/>
      <c r="FMZ148" s="13"/>
      <c r="FNA148" s="13"/>
      <c r="FNB148" s="13"/>
      <c r="FNC148" s="13"/>
      <c r="FND148" s="13"/>
      <c r="FNE148" s="13"/>
      <c r="FNF148" s="13"/>
      <c r="FNG148" s="13"/>
      <c r="FNH148" s="13"/>
      <c r="FNI148" s="13"/>
      <c r="FNJ148" s="13"/>
      <c r="FNK148" s="13"/>
      <c r="FNL148" s="13"/>
      <c r="FNM148" s="13"/>
      <c r="FNN148" s="13"/>
      <c r="FNO148" s="13"/>
      <c r="FNP148" s="13"/>
      <c r="FNQ148" s="13"/>
      <c r="FNR148" s="13"/>
      <c r="FNS148" s="13"/>
      <c r="FNT148" s="13"/>
      <c r="FNU148" s="13"/>
      <c r="FNV148" s="13"/>
      <c r="FNW148" s="13"/>
      <c r="FNX148" s="13"/>
      <c r="FNY148" s="13"/>
      <c r="FNZ148" s="13"/>
      <c r="FOA148" s="13"/>
      <c r="FOB148" s="13"/>
      <c r="FOC148" s="13"/>
      <c r="FOD148" s="13"/>
      <c r="FOE148" s="13"/>
      <c r="FOF148" s="13"/>
      <c r="FOG148" s="13"/>
      <c r="FOH148" s="13"/>
      <c r="FOI148" s="13"/>
      <c r="FOJ148" s="13"/>
      <c r="FOK148" s="13"/>
      <c r="FOL148" s="13"/>
      <c r="FOM148" s="13"/>
      <c r="FON148" s="13"/>
      <c r="FOO148" s="13"/>
      <c r="FOP148" s="13"/>
      <c r="FOQ148" s="13"/>
      <c r="FOR148" s="13"/>
      <c r="FOS148" s="13"/>
      <c r="FOT148" s="13"/>
      <c r="FOU148" s="13"/>
      <c r="FOV148" s="13"/>
      <c r="FOW148" s="13"/>
      <c r="FOX148" s="13"/>
      <c r="FOY148" s="13"/>
      <c r="FOZ148" s="13"/>
      <c r="FPA148" s="13"/>
      <c r="FPB148" s="13"/>
      <c r="FPC148" s="13"/>
      <c r="FPD148" s="13"/>
      <c r="FPE148" s="13"/>
      <c r="FPF148" s="13"/>
      <c r="FPG148" s="13"/>
      <c r="FPH148" s="13"/>
      <c r="FPI148" s="13"/>
      <c r="FPJ148" s="13"/>
      <c r="FPK148" s="13"/>
      <c r="FPL148" s="13"/>
      <c r="FPM148" s="13"/>
      <c r="FPN148" s="13"/>
      <c r="FPO148" s="13"/>
      <c r="FPP148" s="13"/>
      <c r="FPQ148" s="13"/>
      <c r="FPR148" s="13"/>
      <c r="FPS148" s="13"/>
      <c r="FPT148" s="13"/>
      <c r="FPU148" s="13"/>
      <c r="FPV148" s="13"/>
      <c r="FPW148" s="13"/>
      <c r="FPX148" s="13"/>
      <c r="FPY148" s="13"/>
      <c r="FPZ148" s="13"/>
      <c r="FQA148" s="13"/>
      <c r="FQB148" s="13"/>
      <c r="FQC148" s="13"/>
      <c r="FQD148" s="13"/>
      <c r="FQE148" s="13"/>
      <c r="FQF148" s="13"/>
      <c r="FQG148" s="13"/>
      <c r="FQH148" s="13"/>
      <c r="FQI148" s="13"/>
      <c r="FQJ148" s="13"/>
      <c r="FQK148" s="13"/>
      <c r="FQL148" s="13"/>
      <c r="FQM148" s="13"/>
      <c r="FQN148" s="13"/>
      <c r="FQO148" s="13"/>
      <c r="FQP148" s="13"/>
      <c r="FQQ148" s="13"/>
      <c r="FQR148" s="13"/>
      <c r="FQS148" s="13"/>
      <c r="FQT148" s="13"/>
      <c r="FQU148" s="13"/>
      <c r="FQV148" s="13"/>
      <c r="FQW148" s="13"/>
      <c r="FQX148" s="13"/>
      <c r="FQY148" s="13"/>
      <c r="FQZ148" s="13"/>
      <c r="FRA148" s="13"/>
      <c r="FRB148" s="13"/>
      <c r="FRC148" s="13"/>
      <c r="FRD148" s="13"/>
      <c r="FRE148" s="13"/>
      <c r="FRF148" s="13"/>
      <c r="FRG148" s="13"/>
      <c r="FRH148" s="13"/>
      <c r="FRI148" s="13"/>
      <c r="FRJ148" s="13"/>
      <c r="FRK148" s="13"/>
      <c r="FRL148" s="13"/>
      <c r="FRM148" s="13"/>
      <c r="FRN148" s="13"/>
      <c r="FRO148" s="13"/>
      <c r="FRP148" s="13"/>
      <c r="FRQ148" s="13"/>
      <c r="FRR148" s="13"/>
      <c r="FRS148" s="13"/>
      <c r="FRT148" s="13"/>
      <c r="FRU148" s="13"/>
      <c r="FRV148" s="13"/>
      <c r="FRW148" s="13"/>
      <c r="FRX148" s="13"/>
      <c r="FRY148" s="13"/>
      <c r="FRZ148" s="13"/>
      <c r="FSA148" s="13"/>
      <c r="FSB148" s="13"/>
      <c r="FSC148" s="13"/>
      <c r="FSD148" s="13"/>
      <c r="FSE148" s="13"/>
      <c r="FSF148" s="13"/>
      <c r="FSG148" s="13"/>
      <c r="FSH148" s="13"/>
      <c r="FSI148" s="13"/>
      <c r="FSJ148" s="13"/>
      <c r="FSK148" s="13"/>
      <c r="FSL148" s="13"/>
      <c r="FSM148" s="13"/>
      <c r="FSN148" s="13"/>
      <c r="FSO148" s="13"/>
      <c r="FSP148" s="13"/>
      <c r="FSQ148" s="13"/>
      <c r="FSR148" s="13"/>
      <c r="FSS148" s="13"/>
      <c r="FST148" s="13"/>
      <c r="FSU148" s="13"/>
      <c r="FSV148" s="13"/>
      <c r="FSW148" s="13"/>
      <c r="FSX148" s="13"/>
      <c r="FSY148" s="13"/>
      <c r="FSZ148" s="13"/>
      <c r="FTA148" s="13"/>
      <c r="FTB148" s="13"/>
      <c r="FTC148" s="13"/>
      <c r="FTD148" s="13"/>
      <c r="FTE148" s="13"/>
      <c r="FTF148" s="13"/>
      <c r="FTG148" s="13"/>
      <c r="FTH148" s="13"/>
      <c r="FTI148" s="13"/>
      <c r="FTJ148" s="13"/>
      <c r="FTK148" s="13"/>
      <c r="FTL148" s="13"/>
      <c r="FTM148" s="13"/>
      <c r="FTN148" s="13"/>
      <c r="FTO148" s="13"/>
      <c r="FTP148" s="13"/>
      <c r="FTQ148" s="13"/>
      <c r="FTR148" s="13"/>
      <c r="FTS148" s="13"/>
      <c r="FTT148" s="13"/>
      <c r="FTU148" s="13"/>
      <c r="FTV148" s="13"/>
      <c r="FTW148" s="13"/>
      <c r="FTX148" s="13"/>
      <c r="FTY148" s="13"/>
      <c r="FTZ148" s="13"/>
      <c r="FUA148" s="13"/>
      <c r="FUB148" s="13"/>
      <c r="FUC148" s="13"/>
      <c r="FUD148" s="13"/>
      <c r="FUE148" s="13"/>
      <c r="FUF148" s="13"/>
      <c r="FUG148" s="13"/>
      <c r="FUH148" s="13"/>
      <c r="FUI148" s="13"/>
      <c r="FUJ148" s="13"/>
      <c r="FUK148" s="13"/>
      <c r="FUL148" s="13"/>
      <c r="FUM148" s="13"/>
      <c r="FUN148" s="13"/>
      <c r="FUO148" s="13"/>
      <c r="FUP148" s="13"/>
      <c r="FUQ148" s="13"/>
      <c r="FUR148" s="13"/>
      <c r="FUS148" s="13"/>
      <c r="FUT148" s="13"/>
      <c r="FUU148" s="13"/>
      <c r="FUV148" s="13"/>
      <c r="FUW148" s="13"/>
      <c r="FUX148" s="13"/>
      <c r="FUY148" s="13"/>
      <c r="FUZ148" s="13"/>
      <c r="FVA148" s="13"/>
      <c r="FVB148" s="13"/>
      <c r="FVC148" s="13"/>
      <c r="FVD148" s="13"/>
      <c r="FVE148" s="13"/>
      <c r="FVF148" s="13"/>
      <c r="FVG148" s="13"/>
      <c r="FVH148" s="13"/>
      <c r="FVI148" s="13"/>
      <c r="FVJ148" s="13"/>
      <c r="FVK148" s="13"/>
      <c r="FVL148" s="13"/>
      <c r="FVM148" s="13"/>
      <c r="FVN148" s="13"/>
      <c r="FVO148" s="13"/>
      <c r="FVP148" s="13"/>
      <c r="FVQ148" s="13"/>
      <c r="FVR148" s="13"/>
      <c r="FVS148" s="13"/>
      <c r="FVT148" s="13"/>
      <c r="FVU148" s="13"/>
      <c r="FVV148" s="13"/>
      <c r="FVW148" s="13"/>
      <c r="FVX148" s="13"/>
      <c r="FVY148" s="13"/>
      <c r="FVZ148" s="13"/>
      <c r="FWA148" s="13"/>
      <c r="FWB148" s="13"/>
      <c r="FWC148" s="13"/>
      <c r="FWD148" s="13"/>
      <c r="FWE148" s="13"/>
      <c r="FWF148" s="13"/>
      <c r="FWG148" s="13"/>
      <c r="FWH148" s="13"/>
      <c r="FWI148" s="13"/>
      <c r="FWJ148" s="13"/>
      <c r="FWK148" s="13"/>
      <c r="FWL148" s="13"/>
      <c r="FWM148" s="13"/>
      <c r="FWN148" s="13"/>
      <c r="FWO148" s="13"/>
      <c r="FWP148" s="13"/>
      <c r="FWQ148" s="13"/>
      <c r="FWR148" s="13"/>
      <c r="FWS148" s="13"/>
      <c r="FWT148" s="13"/>
      <c r="FWU148" s="13"/>
      <c r="FWV148" s="13"/>
      <c r="FWW148" s="13"/>
      <c r="FWX148" s="13"/>
      <c r="FWY148" s="13"/>
      <c r="FWZ148" s="13"/>
      <c r="FXA148" s="13"/>
      <c r="FXB148" s="13"/>
      <c r="FXC148" s="13"/>
      <c r="FXD148" s="13"/>
      <c r="FXE148" s="13"/>
      <c r="FXF148" s="13"/>
      <c r="FXG148" s="13"/>
      <c r="FXH148" s="13"/>
      <c r="FXI148" s="13"/>
      <c r="FXJ148" s="13"/>
      <c r="FXK148" s="13"/>
      <c r="FXL148" s="13"/>
      <c r="FXM148" s="13"/>
      <c r="FXN148" s="13"/>
      <c r="FXO148" s="13"/>
      <c r="FXP148" s="13"/>
      <c r="FXQ148" s="13"/>
      <c r="FXR148" s="13"/>
      <c r="FXS148" s="13"/>
      <c r="FXT148" s="13"/>
      <c r="FXU148" s="13"/>
      <c r="FXV148" s="13"/>
      <c r="FXW148" s="13"/>
      <c r="FXX148" s="13"/>
      <c r="FXY148" s="13"/>
      <c r="FXZ148" s="13"/>
      <c r="FYA148" s="13"/>
      <c r="FYB148" s="13"/>
      <c r="FYC148" s="13"/>
      <c r="FYD148" s="13"/>
      <c r="FYE148" s="13"/>
      <c r="FYF148" s="13"/>
      <c r="FYG148" s="13"/>
      <c r="FYH148" s="13"/>
      <c r="FYI148" s="13"/>
      <c r="FYJ148" s="13"/>
      <c r="FYK148" s="13"/>
      <c r="FYL148" s="13"/>
      <c r="FYM148" s="13"/>
      <c r="FYN148" s="13"/>
      <c r="FYO148" s="13"/>
      <c r="FYP148" s="13"/>
      <c r="FYQ148" s="13"/>
      <c r="FYR148" s="13"/>
      <c r="FYS148" s="13"/>
      <c r="FYT148" s="13"/>
      <c r="FYU148" s="13"/>
      <c r="FYV148" s="13"/>
      <c r="FYW148" s="13"/>
      <c r="FYX148" s="13"/>
      <c r="FYY148" s="13"/>
      <c r="FYZ148" s="13"/>
      <c r="FZA148" s="13"/>
      <c r="FZB148" s="13"/>
      <c r="FZC148" s="13"/>
      <c r="FZD148" s="13"/>
      <c r="FZE148" s="13"/>
      <c r="FZF148" s="13"/>
      <c r="FZG148" s="13"/>
      <c r="FZH148" s="13"/>
      <c r="FZI148" s="13"/>
      <c r="FZJ148" s="13"/>
      <c r="FZK148" s="13"/>
      <c r="FZL148" s="13"/>
      <c r="FZM148" s="13"/>
      <c r="FZN148" s="13"/>
      <c r="FZO148" s="13"/>
      <c r="FZP148" s="13"/>
      <c r="FZQ148" s="13"/>
      <c r="FZR148" s="13"/>
      <c r="FZS148" s="13"/>
      <c r="FZT148" s="13"/>
      <c r="FZU148" s="13"/>
      <c r="FZV148" s="13"/>
      <c r="FZW148" s="13"/>
      <c r="FZX148" s="13"/>
      <c r="FZY148" s="13"/>
      <c r="FZZ148" s="13"/>
      <c r="GAA148" s="13"/>
      <c r="GAB148" s="13"/>
      <c r="GAC148" s="13"/>
      <c r="GAD148" s="13"/>
      <c r="GAE148" s="13"/>
      <c r="GAF148" s="13"/>
      <c r="GAG148" s="13"/>
      <c r="GAH148" s="13"/>
      <c r="GAI148" s="13"/>
      <c r="GAJ148" s="13"/>
      <c r="GAK148" s="13"/>
      <c r="GAL148" s="13"/>
      <c r="GAM148" s="13"/>
      <c r="GAN148" s="13"/>
      <c r="GAO148" s="13"/>
      <c r="GAP148" s="13"/>
      <c r="GAQ148" s="13"/>
      <c r="GAR148" s="13"/>
      <c r="GAS148" s="13"/>
      <c r="GAT148" s="13"/>
      <c r="GAU148" s="13"/>
      <c r="GAV148" s="13"/>
      <c r="GAW148" s="13"/>
      <c r="GAX148" s="13"/>
      <c r="GAY148" s="13"/>
      <c r="GAZ148" s="13"/>
      <c r="GBA148" s="13"/>
      <c r="GBB148" s="13"/>
      <c r="GBC148" s="13"/>
      <c r="GBD148" s="13"/>
      <c r="GBE148" s="13"/>
      <c r="GBF148" s="13"/>
      <c r="GBG148" s="13"/>
      <c r="GBH148" s="13"/>
      <c r="GBI148" s="13"/>
      <c r="GBJ148" s="13"/>
      <c r="GBK148" s="13"/>
      <c r="GBL148" s="13"/>
      <c r="GBM148" s="13"/>
      <c r="GBN148" s="13"/>
      <c r="GBO148" s="13"/>
      <c r="GBP148" s="13"/>
      <c r="GBQ148" s="13"/>
      <c r="GBR148" s="13"/>
      <c r="GBS148" s="13"/>
      <c r="GBT148" s="13"/>
      <c r="GBU148" s="13"/>
      <c r="GBV148" s="13"/>
      <c r="GBW148" s="13"/>
      <c r="GBX148" s="13"/>
      <c r="GBY148" s="13"/>
      <c r="GBZ148" s="13"/>
      <c r="GCA148" s="13"/>
      <c r="GCB148" s="13"/>
      <c r="GCC148" s="13"/>
      <c r="GCD148" s="13"/>
      <c r="GCE148" s="13"/>
      <c r="GCF148" s="13"/>
      <c r="GCG148" s="13"/>
      <c r="GCH148" s="13"/>
      <c r="GCI148" s="13"/>
      <c r="GCJ148" s="13"/>
      <c r="GCK148" s="13"/>
      <c r="GCL148" s="13"/>
      <c r="GCM148" s="13"/>
      <c r="GCN148" s="13"/>
      <c r="GCO148" s="13"/>
      <c r="GCP148" s="13"/>
      <c r="GCQ148" s="13"/>
      <c r="GCR148" s="13"/>
      <c r="GCS148" s="13"/>
      <c r="GCT148" s="13"/>
      <c r="GCU148" s="13"/>
      <c r="GCV148" s="13"/>
      <c r="GCW148" s="13"/>
      <c r="GCX148" s="13"/>
      <c r="GCY148" s="13"/>
      <c r="GCZ148" s="13"/>
      <c r="GDA148" s="13"/>
      <c r="GDB148" s="13"/>
      <c r="GDC148" s="13"/>
      <c r="GDD148" s="13"/>
      <c r="GDE148" s="13"/>
      <c r="GDF148" s="13"/>
      <c r="GDG148" s="13"/>
      <c r="GDH148" s="13"/>
      <c r="GDI148" s="13"/>
      <c r="GDJ148" s="13"/>
      <c r="GDK148" s="13"/>
      <c r="GDL148" s="13"/>
      <c r="GDM148" s="13"/>
      <c r="GDN148" s="13"/>
      <c r="GDO148" s="13"/>
      <c r="GDP148" s="13"/>
      <c r="GDQ148" s="13"/>
      <c r="GDR148" s="13"/>
      <c r="GDS148" s="13"/>
      <c r="GDT148" s="13"/>
      <c r="GDU148" s="13"/>
      <c r="GDV148" s="13"/>
      <c r="GDW148" s="13"/>
      <c r="GDX148" s="13"/>
      <c r="GDY148" s="13"/>
      <c r="GDZ148" s="13"/>
      <c r="GEA148" s="13"/>
      <c r="GEB148" s="13"/>
      <c r="GEC148" s="13"/>
      <c r="GED148" s="13"/>
      <c r="GEE148" s="13"/>
      <c r="GEF148" s="13"/>
      <c r="GEG148" s="13"/>
      <c r="GEH148" s="13"/>
      <c r="GEI148" s="13"/>
      <c r="GEJ148" s="13"/>
      <c r="GEK148" s="13"/>
      <c r="GEL148" s="13"/>
      <c r="GEM148" s="13"/>
      <c r="GEN148" s="13"/>
      <c r="GEO148" s="13"/>
      <c r="GEP148" s="13"/>
      <c r="GEQ148" s="13"/>
      <c r="GER148" s="13"/>
      <c r="GES148" s="13"/>
      <c r="GET148" s="13"/>
      <c r="GEU148" s="13"/>
      <c r="GEV148" s="13"/>
      <c r="GEW148" s="13"/>
      <c r="GEX148" s="13"/>
      <c r="GEY148" s="13"/>
      <c r="GEZ148" s="13"/>
      <c r="GFA148" s="13"/>
      <c r="GFB148" s="13"/>
      <c r="GFC148" s="13"/>
      <c r="GFD148" s="13"/>
      <c r="GFE148" s="13"/>
      <c r="GFF148" s="13"/>
      <c r="GFG148" s="13"/>
      <c r="GFH148" s="13"/>
      <c r="GFI148" s="13"/>
      <c r="GFJ148" s="13"/>
      <c r="GFK148" s="13"/>
      <c r="GFL148" s="13"/>
      <c r="GFM148" s="13"/>
      <c r="GFN148" s="13"/>
      <c r="GFO148" s="13"/>
      <c r="GFP148" s="13"/>
      <c r="GFQ148" s="13"/>
      <c r="GFR148" s="13"/>
      <c r="GFS148" s="13"/>
      <c r="GFT148" s="13"/>
      <c r="GFU148" s="13"/>
      <c r="GFV148" s="13"/>
      <c r="GFW148" s="13"/>
      <c r="GFX148" s="13"/>
      <c r="GFY148" s="13"/>
      <c r="GFZ148" s="13"/>
      <c r="GGA148" s="13"/>
      <c r="GGB148" s="13"/>
      <c r="GGC148" s="13"/>
      <c r="GGD148" s="13"/>
      <c r="GGE148" s="13"/>
      <c r="GGF148" s="13"/>
      <c r="GGG148" s="13"/>
      <c r="GGH148" s="13"/>
      <c r="GGI148" s="13"/>
      <c r="GGJ148" s="13"/>
      <c r="GGK148" s="13"/>
      <c r="GGL148" s="13"/>
      <c r="GGM148" s="13"/>
      <c r="GGN148" s="13"/>
      <c r="GGO148" s="13"/>
      <c r="GGP148" s="13"/>
      <c r="GGQ148" s="13"/>
      <c r="GGR148" s="13"/>
      <c r="GGS148" s="13"/>
      <c r="GGT148" s="13"/>
      <c r="GGU148" s="13"/>
      <c r="GGV148" s="13"/>
      <c r="GGW148" s="13"/>
      <c r="GGX148" s="13"/>
      <c r="GGY148" s="13"/>
      <c r="GGZ148" s="13"/>
      <c r="GHA148" s="13"/>
      <c r="GHB148" s="13"/>
      <c r="GHC148" s="13"/>
      <c r="GHD148" s="13"/>
      <c r="GHE148" s="13"/>
      <c r="GHF148" s="13"/>
      <c r="GHG148" s="13"/>
      <c r="GHH148" s="13"/>
      <c r="GHI148" s="13"/>
      <c r="GHJ148" s="13"/>
      <c r="GHK148" s="13"/>
      <c r="GHL148" s="13"/>
      <c r="GHM148" s="13"/>
      <c r="GHN148" s="13"/>
      <c r="GHO148" s="13"/>
      <c r="GHP148" s="13"/>
      <c r="GHQ148" s="13"/>
      <c r="GHR148" s="13"/>
      <c r="GHS148" s="13"/>
      <c r="GHT148" s="13"/>
      <c r="GHU148" s="13"/>
      <c r="GHV148" s="13"/>
      <c r="GHW148" s="13"/>
      <c r="GHX148" s="13"/>
      <c r="GHY148" s="13"/>
      <c r="GHZ148" s="13"/>
      <c r="GIA148" s="13"/>
      <c r="GIB148" s="13"/>
      <c r="GIC148" s="13"/>
      <c r="GID148" s="13"/>
      <c r="GIE148" s="13"/>
      <c r="GIF148" s="13"/>
      <c r="GIG148" s="13"/>
      <c r="GIH148" s="13"/>
      <c r="GII148" s="13"/>
      <c r="GIJ148" s="13"/>
      <c r="GIK148" s="13"/>
      <c r="GIL148" s="13"/>
      <c r="GIM148" s="13"/>
      <c r="GIN148" s="13"/>
      <c r="GIO148" s="13"/>
      <c r="GIP148" s="13"/>
      <c r="GIQ148" s="13"/>
      <c r="GIR148" s="13"/>
      <c r="GIS148" s="13"/>
      <c r="GIT148" s="13"/>
      <c r="GIU148" s="13"/>
      <c r="GIV148" s="13"/>
      <c r="GIW148" s="13"/>
      <c r="GIX148" s="13"/>
      <c r="GIY148" s="13"/>
      <c r="GIZ148" s="13"/>
      <c r="GJA148" s="13"/>
      <c r="GJB148" s="13"/>
      <c r="GJC148" s="13"/>
      <c r="GJD148" s="13"/>
      <c r="GJE148" s="13"/>
      <c r="GJF148" s="13"/>
      <c r="GJG148" s="13"/>
      <c r="GJH148" s="13"/>
      <c r="GJI148" s="13"/>
      <c r="GJJ148" s="13"/>
      <c r="GJK148" s="13"/>
      <c r="GJL148" s="13"/>
      <c r="GJM148" s="13"/>
      <c r="GJN148" s="13"/>
      <c r="GJO148" s="13"/>
      <c r="GJP148" s="13"/>
      <c r="GJQ148" s="13"/>
      <c r="GJR148" s="13"/>
      <c r="GJS148" s="13"/>
      <c r="GJT148" s="13"/>
      <c r="GJU148" s="13"/>
      <c r="GJV148" s="13"/>
      <c r="GJW148" s="13"/>
      <c r="GJX148" s="13"/>
      <c r="GJY148" s="13"/>
      <c r="GJZ148" s="13"/>
      <c r="GKA148" s="13"/>
      <c r="GKB148" s="13"/>
      <c r="GKC148" s="13"/>
      <c r="GKD148" s="13"/>
      <c r="GKE148" s="13"/>
      <c r="GKF148" s="13"/>
      <c r="GKG148" s="13"/>
      <c r="GKH148" s="13"/>
      <c r="GKI148" s="13"/>
      <c r="GKJ148" s="13"/>
      <c r="GKK148" s="13"/>
      <c r="GKL148" s="13"/>
      <c r="GKM148" s="13"/>
      <c r="GKN148" s="13"/>
      <c r="GKO148" s="13"/>
      <c r="GKP148" s="13"/>
      <c r="GKQ148" s="13"/>
      <c r="GKR148" s="13"/>
      <c r="GKS148" s="13"/>
      <c r="GKT148" s="13"/>
      <c r="GKU148" s="13"/>
      <c r="GKV148" s="13"/>
      <c r="GKW148" s="13"/>
      <c r="GKX148" s="13"/>
      <c r="GKY148" s="13"/>
      <c r="GKZ148" s="13"/>
      <c r="GLA148" s="13"/>
      <c r="GLB148" s="13"/>
      <c r="GLC148" s="13"/>
      <c r="GLD148" s="13"/>
      <c r="GLE148" s="13"/>
      <c r="GLF148" s="13"/>
      <c r="GLG148" s="13"/>
      <c r="GLH148" s="13"/>
      <c r="GLI148" s="13"/>
      <c r="GLJ148" s="13"/>
      <c r="GLK148" s="13"/>
      <c r="GLL148" s="13"/>
      <c r="GLM148" s="13"/>
      <c r="GLN148" s="13"/>
      <c r="GLO148" s="13"/>
      <c r="GLP148" s="13"/>
      <c r="GLQ148" s="13"/>
      <c r="GLR148" s="13"/>
      <c r="GLS148" s="13"/>
      <c r="GLT148" s="13"/>
      <c r="GLU148" s="13"/>
      <c r="GLV148" s="13"/>
      <c r="GLW148" s="13"/>
      <c r="GLX148" s="13"/>
      <c r="GLY148" s="13"/>
      <c r="GLZ148" s="13"/>
      <c r="GMA148" s="13"/>
      <c r="GMB148" s="13"/>
      <c r="GMC148" s="13"/>
      <c r="GMD148" s="13"/>
      <c r="GME148" s="13"/>
      <c r="GMF148" s="13"/>
      <c r="GMG148" s="13"/>
      <c r="GMH148" s="13"/>
      <c r="GMI148" s="13"/>
      <c r="GMJ148" s="13"/>
      <c r="GMK148" s="13"/>
      <c r="GML148" s="13"/>
      <c r="GMM148" s="13"/>
      <c r="GMN148" s="13"/>
      <c r="GMO148" s="13"/>
      <c r="GMP148" s="13"/>
      <c r="GMQ148" s="13"/>
      <c r="GMR148" s="13"/>
      <c r="GMS148" s="13"/>
      <c r="GMT148" s="13"/>
      <c r="GMU148" s="13"/>
      <c r="GMV148" s="13"/>
      <c r="GMW148" s="13"/>
      <c r="GMX148" s="13"/>
      <c r="GMY148" s="13"/>
      <c r="GMZ148" s="13"/>
      <c r="GNA148" s="13"/>
      <c r="GNB148" s="13"/>
      <c r="GNC148" s="13"/>
      <c r="GND148" s="13"/>
      <c r="GNE148" s="13"/>
      <c r="GNF148" s="13"/>
      <c r="GNG148" s="13"/>
      <c r="GNH148" s="13"/>
      <c r="GNI148" s="13"/>
      <c r="GNJ148" s="13"/>
      <c r="GNK148" s="13"/>
      <c r="GNL148" s="13"/>
      <c r="GNM148" s="13"/>
      <c r="GNN148" s="13"/>
      <c r="GNO148" s="13"/>
      <c r="GNP148" s="13"/>
      <c r="GNQ148" s="13"/>
      <c r="GNR148" s="13"/>
      <c r="GNS148" s="13"/>
      <c r="GNT148" s="13"/>
      <c r="GNU148" s="13"/>
      <c r="GNV148" s="13"/>
      <c r="GNW148" s="13"/>
      <c r="GNX148" s="13"/>
      <c r="GNY148" s="13"/>
      <c r="GNZ148" s="13"/>
      <c r="GOA148" s="13"/>
      <c r="GOB148" s="13"/>
      <c r="GOC148" s="13"/>
      <c r="GOD148" s="13"/>
      <c r="GOE148" s="13"/>
      <c r="GOF148" s="13"/>
      <c r="GOG148" s="13"/>
      <c r="GOH148" s="13"/>
      <c r="GOI148" s="13"/>
      <c r="GOJ148" s="13"/>
      <c r="GOK148" s="13"/>
      <c r="GOL148" s="13"/>
      <c r="GOM148" s="13"/>
      <c r="GON148" s="13"/>
      <c r="GOO148" s="13"/>
      <c r="GOP148" s="13"/>
      <c r="GOQ148" s="13"/>
      <c r="GOR148" s="13"/>
      <c r="GOS148" s="13"/>
      <c r="GOT148" s="13"/>
      <c r="GOU148" s="13"/>
      <c r="GOV148" s="13"/>
      <c r="GOW148" s="13"/>
      <c r="GOX148" s="13"/>
      <c r="GOY148" s="13"/>
      <c r="GOZ148" s="13"/>
      <c r="GPA148" s="13"/>
      <c r="GPB148" s="13"/>
      <c r="GPC148" s="13"/>
      <c r="GPD148" s="13"/>
      <c r="GPE148" s="13"/>
      <c r="GPF148" s="13"/>
      <c r="GPG148" s="13"/>
      <c r="GPH148" s="13"/>
      <c r="GPI148" s="13"/>
      <c r="GPJ148" s="13"/>
      <c r="GPK148" s="13"/>
      <c r="GPL148" s="13"/>
      <c r="GPM148" s="13"/>
      <c r="GPN148" s="13"/>
      <c r="GPO148" s="13"/>
      <c r="GPP148" s="13"/>
      <c r="GPQ148" s="13"/>
      <c r="GPR148" s="13"/>
      <c r="GPS148" s="13"/>
      <c r="GPT148" s="13"/>
      <c r="GPU148" s="13"/>
      <c r="GPV148" s="13"/>
      <c r="GPW148" s="13"/>
      <c r="GPX148" s="13"/>
      <c r="GPY148" s="13"/>
      <c r="GPZ148" s="13"/>
      <c r="GQA148" s="13"/>
      <c r="GQB148" s="13"/>
      <c r="GQC148" s="13"/>
      <c r="GQD148" s="13"/>
      <c r="GQE148" s="13"/>
      <c r="GQF148" s="13"/>
      <c r="GQG148" s="13"/>
      <c r="GQH148" s="13"/>
      <c r="GQI148" s="13"/>
      <c r="GQJ148" s="13"/>
      <c r="GQK148" s="13"/>
      <c r="GQL148" s="13"/>
      <c r="GQM148" s="13"/>
      <c r="GQN148" s="13"/>
      <c r="GQO148" s="13"/>
      <c r="GQP148" s="13"/>
      <c r="GQQ148" s="13"/>
      <c r="GQR148" s="13"/>
      <c r="GQS148" s="13"/>
      <c r="GQT148" s="13"/>
      <c r="GQU148" s="13"/>
      <c r="GQV148" s="13"/>
      <c r="GQW148" s="13"/>
      <c r="GQX148" s="13"/>
      <c r="GQY148" s="13"/>
      <c r="GQZ148" s="13"/>
      <c r="GRA148" s="13"/>
      <c r="GRB148" s="13"/>
      <c r="GRC148" s="13"/>
      <c r="GRD148" s="13"/>
      <c r="GRE148" s="13"/>
      <c r="GRF148" s="13"/>
      <c r="GRG148" s="13"/>
      <c r="GRH148" s="13"/>
      <c r="GRI148" s="13"/>
      <c r="GRJ148" s="13"/>
      <c r="GRK148" s="13"/>
      <c r="GRL148" s="13"/>
      <c r="GRM148" s="13"/>
      <c r="GRN148" s="13"/>
      <c r="GRO148" s="13"/>
      <c r="GRP148" s="13"/>
      <c r="GRQ148" s="13"/>
      <c r="GRR148" s="13"/>
      <c r="GRS148" s="13"/>
      <c r="GRT148" s="13"/>
      <c r="GRU148" s="13"/>
      <c r="GRV148" s="13"/>
      <c r="GRW148" s="13"/>
      <c r="GRX148" s="13"/>
      <c r="GRY148" s="13"/>
      <c r="GRZ148" s="13"/>
      <c r="GSA148" s="13"/>
      <c r="GSB148" s="13"/>
      <c r="GSC148" s="13"/>
      <c r="GSD148" s="13"/>
      <c r="GSE148" s="13"/>
      <c r="GSF148" s="13"/>
      <c r="GSG148" s="13"/>
      <c r="GSH148" s="13"/>
      <c r="GSI148" s="13"/>
      <c r="GSJ148" s="13"/>
      <c r="GSK148" s="13"/>
      <c r="GSL148" s="13"/>
      <c r="GSM148" s="13"/>
      <c r="GSN148" s="13"/>
      <c r="GSO148" s="13"/>
      <c r="GSP148" s="13"/>
      <c r="GSQ148" s="13"/>
      <c r="GSR148" s="13"/>
      <c r="GSS148" s="13"/>
      <c r="GST148" s="13"/>
      <c r="GSU148" s="13"/>
      <c r="GSV148" s="13"/>
      <c r="GSW148" s="13"/>
      <c r="GSX148" s="13"/>
      <c r="GSY148" s="13"/>
      <c r="GSZ148" s="13"/>
      <c r="GTA148" s="13"/>
      <c r="GTB148" s="13"/>
      <c r="GTC148" s="13"/>
      <c r="GTD148" s="13"/>
      <c r="GTE148" s="13"/>
      <c r="GTF148" s="13"/>
      <c r="GTG148" s="13"/>
      <c r="GTH148" s="13"/>
      <c r="GTI148" s="13"/>
      <c r="GTJ148" s="13"/>
      <c r="GTK148" s="13"/>
      <c r="GTL148" s="13"/>
      <c r="GTM148" s="13"/>
      <c r="GTN148" s="13"/>
      <c r="GTO148" s="13"/>
      <c r="GTP148" s="13"/>
      <c r="GTQ148" s="13"/>
      <c r="GTR148" s="13"/>
      <c r="GTS148" s="13"/>
      <c r="GTT148" s="13"/>
      <c r="GTU148" s="13"/>
      <c r="GTV148" s="13"/>
      <c r="GTW148" s="13"/>
      <c r="GTX148" s="13"/>
      <c r="GTY148" s="13"/>
      <c r="GTZ148" s="13"/>
      <c r="GUA148" s="13"/>
      <c r="GUB148" s="13"/>
      <c r="GUC148" s="13"/>
      <c r="GUD148" s="13"/>
      <c r="GUE148" s="13"/>
      <c r="GUF148" s="13"/>
      <c r="GUG148" s="13"/>
      <c r="GUH148" s="13"/>
      <c r="GUI148" s="13"/>
      <c r="GUJ148" s="13"/>
      <c r="GUK148" s="13"/>
      <c r="GUL148" s="13"/>
      <c r="GUM148" s="13"/>
      <c r="GUN148" s="13"/>
      <c r="GUO148" s="13"/>
      <c r="GUP148" s="13"/>
      <c r="GUQ148" s="13"/>
      <c r="GUR148" s="13"/>
      <c r="GUS148" s="13"/>
      <c r="GUT148" s="13"/>
      <c r="GUU148" s="13"/>
      <c r="GUV148" s="13"/>
      <c r="GUW148" s="13"/>
      <c r="GUX148" s="13"/>
      <c r="GUY148" s="13"/>
      <c r="GUZ148" s="13"/>
      <c r="GVA148" s="13"/>
      <c r="GVB148" s="13"/>
      <c r="GVC148" s="13"/>
      <c r="GVD148" s="13"/>
      <c r="GVE148" s="13"/>
      <c r="GVF148" s="13"/>
      <c r="GVG148" s="13"/>
      <c r="GVH148" s="13"/>
      <c r="GVI148" s="13"/>
      <c r="GVJ148" s="13"/>
      <c r="GVK148" s="13"/>
      <c r="GVL148" s="13"/>
      <c r="GVM148" s="13"/>
      <c r="GVN148" s="13"/>
      <c r="GVO148" s="13"/>
      <c r="GVP148" s="13"/>
      <c r="GVQ148" s="13"/>
      <c r="GVR148" s="13"/>
      <c r="GVS148" s="13"/>
      <c r="GVT148" s="13"/>
      <c r="GVU148" s="13"/>
      <c r="GVV148" s="13"/>
      <c r="GVW148" s="13"/>
      <c r="GVX148" s="13"/>
      <c r="GVY148" s="13"/>
      <c r="GVZ148" s="13"/>
      <c r="GWA148" s="13"/>
      <c r="GWB148" s="13"/>
      <c r="GWC148" s="13"/>
      <c r="GWD148" s="13"/>
      <c r="GWE148" s="13"/>
      <c r="GWF148" s="13"/>
      <c r="GWG148" s="13"/>
      <c r="GWH148" s="13"/>
      <c r="GWI148" s="13"/>
      <c r="GWJ148" s="13"/>
      <c r="GWK148" s="13"/>
      <c r="GWL148" s="13"/>
      <c r="GWM148" s="13"/>
      <c r="GWN148" s="13"/>
      <c r="GWO148" s="13"/>
      <c r="GWP148" s="13"/>
      <c r="GWQ148" s="13"/>
      <c r="GWR148" s="13"/>
      <c r="GWS148" s="13"/>
      <c r="GWT148" s="13"/>
      <c r="GWU148" s="13"/>
      <c r="GWV148" s="13"/>
      <c r="GWW148" s="13"/>
      <c r="GWX148" s="13"/>
      <c r="GWY148" s="13"/>
      <c r="GWZ148" s="13"/>
      <c r="GXA148" s="13"/>
      <c r="GXB148" s="13"/>
      <c r="GXC148" s="13"/>
      <c r="GXD148" s="13"/>
      <c r="GXE148" s="13"/>
      <c r="GXF148" s="13"/>
      <c r="GXG148" s="13"/>
      <c r="GXH148" s="13"/>
      <c r="GXI148" s="13"/>
      <c r="GXJ148" s="13"/>
      <c r="GXK148" s="13"/>
      <c r="GXL148" s="13"/>
      <c r="GXM148" s="13"/>
      <c r="GXN148" s="13"/>
      <c r="GXO148" s="13"/>
      <c r="GXP148" s="13"/>
      <c r="GXQ148" s="13"/>
      <c r="GXR148" s="13"/>
      <c r="GXS148" s="13"/>
      <c r="GXT148" s="13"/>
      <c r="GXU148" s="13"/>
      <c r="GXV148" s="13"/>
      <c r="GXW148" s="13"/>
      <c r="GXX148" s="13"/>
      <c r="GXY148" s="13"/>
      <c r="GXZ148" s="13"/>
      <c r="GYA148" s="13"/>
      <c r="GYB148" s="13"/>
      <c r="GYC148" s="13"/>
      <c r="GYD148" s="13"/>
      <c r="GYE148" s="13"/>
      <c r="GYF148" s="13"/>
      <c r="GYG148" s="13"/>
      <c r="GYH148" s="13"/>
      <c r="GYI148" s="13"/>
      <c r="GYJ148" s="13"/>
      <c r="GYK148" s="13"/>
      <c r="GYL148" s="13"/>
      <c r="GYM148" s="13"/>
      <c r="GYN148" s="13"/>
      <c r="GYO148" s="13"/>
      <c r="GYP148" s="13"/>
      <c r="GYQ148" s="13"/>
      <c r="GYR148" s="13"/>
      <c r="GYS148" s="13"/>
      <c r="GYT148" s="13"/>
      <c r="GYU148" s="13"/>
      <c r="GYV148" s="13"/>
      <c r="GYW148" s="13"/>
      <c r="GYX148" s="13"/>
      <c r="GYY148" s="13"/>
      <c r="GYZ148" s="13"/>
      <c r="GZA148" s="13"/>
      <c r="GZB148" s="13"/>
      <c r="GZC148" s="13"/>
      <c r="GZD148" s="13"/>
      <c r="GZE148" s="13"/>
      <c r="GZF148" s="13"/>
      <c r="GZG148" s="13"/>
      <c r="GZH148" s="13"/>
      <c r="GZI148" s="13"/>
      <c r="GZJ148" s="13"/>
      <c r="GZK148" s="13"/>
      <c r="GZL148" s="13"/>
      <c r="GZM148" s="13"/>
      <c r="GZN148" s="13"/>
      <c r="GZO148" s="13"/>
      <c r="GZP148" s="13"/>
      <c r="GZQ148" s="13"/>
      <c r="GZR148" s="13"/>
      <c r="GZS148" s="13"/>
      <c r="GZT148" s="13"/>
      <c r="GZU148" s="13"/>
      <c r="GZV148" s="13"/>
      <c r="GZW148" s="13"/>
      <c r="GZX148" s="13"/>
      <c r="GZY148" s="13"/>
      <c r="GZZ148" s="13"/>
      <c r="HAA148" s="13"/>
      <c r="HAB148" s="13"/>
      <c r="HAC148" s="13"/>
      <c r="HAD148" s="13"/>
      <c r="HAE148" s="13"/>
      <c r="HAF148" s="13"/>
      <c r="HAG148" s="13"/>
      <c r="HAH148" s="13"/>
      <c r="HAI148" s="13"/>
      <c r="HAJ148" s="13"/>
      <c r="HAK148" s="13"/>
      <c r="HAL148" s="13"/>
      <c r="HAM148" s="13"/>
      <c r="HAN148" s="13"/>
      <c r="HAO148" s="13"/>
      <c r="HAP148" s="13"/>
      <c r="HAQ148" s="13"/>
      <c r="HAR148" s="13"/>
      <c r="HAS148" s="13"/>
      <c r="HAT148" s="13"/>
      <c r="HAU148" s="13"/>
      <c r="HAV148" s="13"/>
      <c r="HAW148" s="13"/>
      <c r="HAX148" s="13"/>
      <c r="HAY148" s="13"/>
      <c r="HAZ148" s="13"/>
      <c r="HBA148" s="13"/>
      <c r="HBB148" s="13"/>
      <c r="HBC148" s="13"/>
      <c r="HBD148" s="13"/>
      <c r="HBE148" s="13"/>
      <c r="HBF148" s="13"/>
      <c r="HBG148" s="13"/>
      <c r="HBH148" s="13"/>
      <c r="HBI148" s="13"/>
      <c r="HBJ148" s="13"/>
      <c r="HBK148" s="13"/>
      <c r="HBL148" s="13"/>
      <c r="HBM148" s="13"/>
      <c r="HBN148" s="13"/>
      <c r="HBO148" s="13"/>
      <c r="HBP148" s="13"/>
      <c r="HBQ148" s="13"/>
      <c r="HBR148" s="13"/>
      <c r="HBS148" s="13"/>
      <c r="HBT148" s="13"/>
      <c r="HBU148" s="13"/>
      <c r="HBV148" s="13"/>
      <c r="HBW148" s="13"/>
      <c r="HBX148" s="13"/>
      <c r="HBY148" s="13"/>
      <c r="HBZ148" s="13"/>
      <c r="HCA148" s="13"/>
      <c r="HCB148" s="13"/>
      <c r="HCC148" s="13"/>
      <c r="HCD148" s="13"/>
      <c r="HCE148" s="13"/>
      <c r="HCF148" s="13"/>
      <c r="HCG148" s="13"/>
      <c r="HCH148" s="13"/>
      <c r="HCI148" s="13"/>
      <c r="HCJ148" s="13"/>
      <c r="HCK148" s="13"/>
      <c r="HCL148" s="13"/>
      <c r="HCM148" s="13"/>
      <c r="HCN148" s="13"/>
      <c r="HCO148" s="13"/>
      <c r="HCP148" s="13"/>
      <c r="HCQ148" s="13"/>
      <c r="HCR148" s="13"/>
      <c r="HCS148" s="13"/>
      <c r="HCT148" s="13"/>
      <c r="HCU148" s="13"/>
      <c r="HCV148" s="13"/>
      <c r="HCW148" s="13"/>
      <c r="HCX148" s="13"/>
      <c r="HCY148" s="13"/>
      <c r="HCZ148" s="13"/>
      <c r="HDA148" s="13"/>
      <c r="HDB148" s="13"/>
      <c r="HDC148" s="13"/>
      <c r="HDD148" s="13"/>
      <c r="HDE148" s="13"/>
      <c r="HDF148" s="13"/>
      <c r="HDG148" s="13"/>
      <c r="HDH148" s="13"/>
      <c r="HDI148" s="13"/>
      <c r="HDJ148" s="13"/>
      <c r="HDK148" s="13"/>
      <c r="HDL148" s="13"/>
      <c r="HDM148" s="13"/>
      <c r="HDN148" s="13"/>
      <c r="HDO148" s="13"/>
      <c r="HDP148" s="13"/>
      <c r="HDQ148" s="13"/>
      <c r="HDR148" s="13"/>
      <c r="HDS148" s="13"/>
      <c r="HDT148" s="13"/>
      <c r="HDU148" s="13"/>
      <c r="HDV148" s="13"/>
      <c r="HDW148" s="13"/>
      <c r="HDX148" s="13"/>
      <c r="HDY148" s="13"/>
      <c r="HDZ148" s="13"/>
      <c r="HEA148" s="13"/>
      <c r="HEB148" s="13"/>
      <c r="HEC148" s="13"/>
      <c r="HED148" s="13"/>
      <c r="HEE148" s="13"/>
      <c r="HEF148" s="13"/>
      <c r="HEG148" s="13"/>
      <c r="HEH148" s="13"/>
      <c r="HEI148" s="13"/>
      <c r="HEJ148" s="13"/>
      <c r="HEK148" s="13"/>
      <c r="HEL148" s="13"/>
      <c r="HEM148" s="13"/>
      <c r="HEN148" s="13"/>
      <c r="HEO148" s="13"/>
      <c r="HEP148" s="13"/>
      <c r="HEQ148" s="13"/>
      <c r="HER148" s="13"/>
      <c r="HES148" s="13"/>
      <c r="HET148" s="13"/>
      <c r="HEU148" s="13"/>
      <c r="HEV148" s="13"/>
      <c r="HEW148" s="13"/>
      <c r="HEX148" s="13"/>
      <c r="HEY148" s="13"/>
      <c r="HEZ148" s="13"/>
      <c r="HFA148" s="13"/>
      <c r="HFB148" s="13"/>
      <c r="HFC148" s="13"/>
      <c r="HFD148" s="13"/>
      <c r="HFE148" s="13"/>
      <c r="HFF148" s="13"/>
      <c r="HFG148" s="13"/>
      <c r="HFH148" s="13"/>
      <c r="HFI148" s="13"/>
      <c r="HFJ148" s="13"/>
      <c r="HFK148" s="13"/>
      <c r="HFL148" s="13"/>
      <c r="HFM148" s="13"/>
      <c r="HFN148" s="13"/>
      <c r="HFO148" s="13"/>
      <c r="HFP148" s="13"/>
      <c r="HFQ148" s="13"/>
      <c r="HFR148" s="13"/>
      <c r="HFS148" s="13"/>
      <c r="HFT148" s="13"/>
      <c r="HFU148" s="13"/>
      <c r="HFV148" s="13"/>
      <c r="HFW148" s="13"/>
      <c r="HFX148" s="13"/>
      <c r="HFY148" s="13"/>
      <c r="HFZ148" s="13"/>
      <c r="HGA148" s="13"/>
      <c r="HGB148" s="13"/>
      <c r="HGC148" s="13"/>
      <c r="HGD148" s="13"/>
      <c r="HGE148" s="13"/>
      <c r="HGF148" s="13"/>
      <c r="HGG148" s="13"/>
      <c r="HGH148" s="13"/>
      <c r="HGI148" s="13"/>
      <c r="HGJ148" s="13"/>
      <c r="HGK148" s="13"/>
      <c r="HGL148" s="13"/>
      <c r="HGM148" s="13"/>
      <c r="HGN148" s="13"/>
      <c r="HGO148" s="13"/>
      <c r="HGP148" s="13"/>
      <c r="HGQ148" s="13"/>
      <c r="HGR148" s="13"/>
      <c r="HGS148" s="13"/>
      <c r="HGT148" s="13"/>
      <c r="HGU148" s="13"/>
      <c r="HGV148" s="13"/>
      <c r="HGW148" s="13"/>
      <c r="HGX148" s="13"/>
      <c r="HGY148" s="13"/>
      <c r="HGZ148" s="13"/>
      <c r="HHA148" s="13"/>
      <c r="HHB148" s="13"/>
      <c r="HHC148" s="13"/>
      <c r="HHD148" s="13"/>
      <c r="HHE148" s="13"/>
      <c r="HHF148" s="13"/>
      <c r="HHG148" s="13"/>
      <c r="HHH148" s="13"/>
      <c r="HHI148" s="13"/>
      <c r="HHJ148" s="13"/>
      <c r="HHK148" s="13"/>
      <c r="HHL148" s="13"/>
      <c r="HHM148" s="13"/>
      <c r="HHN148" s="13"/>
      <c r="HHO148" s="13"/>
      <c r="HHP148" s="13"/>
      <c r="HHQ148" s="13"/>
      <c r="HHR148" s="13"/>
      <c r="HHS148" s="13"/>
      <c r="HHT148" s="13"/>
      <c r="HHU148" s="13"/>
      <c r="HHV148" s="13"/>
      <c r="HHW148" s="13"/>
      <c r="HHX148" s="13"/>
      <c r="HHY148" s="13"/>
      <c r="HHZ148" s="13"/>
      <c r="HIA148" s="13"/>
      <c r="HIB148" s="13"/>
      <c r="HIC148" s="13"/>
      <c r="HID148" s="13"/>
      <c r="HIE148" s="13"/>
      <c r="HIF148" s="13"/>
      <c r="HIG148" s="13"/>
      <c r="HIH148" s="13"/>
      <c r="HII148" s="13"/>
      <c r="HIJ148" s="13"/>
      <c r="HIK148" s="13"/>
      <c r="HIL148" s="13"/>
      <c r="HIM148" s="13"/>
      <c r="HIN148" s="13"/>
      <c r="HIO148" s="13"/>
      <c r="HIP148" s="13"/>
      <c r="HIQ148" s="13"/>
      <c r="HIR148" s="13"/>
      <c r="HIS148" s="13"/>
      <c r="HIT148" s="13"/>
      <c r="HIU148" s="13"/>
      <c r="HIV148" s="13"/>
      <c r="HIW148" s="13"/>
      <c r="HIX148" s="13"/>
      <c r="HIY148" s="13"/>
      <c r="HIZ148" s="13"/>
      <c r="HJA148" s="13"/>
      <c r="HJB148" s="13"/>
      <c r="HJC148" s="13"/>
      <c r="HJD148" s="13"/>
      <c r="HJE148" s="13"/>
      <c r="HJF148" s="13"/>
      <c r="HJG148" s="13"/>
      <c r="HJH148" s="13"/>
      <c r="HJI148" s="13"/>
      <c r="HJJ148" s="13"/>
      <c r="HJK148" s="13"/>
      <c r="HJL148" s="13"/>
      <c r="HJM148" s="13"/>
      <c r="HJN148" s="13"/>
      <c r="HJO148" s="13"/>
      <c r="HJP148" s="13"/>
      <c r="HJQ148" s="13"/>
      <c r="HJR148" s="13"/>
      <c r="HJS148" s="13"/>
      <c r="HJT148" s="13"/>
      <c r="HJU148" s="13"/>
      <c r="HJV148" s="13"/>
      <c r="HJW148" s="13"/>
      <c r="HJX148" s="13"/>
      <c r="HJY148" s="13"/>
      <c r="HJZ148" s="13"/>
      <c r="HKA148" s="13"/>
      <c r="HKB148" s="13"/>
      <c r="HKC148" s="13"/>
      <c r="HKD148" s="13"/>
      <c r="HKE148" s="13"/>
      <c r="HKF148" s="13"/>
      <c r="HKG148" s="13"/>
      <c r="HKH148" s="13"/>
      <c r="HKI148" s="13"/>
      <c r="HKJ148" s="13"/>
      <c r="HKK148" s="13"/>
      <c r="HKL148" s="13"/>
      <c r="HKM148" s="13"/>
      <c r="HKN148" s="13"/>
      <c r="HKO148" s="13"/>
      <c r="HKP148" s="13"/>
      <c r="HKQ148" s="13"/>
      <c r="HKR148" s="13"/>
      <c r="HKS148" s="13"/>
      <c r="HKT148" s="13"/>
      <c r="HKU148" s="13"/>
      <c r="HKV148" s="13"/>
      <c r="HKW148" s="13"/>
      <c r="HKX148" s="13"/>
      <c r="HKY148" s="13"/>
      <c r="HKZ148" s="13"/>
      <c r="HLA148" s="13"/>
      <c r="HLB148" s="13"/>
      <c r="HLC148" s="13"/>
      <c r="HLD148" s="13"/>
      <c r="HLE148" s="13"/>
      <c r="HLF148" s="13"/>
      <c r="HLG148" s="13"/>
      <c r="HLH148" s="13"/>
      <c r="HLI148" s="13"/>
      <c r="HLJ148" s="13"/>
      <c r="HLK148" s="13"/>
      <c r="HLL148" s="13"/>
      <c r="HLM148" s="13"/>
      <c r="HLN148" s="13"/>
      <c r="HLO148" s="13"/>
      <c r="HLP148" s="13"/>
      <c r="HLQ148" s="13"/>
      <c r="HLR148" s="13"/>
      <c r="HLS148" s="13"/>
      <c r="HLT148" s="13"/>
      <c r="HLU148" s="13"/>
      <c r="HLV148" s="13"/>
      <c r="HLW148" s="13"/>
      <c r="HLX148" s="13"/>
      <c r="HLY148" s="13"/>
      <c r="HLZ148" s="13"/>
      <c r="HMA148" s="13"/>
      <c r="HMB148" s="13"/>
      <c r="HMC148" s="13"/>
      <c r="HMD148" s="13"/>
      <c r="HME148" s="13"/>
      <c r="HMF148" s="13"/>
      <c r="HMG148" s="13"/>
      <c r="HMH148" s="13"/>
      <c r="HMI148" s="13"/>
      <c r="HMJ148" s="13"/>
      <c r="HMK148" s="13"/>
      <c r="HML148" s="13"/>
      <c r="HMM148" s="13"/>
      <c r="HMN148" s="13"/>
      <c r="HMO148" s="13"/>
      <c r="HMP148" s="13"/>
      <c r="HMQ148" s="13"/>
      <c r="HMR148" s="13"/>
      <c r="HMS148" s="13"/>
      <c r="HMT148" s="13"/>
      <c r="HMU148" s="13"/>
      <c r="HMV148" s="13"/>
      <c r="HMW148" s="13"/>
      <c r="HMX148" s="13"/>
      <c r="HMY148" s="13"/>
      <c r="HMZ148" s="13"/>
      <c r="HNA148" s="13"/>
      <c r="HNB148" s="13"/>
      <c r="HNC148" s="13"/>
      <c r="HND148" s="13"/>
      <c r="HNE148" s="13"/>
      <c r="HNF148" s="13"/>
      <c r="HNG148" s="13"/>
      <c r="HNH148" s="13"/>
      <c r="HNI148" s="13"/>
      <c r="HNJ148" s="13"/>
      <c r="HNK148" s="13"/>
      <c r="HNL148" s="13"/>
      <c r="HNM148" s="13"/>
      <c r="HNN148" s="13"/>
      <c r="HNO148" s="13"/>
      <c r="HNP148" s="13"/>
      <c r="HNQ148" s="13"/>
      <c r="HNR148" s="13"/>
      <c r="HNS148" s="13"/>
      <c r="HNT148" s="13"/>
      <c r="HNU148" s="13"/>
      <c r="HNV148" s="13"/>
      <c r="HNW148" s="13"/>
      <c r="HNX148" s="13"/>
      <c r="HNY148" s="13"/>
      <c r="HNZ148" s="13"/>
      <c r="HOA148" s="13"/>
      <c r="HOB148" s="13"/>
      <c r="HOC148" s="13"/>
      <c r="HOD148" s="13"/>
      <c r="HOE148" s="13"/>
      <c r="HOF148" s="13"/>
      <c r="HOG148" s="13"/>
      <c r="HOH148" s="13"/>
      <c r="HOI148" s="13"/>
      <c r="HOJ148" s="13"/>
      <c r="HOK148" s="13"/>
      <c r="HOL148" s="13"/>
      <c r="HOM148" s="13"/>
      <c r="HON148" s="13"/>
      <c r="HOO148" s="13"/>
      <c r="HOP148" s="13"/>
      <c r="HOQ148" s="13"/>
      <c r="HOR148" s="13"/>
      <c r="HOS148" s="13"/>
      <c r="HOT148" s="13"/>
      <c r="HOU148" s="13"/>
      <c r="HOV148" s="13"/>
      <c r="HOW148" s="13"/>
      <c r="HOX148" s="13"/>
      <c r="HOY148" s="13"/>
      <c r="HOZ148" s="13"/>
      <c r="HPA148" s="13"/>
      <c r="HPB148" s="13"/>
      <c r="HPC148" s="13"/>
      <c r="HPD148" s="13"/>
      <c r="HPE148" s="13"/>
      <c r="HPF148" s="13"/>
      <c r="HPG148" s="13"/>
      <c r="HPH148" s="13"/>
      <c r="HPI148" s="13"/>
      <c r="HPJ148" s="13"/>
      <c r="HPK148" s="13"/>
      <c r="HPL148" s="13"/>
      <c r="HPM148" s="13"/>
      <c r="HPN148" s="13"/>
      <c r="HPO148" s="13"/>
      <c r="HPP148" s="13"/>
      <c r="HPQ148" s="13"/>
      <c r="HPR148" s="13"/>
      <c r="HPS148" s="13"/>
      <c r="HPT148" s="13"/>
      <c r="HPU148" s="13"/>
      <c r="HPV148" s="13"/>
      <c r="HPW148" s="13"/>
      <c r="HPX148" s="13"/>
      <c r="HPY148" s="13"/>
      <c r="HPZ148" s="13"/>
      <c r="HQA148" s="13"/>
      <c r="HQB148" s="13"/>
      <c r="HQC148" s="13"/>
      <c r="HQD148" s="13"/>
      <c r="HQE148" s="13"/>
      <c r="HQF148" s="13"/>
      <c r="HQG148" s="13"/>
      <c r="HQH148" s="13"/>
      <c r="HQI148" s="13"/>
      <c r="HQJ148" s="13"/>
      <c r="HQK148" s="13"/>
      <c r="HQL148" s="13"/>
      <c r="HQM148" s="13"/>
      <c r="HQN148" s="13"/>
      <c r="HQO148" s="13"/>
      <c r="HQP148" s="13"/>
      <c r="HQQ148" s="13"/>
      <c r="HQR148" s="13"/>
      <c r="HQS148" s="13"/>
      <c r="HQT148" s="13"/>
      <c r="HQU148" s="13"/>
      <c r="HQV148" s="13"/>
      <c r="HQW148" s="13"/>
      <c r="HQX148" s="13"/>
      <c r="HQY148" s="13"/>
      <c r="HQZ148" s="13"/>
      <c r="HRA148" s="13"/>
      <c r="HRB148" s="13"/>
      <c r="HRC148" s="13"/>
      <c r="HRD148" s="13"/>
      <c r="HRE148" s="13"/>
      <c r="HRF148" s="13"/>
      <c r="HRG148" s="13"/>
      <c r="HRH148" s="13"/>
      <c r="HRI148" s="13"/>
      <c r="HRJ148" s="13"/>
      <c r="HRK148" s="13"/>
      <c r="HRL148" s="13"/>
      <c r="HRM148" s="13"/>
      <c r="HRN148" s="13"/>
      <c r="HRO148" s="13"/>
      <c r="HRP148" s="13"/>
      <c r="HRQ148" s="13"/>
      <c r="HRR148" s="13"/>
      <c r="HRS148" s="13"/>
      <c r="HRT148" s="13"/>
      <c r="HRU148" s="13"/>
      <c r="HRV148" s="13"/>
      <c r="HRW148" s="13"/>
      <c r="HRX148" s="13"/>
      <c r="HRY148" s="13"/>
      <c r="HRZ148" s="13"/>
      <c r="HSA148" s="13"/>
      <c r="HSB148" s="13"/>
      <c r="HSC148" s="13"/>
      <c r="HSD148" s="13"/>
      <c r="HSE148" s="13"/>
      <c r="HSF148" s="13"/>
      <c r="HSG148" s="13"/>
      <c r="HSH148" s="13"/>
      <c r="HSI148" s="13"/>
      <c r="HSJ148" s="13"/>
      <c r="HSK148" s="13"/>
      <c r="HSL148" s="13"/>
      <c r="HSM148" s="13"/>
      <c r="HSN148" s="13"/>
      <c r="HSO148" s="13"/>
      <c r="HSP148" s="13"/>
      <c r="HSQ148" s="13"/>
      <c r="HSR148" s="13"/>
      <c r="HSS148" s="13"/>
      <c r="HST148" s="13"/>
      <c r="HSU148" s="13"/>
      <c r="HSV148" s="13"/>
      <c r="HSW148" s="13"/>
      <c r="HSX148" s="13"/>
      <c r="HSY148" s="13"/>
      <c r="HSZ148" s="13"/>
      <c r="HTA148" s="13"/>
      <c r="HTB148" s="13"/>
      <c r="HTC148" s="13"/>
      <c r="HTD148" s="13"/>
      <c r="HTE148" s="13"/>
      <c r="HTF148" s="13"/>
      <c r="HTG148" s="13"/>
      <c r="HTH148" s="13"/>
      <c r="HTI148" s="13"/>
      <c r="HTJ148" s="13"/>
      <c r="HTK148" s="13"/>
      <c r="HTL148" s="13"/>
      <c r="HTM148" s="13"/>
      <c r="HTN148" s="13"/>
      <c r="HTO148" s="13"/>
      <c r="HTP148" s="13"/>
      <c r="HTQ148" s="13"/>
      <c r="HTR148" s="13"/>
      <c r="HTS148" s="13"/>
      <c r="HTT148" s="13"/>
      <c r="HTU148" s="13"/>
      <c r="HTV148" s="13"/>
      <c r="HTW148" s="13"/>
      <c r="HTX148" s="13"/>
      <c r="HTY148" s="13"/>
      <c r="HTZ148" s="13"/>
      <c r="HUA148" s="13"/>
      <c r="HUB148" s="13"/>
      <c r="HUC148" s="13"/>
      <c r="HUD148" s="13"/>
      <c r="HUE148" s="13"/>
      <c r="HUF148" s="13"/>
      <c r="HUG148" s="13"/>
      <c r="HUH148" s="13"/>
      <c r="HUI148" s="13"/>
      <c r="HUJ148" s="13"/>
      <c r="HUK148" s="13"/>
      <c r="HUL148" s="13"/>
      <c r="HUM148" s="13"/>
      <c r="HUN148" s="13"/>
      <c r="HUO148" s="13"/>
      <c r="HUP148" s="13"/>
      <c r="HUQ148" s="13"/>
      <c r="HUR148" s="13"/>
      <c r="HUS148" s="13"/>
      <c r="HUT148" s="13"/>
      <c r="HUU148" s="13"/>
      <c r="HUV148" s="13"/>
      <c r="HUW148" s="13"/>
      <c r="HUX148" s="13"/>
      <c r="HUY148" s="13"/>
      <c r="HUZ148" s="13"/>
      <c r="HVA148" s="13"/>
      <c r="HVB148" s="13"/>
      <c r="HVC148" s="13"/>
      <c r="HVD148" s="13"/>
      <c r="HVE148" s="13"/>
      <c r="HVF148" s="13"/>
      <c r="HVG148" s="13"/>
      <c r="HVH148" s="13"/>
      <c r="HVI148" s="13"/>
      <c r="HVJ148" s="13"/>
      <c r="HVK148" s="13"/>
      <c r="HVL148" s="13"/>
      <c r="HVM148" s="13"/>
      <c r="HVN148" s="13"/>
      <c r="HVO148" s="13"/>
      <c r="HVP148" s="13"/>
      <c r="HVQ148" s="13"/>
      <c r="HVR148" s="13"/>
      <c r="HVS148" s="13"/>
      <c r="HVT148" s="13"/>
      <c r="HVU148" s="13"/>
      <c r="HVV148" s="13"/>
      <c r="HVW148" s="13"/>
      <c r="HVX148" s="13"/>
      <c r="HVY148" s="13"/>
      <c r="HVZ148" s="13"/>
      <c r="HWA148" s="13"/>
      <c r="HWB148" s="13"/>
      <c r="HWC148" s="13"/>
      <c r="HWD148" s="13"/>
      <c r="HWE148" s="13"/>
      <c r="HWF148" s="13"/>
      <c r="HWG148" s="13"/>
      <c r="HWH148" s="13"/>
      <c r="HWI148" s="13"/>
      <c r="HWJ148" s="13"/>
      <c r="HWK148" s="13"/>
      <c r="HWL148" s="13"/>
      <c r="HWM148" s="13"/>
      <c r="HWN148" s="13"/>
      <c r="HWO148" s="13"/>
      <c r="HWP148" s="13"/>
      <c r="HWQ148" s="13"/>
      <c r="HWR148" s="13"/>
      <c r="HWS148" s="13"/>
      <c r="HWT148" s="13"/>
      <c r="HWU148" s="13"/>
      <c r="HWV148" s="13"/>
      <c r="HWW148" s="13"/>
      <c r="HWX148" s="13"/>
      <c r="HWY148" s="13"/>
      <c r="HWZ148" s="13"/>
      <c r="HXA148" s="13"/>
      <c r="HXB148" s="13"/>
      <c r="HXC148" s="13"/>
      <c r="HXD148" s="13"/>
      <c r="HXE148" s="13"/>
      <c r="HXF148" s="13"/>
      <c r="HXG148" s="13"/>
      <c r="HXH148" s="13"/>
      <c r="HXI148" s="13"/>
      <c r="HXJ148" s="13"/>
      <c r="HXK148" s="13"/>
      <c r="HXL148" s="13"/>
      <c r="HXM148" s="13"/>
      <c r="HXN148" s="13"/>
      <c r="HXO148" s="13"/>
      <c r="HXP148" s="13"/>
      <c r="HXQ148" s="13"/>
      <c r="HXR148" s="13"/>
      <c r="HXS148" s="13"/>
      <c r="HXT148" s="13"/>
      <c r="HXU148" s="13"/>
      <c r="HXV148" s="13"/>
      <c r="HXW148" s="13"/>
      <c r="HXX148" s="13"/>
      <c r="HXY148" s="13"/>
      <c r="HXZ148" s="13"/>
      <c r="HYA148" s="13"/>
      <c r="HYB148" s="13"/>
      <c r="HYC148" s="13"/>
      <c r="HYD148" s="13"/>
      <c r="HYE148" s="13"/>
      <c r="HYF148" s="13"/>
      <c r="HYG148" s="13"/>
      <c r="HYH148" s="13"/>
      <c r="HYI148" s="13"/>
      <c r="HYJ148" s="13"/>
      <c r="HYK148" s="13"/>
      <c r="HYL148" s="13"/>
      <c r="HYM148" s="13"/>
      <c r="HYN148" s="13"/>
      <c r="HYO148" s="13"/>
      <c r="HYP148" s="13"/>
      <c r="HYQ148" s="13"/>
      <c r="HYR148" s="13"/>
      <c r="HYS148" s="13"/>
      <c r="HYT148" s="13"/>
      <c r="HYU148" s="13"/>
      <c r="HYV148" s="13"/>
      <c r="HYW148" s="13"/>
      <c r="HYX148" s="13"/>
      <c r="HYY148" s="13"/>
      <c r="HYZ148" s="13"/>
      <c r="HZA148" s="13"/>
      <c r="HZB148" s="13"/>
      <c r="HZC148" s="13"/>
      <c r="HZD148" s="13"/>
      <c r="HZE148" s="13"/>
      <c r="HZF148" s="13"/>
      <c r="HZG148" s="13"/>
      <c r="HZH148" s="13"/>
      <c r="HZI148" s="13"/>
      <c r="HZJ148" s="13"/>
      <c r="HZK148" s="13"/>
      <c r="HZL148" s="13"/>
      <c r="HZM148" s="13"/>
      <c r="HZN148" s="13"/>
      <c r="HZO148" s="13"/>
      <c r="HZP148" s="13"/>
      <c r="HZQ148" s="13"/>
      <c r="HZR148" s="13"/>
      <c r="HZS148" s="13"/>
      <c r="HZT148" s="13"/>
      <c r="HZU148" s="13"/>
      <c r="HZV148" s="13"/>
      <c r="HZW148" s="13"/>
      <c r="HZX148" s="13"/>
      <c r="HZY148" s="13"/>
      <c r="HZZ148" s="13"/>
      <c r="IAA148" s="13"/>
      <c r="IAB148" s="13"/>
      <c r="IAC148" s="13"/>
      <c r="IAD148" s="13"/>
      <c r="IAE148" s="13"/>
      <c r="IAF148" s="13"/>
      <c r="IAG148" s="13"/>
      <c r="IAH148" s="13"/>
      <c r="IAI148" s="13"/>
      <c r="IAJ148" s="13"/>
      <c r="IAK148" s="13"/>
      <c r="IAL148" s="13"/>
      <c r="IAM148" s="13"/>
      <c r="IAN148" s="13"/>
      <c r="IAO148" s="13"/>
      <c r="IAP148" s="13"/>
      <c r="IAQ148" s="13"/>
      <c r="IAR148" s="13"/>
      <c r="IAS148" s="13"/>
      <c r="IAT148" s="13"/>
      <c r="IAU148" s="13"/>
      <c r="IAV148" s="13"/>
      <c r="IAW148" s="13"/>
      <c r="IAX148" s="13"/>
      <c r="IAY148" s="13"/>
      <c r="IAZ148" s="13"/>
      <c r="IBA148" s="13"/>
      <c r="IBB148" s="13"/>
      <c r="IBC148" s="13"/>
      <c r="IBD148" s="13"/>
      <c r="IBE148" s="13"/>
      <c r="IBF148" s="13"/>
      <c r="IBG148" s="13"/>
      <c r="IBH148" s="13"/>
      <c r="IBI148" s="13"/>
      <c r="IBJ148" s="13"/>
      <c r="IBK148" s="13"/>
      <c r="IBL148" s="13"/>
      <c r="IBM148" s="13"/>
      <c r="IBN148" s="13"/>
      <c r="IBO148" s="13"/>
      <c r="IBP148" s="13"/>
      <c r="IBQ148" s="13"/>
      <c r="IBR148" s="13"/>
      <c r="IBS148" s="13"/>
      <c r="IBT148" s="13"/>
      <c r="IBU148" s="13"/>
      <c r="IBV148" s="13"/>
      <c r="IBW148" s="13"/>
      <c r="IBX148" s="13"/>
      <c r="IBY148" s="13"/>
      <c r="IBZ148" s="13"/>
      <c r="ICA148" s="13"/>
      <c r="ICB148" s="13"/>
      <c r="ICC148" s="13"/>
      <c r="ICD148" s="13"/>
      <c r="ICE148" s="13"/>
      <c r="ICF148" s="13"/>
      <c r="ICG148" s="13"/>
      <c r="ICH148" s="13"/>
      <c r="ICI148" s="13"/>
      <c r="ICJ148" s="13"/>
      <c r="ICK148" s="13"/>
      <c r="ICL148" s="13"/>
      <c r="ICM148" s="13"/>
      <c r="ICN148" s="13"/>
      <c r="ICO148" s="13"/>
      <c r="ICP148" s="13"/>
      <c r="ICQ148" s="13"/>
      <c r="ICR148" s="13"/>
      <c r="ICS148" s="13"/>
      <c r="ICT148" s="13"/>
      <c r="ICU148" s="13"/>
      <c r="ICV148" s="13"/>
      <c r="ICW148" s="13"/>
      <c r="ICX148" s="13"/>
      <c r="ICY148" s="13"/>
      <c r="ICZ148" s="13"/>
      <c r="IDA148" s="13"/>
      <c r="IDB148" s="13"/>
      <c r="IDC148" s="13"/>
      <c r="IDD148" s="13"/>
      <c r="IDE148" s="13"/>
      <c r="IDF148" s="13"/>
      <c r="IDG148" s="13"/>
      <c r="IDH148" s="13"/>
      <c r="IDI148" s="13"/>
      <c r="IDJ148" s="13"/>
      <c r="IDK148" s="13"/>
      <c r="IDL148" s="13"/>
      <c r="IDM148" s="13"/>
      <c r="IDN148" s="13"/>
      <c r="IDO148" s="13"/>
      <c r="IDP148" s="13"/>
      <c r="IDQ148" s="13"/>
      <c r="IDR148" s="13"/>
      <c r="IDS148" s="13"/>
      <c r="IDT148" s="13"/>
      <c r="IDU148" s="13"/>
      <c r="IDV148" s="13"/>
      <c r="IDW148" s="13"/>
      <c r="IDX148" s="13"/>
      <c r="IDY148" s="13"/>
      <c r="IDZ148" s="13"/>
      <c r="IEA148" s="13"/>
      <c r="IEB148" s="13"/>
      <c r="IEC148" s="13"/>
      <c r="IED148" s="13"/>
      <c r="IEE148" s="13"/>
      <c r="IEF148" s="13"/>
      <c r="IEG148" s="13"/>
      <c r="IEH148" s="13"/>
      <c r="IEI148" s="13"/>
      <c r="IEJ148" s="13"/>
      <c r="IEK148" s="13"/>
      <c r="IEL148" s="13"/>
      <c r="IEM148" s="13"/>
      <c r="IEN148" s="13"/>
      <c r="IEO148" s="13"/>
      <c r="IEP148" s="13"/>
      <c r="IEQ148" s="13"/>
      <c r="IER148" s="13"/>
      <c r="IES148" s="13"/>
      <c r="IET148" s="13"/>
      <c r="IEU148" s="13"/>
      <c r="IEV148" s="13"/>
      <c r="IEW148" s="13"/>
      <c r="IEX148" s="13"/>
      <c r="IEY148" s="13"/>
      <c r="IEZ148" s="13"/>
      <c r="IFA148" s="13"/>
      <c r="IFB148" s="13"/>
      <c r="IFC148" s="13"/>
      <c r="IFD148" s="13"/>
      <c r="IFE148" s="13"/>
      <c r="IFF148" s="13"/>
      <c r="IFG148" s="13"/>
      <c r="IFH148" s="13"/>
      <c r="IFI148" s="13"/>
      <c r="IFJ148" s="13"/>
      <c r="IFK148" s="13"/>
      <c r="IFL148" s="13"/>
      <c r="IFM148" s="13"/>
      <c r="IFN148" s="13"/>
      <c r="IFO148" s="13"/>
      <c r="IFP148" s="13"/>
      <c r="IFQ148" s="13"/>
      <c r="IFR148" s="13"/>
      <c r="IFS148" s="13"/>
      <c r="IFT148" s="13"/>
      <c r="IFU148" s="13"/>
      <c r="IFV148" s="13"/>
      <c r="IFW148" s="13"/>
      <c r="IFX148" s="13"/>
      <c r="IFY148" s="13"/>
      <c r="IFZ148" s="13"/>
      <c r="IGA148" s="13"/>
      <c r="IGB148" s="13"/>
      <c r="IGC148" s="13"/>
      <c r="IGD148" s="13"/>
      <c r="IGE148" s="13"/>
      <c r="IGF148" s="13"/>
      <c r="IGG148" s="13"/>
      <c r="IGH148" s="13"/>
      <c r="IGI148" s="13"/>
      <c r="IGJ148" s="13"/>
      <c r="IGK148" s="13"/>
      <c r="IGL148" s="13"/>
      <c r="IGM148" s="13"/>
      <c r="IGN148" s="13"/>
      <c r="IGO148" s="13"/>
      <c r="IGP148" s="13"/>
      <c r="IGQ148" s="13"/>
      <c r="IGR148" s="13"/>
      <c r="IGS148" s="13"/>
      <c r="IGT148" s="13"/>
      <c r="IGU148" s="13"/>
      <c r="IGV148" s="13"/>
      <c r="IGW148" s="13"/>
      <c r="IGX148" s="13"/>
      <c r="IGY148" s="13"/>
      <c r="IGZ148" s="13"/>
      <c r="IHA148" s="13"/>
      <c r="IHB148" s="13"/>
      <c r="IHC148" s="13"/>
      <c r="IHD148" s="13"/>
      <c r="IHE148" s="13"/>
      <c r="IHF148" s="13"/>
      <c r="IHG148" s="13"/>
      <c r="IHH148" s="13"/>
      <c r="IHI148" s="13"/>
      <c r="IHJ148" s="13"/>
      <c r="IHK148" s="13"/>
      <c r="IHL148" s="13"/>
      <c r="IHM148" s="13"/>
      <c r="IHN148" s="13"/>
      <c r="IHO148" s="13"/>
      <c r="IHP148" s="13"/>
      <c r="IHQ148" s="13"/>
      <c r="IHR148" s="13"/>
      <c r="IHS148" s="13"/>
      <c r="IHT148" s="13"/>
      <c r="IHU148" s="13"/>
      <c r="IHV148" s="13"/>
      <c r="IHW148" s="13"/>
      <c r="IHX148" s="13"/>
      <c r="IHY148" s="13"/>
      <c r="IHZ148" s="13"/>
      <c r="IIA148" s="13"/>
      <c r="IIB148" s="13"/>
      <c r="IIC148" s="13"/>
      <c r="IID148" s="13"/>
      <c r="IIE148" s="13"/>
      <c r="IIF148" s="13"/>
      <c r="IIG148" s="13"/>
      <c r="IIH148" s="13"/>
      <c r="III148" s="13"/>
      <c r="IIJ148" s="13"/>
      <c r="IIK148" s="13"/>
      <c r="IIL148" s="13"/>
      <c r="IIM148" s="13"/>
      <c r="IIN148" s="13"/>
      <c r="IIO148" s="13"/>
      <c r="IIP148" s="13"/>
      <c r="IIQ148" s="13"/>
      <c r="IIR148" s="13"/>
      <c r="IIS148" s="13"/>
      <c r="IIT148" s="13"/>
      <c r="IIU148" s="13"/>
      <c r="IIV148" s="13"/>
      <c r="IIW148" s="13"/>
      <c r="IIX148" s="13"/>
      <c r="IIY148" s="13"/>
      <c r="IIZ148" s="13"/>
      <c r="IJA148" s="13"/>
      <c r="IJB148" s="13"/>
      <c r="IJC148" s="13"/>
      <c r="IJD148" s="13"/>
      <c r="IJE148" s="13"/>
      <c r="IJF148" s="13"/>
      <c r="IJG148" s="13"/>
      <c r="IJH148" s="13"/>
      <c r="IJI148" s="13"/>
      <c r="IJJ148" s="13"/>
      <c r="IJK148" s="13"/>
      <c r="IJL148" s="13"/>
      <c r="IJM148" s="13"/>
      <c r="IJN148" s="13"/>
      <c r="IJO148" s="13"/>
      <c r="IJP148" s="13"/>
      <c r="IJQ148" s="13"/>
      <c r="IJR148" s="13"/>
      <c r="IJS148" s="13"/>
      <c r="IJT148" s="13"/>
      <c r="IJU148" s="13"/>
      <c r="IJV148" s="13"/>
      <c r="IJW148" s="13"/>
      <c r="IJX148" s="13"/>
      <c r="IJY148" s="13"/>
      <c r="IJZ148" s="13"/>
      <c r="IKA148" s="13"/>
      <c r="IKB148" s="13"/>
      <c r="IKC148" s="13"/>
      <c r="IKD148" s="13"/>
      <c r="IKE148" s="13"/>
      <c r="IKF148" s="13"/>
      <c r="IKG148" s="13"/>
      <c r="IKH148" s="13"/>
      <c r="IKI148" s="13"/>
      <c r="IKJ148" s="13"/>
      <c r="IKK148" s="13"/>
      <c r="IKL148" s="13"/>
      <c r="IKM148" s="13"/>
      <c r="IKN148" s="13"/>
      <c r="IKO148" s="13"/>
      <c r="IKP148" s="13"/>
      <c r="IKQ148" s="13"/>
      <c r="IKR148" s="13"/>
      <c r="IKS148" s="13"/>
      <c r="IKT148" s="13"/>
      <c r="IKU148" s="13"/>
      <c r="IKV148" s="13"/>
      <c r="IKW148" s="13"/>
      <c r="IKX148" s="13"/>
      <c r="IKY148" s="13"/>
      <c r="IKZ148" s="13"/>
      <c r="ILA148" s="13"/>
      <c r="ILB148" s="13"/>
      <c r="ILC148" s="13"/>
      <c r="ILD148" s="13"/>
      <c r="ILE148" s="13"/>
      <c r="ILF148" s="13"/>
      <c r="ILG148" s="13"/>
      <c r="ILH148" s="13"/>
      <c r="ILI148" s="13"/>
      <c r="ILJ148" s="13"/>
      <c r="ILK148" s="13"/>
      <c r="ILL148" s="13"/>
      <c r="ILM148" s="13"/>
      <c r="ILN148" s="13"/>
      <c r="ILO148" s="13"/>
      <c r="ILP148" s="13"/>
      <c r="ILQ148" s="13"/>
      <c r="ILR148" s="13"/>
      <c r="ILS148" s="13"/>
      <c r="ILT148" s="13"/>
      <c r="ILU148" s="13"/>
      <c r="ILV148" s="13"/>
      <c r="ILW148" s="13"/>
      <c r="ILX148" s="13"/>
      <c r="ILY148" s="13"/>
      <c r="ILZ148" s="13"/>
      <c r="IMA148" s="13"/>
      <c r="IMB148" s="13"/>
      <c r="IMC148" s="13"/>
      <c r="IMD148" s="13"/>
      <c r="IME148" s="13"/>
      <c r="IMF148" s="13"/>
      <c r="IMG148" s="13"/>
      <c r="IMH148" s="13"/>
      <c r="IMI148" s="13"/>
      <c r="IMJ148" s="13"/>
      <c r="IMK148" s="13"/>
      <c r="IML148" s="13"/>
      <c r="IMM148" s="13"/>
      <c r="IMN148" s="13"/>
      <c r="IMO148" s="13"/>
      <c r="IMP148" s="13"/>
      <c r="IMQ148" s="13"/>
      <c r="IMR148" s="13"/>
      <c r="IMS148" s="13"/>
      <c r="IMT148" s="13"/>
      <c r="IMU148" s="13"/>
      <c r="IMV148" s="13"/>
      <c r="IMW148" s="13"/>
      <c r="IMX148" s="13"/>
      <c r="IMY148" s="13"/>
      <c r="IMZ148" s="13"/>
      <c r="INA148" s="13"/>
      <c r="INB148" s="13"/>
      <c r="INC148" s="13"/>
      <c r="IND148" s="13"/>
      <c r="INE148" s="13"/>
      <c r="INF148" s="13"/>
      <c r="ING148" s="13"/>
      <c r="INH148" s="13"/>
      <c r="INI148" s="13"/>
      <c r="INJ148" s="13"/>
      <c r="INK148" s="13"/>
      <c r="INL148" s="13"/>
      <c r="INM148" s="13"/>
      <c r="INN148" s="13"/>
      <c r="INO148" s="13"/>
      <c r="INP148" s="13"/>
      <c r="INQ148" s="13"/>
      <c r="INR148" s="13"/>
      <c r="INS148" s="13"/>
      <c r="INT148" s="13"/>
      <c r="INU148" s="13"/>
      <c r="INV148" s="13"/>
      <c r="INW148" s="13"/>
      <c r="INX148" s="13"/>
      <c r="INY148" s="13"/>
      <c r="INZ148" s="13"/>
      <c r="IOA148" s="13"/>
      <c r="IOB148" s="13"/>
      <c r="IOC148" s="13"/>
      <c r="IOD148" s="13"/>
      <c r="IOE148" s="13"/>
      <c r="IOF148" s="13"/>
      <c r="IOG148" s="13"/>
      <c r="IOH148" s="13"/>
      <c r="IOI148" s="13"/>
      <c r="IOJ148" s="13"/>
      <c r="IOK148" s="13"/>
      <c r="IOL148" s="13"/>
      <c r="IOM148" s="13"/>
      <c r="ION148" s="13"/>
      <c r="IOO148" s="13"/>
      <c r="IOP148" s="13"/>
      <c r="IOQ148" s="13"/>
      <c r="IOR148" s="13"/>
      <c r="IOS148" s="13"/>
      <c r="IOT148" s="13"/>
      <c r="IOU148" s="13"/>
      <c r="IOV148" s="13"/>
      <c r="IOW148" s="13"/>
      <c r="IOX148" s="13"/>
      <c r="IOY148" s="13"/>
      <c r="IOZ148" s="13"/>
      <c r="IPA148" s="13"/>
      <c r="IPB148" s="13"/>
      <c r="IPC148" s="13"/>
      <c r="IPD148" s="13"/>
      <c r="IPE148" s="13"/>
      <c r="IPF148" s="13"/>
      <c r="IPG148" s="13"/>
      <c r="IPH148" s="13"/>
      <c r="IPI148" s="13"/>
      <c r="IPJ148" s="13"/>
      <c r="IPK148" s="13"/>
      <c r="IPL148" s="13"/>
      <c r="IPM148" s="13"/>
      <c r="IPN148" s="13"/>
      <c r="IPO148" s="13"/>
      <c r="IPP148" s="13"/>
      <c r="IPQ148" s="13"/>
      <c r="IPR148" s="13"/>
      <c r="IPS148" s="13"/>
      <c r="IPT148" s="13"/>
      <c r="IPU148" s="13"/>
      <c r="IPV148" s="13"/>
      <c r="IPW148" s="13"/>
      <c r="IPX148" s="13"/>
      <c r="IPY148" s="13"/>
      <c r="IPZ148" s="13"/>
      <c r="IQA148" s="13"/>
      <c r="IQB148" s="13"/>
      <c r="IQC148" s="13"/>
      <c r="IQD148" s="13"/>
      <c r="IQE148" s="13"/>
      <c r="IQF148" s="13"/>
      <c r="IQG148" s="13"/>
      <c r="IQH148" s="13"/>
      <c r="IQI148" s="13"/>
      <c r="IQJ148" s="13"/>
      <c r="IQK148" s="13"/>
      <c r="IQL148" s="13"/>
      <c r="IQM148" s="13"/>
      <c r="IQN148" s="13"/>
      <c r="IQO148" s="13"/>
      <c r="IQP148" s="13"/>
      <c r="IQQ148" s="13"/>
      <c r="IQR148" s="13"/>
      <c r="IQS148" s="13"/>
      <c r="IQT148" s="13"/>
      <c r="IQU148" s="13"/>
      <c r="IQV148" s="13"/>
      <c r="IQW148" s="13"/>
      <c r="IQX148" s="13"/>
      <c r="IQY148" s="13"/>
      <c r="IQZ148" s="13"/>
      <c r="IRA148" s="13"/>
      <c r="IRB148" s="13"/>
      <c r="IRC148" s="13"/>
      <c r="IRD148" s="13"/>
      <c r="IRE148" s="13"/>
      <c r="IRF148" s="13"/>
      <c r="IRG148" s="13"/>
      <c r="IRH148" s="13"/>
      <c r="IRI148" s="13"/>
      <c r="IRJ148" s="13"/>
      <c r="IRK148" s="13"/>
      <c r="IRL148" s="13"/>
      <c r="IRM148" s="13"/>
      <c r="IRN148" s="13"/>
      <c r="IRO148" s="13"/>
      <c r="IRP148" s="13"/>
      <c r="IRQ148" s="13"/>
      <c r="IRR148" s="13"/>
      <c r="IRS148" s="13"/>
      <c r="IRT148" s="13"/>
      <c r="IRU148" s="13"/>
      <c r="IRV148" s="13"/>
      <c r="IRW148" s="13"/>
      <c r="IRX148" s="13"/>
      <c r="IRY148" s="13"/>
      <c r="IRZ148" s="13"/>
      <c r="ISA148" s="13"/>
      <c r="ISB148" s="13"/>
      <c r="ISC148" s="13"/>
      <c r="ISD148" s="13"/>
      <c r="ISE148" s="13"/>
      <c r="ISF148" s="13"/>
      <c r="ISG148" s="13"/>
      <c r="ISH148" s="13"/>
      <c r="ISI148" s="13"/>
      <c r="ISJ148" s="13"/>
      <c r="ISK148" s="13"/>
      <c r="ISL148" s="13"/>
      <c r="ISM148" s="13"/>
      <c r="ISN148" s="13"/>
      <c r="ISO148" s="13"/>
      <c r="ISP148" s="13"/>
      <c r="ISQ148" s="13"/>
      <c r="ISR148" s="13"/>
      <c r="ISS148" s="13"/>
      <c r="IST148" s="13"/>
      <c r="ISU148" s="13"/>
      <c r="ISV148" s="13"/>
      <c r="ISW148" s="13"/>
      <c r="ISX148" s="13"/>
      <c r="ISY148" s="13"/>
      <c r="ISZ148" s="13"/>
      <c r="ITA148" s="13"/>
      <c r="ITB148" s="13"/>
      <c r="ITC148" s="13"/>
      <c r="ITD148" s="13"/>
      <c r="ITE148" s="13"/>
      <c r="ITF148" s="13"/>
      <c r="ITG148" s="13"/>
      <c r="ITH148" s="13"/>
      <c r="ITI148" s="13"/>
      <c r="ITJ148" s="13"/>
      <c r="ITK148" s="13"/>
      <c r="ITL148" s="13"/>
      <c r="ITM148" s="13"/>
      <c r="ITN148" s="13"/>
      <c r="ITO148" s="13"/>
      <c r="ITP148" s="13"/>
      <c r="ITQ148" s="13"/>
      <c r="ITR148" s="13"/>
      <c r="ITS148" s="13"/>
      <c r="ITT148" s="13"/>
      <c r="ITU148" s="13"/>
      <c r="ITV148" s="13"/>
      <c r="ITW148" s="13"/>
      <c r="ITX148" s="13"/>
      <c r="ITY148" s="13"/>
      <c r="ITZ148" s="13"/>
      <c r="IUA148" s="13"/>
      <c r="IUB148" s="13"/>
      <c r="IUC148" s="13"/>
      <c r="IUD148" s="13"/>
      <c r="IUE148" s="13"/>
      <c r="IUF148" s="13"/>
      <c r="IUG148" s="13"/>
      <c r="IUH148" s="13"/>
      <c r="IUI148" s="13"/>
      <c r="IUJ148" s="13"/>
      <c r="IUK148" s="13"/>
      <c r="IUL148" s="13"/>
      <c r="IUM148" s="13"/>
      <c r="IUN148" s="13"/>
      <c r="IUO148" s="13"/>
      <c r="IUP148" s="13"/>
      <c r="IUQ148" s="13"/>
      <c r="IUR148" s="13"/>
      <c r="IUS148" s="13"/>
      <c r="IUT148" s="13"/>
      <c r="IUU148" s="13"/>
      <c r="IUV148" s="13"/>
      <c r="IUW148" s="13"/>
      <c r="IUX148" s="13"/>
      <c r="IUY148" s="13"/>
      <c r="IUZ148" s="13"/>
      <c r="IVA148" s="13"/>
      <c r="IVB148" s="13"/>
      <c r="IVC148" s="13"/>
      <c r="IVD148" s="13"/>
      <c r="IVE148" s="13"/>
      <c r="IVF148" s="13"/>
      <c r="IVG148" s="13"/>
      <c r="IVH148" s="13"/>
      <c r="IVI148" s="13"/>
      <c r="IVJ148" s="13"/>
      <c r="IVK148" s="13"/>
      <c r="IVL148" s="13"/>
      <c r="IVM148" s="13"/>
      <c r="IVN148" s="13"/>
      <c r="IVO148" s="13"/>
      <c r="IVP148" s="13"/>
      <c r="IVQ148" s="13"/>
      <c r="IVR148" s="13"/>
      <c r="IVS148" s="13"/>
      <c r="IVT148" s="13"/>
      <c r="IVU148" s="13"/>
      <c r="IVV148" s="13"/>
      <c r="IVW148" s="13"/>
      <c r="IVX148" s="13"/>
      <c r="IVY148" s="13"/>
      <c r="IVZ148" s="13"/>
      <c r="IWA148" s="13"/>
      <c r="IWB148" s="13"/>
      <c r="IWC148" s="13"/>
      <c r="IWD148" s="13"/>
      <c r="IWE148" s="13"/>
      <c r="IWF148" s="13"/>
      <c r="IWG148" s="13"/>
      <c r="IWH148" s="13"/>
      <c r="IWI148" s="13"/>
      <c r="IWJ148" s="13"/>
      <c r="IWK148" s="13"/>
      <c r="IWL148" s="13"/>
      <c r="IWM148" s="13"/>
      <c r="IWN148" s="13"/>
      <c r="IWO148" s="13"/>
      <c r="IWP148" s="13"/>
      <c r="IWQ148" s="13"/>
      <c r="IWR148" s="13"/>
      <c r="IWS148" s="13"/>
      <c r="IWT148" s="13"/>
      <c r="IWU148" s="13"/>
      <c r="IWV148" s="13"/>
      <c r="IWW148" s="13"/>
      <c r="IWX148" s="13"/>
      <c r="IWY148" s="13"/>
      <c r="IWZ148" s="13"/>
      <c r="IXA148" s="13"/>
      <c r="IXB148" s="13"/>
      <c r="IXC148" s="13"/>
      <c r="IXD148" s="13"/>
      <c r="IXE148" s="13"/>
      <c r="IXF148" s="13"/>
      <c r="IXG148" s="13"/>
      <c r="IXH148" s="13"/>
      <c r="IXI148" s="13"/>
      <c r="IXJ148" s="13"/>
      <c r="IXK148" s="13"/>
      <c r="IXL148" s="13"/>
      <c r="IXM148" s="13"/>
      <c r="IXN148" s="13"/>
      <c r="IXO148" s="13"/>
      <c r="IXP148" s="13"/>
      <c r="IXQ148" s="13"/>
      <c r="IXR148" s="13"/>
      <c r="IXS148" s="13"/>
      <c r="IXT148" s="13"/>
      <c r="IXU148" s="13"/>
      <c r="IXV148" s="13"/>
      <c r="IXW148" s="13"/>
      <c r="IXX148" s="13"/>
      <c r="IXY148" s="13"/>
      <c r="IXZ148" s="13"/>
      <c r="IYA148" s="13"/>
      <c r="IYB148" s="13"/>
      <c r="IYC148" s="13"/>
      <c r="IYD148" s="13"/>
      <c r="IYE148" s="13"/>
      <c r="IYF148" s="13"/>
      <c r="IYG148" s="13"/>
      <c r="IYH148" s="13"/>
      <c r="IYI148" s="13"/>
      <c r="IYJ148" s="13"/>
      <c r="IYK148" s="13"/>
      <c r="IYL148" s="13"/>
      <c r="IYM148" s="13"/>
      <c r="IYN148" s="13"/>
      <c r="IYO148" s="13"/>
      <c r="IYP148" s="13"/>
      <c r="IYQ148" s="13"/>
      <c r="IYR148" s="13"/>
      <c r="IYS148" s="13"/>
      <c r="IYT148" s="13"/>
      <c r="IYU148" s="13"/>
      <c r="IYV148" s="13"/>
      <c r="IYW148" s="13"/>
      <c r="IYX148" s="13"/>
      <c r="IYY148" s="13"/>
      <c r="IYZ148" s="13"/>
      <c r="IZA148" s="13"/>
      <c r="IZB148" s="13"/>
      <c r="IZC148" s="13"/>
      <c r="IZD148" s="13"/>
      <c r="IZE148" s="13"/>
      <c r="IZF148" s="13"/>
      <c r="IZG148" s="13"/>
      <c r="IZH148" s="13"/>
      <c r="IZI148" s="13"/>
      <c r="IZJ148" s="13"/>
      <c r="IZK148" s="13"/>
      <c r="IZL148" s="13"/>
      <c r="IZM148" s="13"/>
      <c r="IZN148" s="13"/>
      <c r="IZO148" s="13"/>
      <c r="IZP148" s="13"/>
      <c r="IZQ148" s="13"/>
      <c r="IZR148" s="13"/>
      <c r="IZS148" s="13"/>
      <c r="IZT148" s="13"/>
      <c r="IZU148" s="13"/>
      <c r="IZV148" s="13"/>
      <c r="IZW148" s="13"/>
      <c r="IZX148" s="13"/>
      <c r="IZY148" s="13"/>
      <c r="IZZ148" s="13"/>
      <c r="JAA148" s="13"/>
      <c r="JAB148" s="13"/>
      <c r="JAC148" s="13"/>
      <c r="JAD148" s="13"/>
      <c r="JAE148" s="13"/>
      <c r="JAF148" s="13"/>
      <c r="JAG148" s="13"/>
      <c r="JAH148" s="13"/>
      <c r="JAI148" s="13"/>
      <c r="JAJ148" s="13"/>
      <c r="JAK148" s="13"/>
      <c r="JAL148" s="13"/>
      <c r="JAM148" s="13"/>
      <c r="JAN148" s="13"/>
      <c r="JAO148" s="13"/>
      <c r="JAP148" s="13"/>
      <c r="JAQ148" s="13"/>
      <c r="JAR148" s="13"/>
      <c r="JAS148" s="13"/>
      <c r="JAT148" s="13"/>
      <c r="JAU148" s="13"/>
      <c r="JAV148" s="13"/>
      <c r="JAW148" s="13"/>
      <c r="JAX148" s="13"/>
      <c r="JAY148" s="13"/>
      <c r="JAZ148" s="13"/>
      <c r="JBA148" s="13"/>
      <c r="JBB148" s="13"/>
      <c r="JBC148" s="13"/>
      <c r="JBD148" s="13"/>
      <c r="JBE148" s="13"/>
      <c r="JBF148" s="13"/>
      <c r="JBG148" s="13"/>
      <c r="JBH148" s="13"/>
      <c r="JBI148" s="13"/>
      <c r="JBJ148" s="13"/>
      <c r="JBK148" s="13"/>
      <c r="JBL148" s="13"/>
      <c r="JBM148" s="13"/>
      <c r="JBN148" s="13"/>
      <c r="JBO148" s="13"/>
      <c r="JBP148" s="13"/>
      <c r="JBQ148" s="13"/>
      <c r="JBR148" s="13"/>
      <c r="JBS148" s="13"/>
      <c r="JBT148" s="13"/>
      <c r="JBU148" s="13"/>
      <c r="JBV148" s="13"/>
      <c r="JBW148" s="13"/>
      <c r="JBX148" s="13"/>
      <c r="JBY148" s="13"/>
      <c r="JBZ148" s="13"/>
      <c r="JCA148" s="13"/>
      <c r="JCB148" s="13"/>
      <c r="JCC148" s="13"/>
      <c r="JCD148" s="13"/>
      <c r="JCE148" s="13"/>
      <c r="JCF148" s="13"/>
      <c r="JCG148" s="13"/>
      <c r="JCH148" s="13"/>
      <c r="JCI148" s="13"/>
      <c r="JCJ148" s="13"/>
      <c r="JCK148" s="13"/>
      <c r="JCL148" s="13"/>
      <c r="JCM148" s="13"/>
      <c r="JCN148" s="13"/>
      <c r="JCO148" s="13"/>
      <c r="JCP148" s="13"/>
      <c r="JCQ148" s="13"/>
      <c r="JCR148" s="13"/>
      <c r="JCS148" s="13"/>
      <c r="JCT148" s="13"/>
      <c r="JCU148" s="13"/>
      <c r="JCV148" s="13"/>
      <c r="JCW148" s="13"/>
      <c r="JCX148" s="13"/>
      <c r="JCY148" s="13"/>
      <c r="JCZ148" s="13"/>
      <c r="JDA148" s="13"/>
      <c r="JDB148" s="13"/>
      <c r="JDC148" s="13"/>
      <c r="JDD148" s="13"/>
      <c r="JDE148" s="13"/>
      <c r="JDF148" s="13"/>
      <c r="JDG148" s="13"/>
      <c r="JDH148" s="13"/>
      <c r="JDI148" s="13"/>
      <c r="JDJ148" s="13"/>
      <c r="JDK148" s="13"/>
      <c r="JDL148" s="13"/>
      <c r="JDM148" s="13"/>
      <c r="JDN148" s="13"/>
      <c r="JDO148" s="13"/>
      <c r="JDP148" s="13"/>
      <c r="JDQ148" s="13"/>
      <c r="JDR148" s="13"/>
      <c r="JDS148" s="13"/>
      <c r="JDT148" s="13"/>
      <c r="JDU148" s="13"/>
      <c r="JDV148" s="13"/>
      <c r="JDW148" s="13"/>
      <c r="JDX148" s="13"/>
      <c r="JDY148" s="13"/>
      <c r="JDZ148" s="13"/>
      <c r="JEA148" s="13"/>
      <c r="JEB148" s="13"/>
      <c r="JEC148" s="13"/>
      <c r="JED148" s="13"/>
      <c r="JEE148" s="13"/>
      <c r="JEF148" s="13"/>
      <c r="JEG148" s="13"/>
      <c r="JEH148" s="13"/>
      <c r="JEI148" s="13"/>
      <c r="JEJ148" s="13"/>
      <c r="JEK148" s="13"/>
      <c r="JEL148" s="13"/>
      <c r="JEM148" s="13"/>
      <c r="JEN148" s="13"/>
      <c r="JEO148" s="13"/>
      <c r="JEP148" s="13"/>
      <c r="JEQ148" s="13"/>
      <c r="JER148" s="13"/>
      <c r="JES148" s="13"/>
      <c r="JET148" s="13"/>
      <c r="JEU148" s="13"/>
      <c r="JEV148" s="13"/>
      <c r="JEW148" s="13"/>
      <c r="JEX148" s="13"/>
      <c r="JEY148" s="13"/>
      <c r="JEZ148" s="13"/>
      <c r="JFA148" s="13"/>
      <c r="JFB148" s="13"/>
      <c r="JFC148" s="13"/>
      <c r="JFD148" s="13"/>
      <c r="JFE148" s="13"/>
      <c r="JFF148" s="13"/>
      <c r="JFG148" s="13"/>
      <c r="JFH148" s="13"/>
      <c r="JFI148" s="13"/>
      <c r="JFJ148" s="13"/>
      <c r="JFK148" s="13"/>
      <c r="JFL148" s="13"/>
      <c r="JFM148" s="13"/>
      <c r="JFN148" s="13"/>
      <c r="JFO148" s="13"/>
      <c r="JFP148" s="13"/>
      <c r="JFQ148" s="13"/>
      <c r="JFR148" s="13"/>
      <c r="JFS148" s="13"/>
      <c r="JFT148" s="13"/>
      <c r="JFU148" s="13"/>
      <c r="JFV148" s="13"/>
      <c r="JFW148" s="13"/>
      <c r="JFX148" s="13"/>
      <c r="JFY148" s="13"/>
      <c r="JFZ148" s="13"/>
      <c r="JGA148" s="13"/>
      <c r="JGB148" s="13"/>
      <c r="JGC148" s="13"/>
      <c r="JGD148" s="13"/>
      <c r="JGE148" s="13"/>
      <c r="JGF148" s="13"/>
      <c r="JGG148" s="13"/>
      <c r="JGH148" s="13"/>
      <c r="JGI148" s="13"/>
      <c r="JGJ148" s="13"/>
      <c r="JGK148" s="13"/>
      <c r="JGL148" s="13"/>
      <c r="JGM148" s="13"/>
      <c r="JGN148" s="13"/>
      <c r="JGO148" s="13"/>
      <c r="JGP148" s="13"/>
      <c r="JGQ148" s="13"/>
      <c r="JGR148" s="13"/>
      <c r="JGS148" s="13"/>
      <c r="JGT148" s="13"/>
      <c r="JGU148" s="13"/>
      <c r="JGV148" s="13"/>
      <c r="JGW148" s="13"/>
      <c r="JGX148" s="13"/>
      <c r="JGY148" s="13"/>
      <c r="JGZ148" s="13"/>
      <c r="JHA148" s="13"/>
      <c r="JHB148" s="13"/>
      <c r="JHC148" s="13"/>
      <c r="JHD148" s="13"/>
      <c r="JHE148" s="13"/>
      <c r="JHF148" s="13"/>
      <c r="JHG148" s="13"/>
      <c r="JHH148" s="13"/>
      <c r="JHI148" s="13"/>
      <c r="JHJ148" s="13"/>
      <c r="JHK148" s="13"/>
      <c r="JHL148" s="13"/>
      <c r="JHM148" s="13"/>
      <c r="JHN148" s="13"/>
      <c r="JHO148" s="13"/>
      <c r="JHP148" s="13"/>
      <c r="JHQ148" s="13"/>
      <c r="JHR148" s="13"/>
      <c r="JHS148" s="13"/>
      <c r="JHT148" s="13"/>
      <c r="JHU148" s="13"/>
      <c r="JHV148" s="13"/>
      <c r="JHW148" s="13"/>
      <c r="JHX148" s="13"/>
      <c r="JHY148" s="13"/>
      <c r="JHZ148" s="13"/>
      <c r="JIA148" s="13"/>
      <c r="JIB148" s="13"/>
      <c r="JIC148" s="13"/>
      <c r="JID148" s="13"/>
      <c r="JIE148" s="13"/>
      <c r="JIF148" s="13"/>
      <c r="JIG148" s="13"/>
      <c r="JIH148" s="13"/>
      <c r="JII148" s="13"/>
      <c r="JIJ148" s="13"/>
      <c r="JIK148" s="13"/>
      <c r="JIL148" s="13"/>
      <c r="JIM148" s="13"/>
      <c r="JIN148" s="13"/>
      <c r="JIO148" s="13"/>
      <c r="JIP148" s="13"/>
      <c r="JIQ148" s="13"/>
      <c r="JIR148" s="13"/>
      <c r="JIS148" s="13"/>
      <c r="JIT148" s="13"/>
      <c r="JIU148" s="13"/>
      <c r="JIV148" s="13"/>
      <c r="JIW148" s="13"/>
      <c r="JIX148" s="13"/>
      <c r="JIY148" s="13"/>
      <c r="JIZ148" s="13"/>
      <c r="JJA148" s="13"/>
      <c r="JJB148" s="13"/>
      <c r="JJC148" s="13"/>
      <c r="JJD148" s="13"/>
      <c r="JJE148" s="13"/>
      <c r="JJF148" s="13"/>
      <c r="JJG148" s="13"/>
      <c r="JJH148" s="13"/>
      <c r="JJI148" s="13"/>
      <c r="JJJ148" s="13"/>
      <c r="JJK148" s="13"/>
      <c r="JJL148" s="13"/>
      <c r="JJM148" s="13"/>
      <c r="JJN148" s="13"/>
      <c r="JJO148" s="13"/>
      <c r="JJP148" s="13"/>
      <c r="JJQ148" s="13"/>
      <c r="JJR148" s="13"/>
      <c r="JJS148" s="13"/>
      <c r="JJT148" s="13"/>
      <c r="JJU148" s="13"/>
      <c r="JJV148" s="13"/>
      <c r="JJW148" s="13"/>
      <c r="JJX148" s="13"/>
      <c r="JJY148" s="13"/>
      <c r="JJZ148" s="13"/>
      <c r="JKA148" s="13"/>
      <c r="JKB148" s="13"/>
      <c r="JKC148" s="13"/>
      <c r="JKD148" s="13"/>
      <c r="JKE148" s="13"/>
      <c r="JKF148" s="13"/>
      <c r="JKG148" s="13"/>
      <c r="JKH148" s="13"/>
      <c r="JKI148" s="13"/>
      <c r="JKJ148" s="13"/>
      <c r="JKK148" s="13"/>
      <c r="JKL148" s="13"/>
      <c r="JKM148" s="13"/>
      <c r="JKN148" s="13"/>
      <c r="JKO148" s="13"/>
      <c r="JKP148" s="13"/>
      <c r="JKQ148" s="13"/>
      <c r="JKR148" s="13"/>
      <c r="JKS148" s="13"/>
      <c r="JKT148" s="13"/>
      <c r="JKU148" s="13"/>
      <c r="JKV148" s="13"/>
      <c r="JKW148" s="13"/>
      <c r="JKX148" s="13"/>
      <c r="JKY148" s="13"/>
      <c r="JKZ148" s="13"/>
      <c r="JLA148" s="13"/>
      <c r="JLB148" s="13"/>
      <c r="JLC148" s="13"/>
      <c r="JLD148" s="13"/>
      <c r="JLE148" s="13"/>
      <c r="JLF148" s="13"/>
      <c r="JLG148" s="13"/>
      <c r="JLH148" s="13"/>
      <c r="JLI148" s="13"/>
      <c r="JLJ148" s="13"/>
      <c r="JLK148" s="13"/>
      <c r="JLL148" s="13"/>
      <c r="JLM148" s="13"/>
      <c r="JLN148" s="13"/>
      <c r="JLO148" s="13"/>
      <c r="JLP148" s="13"/>
      <c r="JLQ148" s="13"/>
      <c r="JLR148" s="13"/>
      <c r="JLS148" s="13"/>
      <c r="JLT148" s="13"/>
      <c r="JLU148" s="13"/>
      <c r="JLV148" s="13"/>
      <c r="JLW148" s="13"/>
      <c r="JLX148" s="13"/>
      <c r="JLY148" s="13"/>
      <c r="JLZ148" s="13"/>
      <c r="JMA148" s="13"/>
      <c r="JMB148" s="13"/>
      <c r="JMC148" s="13"/>
      <c r="JMD148" s="13"/>
      <c r="JME148" s="13"/>
      <c r="JMF148" s="13"/>
      <c r="JMG148" s="13"/>
      <c r="JMH148" s="13"/>
      <c r="JMI148" s="13"/>
      <c r="JMJ148" s="13"/>
      <c r="JMK148" s="13"/>
      <c r="JML148" s="13"/>
      <c r="JMM148" s="13"/>
      <c r="JMN148" s="13"/>
      <c r="JMO148" s="13"/>
      <c r="JMP148" s="13"/>
      <c r="JMQ148" s="13"/>
      <c r="JMR148" s="13"/>
      <c r="JMS148" s="13"/>
      <c r="JMT148" s="13"/>
      <c r="JMU148" s="13"/>
      <c r="JMV148" s="13"/>
      <c r="JMW148" s="13"/>
      <c r="JMX148" s="13"/>
      <c r="JMY148" s="13"/>
      <c r="JMZ148" s="13"/>
      <c r="JNA148" s="13"/>
      <c r="JNB148" s="13"/>
      <c r="JNC148" s="13"/>
      <c r="JND148" s="13"/>
      <c r="JNE148" s="13"/>
      <c r="JNF148" s="13"/>
      <c r="JNG148" s="13"/>
      <c r="JNH148" s="13"/>
      <c r="JNI148" s="13"/>
      <c r="JNJ148" s="13"/>
      <c r="JNK148" s="13"/>
      <c r="JNL148" s="13"/>
      <c r="JNM148" s="13"/>
      <c r="JNN148" s="13"/>
      <c r="JNO148" s="13"/>
      <c r="JNP148" s="13"/>
      <c r="JNQ148" s="13"/>
      <c r="JNR148" s="13"/>
      <c r="JNS148" s="13"/>
      <c r="JNT148" s="13"/>
      <c r="JNU148" s="13"/>
      <c r="JNV148" s="13"/>
      <c r="JNW148" s="13"/>
      <c r="JNX148" s="13"/>
      <c r="JNY148" s="13"/>
      <c r="JNZ148" s="13"/>
      <c r="JOA148" s="13"/>
      <c r="JOB148" s="13"/>
      <c r="JOC148" s="13"/>
      <c r="JOD148" s="13"/>
      <c r="JOE148" s="13"/>
      <c r="JOF148" s="13"/>
      <c r="JOG148" s="13"/>
      <c r="JOH148" s="13"/>
      <c r="JOI148" s="13"/>
      <c r="JOJ148" s="13"/>
      <c r="JOK148" s="13"/>
      <c r="JOL148" s="13"/>
      <c r="JOM148" s="13"/>
      <c r="JON148" s="13"/>
      <c r="JOO148" s="13"/>
      <c r="JOP148" s="13"/>
      <c r="JOQ148" s="13"/>
      <c r="JOR148" s="13"/>
      <c r="JOS148" s="13"/>
      <c r="JOT148" s="13"/>
      <c r="JOU148" s="13"/>
      <c r="JOV148" s="13"/>
      <c r="JOW148" s="13"/>
      <c r="JOX148" s="13"/>
      <c r="JOY148" s="13"/>
      <c r="JOZ148" s="13"/>
      <c r="JPA148" s="13"/>
      <c r="JPB148" s="13"/>
      <c r="JPC148" s="13"/>
      <c r="JPD148" s="13"/>
      <c r="JPE148" s="13"/>
      <c r="JPF148" s="13"/>
      <c r="JPG148" s="13"/>
      <c r="JPH148" s="13"/>
      <c r="JPI148" s="13"/>
      <c r="JPJ148" s="13"/>
      <c r="JPK148" s="13"/>
      <c r="JPL148" s="13"/>
      <c r="JPM148" s="13"/>
      <c r="JPN148" s="13"/>
      <c r="JPO148" s="13"/>
      <c r="JPP148" s="13"/>
      <c r="JPQ148" s="13"/>
      <c r="JPR148" s="13"/>
      <c r="JPS148" s="13"/>
      <c r="JPT148" s="13"/>
      <c r="JPU148" s="13"/>
      <c r="JPV148" s="13"/>
      <c r="JPW148" s="13"/>
      <c r="JPX148" s="13"/>
      <c r="JPY148" s="13"/>
      <c r="JPZ148" s="13"/>
      <c r="JQA148" s="13"/>
      <c r="JQB148" s="13"/>
      <c r="JQC148" s="13"/>
      <c r="JQD148" s="13"/>
      <c r="JQE148" s="13"/>
      <c r="JQF148" s="13"/>
      <c r="JQG148" s="13"/>
      <c r="JQH148" s="13"/>
      <c r="JQI148" s="13"/>
      <c r="JQJ148" s="13"/>
      <c r="JQK148" s="13"/>
      <c r="JQL148" s="13"/>
      <c r="JQM148" s="13"/>
      <c r="JQN148" s="13"/>
      <c r="JQO148" s="13"/>
      <c r="JQP148" s="13"/>
      <c r="JQQ148" s="13"/>
      <c r="JQR148" s="13"/>
      <c r="JQS148" s="13"/>
      <c r="JQT148" s="13"/>
      <c r="JQU148" s="13"/>
      <c r="JQV148" s="13"/>
      <c r="JQW148" s="13"/>
      <c r="JQX148" s="13"/>
      <c r="JQY148" s="13"/>
      <c r="JQZ148" s="13"/>
      <c r="JRA148" s="13"/>
      <c r="JRB148" s="13"/>
      <c r="JRC148" s="13"/>
      <c r="JRD148" s="13"/>
      <c r="JRE148" s="13"/>
      <c r="JRF148" s="13"/>
      <c r="JRG148" s="13"/>
      <c r="JRH148" s="13"/>
      <c r="JRI148" s="13"/>
      <c r="JRJ148" s="13"/>
      <c r="JRK148" s="13"/>
      <c r="JRL148" s="13"/>
      <c r="JRM148" s="13"/>
      <c r="JRN148" s="13"/>
      <c r="JRO148" s="13"/>
      <c r="JRP148" s="13"/>
      <c r="JRQ148" s="13"/>
      <c r="JRR148" s="13"/>
      <c r="JRS148" s="13"/>
      <c r="JRT148" s="13"/>
      <c r="JRU148" s="13"/>
      <c r="JRV148" s="13"/>
      <c r="JRW148" s="13"/>
      <c r="JRX148" s="13"/>
      <c r="JRY148" s="13"/>
      <c r="JRZ148" s="13"/>
      <c r="JSA148" s="13"/>
      <c r="JSB148" s="13"/>
      <c r="JSC148" s="13"/>
      <c r="JSD148" s="13"/>
      <c r="JSE148" s="13"/>
      <c r="JSF148" s="13"/>
      <c r="JSG148" s="13"/>
      <c r="JSH148" s="13"/>
      <c r="JSI148" s="13"/>
      <c r="JSJ148" s="13"/>
      <c r="JSK148" s="13"/>
      <c r="JSL148" s="13"/>
      <c r="JSM148" s="13"/>
      <c r="JSN148" s="13"/>
      <c r="JSO148" s="13"/>
      <c r="JSP148" s="13"/>
      <c r="JSQ148" s="13"/>
      <c r="JSR148" s="13"/>
      <c r="JSS148" s="13"/>
      <c r="JST148" s="13"/>
      <c r="JSU148" s="13"/>
      <c r="JSV148" s="13"/>
      <c r="JSW148" s="13"/>
      <c r="JSX148" s="13"/>
      <c r="JSY148" s="13"/>
      <c r="JSZ148" s="13"/>
      <c r="JTA148" s="13"/>
      <c r="JTB148" s="13"/>
      <c r="JTC148" s="13"/>
      <c r="JTD148" s="13"/>
      <c r="JTE148" s="13"/>
      <c r="JTF148" s="13"/>
      <c r="JTG148" s="13"/>
      <c r="JTH148" s="13"/>
      <c r="JTI148" s="13"/>
      <c r="JTJ148" s="13"/>
      <c r="JTK148" s="13"/>
      <c r="JTL148" s="13"/>
      <c r="JTM148" s="13"/>
      <c r="JTN148" s="13"/>
      <c r="JTO148" s="13"/>
      <c r="JTP148" s="13"/>
      <c r="JTQ148" s="13"/>
      <c r="JTR148" s="13"/>
      <c r="JTS148" s="13"/>
      <c r="JTT148" s="13"/>
      <c r="JTU148" s="13"/>
      <c r="JTV148" s="13"/>
      <c r="JTW148" s="13"/>
      <c r="JTX148" s="13"/>
      <c r="JTY148" s="13"/>
      <c r="JTZ148" s="13"/>
      <c r="JUA148" s="13"/>
      <c r="JUB148" s="13"/>
      <c r="JUC148" s="13"/>
      <c r="JUD148" s="13"/>
      <c r="JUE148" s="13"/>
      <c r="JUF148" s="13"/>
      <c r="JUG148" s="13"/>
      <c r="JUH148" s="13"/>
      <c r="JUI148" s="13"/>
      <c r="JUJ148" s="13"/>
      <c r="JUK148" s="13"/>
      <c r="JUL148" s="13"/>
      <c r="JUM148" s="13"/>
      <c r="JUN148" s="13"/>
      <c r="JUO148" s="13"/>
      <c r="JUP148" s="13"/>
      <c r="JUQ148" s="13"/>
      <c r="JUR148" s="13"/>
      <c r="JUS148" s="13"/>
      <c r="JUT148" s="13"/>
      <c r="JUU148" s="13"/>
      <c r="JUV148" s="13"/>
      <c r="JUW148" s="13"/>
      <c r="JUX148" s="13"/>
      <c r="JUY148" s="13"/>
      <c r="JUZ148" s="13"/>
      <c r="JVA148" s="13"/>
      <c r="JVB148" s="13"/>
      <c r="JVC148" s="13"/>
      <c r="JVD148" s="13"/>
      <c r="JVE148" s="13"/>
      <c r="JVF148" s="13"/>
      <c r="JVG148" s="13"/>
      <c r="JVH148" s="13"/>
      <c r="JVI148" s="13"/>
      <c r="JVJ148" s="13"/>
      <c r="JVK148" s="13"/>
      <c r="JVL148" s="13"/>
      <c r="JVM148" s="13"/>
      <c r="JVN148" s="13"/>
      <c r="JVO148" s="13"/>
      <c r="JVP148" s="13"/>
      <c r="JVQ148" s="13"/>
      <c r="JVR148" s="13"/>
      <c r="JVS148" s="13"/>
      <c r="JVT148" s="13"/>
      <c r="JVU148" s="13"/>
      <c r="JVV148" s="13"/>
      <c r="JVW148" s="13"/>
      <c r="JVX148" s="13"/>
      <c r="JVY148" s="13"/>
      <c r="JVZ148" s="13"/>
      <c r="JWA148" s="13"/>
      <c r="JWB148" s="13"/>
      <c r="JWC148" s="13"/>
      <c r="JWD148" s="13"/>
      <c r="JWE148" s="13"/>
      <c r="JWF148" s="13"/>
      <c r="JWG148" s="13"/>
      <c r="JWH148" s="13"/>
      <c r="JWI148" s="13"/>
      <c r="JWJ148" s="13"/>
      <c r="JWK148" s="13"/>
      <c r="JWL148" s="13"/>
      <c r="JWM148" s="13"/>
      <c r="JWN148" s="13"/>
      <c r="JWO148" s="13"/>
      <c r="JWP148" s="13"/>
      <c r="JWQ148" s="13"/>
      <c r="JWR148" s="13"/>
      <c r="JWS148" s="13"/>
      <c r="JWT148" s="13"/>
      <c r="JWU148" s="13"/>
      <c r="JWV148" s="13"/>
      <c r="JWW148" s="13"/>
      <c r="JWX148" s="13"/>
      <c r="JWY148" s="13"/>
      <c r="JWZ148" s="13"/>
      <c r="JXA148" s="13"/>
      <c r="JXB148" s="13"/>
      <c r="JXC148" s="13"/>
      <c r="JXD148" s="13"/>
      <c r="JXE148" s="13"/>
      <c r="JXF148" s="13"/>
      <c r="JXG148" s="13"/>
      <c r="JXH148" s="13"/>
      <c r="JXI148" s="13"/>
      <c r="JXJ148" s="13"/>
      <c r="JXK148" s="13"/>
      <c r="JXL148" s="13"/>
      <c r="JXM148" s="13"/>
      <c r="JXN148" s="13"/>
      <c r="JXO148" s="13"/>
      <c r="JXP148" s="13"/>
      <c r="JXQ148" s="13"/>
      <c r="JXR148" s="13"/>
      <c r="JXS148" s="13"/>
      <c r="JXT148" s="13"/>
      <c r="JXU148" s="13"/>
      <c r="JXV148" s="13"/>
      <c r="JXW148" s="13"/>
      <c r="JXX148" s="13"/>
      <c r="JXY148" s="13"/>
      <c r="JXZ148" s="13"/>
      <c r="JYA148" s="13"/>
      <c r="JYB148" s="13"/>
      <c r="JYC148" s="13"/>
      <c r="JYD148" s="13"/>
      <c r="JYE148" s="13"/>
      <c r="JYF148" s="13"/>
      <c r="JYG148" s="13"/>
      <c r="JYH148" s="13"/>
      <c r="JYI148" s="13"/>
      <c r="JYJ148" s="13"/>
      <c r="JYK148" s="13"/>
      <c r="JYL148" s="13"/>
      <c r="JYM148" s="13"/>
      <c r="JYN148" s="13"/>
      <c r="JYO148" s="13"/>
      <c r="JYP148" s="13"/>
      <c r="JYQ148" s="13"/>
      <c r="JYR148" s="13"/>
      <c r="JYS148" s="13"/>
      <c r="JYT148" s="13"/>
      <c r="JYU148" s="13"/>
      <c r="JYV148" s="13"/>
      <c r="JYW148" s="13"/>
      <c r="JYX148" s="13"/>
      <c r="JYY148" s="13"/>
      <c r="JYZ148" s="13"/>
      <c r="JZA148" s="13"/>
      <c r="JZB148" s="13"/>
      <c r="JZC148" s="13"/>
      <c r="JZD148" s="13"/>
      <c r="JZE148" s="13"/>
      <c r="JZF148" s="13"/>
      <c r="JZG148" s="13"/>
      <c r="JZH148" s="13"/>
      <c r="JZI148" s="13"/>
      <c r="JZJ148" s="13"/>
      <c r="JZK148" s="13"/>
      <c r="JZL148" s="13"/>
      <c r="JZM148" s="13"/>
      <c r="JZN148" s="13"/>
      <c r="JZO148" s="13"/>
      <c r="JZP148" s="13"/>
      <c r="JZQ148" s="13"/>
      <c r="JZR148" s="13"/>
      <c r="JZS148" s="13"/>
      <c r="JZT148" s="13"/>
      <c r="JZU148" s="13"/>
      <c r="JZV148" s="13"/>
      <c r="JZW148" s="13"/>
      <c r="JZX148" s="13"/>
      <c r="JZY148" s="13"/>
      <c r="JZZ148" s="13"/>
      <c r="KAA148" s="13"/>
      <c r="KAB148" s="13"/>
      <c r="KAC148" s="13"/>
      <c r="KAD148" s="13"/>
      <c r="KAE148" s="13"/>
      <c r="KAF148" s="13"/>
      <c r="KAG148" s="13"/>
      <c r="KAH148" s="13"/>
      <c r="KAI148" s="13"/>
      <c r="KAJ148" s="13"/>
      <c r="KAK148" s="13"/>
      <c r="KAL148" s="13"/>
      <c r="KAM148" s="13"/>
      <c r="KAN148" s="13"/>
      <c r="KAO148" s="13"/>
      <c r="KAP148" s="13"/>
      <c r="KAQ148" s="13"/>
      <c r="KAR148" s="13"/>
      <c r="KAS148" s="13"/>
      <c r="KAT148" s="13"/>
      <c r="KAU148" s="13"/>
      <c r="KAV148" s="13"/>
      <c r="KAW148" s="13"/>
      <c r="KAX148" s="13"/>
      <c r="KAY148" s="13"/>
      <c r="KAZ148" s="13"/>
      <c r="KBA148" s="13"/>
      <c r="KBB148" s="13"/>
      <c r="KBC148" s="13"/>
      <c r="KBD148" s="13"/>
      <c r="KBE148" s="13"/>
      <c r="KBF148" s="13"/>
      <c r="KBG148" s="13"/>
      <c r="KBH148" s="13"/>
      <c r="KBI148" s="13"/>
      <c r="KBJ148" s="13"/>
      <c r="KBK148" s="13"/>
      <c r="KBL148" s="13"/>
      <c r="KBM148" s="13"/>
      <c r="KBN148" s="13"/>
      <c r="KBO148" s="13"/>
      <c r="KBP148" s="13"/>
      <c r="KBQ148" s="13"/>
      <c r="KBR148" s="13"/>
      <c r="KBS148" s="13"/>
      <c r="KBT148" s="13"/>
      <c r="KBU148" s="13"/>
      <c r="KBV148" s="13"/>
      <c r="KBW148" s="13"/>
      <c r="KBX148" s="13"/>
      <c r="KBY148" s="13"/>
      <c r="KBZ148" s="13"/>
      <c r="KCA148" s="13"/>
      <c r="KCB148" s="13"/>
      <c r="KCC148" s="13"/>
      <c r="KCD148" s="13"/>
      <c r="KCE148" s="13"/>
      <c r="KCF148" s="13"/>
      <c r="KCG148" s="13"/>
      <c r="KCH148" s="13"/>
      <c r="KCI148" s="13"/>
      <c r="KCJ148" s="13"/>
      <c r="KCK148" s="13"/>
      <c r="KCL148" s="13"/>
      <c r="KCM148" s="13"/>
      <c r="KCN148" s="13"/>
      <c r="KCO148" s="13"/>
      <c r="KCP148" s="13"/>
      <c r="KCQ148" s="13"/>
      <c r="KCR148" s="13"/>
      <c r="KCS148" s="13"/>
      <c r="KCT148" s="13"/>
      <c r="KCU148" s="13"/>
      <c r="KCV148" s="13"/>
      <c r="KCW148" s="13"/>
      <c r="KCX148" s="13"/>
      <c r="KCY148" s="13"/>
      <c r="KCZ148" s="13"/>
      <c r="KDA148" s="13"/>
      <c r="KDB148" s="13"/>
      <c r="KDC148" s="13"/>
      <c r="KDD148" s="13"/>
      <c r="KDE148" s="13"/>
      <c r="KDF148" s="13"/>
      <c r="KDG148" s="13"/>
      <c r="KDH148" s="13"/>
      <c r="KDI148" s="13"/>
      <c r="KDJ148" s="13"/>
      <c r="KDK148" s="13"/>
      <c r="KDL148" s="13"/>
      <c r="KDM148" s="13"/>
      <c r="KDN148" s="13"/>
      <c r="KDO148" s="13"/>
      <c r="KDP148" s="13"/>
      <c r="KDQ148" s="13"/>
      <c r="KDR148" s="13"/>
      <c r="KDS148" s="13"/>
      <c r="KDT148" s="13"/>
      <c r="KDU148" s="13"/>
      <c r="KDV148" s="13"/>
      <c r="KDW148" s="13"/>
      <c r="KDX148" s="13"/>
      <c r="KDY148" s="13"/>
      <c r="KDZ148" s="13"/>
      <c r="KEA148" s="13"/>
      <c r="KEB148" s="13"/>
      <c r="KEC148" s="13"/>
      <c r="KED148" s="13"/>
      <c r="KEE148" s="13"/>
      <c r="KEF148" s="13"/>
      <c r="KEG148" s="13"/>
      <c r="KEH148" s="13"/>
      <c r="KEI148" s="13"/>
      <c r="KEJ148" s="13"/>
      <c r="KEK148" s="13"/>
      <c r="KEL148" s="13"/>
      <c r="KEM148" s="13"/>
      <c r="KEN148" s="13"/>
      <c r="KEO148" s="13"/>
      <c r="KEP148" s="13"/>
      <c r="KEQ148" s="13"/>
      <c r="KER148" s="13"/>
      <c r="KES148" s="13"/>
      <c r="KET148" s="13"/>
      <c r="KEU148" s="13"/>
      <c r="KEV148" s="13"/>
      <c r="KEW148" s="13"/>
      <c r="KEX148" s="13"/>
      <c r="KEY148" s="13"/>
      <c r="KEZ148" s="13"/>
      <c r="KFA148" s="13"/>
      <c r="KFB148" s="13"/>
      <c r="KFC148" s="13"/>
      <c r="KFD148" s="13"/>
      <c r="KFE148" s="13"/>
      <c r="KFF148" s="13"/>
      <c r="KFG148" s="13"/>
      <c r="KFH148" s="13"/>
      <c r="KFI148" s="13"/>
      <c r="KFJ148" s="13"/>
      <c r="KFK148" s="13"/>
      <c r="KFL148" s="13"/>
      <c r="KFM148" s="13"/>
      <c r="KFN148" s="13"/>
      <c r="KFO148" s="13"/>
      <c r="KFP148" s="13"/>
      <c r="KFQ148" s="13"/>
      <c r="KFR148" s="13"/>
      <c r="KFS148" s="13"/>
      <c r="KFT148" s="13"/>
      <c r="KFU148" s="13"/>
      <c r="KFV148" s="13"/>
      <c r="KFW148" s="13"/>
      <c r="KFX148" s="13"/>
      <c r="KFY148" s="13"/>
      <c r="KFZ148" s="13"/>
      <c r="KGA148" s="13"/>
      <c r="KGB148" s="13"/>
      <c r="KGC148" s="13"/>
      <c r="KGD148" s="13"/>
      <c r="KGE148" s="13"/>
      <c r="KGF148" s="13"/>
      <c r="KGG148" s="13"/>
      <c r="KGH148" s="13"/>
      <c r="KGI148" s="13"/>
      <c r="KGJ148" s="13"/>
      <c r="KGK148" s="13"/>
      <c r="KGL148" s="13"/>
      <c r="KGM148" s="13"/>
      <c r="KGN148" s="13"/>
      <c r="KGO148" s="13"/>
      <c r="KGP148" s="13"/>
      <c r="KGQ148" s="13"/>
      <c r="KGR148" s="13"/>
      <c r="KGS148" s="13"/>
      <c r="KGT148" s="13"/>
      <c r="KGU148" s="13"/>
      <c r="KGV148" s="13"/>
      <c r="KGW148" s="13"/>
      <c r="KGX148" s="13"/>
      <c r="KGY148" s="13"/>
      <c r="KGZ148" s="13"/>
      <c r="KHA148" s="13"/>
      <c r="KHB148" s="13"/>
      <c r="KHC148" s="13"/>
      <c r="KHD148" s="13"/>
      <c r="KHE148" s="13"/>
      <c r="KHF148" s="13"/>
      <c r="KHG148" s="13"/>
      <c r="KHH148" s="13"/>
      <c r="KHI148" s="13"/>
      <c r="KHJ148" s="13"/>
      <c r="KHK148" s="13"/>
      <c r="KHL148" s="13"/>
      <c r="KHM148" s="13"/>
      <c r="KHN148" s="13"/>
      <c r="KHO148" s="13"/>
      <c r="KHP148" s="13"/>
      <c r="KHQ148" s="13"/>
      <c r="KHR148" s="13"/>
      <c r="KHS148" s="13"/>
      <c r="KHT148" s="13"/>
      <c r="KHU148" s="13"/>
      <c r="KHV148" s="13"/>
      <c r="KHW148" s="13"/>
      <c r="KHX148" s="13"/>
      <c r="KHY148" s="13"/>
      <c r="KHZ148" s="13"/>
      <c r="KIA148" s="13"/>
      <c r="KIB148" s="13"/>
      <c r="KIC148" s="13"/>
      <c r="KID148" s="13"/>
      <c r="KIE148" s="13"/>
      <c r="KIF148" s="13"/>
      <c r="KIG148" s="13"/>
      <c r="KIH148" s="13"/>
      <c r="KII148" s="13"/>
      <c r="KIJ148" s="13"/>
      <c r="KIK148" s="13"/>
      <c r="KIL148" s="13"/>
      <c r="KIM148" s="13"/>
      <c r="KIN148" s="13"/>
      <c r="KIO148" s="13"/>
      <c r="KIP148" s="13"/>
      <c r="KIQ148" s="13"/>
      <c r="KIR148" s="13"/>
      <c r="KIS148" s="13"/>
      <c r="KIT148" s="13"/>
      <c r="KIU148" s="13"/>
      <c r="KIV148" s="13"/>
      <c r="KIW148" s="13"/>
      <c r="KIX148" s="13"/>
      <c r="KIY148" s="13"/>
      <c r="KIZ148" s="13"/>
      <c r="KJA148" s="13"/>
      <c r="KJB148" s="13"/>
      <c r="KJC148" s="13"/>
      <c r="KJD148" s="13"/>
      <c r="KJE148" s="13"/>
      <c r="KJF148" s="13"/>
      <c r="KJG148" s="13"/>
      <c r="KJH148" s="13"/>
      <c r="KJI148" s="13"/>
      <c r="KJJ148" s="13"/>
      <c r="KJK148" s="13"/>
      <c r="KJL148" s="13"/>
      <c r="KJM148" s="13"/>
      <c r="KJN148" s="13"/>
      <c r="KJO148" s="13"/>
      <c r="KJP148" s="13"/>
      <c r="KJQ148" s="13"/>
      <c r="KJR148" s="13"/>
      <c r="KJS148" s="13"/>
      <c r="KJT148" s="13"/>
      <c r="KJU148" s="13"/>
      <c r="KJV148" s="13"/>
      <c r="KJW148" s="13"/>
      <c r="KJX148" s="13"/>
      <c r="KJY148" s="13"/>
      <c r="KJZ148" s="13"/>
      <c r="KKA148" s="13"/>
      <c r="KKB148" s="13"/>
      <c r="KKC148" s="13"/>
      <c r="KKD148" s="13"/>
      <c r="KKE148" s="13"/>
      <c r="KKF148" s="13"/>
      <c r="KKG148" s="13"/>
      <c r="KKH148" s="13"/>
      <c r="KKI148" s="13"/>
      <c r="KKJ148" s="13"/>
      <c r="KKK148" s="13"/>
      <c r="KKL148" s="13"/>
      <c r="KKM148" s="13"/>
      <c r="KKN148" s="13"/>
      <c r="KKO148" s="13"/>
      <c r="KKP148" s="13"/>
      <c r="KKQ148" s="13"/>
      <c r="KKR148" s="13"/>
      <c r="KKS148" s="13"/>
      <c r="KKT148" s="13"/>
      <c r="KKU148" s="13"/>
      <c r="KKV148" s="13"/>
      <c r="KKW148" s="13"/>
      <c r="KKX148" s="13"/>
      <c r="KKY148" s="13"/>
      <c r="KKZ148" s="13"/>
      <c r="KLA148" s="13"/>
      <c r="KLB148" s="13"/>
      <c r="KLC148" s="13"/>
      <c r="KLD148" s="13"/>
      <c r="KLE148" s="13"/>
      <c r="KLF148" s="13"/>
      <c r="KLG148" s="13"/>
      <c r="KLH148" s="13"/>
      <c r="KLI148" s="13"/>
      <c r="KLJ148" s="13"/>
      <c r="KLK148" s="13"/>
      <c r="KLL148" s="13"/>
      <c r="KLM148" s="13"/>
      <c r="KLN148" s="13"/>
      <c r="KLO148" s="13"/>
      <c r="KLP148" s="13"/>
      <c r="KLQ148" s="13"/>
      <c r="KLR148" s="13"/>
      <c r="KLS148" s="13"/>
      <c r="KLT148" s="13"/>
      <c r="KLU148" s="13"/>
      <c r="KLV148" s="13"/>
      <c r="KLW148" s="13"/>
      <c r="KLX148" s="13"/>
      <c r="KLY148" s="13"/>
      <c r="KLZ148" s="13"/>
      <c r="KMA148" s="13"/>
      <c r="KMB148" s="13"/>
      <c r="KMC148" s="13"/>
      <c r="KMD148" s="13"/>
      <c r="KME148" s="13"/>
      <c r="KMF148" s="13"/>
      <c r="KMG148" s="13"/>
      <c r="KMH148" s="13"/>
      <c r="KMI148" s="13"/>
      <c r="KMJ148" s="13"/>
      <c r="KMK148" s="13"/>
      <c r="KML148" s="13"/>
      <c r="KMM148" s="13"/>
      <c r="KMN148" s="13"/>
      <c r="KMO148" s="13"/>
      <c r="KMP148" s="13"/>
      <c r="KMQ148" s="13"/>
      <c r="KMR148" s="13"/>
      <c r="KMS148" s="13"/>
      <c r="KMT148" s="13"/>
      <c r="KMU148" s="13"/>
      <c r="KMV148" s="13"/>
      <c r="KMW148" s="13"/>
      <c r="KMX148" s="13"/>
      <c r="KMY148" s="13"/>
      <c r="KMZ148" s="13"/>
      <c r="KNA148" s="13"/>
      <c r="KNB148" s="13"/>
      <c r="KNC148" s="13"/>
      <c r="KND148" s="13"/>
      <c r="KNE148" s="13"/>
      <c r="KNF148" s="13"/>
      <c r="KNG148" s="13"/>
      <c r="KNH148" s="13"/>
      <c r="KNI148" s="13"/>
      <c r="KNJ148" s="13"/>
      <c r="KNK148" s="13"/>
      <c r="KNL148" s="13"/>
      <c r="KNM148" s="13"/>
      <c r="KNN148" s="13"/>
      <c r="KNO148" s="13"/>
      <c r="KNP148" s="13"/>
      <c r="KNQ148" s="13"/>
      <c r="KNR148" s="13"/>
      <c r="KNS148" s="13"/>
      <c r="KNT148" s="13"/>
      <c r="KNU148" s="13"/>
      <c r="KNV148" s="13"/>
      <c r="KNW148" s="13"/>
      <c r="KNX148" s="13"/>
      <c r="KNY148" s="13"/>
      <c r="KNZ148" s="13"/>
      <c r="KOA148" s="13"/>
      <c r="KOB148" s="13"/>
      <c r="KOC148" s="13"/>
      <c r="KOD148" s="13"/>
      <c r="KOE148" s="13"/>
      <c r="KOF148" s="13"/>
      <c r="KOG148" s="13"/>
      <c r="KOH148" s="13"/>
      <c r="KOI148" s="13"/>
      <c r="KOJ148" s="13"/>
      <c r="KOK148" s="13"/>
      <c r="KOL148" s="13"/>
      <c r="KOM148" s="13"/>
      <c r="KON148" s="13"/>
      <c r="KOO148" s="13"/>
      <c r="KOP148" s="13"/>
      <c r="KOQ148" s="13"/>
      <c r="KOR148" s="13"/>
      <c r="KOS148" s="13"/>
      <c r="KOT148" s="13"/>
      <c r="KOU148" s="13"/>
      <c r="KOV148" s="13"/>
      <c r="KOW148" s="13"/>
      <c r="KOX148" s="13"/>
      <c r="KOY148" s="13"/>
      <c r="KOZ148" s="13"/>
      <c r="KPA148" s="13"/>
      <c r="KPB148" s="13"/>
      <c r="KPC148" s="13"/>
      <c r="KPD148" s="13"/>
      <c r="KPE148" s="13"/>
      <c r="KPF148" s="13"/>
      <c r="KPG148" s="13"/>
      <c r="KPH148" s="13"/>
      <c r="KPI148" s="13"/>
      <c r="KPJ148" s="13"/>
      <c r="KPK148" s="13"/>
      <c r="KPL148" s="13"/>
      <c r="KPM148" s="13"/>
      <c r="KPN148" s="13"/>
      <c r="KPO148" s="13"/>
      <c r="KPP148" s="13"/>
      <c r="KPQ148" s="13"/>
      <c r="KPR148" s="13"/>
      <c r="KPS148" s="13"/>
      <c r="KPT148" s="13"/>
      <c r="KPU148" s="13"/>
      <c r="KPV148" s="13"/>
      <c r="KPW148" s="13"/>
      <c r="KPX148" s="13"/>
      <c r="KPY148" s="13"/>
      <c r="KPZ148" s="13"/>
      <c r="KQA148" s="13"/>
      <c r="KQB148" s="13"/>
      <c r="KQC148" s="13"/>
      <c r="KQD148" s="13"/>
      <c r="KQE148" s="13"/>
      <c r="KQF148" s="13"/>
      <c r="KQG148" s="13"/>
      <c r="KQH148" s="13"/>
      <c r="KQI148" s="13"/>
      <c r="KQJ148" s="13"/>
      <c r="KQK148" s="13"/>
      <c r="KQL148" s="13"/>
      <c r="KQM148" s="13"/>
      <c r="KQN148" s="13"/>
      <c r="KQO148" s="13"/>
      <c r="KQP148" s="13"/>
      <c r="KQQ148" s="13"/>
      <c r="KQR148" s="13"/>
      <c r="KQS148" s="13"/>
      <c r="KQT148" s="13"/>
      <c r="KQU148" s="13"/>
      <c r="KQV148" s="13"/>
      <c r="KQW148" s="13"/>
      <c r="KQX148" s="13"/>
      <c r="KQY148" s="13"/>
      <c r="KQZ148" s="13"/>
      <c r="KRA148" s="13"/>
      <c r="KRB148" s="13"/>
      <c r="KRC148" s="13"/>
      <c r="KRD148" s="13"/>
      <c r="KRE148" s="13"/>
      <c r="KRF148" s="13"/>
      <c r="KRG148" s="13"/>
      <c r="KRH148" s="13"/>
      <c r="KRI148" s="13"/>
      <c r="KRJ148" s="13"/>
      <c r="KRK148" s="13"/>
      <c r="KRL148" s="13"/>
      <c r="KRM148" s="13"/>
      <c r="KRN148" s="13"/>
      <c r="KRO148" s="13"/>
      <c r="KRP148" s="13"/>
      <c r="KRQ148" s="13"/>
      <c r="KRR148" s="13"/>
      <c r="KRS148" s="13"/>
      <c r="KRT148" s="13"/>
      <c r="KRU148" s="13"/>
      <c r="KRV148" s="13"/>
      <c r="KRW148" s="13"/>
      <c r="KRX148" s="13"/>
      <c r="KRY148" s="13"/>
      <c r="KRZ148" s="13"/>
      <c r="KSA148" s="13"/>
      <c r="KSB148" s="13"/>
      <c r="KSC148" s="13"/>
      <c r="KSD148" s="13"/>
      <c r="KSE148" s="13"/>
      <c r="KSF148" s="13"/>
      <c r="KSG148" s="13"/>
      <c r="KSH148" s="13"/>
      <c r="KSI148" s="13"/>
      <c r="KSJ148" s="13"/>
      <c r="KSK148" s="13"/>
      <c r="KSL148" s="13"/>
      <c r="KSM148" s="13"/>
      <c r="KSN148" s="13"/>
      <c r="KSO148" s="13"/>
      <c r="KSP148" s="13"/>
      <c r="KSQ148" s="13"/>
      <c r="KSR148" s="13"/>
      <c r="KSS148" s="13"/>
      <c r="KST148" s="13"/>
      <c r="KSU148" s="13"/>
      <c r="KSV148" s="13"/>
      <c r="KSW148" s="13"/>
      <c r="KSX148" s="13"/>
      <c r="KSY148" s="13"/>
      <c r="KSZ148" s="13"/>
      <c r="KTA148" s="13"/>
      <c r="KTB148" s="13"/>
      <c r="KTC148" s="13"/>
      <c r="KTD148" s="13"/>
      <c r="KTE148" s="13"/>
      <c r="KTF148" s="13"/>
      <c r="KTG148" s="13"/>
      <c r="KTH148" s="13"/>
      <c r="KTI148" s="13"/>
      <c r="KTJ148" s="13"/>
      <c r="KTK148" s="13"/>
      <c r="KTL148" s="13"/>
      <c r="KTM148" s="13"/>
      <c r="KTN148" s="13"/>
      <c r="KTO148" s="13"/>
      <c r="KTP148" s="13"/>
      <c r="KTQ148" s="13"/>
      <c r="KTR148" s="13"/>
      <c r="KTS148" s="13"/>
      <c r="KTT148" s="13"/>
      <c r="KTU148" s="13"/>
      <c r="KTV148" s="13"/>
      <c r="KTW148" s="13"/>
      <c r="KTX148" s="13"/>
      <c r="KTY148" s="13"/>
      <c r="KTZ148" s="13"/>
      <c r="KUA148" s="13"/>
      <c r="KUB148" s="13"/>
      <c r="KUC148" s="13"/>
      <c r="KUD148" s="13"/>
      <c r="KUE148" s="13"/>
      <c r="KUF148" s="13"/>
      <c r="KUG148" s="13"/>
      <c r="KUH148" s="13"/>
      <c r="KUI148" s="13"/>
      <c r="KUJ148" s="13"/>
      <c r="KUK148" s="13"/>
      <c r="KUL148" s="13"/>
      <c r="KUM148" s="13"/>
      <c r="KUN148" s="13"/>
      <c r="KUO148" s="13"/>
      <c r="KUP148" s="13"/>
      <c r="KUQ148" s="13"/>
      <c r="KUR148" s="13"/>
      <c r="KUS148" s="13"/>
      <c r="KUT148" s="13"/>
      <c r="KUU148" s="13"/>
      <c r="KUV148" s="13"/>
      <c r="KUW148" s="13"/>
      <c r="KUX148" s="13"/>
      <c r="KUY148" s="13"/>
      <c r="KUZ148" s="13"/>
      <c r="KVA148" s="13"/>
      <c r="KVB148" s="13"/>
      <c r="KVC148" s="13"/>
      <c r="KVD148" s="13"/>
      <c r="KVE148" s="13"/>
      <c r="KVF148" s="13"/>
      <c r="KVG148" s="13"/>
      <c r="KVH148" s="13"/>
      <c r="KVI148" s="13"/>
      <c r="KVJ148" s="13"/>
      <c r="KVK148" s="13"/>
      <c r="KVL148" s="13"/>
      <c r="KVM148" s="13"/>
      <c r="KVN148" s="13"/>
      <c r="KVO148" s="13"/>
      <c r="KVP148" s="13"/>
      <c r="KVQ148" s="13"/>
      <c r="KVR148" s="13"/>
      <c r="KVS148" s="13"/>
      <c r="KVT148" s="13"/>
      <c r="KVU148" s="13"/>
      <c r="KVV148" s="13"/>
      <c r="KVW148" s="13"/>
      <c r="KVX148" s="13"/>
      <c r="KVY148" s="13"/>
      <c r="KVZ148" s="13"/>
      <c r="KWA148" s="13"/>
      <c r="KWB148" s="13"/>
      <c r="KWC148" s="13"/>
      <c r="KWD148" s="13"/>
      <c r="KWE148" s="13"/>
      <c r="KWF148" s="13"/>
      <c r="KWG148" s="13"/>
      <c r="KWH148" s="13"/>
      <c r="KWI148" s="13"/>
      <c r="KWJ148" s="13"/>
      <c r="KWK148" s="13"/>
      <c r="KWL148" s="13"/>
      <c r="KWM148" s="13"/>
      <c r="KWN148" s="13"/>
      <c r="KWO148" s="13"/>
      <c r="KWP148" s="13"/>
      <c r="KWQ148" s="13"/>
      <c r="KWR148" s="13"/>
      <c r="KWS148" s="13"/>
      <c r="KWT148" s="13"/>
      <c r="KWU148" s="13"/>
      <c r="KWV148" s="13"/>
      <c r="KWW148" s="13"/>
      <c r="KWX148" s="13"/>
      <c r="KWY148" s="13"/>
      <c r="KWZ148" s="13"/>
      <c r="KXA148" s="13"/>
      <c r="KXB148" s="13"/>
      <c r="KXC148" s="13"/>
      <c r="KXD148" s="13"/>
      <c r="KXE148" s="13"/>
      <c r="KXF148" s="13"/>
      <c r="KXG148" s="13"/>
      <c r="KXH148" s="13"/>
      <c r="KXI148" s="13"/>
      <c r="KXJ148" s="13"/>
      <c r="KXK148" s="13"/>
      <c r="KXL148" s="13"/>
      <c r="KXM148" s="13"/>
      <c r="KXN148" s="13"/>
      <c r="KXO148" s="13"/>
      <c r="KXP148" s="13"/>
      <c r="KXQ148" s="13"/>
      <c r="KXR148" s="13"/>
      <c r="KXS148" s="13"/>
      <c r="KXT148" s="13"/>
      <c r="KXU148" s="13"/>
      <c r="KXV148" s="13"/>
      <c r="KXW148" s="13"/>
      <c r="KXX148" s="13"/>
      <c r="KXY148" s="13"/>
      <c r="KXZ148" s="13"/>
      <c r="KYA148" s="13"/>
      <c r="KYB148" s="13"/>
      <c r="KYC148" s="13"/>
      <c r="KYD148" s="13"/>
      <c r="KYE148" s="13"/>
      <c r="KYF148" s="13"/>
      <c r="KYG148" s="13"/>
      <c r="KYH148" s="13"/>
      <c r="KYI148" s="13"/>
      <c r="KYJ148" s="13"/>
      <c r="KYK148" s="13"/>
      <c r="KYL148" s="13"/>
      <c r="KYM148" s="13"/>
      <c r="KYN148" s="13"/>
      <c r="KYO148" s="13"/>
      <c r="KYP148" s="13"/>
      <c r="KYQ148" s="13"/>
      <c r="KYR148" s="13"/>
      <c r="KYS148" s="13"/>
      <c r="KYT148" s="13"/>
      <c r="KYU148" s="13"/>
      <c r="KYV148" s="13"/>
      <c r="KYW148" s="13"/>
      <c r="KYX148" s="13"/>
      <c r="KYY148" s="13"/>
      <c r="KYZ148" s="13"/>
      <c r="KZA148" s="13"/>
      <c r="KZB148" s="13"/>
      <c r="KZC148" s="13"/>
      <c r="KZD148" s="13"/>
      <c r="KZE148" s="13"/>
      <c r="KZF148" s="13"/>
      <c r="KZG148" s="13"/>
      <c r="KZH148" s="13"/>
      <c r="KZI148" s="13"/>
      <c r="KZJ148" s="13"/>
      <c r="KZK148" s="13"/>
      <c r="KZL148" s="13"/>
      <c r="KZM148" s="13"/>
      <c r="KZN148" s="13"/>
      <c r="KZO148" s="13"/>
      <c r="KZP148" s="13"/>
      <c r="KZQ148" s="13"/>
      <c r="KZR148" s="13"/>
      <c r="KZS148" s="13"/>
      <c r="KZT148" s="13"/>
      <c r="KZU148" s="13"/>
      <c r="KZV148" s="13"/>
      <c r="KZW148" s="13"/>
      <c r="KZX148" s="13"/>
      <c r="KZY148" s="13"/>
      <c r="KZZ148" s="13"/>
      <c r="LAA148" s="13"/>
      <c r="LAB148" s="13"/>
      <c r="LAC148" s="13"/>
      <c r="LAD148" s="13"/>
      <c r="LAE148" s="13"/>
      <c r="LAF148" s="13"/>
      <c r="LAG148" s="13"/>
      <c r="LAH148" s="13"/>
      <c r="LAI148" s="13"/>
      <c r="LAJ148" s="13"/>
      <c r="LAK148" s="13"/>
      <c r="LAL148" s="13"/>
      <c r="LAM148" s="13"/>
      <c r="LAN148" s="13"/>
      <c r="LAO148" s="13"/>
      <c r="LAP148" s="13"/>
      <c r="LAQ148" s="13"/>
      <c r="LAR148" s="13"/>
      <c r="LAS148" s="13"/>
      <c r="LAT148" s="13"/>
      <c r="LAU148" s="13"/>
      <c r="LAV148" s="13"/>
      <c r="LAW148" s="13"/>
      <c r="LAX148" s="13"/>
      <c r="LAY148" s="13"/>
      <c r="LAZ148" s="13"/>
      <c r="LBA148" s="13"/>
      <c r="LBB148" s="13"/>
      <c r="LBC148" s="13"/>
      <c r="LBD148" s="13"/>
      <c r="LBE148" s="13"/>
      <c r="LBF148" s="13"/>
      <c r="LBG148" s="13"/>
      <c r="LBH148" s="13"/>
      <c r="LBI148" s="13"/>
      <c r="LBJ148" s="13"/>
      <c r="LBK148" s="13"/>
      <c r="LBL148" s="13"/>
      <c r="LBM148" s="13"/>
      <c r="LBN148" s="13"/>
      <c r="LBO148" s="13"/>
      <c r="LBP148" s="13"/>
      <c r="LBQ148" s="13"/>
      <c r="LBR148" s="13"/>
      <c r="LBS148" s="13"/>
      <c r="LBT148" s="13"/>
      <c r="LBU148" s="13"/>
      <c r="LBV148" s="13"/>
      <c r="LBW148" s="13"/>
      <c r="LBX148" s="13"/>
      <c r="LBY148" s="13"/>
      <c r="LBZ148" s="13"/>
      <c r="LCA148" s="13"/>
      <c r="LCB148" s="13"/>
      <c r="LCC148" s="13"/>
      <c r="LCD148" s="13"/>
      <c r="LCE148" s="13"/>
      <c r="LCF148" s="13"/>
      <c r="LCG148" s="13"/>
      <c r="LCH148" s="13"/>
      <c r="LCI148" s="13"/>
      <c r="LCJ148" s="13"/>
      <c r="LCK148" s="13"/>
      <c r="LCL148" s="13"/>
      <c r="LCM148" s="13"/>
      <c r="LCN148" s="13"/>
      <c r="LCO148" s="13"/>
      <c r="LCP148" s="13"/>
      <c r="LCQ148" s="13"/>
      <c r="LCR148" s="13"/>
      <c r="LCS148" s="13"/>
      <c r="LCT148" s="13"/>
      <c r="LCU148" s="13"/>
      <c r="LCV148" s="13"/>
      <c r="LCW148" s="13"/>
      <c r="LCX148" s="13"/>
      <c r="LCY148" s="13"/>
      <c r="LCZ148" s="13"/>
      <c r="LDA148" s="13"/>
      <c r="LDB148" s="13"/>
      <c r="LDC148" s="13"/>
      <c r="LDD148" s="13"/>
      <c r="LDE148" s="13"/>
      <c r="LDF148" s="13"/>
      <c r="LDG148" s="13"/>
      <c r="LDH148" s="13"/>
      <c r="LDI148" s="13"/>
      <c r="LDJ148" s="13"/>
      <c r="LDK148" s="13"/>
      <c r="LDL148" s="13"/>
      <c r="LDM148" s="13"/>
      <c r="LDN148" s="13"/>
      <c r="LDO148" s="13"/>
      <c r="LDP148" s="13"/>
      <c r="LDQ148" s="13"/>
      <c r="LDR148" s="13"/>
      <c r="LDS148" s="13"/>
      <c r="LDT148" s="13"/>
      <c r="LDU148" s="13"/>
      <c r="LDV148" s="13"/>
      <c r="LDW148" s="13"/>
      <c r="LDX148" s="13"/>
      <c r="LDY148" s="13"/>
      <c r="LDZ148" s="13"/>
      <c r="LEA148" s="13"/>
      <c r="LEB148" s="13"/>
      <c r="LEC148" s="13"/>
      <c r="LED148" s="13"/>
      <c r="LEE148" s="13"/>
      <c r="LEF148" s="13"/>
      <c r="LEG148" s="13"/>
      <c r="LEH148" s="13"/>
      <c r="LEI148" s="13"/>
      <c r="LEJ148" s="13"/>
      <c r="LEK148" s="13"/>
      <c r="LEL148" s="13"/>
      <c r="LEM148" s="13"/>
      <c r="LEN148" s="13"/>
      <c r="LEO148" s="13"/>
      <c r="LEP148" s="13"/>
      <c r="LEQ148" s="13"/>
      <c r="LER148" s="13"/>
      <c r="LES148" s="13"/>
      <c r="LET148" s="13"/>
      <c r="LEU148" s="13"/>
      <c r="LEV148" s="13"/>
      <c r="LEW148" s="13"/>
      <c r="LEX148" s="13"/>
      <c r="LEY148" s="13"/>
      <c r="LEZ148" s="13"/>
      <c r="LFA148" s="13"/>
      <c r="LFB148" s="13"/>
      <c r="LFC148" s="13"/>
      <c r="LFD148" s="13"/>
      <c r="LFE148" s="13"/>
      <c r="LFF148" s="13"/>
      <c r="LFG148" s="13"/>
      <c r="LFH148" s="13"/>
      <c r="LFI148" s="13"/>
      <c r="LFJ148" s="13"/>
      <c r="LFK148" s="13"/>
      <c r="LFL148" s="13"/>
      <c r="LFM148" s="13"/>
      <c r="LFN148" s="13"/>
      <c r="LFO148" s="13"/>
      <c r="LFP148" s="13"/>
      <c r="LFQ148" s="13"/>
      <c r="LFR148" s="13"/>
      <c r="LFS148" s="13"/>
      <c r="LFT148" s="13"/>
      <c r="LFU148" s="13"/>
      <c r="LFV148" s="13"/>
      <c r="LFW148" s="13"/>
      <c r="LFX148" s="13"/>
      <c r="LFY148" s="13"/>
      <c r="LFZ148" s="13"/>
      <c r="LGA148" s="13"/>
      <c r="LGB148" s="13"/>
      <c r="LGC148" s="13"/>
      <c r="LGD148" s="13"/>
      <c r="LGE148" s="13"/>
      <c r="LGF148" s="13"/>
      <c r="LGG148" s="13"/>
      <c r="LGH148" s="13"/>
      <c r="LGI148" s="13"/>
      <c r="LGJ148" s="13"/>
      <c r="LGK148" s="13"/>
      <c r="LGL148" s="13"/>
      <c r="LGM148" s="13"/>
      <c r="LGN148" s="13"/>
      <c r="LGO148" s="13"/>
      <c r="LGP148" s="13"/>
      <c r="LGQ148" s="13"/>
      <c r="LGR148" s="13"/>
      <c r="LGS148" s="13"/>
      <c r="LGT148" s="13"/>
      <c r="LGU148" s="13"/>
      <c r="LGV148" s="13"/>
      <c r="LGW148" s="13"/>
      <c r="LGX148" s="13"/>
      <c r="LGY148" s="13"/>
      <c r="LGZ148" s="13"/>
      <c r="LHA148" s="13"/>
      <c r="LHB148" s="13"/>
      <c r="LHC148" s="13"/>
      <c r="LHD148" s="13"/>
      <c r="LHE148" s="13"/>
      <c r="LHF148" s="13"/>
      <c r="LHG148" s="13"/>
      <c r="LHH148" s="13"/>
      <c r="LHI148" s="13"/>
      <c r="LHJ148" s="13"/>
      <c r="LHK148" s="13"/>
      <c r="LHL148" s="13"/>
      <c r="LHM148" s="13"/>
      <c r="LHN148" s="13"/>
      <c r="LHO148" s="13"/>
      <c r="LHP148" s="13"/>
      <c r="LHQ148" s="13"/>
      <c r="LHR148" s="13"/>
      <c r="LHS148" s="13"/>
      <c r="LHT148" s="13"/>
      <c r="LHU148" s="13"/>
      <c r="LHV148" s="13"/>
      <c r="LHW148" s="13"/>
      <c r="LHX148" s="13"/>
      <c r="LHY148" s="13"/>
      <c r="LHZ148" s="13"/>
      <c r="LIA148" s="13"/>
      <c r="LIB148" s="13"/>
      <c r="LIC148" s="13"/>
      <c r="LID148" s="13"/>
      <c r="LIE148" s="13"/>
      <c r="LIF148" s="13"/>
      <c r="LIG148" s="13"/>
      <c r="LIH148" s="13"/>
      <c r="LII148" s="13"/>
      <c r="LIJ148" s="13"/>
      <c r="LIK148" s="13"/>
      <c r="LIL148" s="13"/>
      <c r="LIM148" s="13"/>
      <c r="LIN148" s="13"/>
      <c r="LIO148" s="13"/>
      <c r="LIP148" s="13"/>
      <c r="LIQ148" s="13"/>
      <c r="LIR148" s="13"/>
      <c r="LIS148" s="13"/>
      <c r="LIT148" s="13"/>
      <c r="LIU148" s="13"/>
      <c r="LIV148" s="13"/>
      <c r="LIW148" s="13"/>
      <c r="LIX148" s="13"/>
      <c r="LIY148" s="13"/>
      <c r="LIZ148" s="13"/>
      <c r="LJA148" s="13"/>
      <c r="LJB148" s="13"/>
      <c r="LJC148" s="13"/>
      <c r="LJD148" s="13"/>
      <c r="LJE148" s="13"/>
      <c r="LJF148" s="13"/>
      <c r="LJG148" s="13"/>
      <c r="LJH148" s="13"/>
      <c r="LJI148" s="13"/>
      <c r="LJJ148" s="13"/>
      <c r="LJK148" s="13"/>
      <c r="LJL148" s="13"/>
      <c r="LJM148" s="13"/>
      <c r="LJN148" s="13"/>
      <c r="LJO148" s="13"/>
      <c r="LJP148" s="13"/>
      <c r="LJQ148" s="13"/>
      <c r="LJR148" s="13"/>
      <c r="LJS148" s="13"/>
      <c r="LJT148" s="13"/>
      <c r="LJU148" s="13"/>
      <c r="LJV148" s="13"/>
      <c r="LJW148" s="13"/>
      <c r="LJX148" s="13"/>
      <c r="LJY148" s="13"/>
      <c r="LJZ148" s="13"/>
      <c r="LKA148" s="13"/>
      <c r="LKB148" s="13"/>
      <c r="LKC148" s="13"/>
      <c r="LKD148" s="13"/>
      <c r="LKE148" s="13"/>
      <c r="LKF148" s="13"/>
      <c r="LKG148" s="13"/>
      <c r="LKH148" s="13"/>
      <c r="LKI148" s="13"/>
      <c r="LKJ148" s="13"/>
      <c r="LKK148" s="13"/>
      <c r="LKL148" s="13"/>
      <c r="LKM148" s="13"/>
      <c r="LKN148" s="13"/>
      <c r="LKO148" s="13"/>
      <c r="LKP148" s="13"/>
      <c r="LKQ148" s="13"/>
      <c r="LKR148" s="13"/>
      <c r="LKS148" s="13"/>
      <c r="LKT148" s="13"/>
      <c r="LKU148" s="13"/>
      <c r="LKV148" s="13"/>
      <c r="LKW148" s="13"/>
      <c r="LKX148" s="13"/>
      <c r="LKY148" s="13"/>
      <c r="LKZ148" s="13"/>
      <c r="LLA148" s="13"/>
      <c r="LLB148" s="13"/>
      <c r="LLC148" s="13"/>
      <c r="LLD148" s="13"/>
      <c r="LLE148" s="13"/>
      <c r="LLF148" s="13"/>
      <c r="LLG148" s="13"/>
      <c r="LLH148" s="13"/>
      <c r="LLI148" s="13"/>
      <c r="LLJ148" s="13"/>
      <c r="LLK148" s="13"/>
      <c r="LLL148" s="13"/>
      <c r="LLM148" s="13"/>
      <c r="LLN148" s="13"/>
      <c r="LLO148" s="13"/>
      <c r="LLP148" s="13"/>
      <c r="LLQ148" s="13"/>
      <c r="LLR148" s="13"/>
      <c r="LLS148" s="13"/>
      <c r="LLT148" s="13"/>
      <c r="LLU148" s="13"/>
      <c r="LLV148" s="13"/>
      <c r="LLW148" s="13"/>
      <c r="LLX148" s="13"/>
      <c r="LLY148" s="13"/>
      <c r="LLZ148" s="13"/>
      <c r="LMA148" s="13"/>
      <c r="LMB148" s="13"/>
      <c r="LMC148" s="13"/>
      <c r="LMD148" s="13"/>
      <c r="LME148" s="13"/>
      <c r="LMF148" s="13"/>
      <c r="LMG148" s="13"/>
      <c r="LMH148" s="13"/>
      <c r="LMI148" s="13"/>
      <c r="LMJ148" s="13"/>
      <c r="LMK148" s="13"/>
      <c r="LML148" s="13"/>
      <c r="LMM148" s="13"/>
      <c r="LMN148" s="13"/>
      <c r="LMO148" s="13"/>
      <c r="LMP148" s="13"/>
      <c r="LMQ148" s="13"/>
      <c r="LMR148" s="13"/>
      <c r="LMS148" s="13"/>
      <c r="LMT148" s="13"/>
      <c r="LMU148" s="13"/>
      <c r="LMV148" s="13"/>
      <c r="LMW148" s="13"/>
      <c r="LMX148" s="13"/>
      <c r="LMY148" s="13"/>
      <c r="LMZ148" s="13"/>
      <c r="LNA148" s="13"/>
      <c r="LNB148" s="13"/>
      <c r="LNC148" s="13"/>
      <c r="LND148" s="13"/>
      <c r="LNE148" s="13"/>
      <c r="LNF148" s="13"/>
      <c r="LNG148" s="13"/>
      <c r="LNH148" s="13"/>
      <c r="LNI148" s="13"/>
      <c r="LNJ148" s="13"/>
      <c r="LNK148" s="13"/>
      <c r="LNL148" s="13"/>
      <c r="LNM148" s="13"/>
      <c r="LNN148" s="13"/>
      <c r="LNO148" s="13"/>
      <c r="LNP148" s="13"/>
      <c r="LNQ148" s="13"/>
      <c r="LNR148" s="13"/>
      <c r="LNS148" s="13"/>
      <c r="LNT148" s="13"/>
      <c r="LNU148" s="13"/>
      <c r="LNV148" s="13"/>
      <c r="LNW148" s="13"/>
      <c r="LNX148" s="13"/>
      <c r="LNY148" s="13"/>
      <c r="LNZ148" s="13"/>
      <c r="LOA148" s="13"/>
      <c r="LOB148" s="13"/>
      <c r="LOC148" s="13"/>
      <c r="LOD148" s="13"/>
      <c r="LOE148" s="13"/>
      <c r="LOF148" s="13"/>
      <c r="LOG148" s="13"/>
      <c r="LOH148" s="13"/>
      <c r="LOI148" s="13"/>
      <c r="LOJ148" s="13"/>
      <c r="LOK148" s="13"/>
      <c r="LOL148" s="13"/>
      <c r="LOM148" s="13"/>
      <c r="LON148" s="13"/>
      <c r="LOO148" s="13"/>
      <c r="LOP148" s="13"/>
      <c r="LOQ148" s="13"/>
      <c r="LOR148" s="13"/>
      <c r="LOS148" s="13"/>
      <c r="LOT148" s="13"/>
      <c r="LOU148" s="13"/>
      <c r="LOV148" s="13"/>
      <c r="LOW148" s="13"/>
      <c r="LOX148" s="13"/>
      <c r="LOY148" s="13"/>
      <c r="LOZ148" s="13"/>
      <c r="LPA148" s="13"/>
      <c r="LPB148" s="13"/>
      <c r="LPC148" s="13"/>
      <c r="LPD148" s="13"/>
      <c r="LPE148" s="13"/>
      <c r="LPF148" s="13"/>
      <c r="LPG148" s="13"/>
      <c r="LPH148" s="13"/>
      <c r="LPI148" s="13"/>
      <c r="LPJ148" s="13"/>
      <c r="LPK148" s="13"/>
      <c r="LPL148" s="13"/>
      <c r="LPM148" s="13"/>
      <c r="LPN148" s="13"/>
      <c r="LPO148" s="13"/>
      <c r="LPP148" s="13"/>
      <c r="LPQ148" s="13"/>
      <c r="LPR148" s="13"/>
      <c r="LPS148" s="13"/>
      <c r="LPT148" s="13"/>
      <c r="LPU148" s="13"/>
      <c r="LPV148" s="13"/>
      <c r="LPW148" s="13"/>
      <c r="LPX148" s="13"/>
      <c r="LPY148" s="13"/>
      <c r="LPZ148" s="13"/>
      <c r="LQA148" s="13"/>
      <c r="LQB148" s="13"/>
      <c r="LQC148" s="13"/>
      <c r="LQD148" s="13"/>
      <c r="LQE148" s="13"/>
      <c r="LQF148" s="13"/>
      <c r="LQG148" s="13"/>
      <c r="LQH148" s="13"/>
      <c r="LQI148" s="13"/>
      <c r="LQJ148" s="13"/>
      <c r="LQK148" s="13"/>
      <c r="LQL148" s="13"/>
      <c r="LQM148" s="13"/>
      <c r="LQN148" s="13"/>
      <c r="LQO148" s="13"/>
      <c r="LQP148" s="13"/>
      <c r="LQQ148" s="13"/>
      <c r="LQR148" s="13"/>
      <c r="LQS148" s="13"/>
      <c r="LQT148" s="13"/>
      <c r="LQU148" s="13"/>
      <c r="LQV148" s="13"/>
      <c r="LQW148" s="13"/>
      <c r="LQX148" s="13"/>
      <c r="LQY148" s="13"/>
      <c r="LQZ148" s="13"/>
      <c r="LRA148" s="13"/>
      <c r="LRB148" s="13"/>
      <c r="LRC148" s="13"/>
      <c r="LRD148" s="13"/>
      <c r="LRE148" s="13"/>
      <c r="LRF148" s="13"/>
      <c r="LRG148" s="13"/>
      <c r="LRH148" s="13"/>
      <c r="LRI148" s="13"/>
      <c r="LRJ148" s="13"/>
      <c r="LRK148" s="13"/>
      <c r="LRL148" s="13"/>
      <c r="LRM148" s="13"/>
      <c r="LRN148" s="13"/>
      <c r="LRO148" s="13"/>
      <c r="LRP148" s="13"/>
      <c r="LRQ148" s="13"/>
      <c r="LRR148" s="13"/>
      <c r="LRS148" s="13"/>
      <c r="LRT148" s="13"/>
      <c r="LRU148" s="13"/>
      <c r="LRV148" s="13"/>
      <c r="LRW148" s="13"/>
      <c r="LRX148" s="13"/>
      <c r="LRY148" s="13"/>
      <c r="LRZ148" s="13"/>
      <c r="LSA148" s="13"/>
      <c r="LSB148" s="13"/>
      <c r="LSC148" s="13"/>
      <c r="LSD148" s="13"/>
      <c r="LSE148" s="13"/>
      <c r="LSF148" s="13"/>
      <c r="LSG148" s="13"/>
      <c r="LSH148" s="13"/>
      <c r="LSI148" s="13"/>
      <c r="LSJ148" s="13"/>
      <c r="LSK148" s="13"/>
      <c r="LSL148" s="13"/>
      <c r="LSM148" s="13"/>
      <c r="LSN148" s="13"/>
      <c r="LSO148" s="13"/>
      <c r="LSP148" s="13"/>
      <c r="LSQ148" s="13"/>
      <c r="LSR148" s="13"/>
      <c r="LSS148" s="13"/>
      <c r="LST148" s="13"/>
      <c r="LSU148" s="13"/>
      <c r="LSV148" s="13"/>
      <c r="LSW148" s="13"/>
      <c r="LSX148" s="13"/>
      <c r="LSY148" s="13"/>
      <c r="LSZ148" s="13"/>
      <c r="LTA148" s="13"/>
      <c r="LTB148" s="13"/>
      <c r="LTC148" s="13"/>
      <c r="LTD148" s="13"/>
      <c r="LTE148" s="13"/>
      <c r="LTF148" s="13"/>
      <c r="LTG148" s="13"/>
      <c r="LTH148" s="13"/>
      <c r="LTI148" s="13"/>
      <c r="LTJ148" s="13"/>
      <c r="LTK148" s="13"/>
      <c r="LTL148" s="13"/>
      <c r="LTM148" s="13"/>
      <c r="LTN148" s="13"/>
      <c r="LTO148" s="13"/>
      <c r="LTP148" s="13"/>
      <c r="LTQ148" s="13"/>
      <c r="LTR148" s="13"/>
      <c r="LTS148" s="13"/>
      <c r="LTT148" s="13"/>
      <c r="LTU148" s="13"/>
      <c r="LTV148" s="13"/>
      <c r="LTW148" s="13"/>
      <c r="LTX148" s="13"/>
      <c r="LTY148" s="13"/>
      <c r="LTZ148" s="13"/>
      <c r="LUA148" s="13"/>
      <c r="LUB148" s="13"/>
      <c r="LUC148" s="13"/>
      <c r="LUD148" s="13"/>
      <c r="LUE148" s="13"/>
      <c r="LUF148" s="13"/>
      <c r="LUG148" s="13"/>
      <c r="LUH148" s="13"/>
      <c r="LUI148" s="13"/>
      <c r="LUJ148" s="13"/>
      <c r="LUK148" s="13"/>
      <c r="LUL148" s="13"/>
      <c r="LUM148" s="13"/>
      <c r="LUN148" s="13"/>
      <c r="LUO148" s="13"/>
      <c r="LUP148" s="13"/>
      <c r="LUQ148" s="13"/>
      <c r="LUR148" s="13"/>
      <c r="LUS148" s="13"/>
      <c r="LUT148" s="13"/>
      <c r="LUU148" s="13"/>
      <c r="LUV148" s="13"/>
      <c r="LUW148" s="13"/>
      <c r="LUX148" s="13"/>
      <c r="LUY148" s="13"/>
      <c r="LUZ148" s="13"/>
      <c r="LVA148" s="13"/>
      <c r="LVB148" s="13"/>
      <c r="LVC148" s="13"/>
      <c r="LVD148" s="13"/>
      <c r="LVE148" s="13"/>
      <c r="LVF148" s="13"/>
      <c r="LVG148" s="13"/>
      <c r="LVH148" s="13"/>
      <c r="LVI148" s="13"/>
      <c r="LVJ148" s="13"/>
      <c r="LVK148" s="13"/>
      <c r="LVL148" s="13"/>
      <c r="LVM148" s="13"/>
      <c r="LVN148" s="13"/>
      <c r="LVO148" s="13"/>
      <c r="LVP148" s="13"/>
      <c r="LVQ148" s="13"/>
      <c r="LVR148" s="13"/>
      <c r="LVS148" s="13"/>
      <c r="LVT148" s="13"/>
      <c r="LVU148" s="13"/>
      <c r="LVV148" s="13"/>
      <c r="LVW148" s="13"/>
      <c r="LVX148" s="13"/>
      <c r="LVY148" s="13"/>
      <c r="LVZ148" s="13"/>
      <c r="LWA148" s="13"/>
      <c r="LWB148" s="13"/>
      <c r="LWC148" s="13"/>
      <c r="LWD148" s="13"/>
      <c r="LWE148" s="13"/>
      <c r="LWF148" s="13"/>
      <c r="LWG148" s="13"/>
      <c r="LWH148" s="13"/>
      <c r="LWI148" s="13"/>
      <c r="LWJ148" s="13"/>
      <c r="LWK148" s="13"/>
      <c r="LWL148" s="13"/>
      <c r="LWM148" s="13"/>
      <c r="LWN148" s="13"/>
      <c r="LWO148" s="13"/>
      <c r="LWP148" s="13"/>
      <c r="LWQ148" s="13"/>
      <c r="LWR148" s="13"/>
      <c r="LWS148" s="13"/>
      <c r="LWT148" s="13"/>
      <c r="LWU148" s="13"/>
      <c r="LWV148" s="13"/>
      <c r="LWW148" s="13"/>
      <c r="LWX148" s="13"/>
      <c r="LWY148" s="13"/>
      <c r="LWZ148" s="13"/>
      <c r="LXA148" s="13"/>
      <c r="LXB148" s="13"/>
      <c r="LXC148" s="13"/>
      <c r="LXD148" s="13"/>
      <c r="LXE148" s="13"/>
      <c r="LXF148" s="13"/>
      <c r="LXG148" s="13"/>
      <c r="LXH148" s="13"/>
      <c r="LXI148" s="13"/>
      <c r="LXJ148" s="13"/>
      <c r="LXK148" s="13"/>
      <c r="LXL148" s="13"/>
      <c r="LXM148" s="13"/>
      <c r="LXN148" s="13"/>
      <c r="LXO148" s="13"/>
      <c r="LXP148" s="13"/>
      <c r="LXQ148" s="13"/>
      <c r="LXR148" s="13"/>
      <c r="LXS148" s="13"/>
      <c r="LXT148" s="13"/>
      <c r="LXU148" s="13"/>
      <c r="LXV148" s="13"/>
      <c r="LXW148" s="13"/>
      <c r="LXX148" s="13"/>
      <c r="LXY148" s="13"/>
      <c r="LXZ148" s="13"/>
      <c r="LYA148" s="13"/>
      <c r="LYB148" s="13"/>
      <c r="LYC148" s="13"/>
      <c r="LYD148" s="13"/>
      <c r="LYE148" s="13"/>
      <c r="LYF148" s="13"/>
      <c r="LYG148" s="13"/>
      <c r="LYH148" s="13"/>
      <c r="LYI148" s="13"/>
      <c r="LYJ148" s="13"/>
      <c r="LYK148" s="13"/>
      <c r="LYL148" s="13"/>
      <c r="LYM148" s="13"/>
      <c r="LYN148" s="13"/>
      <c r="LYO148" s="13"/>
      <c r="LYP148" s="13"/>
      <c r="LYQ148" s="13"/>
      <c r="LYR148" s="13"/>
      <c r="LYS148" s="13"/>
      <c r="LYT148" s="13"/>
      <c r="LYU148" s="13"/>
      <c r="LYV148" s="13"/>
      <c r="LYW148" s="13"/>
      <c r="LYX148" s="13"/>
      <c r="LYY148" s="13"/>
      <c r="LYZ148" s="13"/>
      <c r="LZA148" s="13"/>
      <c r="LZB148" s="13"/>
      <c r="LZC148" s="13"/>
      <c r="LZD148" s="13"/>
      <c r="LZE148" s="13"/>
      <c r="LZF148" s="13"/>
      <c r="LZG148" s="13"/>
      <c r="LZH148" s="13"/>
      <c r="LZI148" s="13"/>
      <c r="LZJ148" s="13"/>
      <c r="LZK148" s="13"/>
      <c r="LZL148" s="13"/>
      <c r="LZM148" s="13"/>
      <c r="LZN148" s="13"/>
      <c r="LZO148" s="13"/>
      <c r="LZP148" s="13"/>
      <c r="LZQ148" s="13"/>
      <c r="LZR148" s="13"/>
      <c r="LZS148" s="13"/>
      <c r="LZT148" s="13"/>
      <c r="LZU148" s="13"/>
      <c r="LZV148" s="13"/>
      <c r="LZW148" s="13"/>
      <c r="LZX148" s="13"/>
      <c r="LZY148" s="13"/>
      <c r="LZZ148" s="13"/>
      <c r="MAA148" s="13"/>
      <c r="MAB148" s="13"/>
      <c r="MAC148" s="13"/>
      <c r="MAD148" s="13"/>
      <c r="MAE148" s="13"/>
      <c r="MAF148" s="13"/>
      <c r="MAG148" s="13"/>
      <c r="MAH148" s="13"/>
      <c r="MAI148" s="13"/>
      <c r="MAJ148" s="13"/>
      <c r="MAK148" s="13"/>
      <c r="MAL148" s="13"/>
      <c r="MAM148" s="13"/>
      <c r="MAN148" s="13"/>
      <c r="MAO148" s="13"/>
      <c r="MAP148" s="13"/>
      <c r="MAQ148" s="13"/>
      <c r="MAR148" s="13"/>
      <c r="MAS148" s="13"/>
      <c r="MAT148" s="13"/>
      <c r="MAU148" s="13"/>
      <c r="MAV148" s="13"/>
      <c r="MAW148" s="13"/>
      <c r="MAX148" s="13"/>
      <c r="MAY148" s="13"/>
      <c r="MAZ148" s="13"/>
      <c r="MBA148" s="13"/>
      <c r="MBB148" s="13"/>
      <c r="MBC148" s="13"/>
      <c r="MBD148" s="13"/>
      <c r="MBE148" s="13"/>
      <c r="MBF148" s="13"/>
      <c r="MBG148" s="13"/>
      <c r="MBH148" s="13"/>
      <c r="MBI148" s="13"/>
      <c r="MBJ148" s="13"/>
      <c r="MBK148" s="13"/>
      <c r="MBL148" s="13"/>
      <c r="MBM148" s="13"/>
      <c r="MBN148" s="13"/>
      <c r="MBO148" s="13"/>
      <c r="MBP148" s="13"/>
      <c r="MBQ148" s="13"/>
      <c r="MBR148" s="13"/>
      <c r="MBS148" s="13"/>
      <c r="MBT148" s="13"/>
      <c r="MBU148" s="13"/>
      <c r="MBV148" s="13"/>
      <c r="MBW148" s="13"/>
      <c r="MBX148" s="13"/>
      <c r="MBY148" s="13"/>
      <c r="MBZ148" s="13"/>
      <c r="MCA148" s="13"/>
      <c r="MCB148" s="13"/>
      <c r="MCC148" s="13"/>
      <c r="MCD148" s="13"/>
      <c r="MCE148" s="13"/>
      <c r="MCF148" s="13"/>
      <c r="MCG148" s="13"/>
      <c r="MCH148" s="13"/>
      <c r="MCI148" s="13"/>
      <c r="MCJ148" s="13"/>
      <c r="MCK148" s="13"/>
      <c r="MCL148" s="13"/>
      <c r="MCM148" s="13"/>
      <c r="MCN148" s="13"/>
      <c r="MCO148" s="13"/>
      <c r="MCP148" s="13"/>
      <c r="MCQ148" s="13"/>
      <c r="MCR148" s="13"/>
      <c r="MCS148" s="13"/>
      <c r="MCT148" s="13"/>
      <c r="MCU148" s="13"/>
      <c r="MCV148" s="13"/>
      <c r="MCW148" s="13"/>
      <c r="MCX148" s="13"/>
      <c r="MCY148" s="13"/>
      <c r="MCZ148" s="13"/>
      <c r="MDA148" s="13"/>
      <c r="MDB148" s="13"/>
      <c r="MDC148" s="13"/>
      <c r="MDD148" s="13"/>
      <c r="MDE148" s="13"/>
      <c r="MDF148" s="13"/>
      <c r="MDG148" s="13"/>
      <c r="MDH148" s="13"/>
      <c r="MDI148" s="13"/>
      <c r="MDJ148" s="13"/>
      <c r="MDK148" s="13"/>
      <c r="MDL148" s="13"/>
      <c r="MDM148" s="13"/>
      <c r="MDN148" s="13"/>
      <c r="MDO148" s="13"/>
      <c r="MDP148" s="13"/>
      <c r="MDQ148" s="13"/>
      <c r="MDR148" s="13"/>
      <c r="MDS148" s="13"/>
      <c r="MDT148" s="13"/>
      <c r="MDU148" s="13"/>
      <c r="MDV148" s="13"/>
      <c r="MDW148" s="13"/>
      <c r="MDX148" s="13"/>
      <c r="MDY148" s="13"/>
      <c r="MDZ148" s="13"/>
      <c r="MEA148" s="13"/>
      <c r="MEB148" s="13"/>
      <c r="MEC148" s="13"/>
      <c r="MED148" s="13"/>
      <c r="MEE148" s="13"/>
      <c r="MEF148" s="13"/>
      <c r="MEG148" s="13"/>
      <c r="MEH148" s="13"/>
      <c r="MEI148" s="13"/>
      <c r="MEJ148" s="13"/>
      <c r="MEK148" s="13"/>
      <c r="MEL148" s="13"/>
      <c r="MEM148" s="13"/>
      <c r="MEN148" s="13"/>
      <c r="MEO148" s="13"/>
      <c r="MEP148" s="13"/>
      <c r="MEQ148" s="13"/>
      <c r="MER148" s="13"/>
      <c r="MES148" s="13"/>
      <c r="MET148" s="13"/>
      <c r="MEU148" s="13"/>
      <c r="MEV148" s="13"/>
      <c r="MEW148" s="13"/>
      <c r="MEX148" s="13"/>
      <c r="MEY148" s="13"/>
      <c r="MEZ148" s="13"/>
      <c r="MFA148" s="13"/>
      <c r="MFB148" s="13"/>
      <c r="MFC148" s="13"/>
      <c r="MFD148" s="13"/>
      <c r="MFE148" s="13"/>
      <c r="MFF148" s="13"/>
      <c r="MFG148" s="13"/>
      <c r="MFH148" s="13"/>
      <c r="MFI148" s="13"/>
      <c r="MFJ148" s="13"/>
      <c r="MFK148" s="13"/>
      <c r="MFL148" s="13"/>
      <c r="MFM148" s="13"/>
      <c r="MFN148" s="13"/>
      <c r="MFO148" s="13"/>
      <c r="MFP148" s="13"/>
      <c r="MFQ148" s="13"/>
      <c r="MFR148" s="13"/>
      <c r="MFS148" s="13"/>
      <c r="MFT148" s="13"/>
      <c r="MFU148" s="13"/>
      <c r="MFV148" s="13"/>
      <c r="MFW148" s="13"/>
      <c r="MFX148" s="13"/>
      <c r="MFY148" s="13"/>
      <c r="MFZ148" s="13"/>
      <c r="MGA148" s="13"/>
      <c r="MGB148" s="13"/>
      <c r="MGC148" s="13"/>
      <c r="MGD148" s="13"/>
      <c r="MGE148" s="13"/>
      <c r="MGF148" s="13"/>
      <c r="MGG148" s="13"/>
      <c r="MGH148" s="13"/>
      <c r="MGI148" s="13"/>
      <c r="MGJ148" s="13"/>
      <c r="MGK148" s="13"/>
      <c r="MGL148" s="13"/>
      <c r="MGM148" s="13"/>
      <c r="MGN148" s="13"/>
      <c r="MGO148" s="13"/>
      <c r="MGP148" s="13"/>
      <c r="MGQ148" s="13"/>
      <c r="MGR148" s="13"/>
      <c r="MGS148" s="13"/>
      <c r="MGT148" s="13"/>
      <c r="MGU148" s="13"/>
      <c r="MGV148" s="13"/>
      <c r="MGW148" s="13"/>
      <c r="MGX148" s="13"/>
      <c r="MGY148" s="13"/>
      <c r="MGZ148" s="13"/>
      <c r="MHA148" s="13"/>
      <c r="MHB148" s="13"/>
      <c r="MHC148" s="13"/>
      <c r="MHD148" s="13"/>
      <c r="MHE148" s="13"/>
      <c r="MHF148" s="13"/>
      <c r="MHG148" s="13"/>
      <c r="MHH148" s="13"/>
      <c r="MHI148" s="13"/>
      <c r="MHJ148" s="13"/>
      <c r="MHK148" s="13"/>
      <c r="MHL148" s="13"/>
      <c r="MHM148" s="13"/>
      <c r="MHN148" s="13"/>
      <c r="MHO148" s="13"/>
      <c r="MHP148" s="13"/>
      <c r="MHQ148" s="13"/>
      <c r="MHR148" s="13"/>
      <c r="MHS148" s="13"/>
      <c r="MHT148" s="13"/>
      <c r="MHU148" s="13"/>
      <c r="MHV148" s="13"/>
      <c r="MHW148" s="13"/>
      <c r="MHX148" s="13"/>
      <c r="MHY148" s="13"/>
      <c r="MHZ148" s="13"/>
      <c r="MIA148" s="13"/>
      <c r="MIB148" s="13"/>
      <c r="MIC148" s="13"/>
      <c r="MID148" s="13"/>
      <c r="MIE148" s="13"/>
      <c r="MIF148" s="13"/>
      <c r="MIG148" s="13"/>
      <c r="MIH148" s="13"/>
      <c r="MII148" s="13"/>
      <c r="MIJ148" s="13"/>
      <c r="MIK148" s="13"/>
      <c r="MIL148" s="13"/>
      <c r="MIM148" s="13"/>
      <c r="MIN148" s="13"/>
      <c r="MIO148" s="13"/>
      <c r="MIP148" s="13"/>
      <c r="MIQ148" s="13"/>
      <c r="MIR148" s="13"/>
      <c r="MIS148" s="13"/>
      <c r="MIT148" s="13"/>
      <c r="MIU148" s="13"/>
      <c r="MIV148" s="13"/>
      <c r="MIW148" s="13"/>
      <c r="MIX148" s="13"/>
      <c r="MIY148" s="13"/>
      <c r="MIZ148" s="13"/>
      <c r="MJA148" s="13"/>
      <c r="MJB148" s="13"/>
      <c r="MJC148" s="13"/>
      <c r="MJD148" s="13"/>
      <c r="MJE148" s="13"/>
      <c r="MJF148" s="13"/>
      <c r="MJG148" s="13"/>
      <c r="MJH148" s="13"/>
      <c r="MJI148" s="13"/>
      <c r="MJJ148" s="13"/>
      <c r="MJK148" s="13"/>
      <c r="MJL148" s="13"/>
      <c r="MJM148" s="13"/>
      <c r="MJN148" s="13"/>
      <c r="MJO148" s="13"/>
      <c r="MJP148" s="13"/>
      <c r="MJQ148" s="13"/>
      <c r="MJR148" s="13"/>
      <c r="MJS148" s="13"/>
      <c r="MJT148" s="13"/>
      <c r="MJU148" s="13"/>
      <c r="MJV148" s="13"/>
      <c r="MJW148" s="13"/>
      <c r="MJX148" s="13"/>
      <c r="MJY148" s="13"/>
      <c r="MJZ148" s="13"/>
      <c r="MKA148" s="13"/>
      <c r="MKB148" s="13"/>
      <c r="MKC148" s="13"/>
      <c r="MKD148" s="13"/>
      <c r="MKE148" s="13"/>
      <c r="MKF148" s="13"/>
      <c r="MKG148" s="13"/>
      <c r="MKH148" s="13"/>
      <c r="MKI148" s="13"/>
      <c r="MKJ148" s="13"/>
      <c r="MKK148" s="13"/>
      <c r="MKL148" s="13"/>
      <c r="MKM148" s="13"/>
      <c r="MKN148" s="13"/>
      <c r="MKO148" s="13"/>
      <c r="MKP148" s="13"/>
      <c r="MKQ148" s="13"/>
      <c r="MKR148" s="13"/>
      <c r="MKS148" s="13"/>
      <c r="MKT148" s="13"/>
      <c r="MKU148" s="13"/>
      <c r="MKV148" s="13"/>
      <c r="MKW148" s="13"/>
      <c r="MKX148" s="13"/>
      <c r="MKY148" s="13"/>
      <c r="MKZ148" s="13"/>
      <c r="MLA148" s="13"/>
      <c r="MLB148" s="13"/>
      <c r="MLC148" s="13"/>
      <c r="MLD148" s="13"/>
      <c r="MLE148" s="13"/>
      <c r="MLF148" s="13"/>
      <c r="MLG148" s="13"/>
      <c r="MLH148" s="13"/>
      <c r="MLI148" s="13"/>
      <c r="MLJ148" s="13"/>
      <c r="MLK148" s="13"/>
      <c r="MLL148" s="13"/>
      <c r="MLM148" s="13"/>
      <c r="MLN148" s="13"/>
      <c r="MLO148" s="13"/>
      <c r="MLP148" s="13"/>
      <c r="MLQ148" s="13"/>
      <c r="MLR148" s="13"/>
      <c r="MLS148" s="13"/>
      <c r="MLT148" s="13"/>
      <c r="MLU148" s="13"/>
      <c r="MLV148" s="13"/>
      <c r="MLW148" s="13"/>
      <c r="MLX148" s="13"/>
      <c r="MLY148" s="13"/>
      <c r="MLZ148" s="13"/>
      <c r="MMA148" s="13"/>
      <c r="MMB148" s="13"/>
      <c r="MMC148" s="13"/>
      <c r="MMD148" s="13"/>
      <c r="MME148" s="13"/>
      <c r="MMF148" s="13"/>
      <c r="MMG148" s="13"/>
      <c r="MMH148" s="13"/>
      <c r="MMI148" s="13"/>
      <c r="MMJ148" s="13"/>
      <c r="MMK148" s="13"/>
      <c r="MML148" s="13"/>
      <c r="MMM148" s="13"/>
      <c r="MMN148" s="13"/>
      <c r="MMO148" s="13"/>
      <c r="MMP148" s="13"/>
      <c r="MMQ148" s="13"/>
      <c r="MMR148" s="13"/>
      <c r="MMS148" s="13"/>
      <c r="MMT148" s="13"/>
      <c r="MMU148" s="13"/>
      <c r="MMV148" s="13"/>
      <c r="MMW148" s="13"/>
      <c r="MMX148" s="13"/>
      <c r="MMY148" s="13"/>
      <c r="MMZ148" s="13"/>
      <c r="MNA148" s="13"/>
      <c r="MNB148" s="13"/>
      <c r="MNC148" s="13"/>
      <c r="MND148" s="13"/>
      <c r="MNE148" s="13"/>
      <c r="MNF148" s="13"/>
      <c r="MNG148" s="13"/>
      <c r="MNH148" s="13"/>
      <c r="MNI148" s="13"/>
      <c r="MNJ148" s="13"/>
      <c r="MNK148" s="13"/>
      <c r="MNL148" s="13"/>
      <c r="MNM148" s="13"/>
      <c r="MNN148" s="13"/>
      <c r="MNO148" s="13"/>
      <c r="MNP148" s="13"/>
      <c r="MNQ148" s="13"/>
      <c r="MNR148" s="13"/>
      <c r="MNS148" s="13"/>
      <c r="MNT148" s="13"/>
      <c r="MNU148" s="13"/>
      <c r="MNV148" s="13"/>
      <c r="MNW148" s="13"/>
      <c r="MNX148" s="13"/>
      <c r="MNY148" s="13"/>
      <c r="MNZ148" s="13"/>
      <c r="MOA148" s="13"/>
      <c r="MOB148" s="13"/>
      <c r="MOC148" s="13"/>
      <c r="MOD148" s="13"/>
      <c r="MOE148" s="13"/>
      <c r="MOF148" s="13"/>
      <c r="MOG148" s="13"/>
      <c r="MOH148" s="13"/>
      <c r="MOI148" s="13"/>
      <c r="MOJ148" s="13"/>
      <c r="MOK148" s="13"/>
      <c r="MOL148" s="13"/>
      <c r="MOM148" s="13"/>
      <c r="MON148" s="13"/>
      <c r="MOO148" s="13"/>
      <c r="MOP148" s="13"/>
      <c r="MOQ148" s="13"/>
      <c r="MOR148" s="13"/>
      <c r="MOS148" s="13"/>
      <c r="MOT148" s="13"/>
      <c r="MOU148" s="13"/>
      <c r="MOV148" s="13"/>
      <c r="MOW148" s="13"/>
      <c r="MOX148" s="13"/>
      <c r="MOY148" s="13"/>
      <c r="MOZ148" s="13"/>
      <c r="MPA148" s="13"/>
      <c r="MPB148" s="13"/>
      <c r="MPC148" s="13"/>
      <c r="MPD148" s="13"/>
      <c r="MPE148" s="13"/>
      <c r="MPF148" s="13"/>
      <c r="MPG148" s="13"/>
      <c r="MPH148" s="13"/>
      <c r="MPI148" s="13"/>
      <c r="MPJ148" s="13"/>
      <c r="MPK148" s="13"/>
      <c r="MPL148" s="13"/>
      <c r="MPM148" s="13"/>
      <c r="MPN148" s="13"/>
      <c r="MPO148" s="13"/>
      <c r="MPP148" s="13"/>
      <c r="MPQ148" s="13"/>
      <c r="MPR148" s="13"/>
      <c r="MPS148" s="13"/>
      <c r="MPT148" s="13"/>
      <c r="MPU148" s="13"/>
      <c r="MPV148" s="13"/>
      <c r="MPW148" s="13"/>
      <c r="MPX148" s="13"/>
      <c r="MPY148" s="13"/>
      <c r="MPZ148" s="13"/>
      <c r="MQA148" s="13"/>
      <c r="MQB148" s="13"/>
      <c r="MQC148" s="13"/>
      <c r="MQD148" s="13"/>
      <c r="MQE148" s="13"/>
      <c r="MQF148" s="13"/>
      <c r="MQG148" s="13"/>
      <c r="MQH148" s="13"/>
      <c r="MQI148" s="13"/>
      <c r="MQJ148" s="13"/>
      <c r="MQK148" s="13"/>
      <c r="MQL148" s="13"/>
      <c r="MQM148" s="13"/>
      <c r="MQN148" s="13"/>
      <c r="MQO148" s="13"/>
      <c r="MQP148" s="13"/>
      <c r="MQQ148" s="13"/>
      <c r="MQR148" s="13"/>
      <c r="MQS148" s="13"/>
      <c r="MQT148" s="13"/>
      <c r="MQU148" s="13"/>
      <c r="MQV148" s="13"/>
      <c r="MQW148" s="13"/>
      <c r="MQX148" s="13"/>
      <c r="MQY148" s="13"/>
      <c r="MQZ148" s="13"/>
      <c r="MRA148" s="13"/>
      <c r="MRB148" s="13"/>
      <c r="MRC148" s="13"/>
      <c r="MRD148" s="13"/>
      <c r="MRE148" s="13"/>
      <c r="MRF148" s="13"/>
      <c r="MRG148" s="13"/>
      <c r="MRH148" s="13"/>
      <c r="MRI148" s="13"/>
      <c r="MRJ148" s="13"/>
      <c r="MRK148" s="13"/>
      <c r="MRL148" s="13"/>
      <c r="MRM148" s="13"/>
      <c r="MRN148" s="13"/>
      <c r="MRO148" s="13"/>
      <c r="MRP148" s="13"/>
      <c r="MRQ148" s="13"/>
      <c r="MRR148" s="13"/>
      <c r="MRS148" s="13"/>
      <c r="MRT148" s="13"/>
      <c r="MRU148" s="13"/>
      <c r="MRV148" s="13"/>
      <c r="MRW148" s="13"/>
      <c r="MRX148" s="13"/>
      <c r="MRY148" s="13"/>
      <c r="MRZ148" s="13"/>
      <c r="MSA148" s="13"/>
      <c r="MSB148" s="13"/>
      <c r="MSC148" s="13"/>
      <c r="MSD148" s="13"/>
      <c r="MSE148" s="13"/>
      <c r="MSF148" s="13"/>
      <c r="MSG148" s="13"/>
      <c r="MSH148" s="13"/>
      <c r="MSI148" s="13"/>
      <c r="MSJ148" s="13"/>
      <c r="MSK148" s="13"/>
      <c r="MSL148" s="13"/>
      <c r="MSM148" s="13"/>
      <c r="MSN148" s="13"/>
      <c r="MSO148" s="13"/>
      <c r="MSP148" s="13"/>
      <c r="MSQ148" s="13"/>
      <c r="MSR148" s="13"/>
      <c r="MSS148" s="13"/>
      <c r="MST148" s="13"/>
      <c r="MSU148" s="13"/>
      <c r="MSV148" s="13"/>
      <c r="MSW148" s="13"/>
      <c r="MSX148" s="13"/>
      <c r="MSY148" s="13"/>
      <c r="MSZ148" s="13"/>
      <c r="MTA148" s="13"/>
      <c r="MTB148" s="13"/>
      <c r="MTC148" s="13"/>
      <c r="MTD148" s="13"/>
      <c r="MTE148" s="13"/>
      <c r="MTF148" s="13"/>
      <c r="MTG148" s="13"/>
      <c r="MTH148" s="13"/>
      <c r="MTI148" s="13"/>
      <c r="MTJ148" s="13"/>
      <c r="MTK148" s="13"/>
      <c r="MTL148" s="13"/>
      <c r="MTM148" s="13"/>
      <c r="MTN148" s="13"/>
      <c r="MTO148" s="13"/>
      <c r="MTP148" s="13"/>
      <c r="MTQ148" s="13"/>
      <c r="MTR148" s="13"/>
      <c r="MTS148" s="13"/>
      <c r="MTT148" s="13"/>
      <c r="MTU148" s="13"/>
      <c r="MTV148" s="13"/>
      <c r="MTW148" s="13"/>
      <c r="MTX148" s="13"/>
      <c r="MTY148" s="13"/>
      <c r="MTZ148" s="13"/>
      <c r="MUA148" s="13"/>
      <c r="MUB148" s="13"/>
      <c r="MUC148" s="13"/>
      <c r="MUD148" s="13"/>
      <c r="MUE148" s="13"/>
      <c r="MUF148" s="13"/>
      <c r="MUG148" s="13"/>
      <c r="MUH148" s="13"/>
      <c r="MUI148" s="13"/>
      <c r="MUJ148" s="13"/>
      <c r="MUK148" s="13"/>
      <c r="MUL148" s="13"/>
      <c r="MUM148" s="13"/>
      <c r="MUN148" s="13"/>
      <c r="MUO148" s="13"/>
      <c r="MUP148" s="13"/>
      <c r="MUQ148" s="13"/>
      <c r="MUR148" s="13"/>
      <c r="MUS148" s="13"/>
      <c r="MUT148" s="13"/>
      <c r="MUU148" s="13"/>
      <c r="MUV148" s="13"/>
      <c r="MUW148" s="13"/>
      <c r="MUX148" s="13"/>
      <c r="MUY148" s="13"/>
      <c r="MUZ148" s="13"/>
      <c r="MVA148" s="13"/>
      <c r="MVB148" s="13"/>
      <c r="MVC148" s="13"/>
      <c r="MVD148" s="13"/>
      <c r="MVE148" s="13"/>
      <c r="MVF148" s="13"/>
      <c r="MVG148" s="13"/>
      <c r="MVH148" s="13"/>
      <c r="MVI148" s="13"/>
      <c r="MVJ148" s="13"/>
      <c r="MVK148" s="13"/>
      <c r="MVL148" s="13"/>
      <c r="MVM148" s="13"/>
      <c r="MVN148" s="13"/>
      <c r="MVO148" s="13"/>
      <c r="MVP148" s="13"/>
      <c r="MVQ148" s="13"/>
      <c r="MVR148" s="13"/>
      <c r="MVS148" s="13"/>
      <c r="MVT148" s="13"/>
      <c r="MVU148" s="13"/>
      <c r="MVV148" s="13"/>
      <c r="MVW148" s="13"/>
      <c r="MVX148" s="13"/>
      <c r="MVY148" s="13"/>
      <c r="MVZ148" s="13"/>
      <c r="MWA148" s="13"/>
      <c r="MWB148" s="13"/>
      <c r="MWC148" s="13"/>
      <c r="MWD148" s="13"/>
      <c r="MWE148" s="13"/>
      <c r="MWF148" s="13"/>
      <c r="MWG148" s="13"/>
      <c r="MWH148" s="13"/>
      <c r="MWI148" s="13"/>
      <c r="MWJ148" s="13"/>
      <c r="MWK148" s="13"/>
      <c r="MWL148" s="13"/>
      <c r="MWM148" s="13"/>
      <c r="MWN148" s="13"/>
      <c r="MWO148" s="13"/>
      <c r="MWP148" s="13"/>
      <c r="MWQ148" s="13"/>
      <c r="MWR148" s="13"/>
      <c r="MWS148" s="13"/>
      <c r="MWT148" s="13"/>
      <c r="MWU148" s="13"/>
      <c r="MWV148" s="13"/>
      <c r="MWW148" s="13"/>
      <c r="MWX148" s="13"/>
      <c r="MWY148" s="13"/>
      <c r="MWZ148" s="13"/>
      <c r="MXA148" s="13"/>
      <c r="MXB148" s="13"/>
      <c r="MXC148" s="13"/>
      <c r="MXD148" s="13"/>
      <c r="MXE148" s="13"/>
      <c r="MXF148" s="13"/>
      <c r="MXG148" s="13"/>
      <c r="MXH148" s="13"/>
      <c r="MXI148" s="13"/>
      <c r="MXJ148" s="13"/>
      <c r="MXK148" s="13"/>
      <c r="MXL148" s="13"/>
      <c r="MXM148" s="13"/>
      <c r="MXN148" s="13"/>
      <c r="MXO148" s="13"/>
      <c r="MXP148" s="13"/>
      <c r="MXQ148" s="13"/>
      <c r="MXR148" s="13"/>
      <c r="MXS148" s="13"/>
      <c r="MXT148" s="13"/>
      <c r="MXU148" s="13"/>
      <c r="MXV148" s="13"/>
      <c r="MXW148" s="13"/>
      <c r="MXX148" s="13"/>
      <c r="MXY148" s="13"/>
      <c r="MXZ148" s="13"/>
      <c r="MYA148" s="13"/>
      <c r="MYB148" s="13"/>
      <c r="MYC148" s="13"/>
      <c r="MYD148" s="13"/>
      <c r="MYE148" s="13"/>
      <c r="MYF148" s="13"/>
      <c r="MYG148" s="13"/>
      <c r="MYH148" s="13"/>
      <c r="MYI148" s="13"/>
      <c r="MYJ148" s="13"/>
      <c r="MYK148" s="13"/>
      <c r="MYL148" s="13"/>
      <c r="MYM148" s="13"/>
      <c r="MYN148" s="13"/>
      <c r="MYO148" s="13"/>
      <c r="MYP148" s="13"/>
      <c r="MYQ148" s="13"/>
      <c r="MYR148" s="13"/>
      <c r="MYS148" s="13"/>
      <c r="MYT148" s="13"/>
      <c r="MYU148" s="13"/>
      <c r="MYV148" s="13"/>
      <c r="MYW148" s="13"/>
      <c r="MYX148" s="13"/>
      <c r="MYY148" s="13"/>
      <c r="MYZ148" s="13"/>
      <c r="MZA148" s="13"/>
      <c r="MZB148" s="13"/>
      <c r="MZC148" s="13"/>
      <c r="MZD148" s="13"/>
      <c r="MZE148" s="13"/>
      <c r="MZF148" s="13"/>
      <c r="MZG148" s="13"/>
      <c r="MZH148" s="13"/>
      <c r="MZI148" s="13"/>
      <c r="MZJ148" s="13"/>
      <c r="MZK148" s="13"/>
      <c r="MZL148" s="13"/>
      <c r="MZM148" s="13"/>
      <c r="MZN148" s="13"/>
      <c r="MZO148" s="13"/>
      <c r="MZP148" s="13"/>
      <c r="MZQ148" s="13"/>
      <c r="MZR148" s="13"/>
      <c r="MZS148" s="13"/>
      <c r="MZT148" s="13"/>
      <c r="MZU148" s="13"/>
      <c r="MZV148" s="13"/>
      <c r="MZW148" s="13"/>
      <c r="MZX148" s="13"/>
      <c r="MZY148" s="13"/>
      <c r="MZZ148" s="13"/>
      <c r="NAA148" s="13"/>
      <c r="NAB148" s="13"/>
      <c r="NAC148" s="13"/>
      <c r="NAD148" s="13"/>
      <c r="NAE148" s="13"/>
      <c r="NAF148" s="13"/>
      <c r="NAG148" s="13"/>
      <c r="NAH148" s="13"/>
      <c r="NAI148" s="13"/>
      <c r="NAJ148" s="13"/>
      <c r="NAK148" s="13"/>
      <c r="NAL148" s="13"/>
      <c r="NAM148" s="13"/>
      <c r="NAN148" s="13"/>
      <c r="NAO148" s="13"/>
      <c r="NAP148" s="13"/>
      <c r="NAQ148" s="13"/>
      <c r="NAR148" s="13"/>
      <c r="NAS148" s="13"/>
      <c r="NAT148" s="13"/>
      <c r="NAU148" s="13"/>
      <c r="NAV148" s="13"/>
      <c r="NAW148" s="13"/>
      <c r="NAX148" s="13"/>
      <c r="NAY148" s="13"/>
      <c r="NAZ148" s="13"/>
      <c r="NBA148" s="13"/>
      <c r="NBB148" s="13"/>
      <c r="NBC148" s="13"/>
      <c r="NBD148" s="13"/>
      <c r="NBE148" s="13"/>
      <c r="NBF148" s="13"/>
      <c r="NBG148" s="13"/>
      <c r="NBH148" s="13"/>
      <c r="NBI148" s="13"/>
      <c r="NBJ148" s="13"/>
      <c r="NBK148" s="13"/>
      <c r="NBL148" s="13"/>
      <c r="NBM148" s="13"/>
      <c r="NBN148" s="13"/>
      <c r="NBO148" s="13"/>
      <c r="NBP148" s="13"/>
      <c r="NBQ148" s="13"/>
      <c r="NBR148" s="13"/>
      <c r="NBS148" s="13"/>
      <c r="NBT148" s="13"/>
      <c r="NBU148" s="13"/>
      <c r="NBV148" s="13"/>
      <c r="NBW148" s="13"/>
      <c r="NBX148" s="13"/>
      <c r="NBY148" s="13"/>
      <c r="NBZ148" s="13"/>
      <c r="NCA148" s="13"/>
      <c r="NCB148" s="13"/>
      <c r="NCC148" s="13"/>
      <c r="NCD148" s="13"/>
      <c r="NCE148" s="13"/>
      <c r="NCF148" s="13"/>
      <c r="NCG148" s="13"/>
      <c r="NCH148" s="13"/>
      <c r="NCI148" s="13"/>
      <c r="NCJ148" s="13"/>
      <c r="NCK148" s="13"/>
      <c r="NCL148" s="13"/>
      <c r="NCM148" s="13"/>
      <c r="NCN148" s="13"/>
      <c r="NCO148" s="13"/>
      <c r="NCP148" s="13"/>
      <c r="NCQ148" s="13"/>
      <c r="NCR148" s="13"/>
      <c r="NCS148" s="13"/>
      <c r="NCT148" s="13"/>
      <c r="NCU148" s="13"/>
      <c r="NCV148" s="13"/>
      <c r="NCW148" s="13"/>
      <c r="NCX148" s="13"/>
      <c r="NCY148" s="13"/>
      <c r="NCZ148" s="13"/>
      <c r="NDA148" s="13"/>
      <c r="NDB148" s="13"/>
      <c r="NDC148" s="13"/>
      <c r="NDD148" s="13"/>
      <c r="NDE148" s="13"/>
      <c r="NDF148" s="13"/>
      <c r="NDG148" s="13"/>
      <c r="NDH148" s="13"/>
      <c r="NDI148" s="13"/>
      <c r="NDJ148" s="13"/>
      <c r="NDK148" s="13"/>
      <c r="NDL148" s="13"/>
      <c r="NDM148" s="13"/>
      <c r="NDN148" s="13"/>
      <c r="NDO148" s="13"/>
      <c r="NDP148" s="13"/>
      <c r="NDQ148" s="13"/>
      <c r="NDR148" s="13"/>
      <c r="NDS148" s="13"/>
      <c r="NDT148" s="13"/>
      <c r="NDU148" s="13"/>
      <c r="NDV148" s="13"/>
      <c r="NDW148" s="13"/>
      <c r="NDX148" s="13"/>
      <c r="NDY148" s="13"/>
      <c r="NDZ148" s="13"/>
      <c r="NEA148" s="13"/>
      <c r="NEB148" s="13"/>
      <c r="NEC148" s="13"/>
      <c r="NED148" s="13"/>
      <c r="NEE148" s="13"/>
      <c r="NEF148" s="13"/>
      <c r="NEG148" s="13"/>
      <c r="NEH148" s="13"/>
      <c r="NEI148" s="13"/>
      <c r="NEJ148" s="13"/>
      <c r="NEK148" s="13"/>
      <c r="NEL148" s="13"/>
      <c r="NEM148" s="13"/>
      <c r="NEN148" s="13"/>
      <c r="NEO148" s="13"/>
      <c r="NEP148" s="13"/>
      <c r="NEQ148" s="13"/>
      <c r="NER148" s="13"/>
      <c r="NES148" s="13"/>
      <c r="NET148" s="13"/>
      <c r="NEU148" s="13"/>
      <c r="NEV148" s="13"/>
      <c r="NEW148" s="13"/>
      <c r="NEX148" s="13"/>
      <c r="NEY148" s="13"/>
      <c r="NEZ148" s="13"/>
      <c r="NFA148" s="13"/>
      <c r="NFB148" s="13"/>
      <c r="NFC148" s="13"/>
      <c r="NFD148" s="13"/>
      <c r="NFE148" s="13"/>
      <c r="NFF148" s="13"/>
      <c r="NFG148" s="13"/>
      <c r="NFH148" s="13"/>
      <c r="NFI148" s="13"/>
      <c r="NFJ148" s="13"/>
      <c r="NFK148" s="13"/>
      <c r="NFL148" s="13"/>
      <c r="NFM148" s="13"/>
      <c r="NFN148" s="13"/>
      <c r="NFO148" s="13"/>
      <c r="NFP148" s="13"/>
      <c r="NFQ148" s="13"/>
      <c r="NFR148" s="13"/>
      <c r="NFS148" s="13"/>
      <c r="NFT148" s="13"/>
      <c r="NFU148" s="13"/>
      <c r="NFV148" s="13"/>
      <c r="NFW148" s="13"/>
      <c r="NFX148" s="13"/>
      <c r="NFY148" s="13"/>
      <c r="NFZ148" s="13"/>
      <c r="NGA148" s="13"/>
      <c r="NGB148" s="13"/>
      <c r="NGC148" s="13"/>
      <c r="NGD148" s="13"/>
      <c r="NGE148" s="13"/>
      <c r="NGF148" s="13"/>
      <c r="NGG148" s="13"/>
      <c r="NGH148" s="13"/>
      <c r="NGI148" s="13"/>
      <c r="NGJ148" s="13"/>
      <c r="NGK148" s="13"/>
      <c r="NGL148" s="13"/>
      <c r="NGM148" s="13"/>
      <c r="NGN148" s="13"/>
      <c r="NGO148" s="13"/>
      <c r="NGP148" s="13"/>
      <c r="NGQ148" s="13"/>
      <c r="NGR148" s="13"/>
      <c r="NGS148" s="13"/>
      <c r="NGT148" s="13"/>
      <c r="NGU148" s="13"/>
      <c r="NGV148" s="13"/>
      <c r="NGW148" s="13"/>
      <c r="NGX148" s="13"/>
      <c r="NGY148" s="13"/>
      <c r="NGZ148" s="13"/>
      <c r="NHA148" s="13"/>
      <c r="NHB148" s="13"/>
      <c r="NHC148" s="13"/>
      <c r="NHD148" s="13"/>
      <c r="NHE148" s="13"/>
      <c r="NHF148" s="13"/>
      <c r="NHG148" s="13"/>
      <c r="NHH148" s="13"/>
      <c r="NHI148" s="13"/>
      <c r="NHJ148" s="13"/>
      <c r="NHK148" s="13"/>
      <c r="NHL148" s="13"/>
      <c r="NHM148" s="13"/>
      <c r="NHN148" s="13"/>
      <c r="NHO148" s="13"/>
      <c r="NHP148" s="13"/>
      <c r="NHQ148" s="13"/>
      <c r="NHR148" s="13"/>
      <c r="NHS148" s="13"/>
      <c r="NHT148" s="13"/>
      <c r="NHU148" s="13"/>
      <c r="NHV148" s="13"/>
      <c r="NHW148" s="13"/>
      <c r="NHX148" s="13"/>
      <c r="NHY148" s="13"/>
      <c r="NHZ148" s="13"/>
      <c r="NIA148" s="13"/>
      <c r="NIB148" s="13"/>
      <c r="NIC148" s="13"/>
      <c r="NID148" s="13"/>
      <c r="NIE148" s="13"/>
      <c r="NIF148" s="13"/>
      <c r="NIG148" s="13"/>
      <c r="NIH148" s="13"/>
      <c r="NII148" s="13"/>
      <c r="NIJ148" s="13"/>
      <c r="NIK148" s="13"/>
      <c r="NIL148" s="13"/>
      <c r="NIM148" s="13"/>
      <c r="NIN148" s="13"/>
      <c r="NIO148" s="13"/>
      <c r="NIP148" s="13"/>
      <c r="NIQ148" s="13"/>
      <c r="NIR148" s="13"/>
      <c r="NIS148" s="13"/>
      <c r="NIT148" s="13"/>
      <c r="NIU148" s="13"/>
      <c r="NIV148" s="13"/>
      <c r="NIW148" s="13"/>
      <c r="NIX148" s="13"/>
      <c r="NIY148" s="13"/>
      <c r="NIZ148" s="13"/>
      <c r="NJA148" s="13"/>
      <c r="NJB148" s="13"/>
      <c r="NJC148" s="13"/>
      <c r="NJD148" s="13"/>
      <c r="NJE148" s="13"/>
      <c r="NJF148" s="13"/>
      <c r="NJG148" s="13"/>
      <c r="NJH148" s="13"/>
      <c r="NJI148" s="13"/>
      <c r="NJJ148" s="13"/>
      <c r="NJK148" s="13"/>
      <c r="NJL148" s="13"/>
      <c r="NJM148" s="13"/>
      <c r="NJN148" s="13"/>
      <c r="NJO148" s="13"/>
      <c r="NJP148" s="13"/>
      <c r="NJQ148" s="13"/>
      <c r="NJR148" s="13"/>
      <c r="NJS148" s="13"/>
      <c r="NJT148" s="13"/>
      <c r="NJU148" s="13"/>
      <c r="NJV148" s="13"/>
      <c r="NJW148" s="13"/>
      <c r="NJX148" s="13"/>
      <c r="NJY148" s="13"/>
      <c r="NJZ148" s="13"/>
      <c r="NKA148" s="13"/>
      <c r="NKB148" s="13"/>
      <c r="NKC148" s="13"/>
      <c r="NKD148" s="13"/>
      <c r="NKE148" s="13"/>
      <c r="NKF148" s="13"/>
      <c r="NKG148" s="13"/>
      <c r="NKH148" s="13"/>
      <c r="NKI148" s="13"/>
      <c r="NKJ148" s="13"/>
      <c r="NKK148" s="13"/>
      <c r="NKL148" s="13"/>
      <c r="NKM148" s="13"/>
      <c r="NKN148" s="13"/>
      <c r="NKO148" s="13"/>
      <c r="NKP148" s="13"/>
      <c r="NKQ148" s="13"/>
      <c r="NKR148" s="13"/>
      <c r="NKS148" s="13"/>
      <c r="NKT148" s="13"/>
      <c r="NKU148" s="13"/>
      <c r="NKV148" s="13"/>
      <c r="NKW148" s="13"/>
      <c r="NKX148" s="13"/>
      <c r="NKY148" s="13"/>
      <c r="NKZ148" s="13"/>
      <c r="NLA148" s="13"/>
      <c r="NLB148" s="13"/>
      <c r="NLC148" s="13"/>
      <c r="NLD148" s="13"/>
      <c r="NLE148" s="13"/>
      <c r="NLF148" s="13"/>
      <c r="NLG148" s="13"/>
      <c r="NLH148" s="13"/>
      <c r="NLI148" s="13"/>
      <c r="NLJ148" s="13"/>
      <c r="NLK148" s="13"/>
      <c r="NLL148" s="13"/>
      <c r="NLM148" s="13"/>
      <c r="NLN148" s="13"/>
      <c r="NLO148" s="13"/>
      <c r="NLP148" s="13"/>
      <c r="NLQ148" s="13"/>
      <c r="NLR148" s="13"/>
      <c r="NLS148" s="13"/>
      <c r="NLT148" s="13"/>
      <c r="NLU148" s="13"/>
      <c r="NLV148" s="13"/>
      <c r="NLW148" s="13"/>
      <c r="NLX148" s="13"/>
      <c r="NLY148" s="13"/>
      <c r="NLZ148" s="13"/>
      <c r="NMA148" s="13"/>
      <c r="NMB148" s="13"/>
      <c r="NMC148" s="13"/>
      <c r="NMD148" s="13"/>
      <c r="NME148" s="13"/>
      <c r="NMF148" s="13"/>
      <c r="NMG148" s="13"/>
      <c r="NMH148" s="13"/>
      <c r="NMI148" s="13"/>
      <c r="NMJ148" s="13"/>
      <c r="NMK148" s="13"/>
      <c r="NML148" s="13"/>
      <c r="NMM148" s="13"/>
      <c r="NMN148" s="13"/>
      <c r="NMO148" s="13"/>
      <c r="NMP148" s="13"/>
      <c r="NMQ148" s="13"/>
      <c r="NMR148" s="13"/>
      <c r="NMS148" s="13"/>
      <c r="NMT148" s="13"/>
      <c r="NMU148" s="13"/>
      <c r="NMV148" s="13"/>
      <c r="NMW148" s="13"/>
      <c r="NMX148" s="13"/>
      <c r="NMY148" s="13"/>
      <c r="NMZ148" s="13"/>
      <c r="NNA148" s="13"/>
      <c r="NNB148" s="13"/>
      <c r="NNC148" s="13"/>
      <c r="NND148" s="13"/>
      <c r="NNE148" s="13"/>
      <c r="NNF148" s="13"/>
      <c r="NNG148" s="13"/>
      <c r="NNH148" s="13"/>
      <c r="NNI148" s="13"/>
      <c r="NNJ148" s="13"/>
      <c r="NNK148" s="13"/>
      <c r="NNL148" s="13"/>
      <c r="NNM148" s="13"/>
      <c r="NNN148" s="13"/>
      <c r="NNO148" s="13"/>
      <c r="NNP148" s="13"/>
      <c r="NNQ148" s="13"/>
      <c r="NNR148" s="13"/>
      <c r="NNS148" s="13"/>
      <c r="NNT148" s="13"/>
      <c r="NNU148" s="13"/>
      <c r="NNV148" s="13"/>
      <c r="NNW148" s="13"/>
      <c r="NNX148" s="13"/>
      <c r="NNY148" s="13"/>
      <c r="NNZ148" s="13"/>
      <c r="NOA148" s="13"/>
      <c r="NOB148" s="13"/>
      <c r="NOC148" s="13"/>
      <c r="NOD148" s="13"/>
      <c r="NOE148" s="13"/>
      <c r="NOF148" s="13"/>
      <c r="NOG148" s="13"/>
      <c r="NOH148" s="13"/>
      <c r="NOI148" s="13"/>
      <c r="NOJ148" s="13"/>
      <c r="NOK148" s="13"/>
      <c r="NOL148" s="13"/>
      <c r="NOM148" s="13"/>
      <c r="NON148" s="13"/>
      <c r="NOO148" s="13"/>
      <c r="NOP148" s="13"/>
      <c r="NOQ148" s="13"/>
      <c r="NOR148" s="13"/>
      <c r="NOS148" s="13"/>
      <c r="NOT148" s="13"/>
      <c r="NOU148" s="13"/>
      <c r="NOV148" s="13"/>
      <c r="NOW148" s="13"/>
      <c r="NOX148" s="13"/>
      <c r="NOY148" s="13"/>
      <c r="NOZ148" s="13"/>
      <c r="NPA148" s="13"/>
      <c r="NPB148" s="13"/>
      <c r="NPC148" s="13"/>
      <c r="NPD148" s="13"/>
      <c r="NPE148" s="13"/>
      <c r="NPF148" s="13"/>
      <c r="NPG148" s="13"/>
      <c r="NPH148" s="13"/>
      <c r="NPI148" s="13"/>
      <c r="NPJ148" s="13"/>
      <c r="NPK148" s="13"/>
      <c r="NPL148" s="13"/>
      <c r="NPM148" s="13"/>
      <c r="NPN148" s="13"/>
      <c r="NPO148" s="13"/>
      <c r="NPP148" s="13"/>
      <c r="NPQ148" s="13"/>
      <c r="NPR148" s="13"/>
      <c r="NPS148" s="13"/>
      <c r="NPT148" s="13"/>
      <c r="NPU148" s="13"/>
      <c r="NPV148" s="13"/>
      <c r="NPW148" s="13"/>
      <c r="NPX148" s="13"/>
      <c r="NPY148" s="13"/>
      <c r="NPZ148" s="13"/>
      <c r="NQA148" s="13"/>
      <c r="NQB148" s="13"/>
      <c r="NQC148" s="13"/>
      <c r="NQD148" s="13"/>
      <c r="NQE148" s="13"/>
      <c r="NQF148" s="13"/>
      <c r="NQG148" s="13"/>
      <c r="NQH148" s="13"/>
      <c r="NQI148" s="13"/>
      <c r="NQJ148" s="13"/>
      <c r="NQK148" s="13"/>
      <c r="NQL148" s="13"/>
      <c r="NQM148" s="13"/>
      <c r="NQN148" s="13"/>
      <c r="NQO148" s="13"/>
      <c r="NQP148" s="13"/>
      <c r="NQQ148" s="13"/>
      <c r="NQR148" s="13"/>
      <c r="NQS148" s="13"/>
      <c r="NQT148" s="13"/>
      <c r="NQU148" s="13"/>
      <c r="NQV148" s="13"/>
      <c r="NQW148" s="13"/>
      <c r="NQX148" s="13"/>
      <c r="NQY148" s="13"/>
      <c r="NQZ148" s="13"/>
      <c r="NRA148" s="13"/>
      <c r="NRB148" s="13"/>
      <c r="NRC148" s="13"/>
      <c r="NRD148" s="13"/>
      <c r="NRE148" s="13"/>
      <c r="NRF148" s="13"/>
      <c r="NRG148" s="13"/>
      <c r="NRH148" s="13"/>
      <c r="NRI148" s="13"/>
      <c r="NRJ148" s="13"/>
      <c r="NRK148" s="13"/>
      <c r="NRL148" s="13"/>
      <c r="NRM148" s="13"/>
      <c r="NRN148" s="13"/>
      <c r="NRO148" s="13"/>
      <c r="NRP148" s="13"/>
      <c r="NRQ148" s="13"/>
      <c r="NRR148" s="13"/>
      <c r="NRS148" s="13"/>
      <c r="NRT148" s="13"/>
      <c r="NRU148" s="13"/>
      <c r="NRV148" s="13"/>
      <c r="NRW148" s="13"/>
      <c r="NRX148" s="13"/>
      <c r="NRY148" s="13"/>
      <c r="NRZ148" s="13"/>
      <c r="NSA148" s="13"/>
      <c r="NSB148" s="13"/>
      <c r="NSC148" s="13"/>
      <c r="NSD148" s="13"/>
      <c r="NSE148" s="13"/>
      <c r="NSF148" s="13"/>
      <c r="NSG148" s="13"/>
      <c r="NSH148" s="13"/>
      <c r="NSI148" s="13"/>
      <c r="NSJ148" s="13"/>
      <c r="NSK148" s="13"/>
      <c r="NSL148" s="13"/>
      <c r="NSM148" s="13"/>
      <c r="NSN148" s="13"/>
      <c r="NSO148" s="13"/>
      <c r="NSP148" s="13"/>
      <c r="NSQ148" s="13"/>
      <c r="NSR148" s="13"/>
      <c r="NSS148" s="13"/>
      <c r="NST148" s="13"/>
      <c r="NSU148" s="13"/>
      <c r="NSV148" s="13"/>
      <c r="NSW148" s="13"/>
      <c r="NSX148" s="13"/>
      <c r="NSY148" s="13"/>
      <c r="NSZ148" s="13"/>
      <c r="NTA148" s="13"/>
      <c r="NTB148" s="13"/>
      <c r="NTC148" s="13"/>
      <c r="NTD148" s="13"/>
      <c r="NTE148" s="13"/>
      <c r="NTF148" s="13"/>
      <c r="NTG148" s="13"/>
      <c r="NTH148" s="13"/>
      <c r="NTI148" s="13"/>
      <c r="NTJ148" s="13"/>
      <c r="NTK148" s="13"/>
      <c r="NTL148" s="13"/>
      <c r="NTM148" s="13"/>
      <c r="NTN148" s="13"/>
      <c r="NTO148" s="13"/>
      <c r="NTP148" s="13"/>
      <c r="NTQ148" s="13"/>
      <c r="NTR148" s="13"/>
      <c r="NTS148" s="13"/>
      <c r="NTT148" s="13"/>
      <c r="NTU148" s="13"/>
      <c r="NTV148" s="13"/>
      <c r="NTW148" s="13"/>
      <c r="NTX148" s="13"/>
      <c r="NTY148" s="13"/>
      <c r="NTZ148" s="13"/>
      <c r="NUA148" s="13"/>
      <c r="NUB148" s="13"/>
      <c r="NUC148" s="13"/>
      <c r="NUD148" s="13"/>
      <c r="NUE148" s="13"/>
      <c r="NUF148" s="13"/>
      <c r="NUG148" s="13"/>
      <c r="NUH148" s="13"/>
      <c r="NUI148" s="13"/>
      <c r="NUJ148" s="13"/>
      <c r="NUK148" s="13"/>
      <c r="NUL148" s="13"/>
      <c r="NUM148" s="13"/>
      <c r="NUN148" s="13"/>
      <c r="NUO148" s="13"/>
      <c r="NUP148" s="13"/>
      <c r="NUQ148" s="13"/>
      <c r="NUR148" s="13"/>
      <c r="NUS148" s="13"/>
      <c r="NUT148" s="13"/>
      <c r="NUU148" s="13"/>
      <c r="NUV148" s="13"/>
      <c r="NUW148" s="13"/>
      <c r="NUX148" s="13"/>
      <c r="NUY148" s="13"/>
      <c r="NUZ148" s="13"/>
      <c r="NVA148" s="13"/>
      <c r="NVB148" s="13"/>
      <c r="NVC148" s="13"/>
      <c r="NVD148" s="13"/>
      <c r="NVE148" s="13"/>
      <c r="NVF148" s="13"/>
      <c r="NVG148" s="13"/>
      <c r="NVH148" s="13"/>
      <c r="NVI148" s="13"/>
      <c r="NVJ148" s="13"/>
      <c r="NVK148" s="13"/>
      <c r="NVL148" s="13"/>
      <c r="NVM148" s="13"/>
      <c r="NVN148" s="13"/>
      <c r="NVO148" s="13"/>
      <c r="NVP148" s="13"/>
      <c r="NVQ148" s="13"/>
      <c r="NVR148" s="13"/>
      <c r="NVS148" s="13"/>
      <c r="NVT148" s="13"/>
      <c r="NVU148" s="13"/>
      <c r="NVV148" s="13"/>
      <c r="NVW148" s="13"/>
      <c r="NVX148" s="13"/>
      <c r="NVY148" s="13"/>
      <c r="NVZ148" s="13"/>
      <c r="NWA148" s="13"/>
      <c r="NWB148" s="13"/>
      <c r="NWC148" s="13"/>
      <c r="NWD148" s="13"/>
      <c r="NWE148" s="13"/>
      <c r="NWF148" s="13"/>
      <c r="NWG148" s="13"/>
      <c r="NWH148" s="13"/>
      <c r="NWI148" s="13"/>
      <c r="NWJ148" s="13"/>
      <c r="NWK148" s="13"/>
      <c r="NWL148" s="13"/>
      <c r="NWM148" s="13"/>
      <c r="NWN148" s="13"/>
      <c r="NWO148" s="13"/>
      <c r="NWP148" s="13"/>
      <c r="NWQ148" s="13"/>
      <c r="NWR148" s="13"/>
      <c r="NWS148" s="13"/>
      <c r="NWT148" s="13"/>
      <c r="NWU148" s="13"/>
      <c r="NWV148" s="13"/>
      <c r="NWW148" s="13"/>
      <c r="NWX148" s="13"/>
      <c r="NWY148" s="13"/>
      <c r="NWZ148" s="13"/>
      <c r="NXA148" s="13"/>
      <c r="NXB148" s="13"/>
      <c r="NXC148" s="13"/>
      <c r="NXD148" s="13"/>
      <c r="NXE148" s="13"/>
      <c r="NXF148" s="13"/>
      <c r="NXG148" s="13"/>
      <c r="NXH148" s="13"/>
      <c r="NXI148" s="13"/>
      <c r="NXJ148" s="13"/>
      <c r="NXK148" s="13"/>
      <c r="NXL148" s="13"/>
      <c r="NXM148" s="13"/>
      <c r="NXN148" s="13"/>
      <c r="NXO148" s="13"/>
      <c r="NXP148" s="13"/>
      <c r="NXQ148" s="13"/>
      <c r="NXR148" s="13"/>
      <c r="NXS148" s="13"/>
      <c r="NXT148" s="13"/>
      <c r="NXU148" s="13"/>
      <c r="NXV148" s="13"/>
      <c r="NXW148" s="13"/>
      <c r="NXX148" s="13"/>
      <c r="NXY148" s="13"/>
      <c r="NXZ148" s="13"/>
      <c r="NYA148" s="13"/>
      <c r="NYB148" s="13"/>
      <c r="NYC148" s="13"/>
      <c r="NYD148" s="13"/>
      <c r="NYE148" s="13"/>
      <c r="NYF148" s="13"/>
      <c r="NYG148" s="13"/>
      <c r="NYH148" s="13"/>
      <c r="NYI148" s="13"/>
      <c r="NYJ148" s="13"/>
      <c r="NYK148" s="13"/>
      <c r="NYL148" s="13"/>
      <c r="NYM148" s="13"/>
      <c r="NYN148" s="13"/>
      <c r="NYO148" s="13"/>
      <c r="NYP148" s="13"/>
      <c r="NYQ148" s="13"/>
      <c r="NYR148" s="13"/>
      <c r="NYS148" s="13"/>
      <c r="NYT148" s="13"/>
      <c r="NYU148" s="13"/>
      <c r="NYV148" s="13"/>
      <c r="NYW148" s="13"/>
      <c r="NYX148" s="13"/>
      <c r="NYY148" s="13"/>
      <c r="NYZ148" s="13"/>
      <c r="NZA148" s="13"/>
      <c r="NZB148" s="13"/>
      <c r="NZC148" s="13"/>
      <c r="NZD148" s="13"/>
      <c r="NZE148" s="13"/>
      <c r="NZF148" s="13"/>
      <c r="NZG148" s="13"/>
      <c r="NZH148" s="13"/>
      <c r="NZI148" s="13"/>
      <c r="NZJ148" s="13"/>
      <c r="NZK148" s="13"/>
      <c r="NZL148" s="13"/>
      <c r="NZM148" s="13"/>
      <c r="NZN148" s="13"/>
      <c r="NZO148" s="13"/>
      <c r="NZP148" s="13"/>
      <c r="NZQ148" s="13"/>
      <c r="NZR148" s="13"/>
      <c r="NZS148" s="13"/>
      <c r="NZT148" s="13"/>
      <c r="NZU148" s="13"/>
      <c r="NZV148" s="13"/>
      <c r="NZW148" s="13"/>
      <c r="NZX148" s="13"/>
      <c r="NZY148" s="13"/>
      <c r="NZZ148" s="13"/>
      <c r="OAA148" s="13"/>
      <c r="OAB148" s="13"/>
      <c r="OAC148" s="13"/>
      <c r="OAD148" s="13"/>
      <c r="OAE148" s="13"/>
      <c r="OAF148" s="13"/>
      <c r="OAG148" s="13"/>
      <c r="OAH148" s="13"/>
      <c r="OAI148" s="13"/>
      <c r="OAJ148" s="13"/>
      <c r="OAK148" s="13"/>
      <c r="OAL148" s="13"/>
      <c r="OAM148" s="13"/>
      <c r="OAN148" s="13"/>
      <c r="OAO148" s="13"/>
      <c r="OAP148" s="13"/>
      <c r="OAQ148" s="13"/>
      <c r="OAR148" s="13"/>
      <c r="OAS148" s="13"/>
      <c r="OAT148" s="13"/>
      <c r="OAU148" s="13"/>
      <c r="OAV148" s="13"/>
      <c r="OAW148" s="13"/>
      <c r="OAX148" s="13"/>
      <c r="OAY148" s="13"/>
      <c r="OAZ148" s="13"/>
      <c r="OBA148" s="13"/>
      <c r="OBB148" s="13"/>
      <c r="OBC148" s="13"/>
      <c r="OBD148" s="13"/>
      <c r="OBE148" s="13"/>
      <c r="OBF148" s="13"/>
      <c r="OBG148" s="13"/>
      <c r="OBH148" s="13"/>
      <c r="OBI148" s="13"/>
      <c r="OBJ148" s="13"/>
      <c r="OBK148" s="13"/>
      <c r="OBL148" s="13"/>
      <c r="OBM148" s="13"/>
      <c r="OBN148" s="13"/>
      <c r="OBO148" s="13"/>
      <c r="OBP148" s="13"/>
      <c r="OBQ148" s="13"/>
      <c r="OBR148" s="13"/>
      <c r="OBS148" s="13"/>
      <c r="OBT148" s="13"/>
      <c r="OBU148" s="13"/>
      <c r="OBV148" s="13"/>
      <c r="OBW148" s="13"/>
      <c r="OBX148" s="13"/>
      <c r="OBY148" s="13"/>
      <c r="OBZ148" s="13"/>
      <c r="OCA148" s="13"/>
      <c r="OCB148" s="13"/>
      <c r="OCC148" s="13"/>
      <c r="OCD148" s="13"/>
      <c r="OCE148" s="13"/>
      <c r="OCF148" s="13"/>
      <c r="OCG148" s="13"/>
      <c r="OCH148" s="13"/>
      <c r="OCI148" s="13"/>
      <c r="OCJ148" s="13"/>
      <c r="OCK148" s="13"/>
      <c r="OCL148" s="13"/>
      <c r="OCM148" s="13"/>
      <c r="OCN148" s="13"/>
      <c r="OCO148" s="13"/>
      <c r="OCP148" s="13"/>
      <c r="OCQ148" s="13"/>
      <c r="OCR148" s="13"/>
      <c r="OCS148" s="13"/>
      <c r="OCT148" s="13"/>
      <c r="OCU148" s="13"/>
      <c r="OCV148" s="13"/>
      <c r="OCW148" s="13"/>
      <c r="OCX148" s="13"/>
      <c r="OCY148" s="13"/>
      <c r="OCZ148" s="13"/>
      <c r="ODA148" s="13"/>
      <c r="ODB148" s="13"/>
      <c r="ODC148" s="13"/>
      <c r="ODD148" s="13"/>
      <c r="ODE148" s="13"/>
      <c r="ODF148" s="13"/>
      <c r="ODG148" s="13"/>
      <c r="ODH148" s="13"/>
      <c r="ODI148" s="13"/>
      <c r="ODJ148" s="13"/>
      <c r="ODK148" s="13"/>
      <c r="ODL148" s="13"/>
      <c r="ODM148" s="13"/>
      <c r="ODN148" s="13"/>
      <c r="ODO148" s="13"/>
      <c r="ODP148" s="13"/>
      <c r="ODQ148" s="13"/>
      <c r="ODR148" s="13"/>
      <c r="ODS148" s="13"/>
      <c r="ODT148" s="13"/>
      <c r="ODU148" s="13"/>
      <c r="ODV148" s="13"/>
      <c r="ODW148" s="13"/>
      <c r="ODX148" s="13"/>
      <c r="ODY148" s="13"/>
      <c r="ODZ148" s="13"/>
      <c r="OEA148" s="13"/>
      <c r="OEB148" s="13"/>
      <c r="OEC148" s="13"/>
      <c r="OED148" s="13"/>
      <c r="OEE148" s="13"/>
      <c r="OEF148" s="13"/>
      <c r="OEG148" s="13"/>
      <c r="OEH148" s="13"/>
      <c r="OEI148" s="13"/>
      <c r="OEJ148" s="13"/>
      <c r="OEK148" s="13"/>
      <c r="OEL148" s="13"/>
      <c r="OEM148" s="13"/>
      <c r="OEN148" s="13"/>
      <c r="OEO148" s="13"/>
      <c r="OEP148" s="13"/>
      <c r="OEQ148" s="13"/>
      <c r="OER148" s="13"/>
      <c r="OES148" s="13"/>
      <c r="OET148" s="13"/>
      <c r="OEU148" s="13"/>
      <c r="OEV148" s="13"/>
      <c r="OEW148" s="13"/>
      <c r="OEX148" s="13"/>
      <c r="OEY148" s="13"/>
      <c r="OEZ148" s="13"/>
      <c r="OFA148" s="13"/>
      <c r="OFB148" s="13"/>
      <c r="OFC148" s="13"/>
      <c r="OFD148" s="13"/>
      <c r="OFE148" s="13"/>
      <c r="OFF148" s="13"/>
      <c r="OFG148" s="13"/>
      <c r="OFH148" s="13"/>
      <c r="OFI148" s="13"/>
      <c r="OFJ148" s="13"/>
      <c r="OFK148" s="13"/>
      <c r="OFL148" s="13"/>
      <c r="OFM148" s="13"/>
      <c r="OFN148" s="13"/>
      <c r="OFO148" s="13"/>
      <c r="OFP148" s="13"/>
      <c r="OFQ148" s="13"/>
      <c r="OFR148" s="13"/>
      <c r="OFS148" s="13"/>
      <c r="OFT148" s="13"/>
      <c r="OFU148" s="13"/>
      <c r="OFV148" s="13"/>
      <c r="OFW148" s="13"/>
      <c r="OFX148" s="13"/>
      <c r="OFY148" s="13"/>
      <c r="OFZ148" s="13"/>
      <c r="OGA148" s="13"/>
      <c r="OGB148" s="13"/>
      <c r="OGC148" s="13"/>
      <c r="OGD148" s="13"/>
      <c r="OGE148" s="13"/>
      <c r="OGF148" s="13"/>
      <c r="OGG148" s="13"/>
      <c r="OGH148" s="13"/>
      <c r="OGI148" s="13"/>
      <c r="OGJ148" s="13"/>
      <c r="OGK148" s="13"/>
      <c r="OGL148" s="13"/>
      <c r="OGM148" s="13"/>
      <c r="OGN148" s="13"/>
      <c r="OGO148" s="13"/>
      <c r="OGP148" s="13"/>
      <c r="OGQ148" s="13"/>
      <c r="OGR148" s="13"/>
      <c r="OGS148" s="13"/>
      <c r="OGT148" s="13"/>
      <c r="OGU148" s="13"/>
      <c r="OGV148" s="13"/>
      <c r="OGW148" s="13"/>
      <c r="OGX148" s="13"/>
      <c r="OGY148" s="13"/>
      <c r="OGZ148" s="13"/>
      <c r="OHA148" s="13"/>
      <c r="OHB148" s="13"/>
      <c r="OHC148" s="13"/>
      <c r="OHD148" s="13"/>
      <c r="OHE148" s="13"/>
      <c r="OHF148" s="13"/>
      <c r="OHG148" s="13"/>
      <c r="OHH148" s="13"/>
      <c r="OHI148" s="13"/>
      <c r="OHJ148" s="13"/>
      <c r="OHK148" s="13"/>
      <c r="OHL148" s="13"/>
      <c r="OHM148" s="13"/>
      <c r="OHN148" s="13"/>
      <c r="OHO148" s="13"/>
      <c r="OHP148" s="13"/>
      <c r="OHQ148" s="13"/>
      <c r="OHR148" s="13"/>
      <c r="OHS148" s="13"/>
      <c r="OHT148" s="13"/>
      <c r="OHU148" s="13"/>
      <c r="OHV148" s="13"/>
      <c r="OHW148" s="13"/>
      <c r="OHX148" s="13"/>
      <c r="OHY148" s="13"/>
      <c r="OHZ148" s="13"/>
      <c r="OIA148" s="13"/>
      <c r="OIB148" s="13"/>
      <c r="OIC148" s="13"/>
      <c r="OID148" s="13"/>
      <c r="OIE148" s="13"/>
      <c r="OIF148" s="13"/>
      <c r="OIG148" s="13"/>
      <c r="OIH148" s="13"/>
      <c r="OII148" s="13"/>
      <c r="OIJ148" s="13"/>
      <c r="OIK148" s="13"/>
      <c r="OIL148" s="13"/>
      <c r="OIM148" s="13"/>
      <c r="OIN148" s="13"/>
      <c r="OIO148" s="13"/>
      <c r="OIP148" s="13"/>
      <c r="OIQ148" s="13"/>
      <c r="OIR148" s="13"/>
      <c r="OIS148" s="13"/>
      <c r="OIT148" s="13"/>
      <c r="OIU148" s="13"/>
      <c r="OIV148" s="13"/>
      <c r="OIW148" s="13"/>
      <c r="OIX148" s="13"/>
      <c r="OIY148" s="13"/>
      <c r="OIZ148" s="13"/>
      <c r="OJA148" s="13"/>
      <c r="OJB148" s="13"/>
      <c r="OJC148" s="13"/>
      <c r="OJD148" s="13"/>
      <c r="OJE148" s="13"/>
      <c r="OJF148" s="13"/>
      <c r="OJG148" s="13"/>
      <c r="OJH148" s="13"/>
      <c r="OJI148" s="13"/>
      <c r="OJJ148" s="13"/>
      <c r="OJK148" s="13"/>
      <c r="OJL148" s="13"/>
      <c r="OJM148" s="13"/>
      <c r="OJN148" s="13"/>
      <c r="OJO148" s="13"/>
      <c r="OJP148" s="13"/>
      <c r="OJQ148" s="13"/>
      <c r="OJR148" s="13"/>
      <c r="OJS148" s="13"/>
      <c r="OJT148" s="13"/>
      <c r="OJU148" s="13"/>
      <c r="OJV148" s="13"/>
      <c r="OJW148" s="13"/>
      <c r="OJX148" s="13"/>
      <c r="OJY148" s="13"/>
      <c r="OJZ148" s="13"/>
      <c r="OKA148" s="13"/>
      <c r="OKB148" s="13"/>
      <c r="OKC148" s="13"/>
      <c r="OKD148" s="13"/>
      <c r="OKE148" s="13"/>
      <c r="OKF148" s="13"/>
      <c r="OKG148" s="13"/>
      <c r="OKH148" s="13"/>
      <c r="OKI148" s="13"/>
      <c r="OKJ148" s="13"/>
      <c r="OKK148" s="13"/>
      <c r="OKL148" s="13"/>
      <c r="OKM148" s="13"/>
      <c r="OKN148" s="13"/>
      <c r="OKO148" s="13"/>
      <c r="OKP148" s="13"/>
      <c r="OKQ148" s="13"/>
      <c r="OKR148" s="13"/>
      <c r="OKS148" s="13"/>
      <c r="OKT148" s="13"/>
      <c r="OKU148" s="13"/>
      <c r="OKV148" s="13"/>
      <c r="OKW148" s="13"/>
      <c r="OKX148" s="13"/>
      <c r="OKY148" s="13"/>
      <c r="OKZ148" s="13"/>
      <c r="OLA148" s="13"/>
      <c r="OLB148" s="13"/>
      <c r="OLC148" s="13"/>
      <c r="OLD148" s="13"/>
      <c r="OLE148" s="13"/>
      <c r="OLF148" s="13"/>
      <c r="OLG148" s="13"/>
      <c r="OLH148" s="13"/>
      <c r="OLI148" s="13"/>
      <c r="OLJ148" s="13"/>
      <c r="OLK148" s="13"/>
      <c r="OLL148" s="13"/>
      <c r="OLM148" s="13"/>
      <c r="OLN148" s="13"/>
      <c r="OLO148" s="13"/>
      <c r="OLP148" s="13"/>
      <c r="OLQ148" s="13"/>
      <c r="OLR148" s="13"/>
      <c r="OLS148" s="13"/>
      <c r="OLT148" s="13"/>
      <c r="OLU148" s="13"/>
      <c r="OLV148" s="13"/>
      <c r="OLW148" s="13"/>
      <c r="OLX148" s="13"/>
      <c r="OLY148" s="13"/>
      <c r="OLZ148" s="13"/>
      <c r="OMA148" s="13"/>
      <c r="OMB148" s="13"/>
      <c r="OMC148" s="13"/>
      <c r="OMD148" s="13"/>
      <c r="OME148" s="13"/>
      <c r="OMF148" s="13"/>
      <c r="OMG148" s="13"/>
      <c r="OMH148" s="13"/>
      <c r="OMI148" s="13"/>
      <c r="OMJ148" s="13"/>
      <c r="OMK148" s="13"/>
      <c r="OML148" s="13"/>
      <c r="OMM148" s="13"/>
      <c r="OMN148" s="13"/>
      <c r="OMO148" s="13"/>
      <c r="OMP148" s="13"/>
      <c r="OMQ148" s="13"/>
      <c r="OMR148" s="13"/>
      <c r="OMS148" s="13"/>
      <c r="OMT148" s="13"/>
      <c r="OMU148" s="13"/>
      <c r="OMV148" s="13"/>
      <c r="OMW148" s="13"/>
      <c r="OMX148" s="13"/>
      <c r="OMY148" s="13"/>
      <c r="OMZ148" s="13"/>
      <c r="ONA148" s="13"/>
      <c r="ONB148" s="13"/>
      <c r="ONC148" s="13"/>
      <c r="OND148" s="13"/>
      <c r="ONE148" s="13"/>
      <c r="ONF148" s="13"/>
      <c r="ONG148" s="13"/>
      <c r="ONH148" s="13"/>
      <c r="ONI148" s="13"/>
      <c r="ONJ148" s="13"/>
      <c r="ONK148" s="13"/>
      <c r="ONL148" s="13"/>
      <c r="ONM148" s="13"/>
      <c r="ONN148" s="13"/>
      <c r="ONO148" s="13"/>
      <c r="ONP148" s="13"/>
      <c r="ONQ148" s="13"/>
      <c r="ONR148" s="13"/>
      <c r="ONS148" s="13"/>
      <c r="ONT148" s="13"/>
      <c r="ONU148" s="13"/>
      <c r="ONV148" s="13"/>
      <c r="ONW148" s="13"/>
      <c r="ONX148" s="13"/>
      <c r="ONY148" s="13"/>
      <c r="ONZ148" s="13"/>
      <c r="OOA148" s="13"/>
      <c r="OOB148" s="13"/>
      <c r="OOC148" s="13"/>
      <c r="OOD148" s="13"/>
      <c r="OOE148" s="13"/>
      <c r="OOF148" s="13"/>
      <c r="OOG148" s="13"/>
      <c r="OOH148" s="13"/>
      <c r="OOI148" s="13"/>
      <c r="OOJ148" s="13"/>
      <c r="OOK148" s="13"/>
      <c r="OOL148" s="13"/>
      <c r="OOM148" s="13"/>
      <c r="OON148" s="13"/>
      <c r="OOO148" s="13"/>
      <c r="OOP148" s="13"/>
      <c r="OOQ148" s="13"/>
      <c r="OOR148" s="13"/>
      <c r="OOS148" s="13"/>
      <c r="OOT148" s="13"/>
      <c r="OOU148" s="13"/>
      <c r="OOV148" s="13"/>
      <c r="OOW148" s="13"/>
      <c r="OOX148" s="13"/>
      <c r="OOY148" s="13"/>
      <c r="OOZ148" s="13"/>
      <c r="OPA148" s="13"/>
      <c r="OPB148" s="13"/>
      <c r="OPC148" s="13"/>
      <c r="OPD148" s="13"/>
      <c r="OPE148" s="13"/>
      <c r="OPF148" s="13"/>
      <c r="OPG148" s="13"/>
      <c r="OPH148" s="13"/>
      <c r="OPI148" s="13"/>
      <c r="OPJ148" s="13"/>
      <c r="OPK148" s="13"/>
      <c r="OPL148" s="13"/>
      <c r="OPM148" s="13"/>
      <c r="OPN148" s="13"/>
      <c r="OPO148" s="13"/>
      <c r="OPP148" s="13"/>
      <c r="OPQ148" s="13"/>
      <c r="OPR148" s="13"/>
      <c r="OPS148" s="13"/>
      <c r="OPT148" s="13"/>
      <c r="OPU148" s="13"/>
      <c r="OPV148" s="13"/>
      <c r="OPW148" s="13"/>
      <c r="OPX148" s="13"/>
      <c r="OPY148" s="13"/>
      <c r="OPZ148" s="13"/>
      <c r="OQA148" s="13"/>
      <c r="OQB148" s="13"/>
      <c r="OQC148" s="13"/>
      <c r="OQD148" s="13"/>
      <c r="OQE148" s="13"/>
      <c r="OQF148" s="13"/>
      <c r="OQG148" s="13"/>
      <c r="OQH148" s="13"/>
      <c r="OQI148" s="13"/>
      <c r="OQJ148" s="13"/>
      <c r="OQK148" s="13"/>
      <c r="OQL148" s="13"/>
      <c r="OQM148" s="13"/>
      <c r="OQN148" s="13"/>
      <c r="OQO148" s="13"/>
      <c r="OQP148" s="13"/>
      <c r="OQQ148" s="13"/>
      <c r="OQR148" s="13"/>
      <c r="OQS148" s="13"/>
      <c r="OQT148" s="13"/>
      <c r="OQU148" s="13"/>
      <c r="OQV148" s="13"/>
      <c r="OQW148" s="13"/>
      <c r="OQX148" s="13"/>
      <c r="OQY148" s="13"/>
      <c r="OQZ148" s="13"/>
      <c r="ORA148" s="13"/>
      <c r="ORB148" s="13"/>
      <c r="ORC148" s="13"/>
      <c r="ORD148" s="13"/>
      <c r="ORE148" s="13"/>
      <c r="ORF148" s="13"/>
      <c r="ORG148" s="13"/>
      <c r="ORH148" s="13"/>
      <c r="ORI148" s="13"/>
      <c r="ORJ148" s="13"/>
      <c r="ORK148" s="13"/>
      <c r="ORL148" s="13"/>
      <c r="ORM148" s="13"/>
      <c r="ORN148" s="13"/>
      <c r="ORO148" s="13"/>
      <c r="ORP148" s="13"/>
      <c r="ORQ148" s="13"/>
      <c r="ORR148" s="13"/>
      <c r="ORS148" s="13"/>
      <c r="ORT148" s="13"/>
      <c r="ORU148" s="13"/>
      <c r="ORV148" s="13"/>
      <c r="ORW148" s="13"/>
      <c r="ORX148" s="13"/>
      <c r="ORY148" s="13"/>
      <c r="ORZ148" s="13"/>
      <c r="OSA148" s="13"/>
      <c r="OSB148" s="13"/>
      <c r="OSC148" s="13"/>
      <c r="OSD148" s="13"/>
      <c r="OSE148" s="13"/>
      <c r="OSF148" s="13"/>
      <c r="OSG148" s="13"/>
      <c r="OSH148" s="13"/>
      <c r="OSI148" s="13"/>
      <c r="OSJ148" s="13"/>
      <c r="OSK148" s="13"/>
      <c r="OSL148" s="13"/>
      <c r="OSM148" s="13"/>
      <c r="OSN148" s="13"/>
      <c r="OSO148" s="13"/>
      <c r="OSP148" s="13"/>
      <c r="OSQ148" s="13"/>
      <c r="OSR148" s="13"/>
      <c r="OSS148" s="13"/>
      <c r="OST148" s="13"/>
      <c r="OSU148" s="13"/>
      <c r="OSV148" s="13"/>
      <c r="OSW148" s="13"/>
      <c r="OSX148" s="13"/>
      <c r="OSY148" s="13"/>
      <c r="OSZ148" s="13"/>
      <c r="OTA148" s="13"/>
      <c r="OTB148" s="13"/>
      <c r="OTC148" s="13"/>
      <c r="OTD148" s="13"/>
      <c r="OTE148" s="13"/>
      <c r="OTF148" s="13"/>
      <c r="OTG148" s="13"/>
      <c r="OTH148" s="13"/>
      <c r="OTI148" s="13"/>
      <c r="OTJ148" s="13"/>
      <c r="OTK148" s="13"/>
      <c r="OTL148" s="13"/>
      <c r="OTM148" s="13"/>
      <c r="OTN148" s="13"/>
      <c r="OTO148" s="13"/>
      <c r="OTP148" s="13"/>
      <c r="OTQ148" s="13"/>
      <c r="OTR148" s="13"/>
      <c r="OTS148" s="13"/>
      <c r="OTT148" s="13"/>
      <c r="OTU148" s="13"/>
      <c r="OTV148" s="13"/>
      <c r="OTW148" s="13"/>
      <c r="OTX148" s="13"/>
      <c r="OTY148" s="13"/>
      <c r="OTZ148" s="13"/>
      <c r="OUA148" s="13"/>
      <c r="OUB148" s="13"/>
      <c r="OUC148" s="13"/>
      <c r="OUD148" s="13"/>
      <c r="OUE148" s="13"/>
      <c r="OUF148" s="13"/>
      <c r="OUG148" s="13"/>
      <c r="OUH148" s="13"/>
      <c r="OUI148" s="13"/>
      <c r="OUJ148" s="13"/>
      <c r="OUK148" s="13"/>
      <c r="OUL148" s="13"/>
      <c r="OUM148" s="13"/>
      <c r="OUN148" s="13"/>
      <c r="OUO148" s="13"/>
      <c r="OUP148" s="13"/>
      <c r="OUQ148" s="13"/>
      <c r="OUR148" s="13"/>
      <c r="OUS148" s="13"/>
      <c r="OUT148" s="13"/>
      <c r="OUU148" s="13"/>
      <c r="OUV148" s="13"/>
      <c r="OUW148" s="13"/>
      <c r="OUX148" s="13"/>
      <c r="OUY148" s="13"/>
      <c r="OUZ148" s="13"/>
      <c r="OVA148" s="13"/>
      <c r="OVB148" s="13"/>
      <c r="OVC148" s="13"/>
      <c r="OVD148" s="13"/>
      <c r="OVE148" s="13"/>
      <c r="OVF148" s="13"/>
      <c r="OVG148" s="13"/>
      <c r="OVH148" s="13"/>
      <c r="OVI148" s="13"/>
      <c r="OVJ148" s="13"/>
      <c r="OVK148" s="13"/>
      <c r="OVL148" s="13"/>
      <c r="OVM148" s="13"/>
      <c r="OVN148" s="13"/>
      <c r="OVO148" s="13"/>
      <c r="OVP148" s="13"/>
      <c r="OVQ148" s="13"/>
      <c r="OVR148" s="13"/>
      <c r="OVS148" s="13"/>
      <c r="OVT148" s="13"/>
      <c r="OVU148" s="13"/>
      <c r="OVV148" s="13"/>
      <c r="OVW148" s="13"/>
      <c r="OVX148" s="13"/>
      <c r="OVY148" s="13"/>
      <c r="OVZ148" s="13"/>
      <c r="OWA148" s="13"/>
      <c r="OWB148" s="13"/>
      <c r="OWC148" s="13"/>
      <c r="OWD148" s="13"/>
      <c r="OWE148" s="13"/>
      <c r="OWF148" s="13"/>
      <c r="OWG148" s="13"/>
      <c r="OWH148" s="13"/>
      <c r="OWI148" s="13"/>
      <c r="OWJ148" s="13"/>
      <c r="OWK148" s="13"/>
      <c r="OWL148" s="13"/>
      <c r="OWM148" s="13"/>
      <c r="OWN148" s="13"/>
      <c r="OWO148" s="13"/>
      <c r="OWP148" s="13"/>
      <c r="OWQ148" s="13"/>
      <c r="OWR148" s="13"/>
      <c r="OWS148" s="13"/>
      <c r="OWT148" s="13"/>
      <c r="OWU148" s="13"/>
      <c r="OWV148" s="13"/>
      <c r="OWW148" s="13"/>
      <c r="OWX148" s="13"/>
      <c r="OWY148" s="13"/>
      <c r="OWZ148" s="13"/>
      <c r="OXA148" s="13"/>
      <c r="OXB148" s="13"/>
      <c r="OXC148" s="13"/>
      <c r="OXD148" s="13"/>
      <c r="OXE148" s="13"/>
      <c r="OXF148" s="13"/>
      <c r="OXG148" s="13"/>
      <c r="OXH148" s="13"/>
      <c r="OXI148" s="13"/>
      <c r="OXJ148" s="13"/>
      <c r="OXK148" s="13"/>
      <c r="OXL148" s="13"/>
      <c r="OXM148" s="13"/>
      <c r="OXN148" s="13"/>
      <c r="OXO148" s="13"/>
      <c r="OXP148" s="13"/>
      <c r="OXQ148" s="13"/>
      <c r="OXR148" s="13"/>
      <c r="OXS148" s="13"/>
      <c r="OXT148" s="13"/>
      <c r="OXU148" s="13"/>
      <c r="OXV148" s="13"/>
      <c r="OXW148" s="13"/>
      <c r="OXX148" s="13"/>
      <c r="OXY148" s="13"/>
      <c r="OXZ148" s="13"/>
      <c r="OYA148" s="13"/>
      <c r="OYB148" s="13"/>
      <c r="OYC148" s="13"/>
      <c r="OYD148" s="13"/>
      <c r="OYE148" s="13"/>
      <c r="OYF148" s="13"/>
      <c r="OYG148" s="13"/>
      <c r="OYH148" s="13"/>
      <c r="OYI148" s="13"/>
      <c r="OYJ148" s="13"/>
      <c r="OYK148" s="13"/>
      <c r="OYL148" s="13"/>
      <c r="OYM148" s="13"/>
      <c r="OYN148" s="13"/>
      <c r="OYO148" s="13"/>
      <c r="OYP148" s="13"/>
      <c r="OYQ148" s="13"/>
      <c r="OYR148" s="13"/>
      <c r="OYS148" s="13"/>
      <c r="OYT148" s="13"/>
      <c r="OYU148" s="13"/>
      <c r="OYV148" s="13"/>
      <c r="OYW148" s="13"/>
      <c r="OYX148" s="13"/>
      <c r="OYY148" s="13"/>
      <c r="OYZ148" s="13"/>
      <c r="OZA148" s="13"/>
      <c r="OZB148" s="13"/>
      <c r="OZC148" s="13"/>
      <c r="OZD148" s="13"/>
      <c r="OZE148" s="13"/>
      <c r="OZF148" s="13"/>
      <c r="OZG148" s="13"/>
      <c r="OZH148" s="13"/>
      <c r="OZI148" s="13"/>
      <c r="OZJ148" s="13"/>
      <c r="OZK148" s="13"/>
      <c r="OZL148" s="13"/>
      <c r="OZM148" s="13"/>
      <c r="OZN148" s="13"/>
      <c r="OZO148" s="13"/>
      <c r="OZP148" s="13"/>
      <c r="OZQ148" s="13"/>
      <c r="OZR148" s="13"/>
      <c r="OZS148" s="13"/>
      <c r="OZT148" s="13"/>
      <c r="OZU148" s="13"/>
      <c r="OZV148" s="13"/>
      <c r="OZW148" s="13"/>
      <c r="OZX148" s="13"/>
      <c r="OZY148" s="13"/>
      <c r="OZZ148" s="13"/>
      <c r="PAA148" s="13"/>
      <c r="PAB148" s="13"/>
      <c r="PAC148" s="13"/>
      <c r="PAD148" s="13"/>
      <c r="PAE148" s="13"/>
      <c r="PAF148" s="13"/>
      <c r="PAG148" s="13"/>
      <c r="PAH148" s="13"/>
      <c r="PAI148" s="13"/>
      <c r="PAJ148" s="13"/>
      <c r="PAK148" s="13"/>
      <c r="PAL148" s="13"/>
      <c r="PAM148" s="13"/>
      <c r="PAN148" s="13"/>
      <c r="PAO148" s="13"/>
      <c r="PAP148" s="13"/>
      <c r="PAQ148" s="13"/>
      <c r="PAR148" s="13"/>
      <c r="PAS148" s="13"/>
      <c r="PAT148" s="13"/>
      <c r="PAU148" s="13"/>
      <c r="PAV148" s="13"/>
      <c r="PAW148" s="13"/>
      <c r="PAX148" s="13"/>
      <c r="PAY148" s="13"/>
      <c r="PAZ148" s="13"/>
      <c r="PBA148" s="13"/>
      <c r="PBB148" s="13"/>
      <c r="PBC148" s="13"/>
      <c r="PBD148" s="13"/>
      <c r="PBE148" s="13"/>
      <c r="PBF148" s="13"/>
      <c r="PBG148" s="13"/>
      <c r="PBH148" s="13"/>
      <c r="PBI148" s="13"/>
      <c r="PBJ148" s="13"/>
      <c r="PBK148" s="13"/>
      <c r="PBL148" s="13"/>
      <c r="PBM148" s="13"/>
      <c r="PBN148" s="13"/>
      <c r="PBO148" s="13"/>
      <c r="PBP148" s="13"/>
      <c r="PBQ148" s="13"/>
      <c r="PBR148" s="13"/>
      <c r="PBS148" s="13"/>
      <c r="PBT148" s="13"/>
      <c r="PBU148" s="13"/>
      <c r="PBV148" s="13"/>
      <c r="PBW148" s="13"/>
      <c r="PBX148" s="13"/>
      <c r="PBY148" s="13"/>
      <c r="PBZ148" s="13"/>
      <c r="PCA148" s="13"/>
      <c r="PCB148" s="13"/>
      <c r="PCC148" s="13"/>
      <c r="PCD148" s="13"/>
      <c r="PCE148" s="13"/>
      <c r="PCF148" s="13"/>
      <c r="PCG148" s="13"/>
      <c r="PCH148" s="13"/>
      <c r="PCI148" s="13"/>
      <c r="PCJ148" s="13"/>
      <c r="PCK148" s="13"/>
      <c r="PCL148" s="13"/>
      <c r="PCM148" s="13"/>
      <c r="PCN148" s="13"/>
      <c r="PCO148" s="13"/>
      <c r="PCP148" s="13"/>
      <c r="PCQ148" s="13"/>
      <c r="PCR148" s="13"/>
      <c r="PCS148" s="13"/>
      <c r="PCT148" s="13"/>
      <c r="PCU148" s="13"/>
      <c r="PCV148" s="13"/>
      <c r="PCW148" s="13"/>
      <c r="PCX148" s="13"/>
      <c r="PCY148" s="13"/>
      <c r="PCZ148" s="13"/>
      <c r="PDA148" s="13"/>
      <c r="PDB148" s="13"/>
      <c r="PDC148" s="13"/>
      <c r="PDD148" s="13"/>
      <c r="PDE148" s="13"/>
      <c r="PDF148" s="13"/>
      <c r="PDG148" s="13"/>
      <c r="PDH148" s="13"/>
      <c r="PDI148" s="13"/>
      <c r="PDJ148" s="13"/>
      <c r="PDK148" s="13"/>
      <c r="PDL148" s="13"/>
      <c r="PDM148" s="13"/>
      <c r="PDN148" s="13"/>
      <c r="PDO148" s="13"/>
      <c r="PDP148" s="13"/>
      <c r="PDQ148" s="13"/>
      <c r="PDR148" s="13"/>
      <c r="PDS148" s="13"/>
      <c r="PDT148" s="13"/>
      <c r="PDU148" s="13"/>
      <c r="PDV148" s="13"/>
      <c r="PDW148" s="13"/>
      <c r="PDX148" s="13"/>
      <c r="PDY148" s="13"/>
      <c r="PDZ148" s="13"/>
      <c r="PEA148" s="13"/>
      <c r="PEB148" s="13"/>
      <c r="PEC148" s="13"/>
      <c r="PED148" s="13"/>
      <c r="PEE148" s="13"/>
      <c r="PEF148" s="13"/>
      <c r="PEG148" s="13"/>
      <c r="PEH148" s="13"/>
      <c r="PEI148" s="13"/>
      <c r="PEJ148" s="13"/>
      <c r="PEK148" s="13"/>
      <c r="PEL148" s="13"/>
      <c r="PEM148" s="13"/>
      <c r="PEN148" s="13"/>
      <c r="PEO148" s="13"/>
      <c r="PEP148" s="13"/>
      <c r="PEQ148" s="13"/>
      <c r="PER148" s="13"/>
      <c r="PES148" s="13"/>
      <c r="PET148" s="13"/>
      <c r="PEU148" s="13"/>
      <c r="PEV148" s="13"/>
      <c r="PEW148" s="13"/>
      <c r="PEX148" s="13"/>
      <c r="PEY148" s="13"/>
      <c r="PEZ148" s="13"/>
      <c r="PFA148" s="13"/>
      <c r="PFB148" s="13"/>
      <c r="PFC148" s="13"/>
      <c r="PFD148" s="13"/>
      <c r="PFE148" s="13"/>
      <c r="PFF148" s="13"/>
      <c r="PFG148" s="13"/>
      <c r="PFH148" s="13"/>
      <c r="PFI148" s="13"/>
      <c r="PFJ148" s="13"/>
      <c r="PFK148" s="13"/>
      <c r="PFL148" s="13"/>
      <c r="PFM148" s="13"/>
      <c r="PFN148" s="13"/>
      <c r="PFO148" s="13"/>
      <c r="PFP148" s="13"/>
      <c r="PFQ148" s="13"/>
      <c r="PFR148" s="13"/>
      <c r="PFS148" s="13"/>
      <c r="PFT148" s="13"/>
      <c r="PFU148" s="13"/>
      <c r="PFV148" s="13"/>
      <c r="PFW148" s="13"/>
      <c r="PFX148" s="13"/>
      <c r="PFY148" s="13"/>
      <c r="PFZ148" s="13"/>
      <c r="PGA148" s="13"/>
      <c r="PGB148" s="13"/>
      <c r="PGC148" s="13"/>
      <c r="PGD148" s="13"/>
      <c r="PGE148" s="13"/>
      <c r="PGF148" s="13"/>
      <c r="PGG148" s="13"/>
      <c r="PGH148" s="13"/>
      <c r="PGI148" s="13"/>
      <c r="PGJ148" s="13"/>
      <c r="PGK148" s="13"/>
      <c r="PGL148" s="13"/>
      <c r="PGM148" s="13"/>
      <c r="PGN148" s="13"/>
      <c r="PGO148" s="13"/>
      <c r="PGP148" s="13"/>
      <c r="PGQ148" s="13"/>
      <c r="PGR148" s="13"/>
      <c r="PGS148" s="13"/>
      <c r="PGT148" s="13"/>
      <c r="PGU148" s="13"/>
      <c r="PGV148" s="13"/>
      <c r="PGW148" s="13"/>
      <c r="PGX148" s="13"/>
      <c r="PGY148" s="13"/>
      <c r="PGZ148" s="13"/>
      <c r="PHA148" s="13"/>
      <c r="PHB148" s="13"/>
      <c r="PHC148" s="13"/>
      <c r="PHD148" s="13"/>
      <c r="PHE148" s="13"/>
      <c r="PHF148" s="13"/>
      <c r="PHG148" s="13"/>
      <c r="PHH148" s="13"/>
      <c r="PHI148" s="13"/>
      <c r="PHJ148" s="13"/>
      <c r="PHK148" s="13"/>
      <c r="PHL148" s="13"/>
      <c r="PHM148" s="13"/>
      <c r="PHN148" s="13"/>
      <c r="PHO148" s="13"/>
      <c r="PHP148" s="13"/>
      <c r="PHQ148" s="13"/>
      <c r="PHR148" s="13"/>
      <c r="PHS148" s="13"/>
      <c r="PHT148" s="13"/>
      <c r="PHU148" s="13"/>
      <c r="PHV148" s="13"/>
      <c r="PHW148" s="13"/>
      <c r="PHX148" s="13"/>
      <c r="PHY148" s="13"/>
      <c r="PHZ148" s="13"/>
      <c r="PIA148" s="13"/>
      <c r="PIB148" s="13"/>
      <c r="PIC148" s="13"/>
      <c r="PID148" s="13"/>
      <c r="PIE148" s="13"/>
      <c r="PIF148" s="13"/>
      <c r="PIG148" s="13"/>
      <c r="PIH148" s="13"/>
      <c r="PII148" s="13"/>
      <c r="PIJ148" s="13"/>
      <c r="PIK148" s="13"/>
      <c r="PIL148" s="13"/>
      <c r="PIM148" s="13"/>
      <c r="PIN148" s="13"/>
      <c r="PIO148" s="13"/>
      <c r="PIP148" s="13"/>
      <c r="PIQ148" s="13"/>
      <c r="PIR148" s="13"/>
      <c r="PIS148" s="13"/>
      <c r="PIT148" s="13"/>
      <c r="PIU148" s="13"/>
      <c r="PIV148" s="13"/>
      <c r="PIW148" s="13"/>
      <c r="PIX148" s="13"/>
      <c r="PIY148" s="13"/>
      <c r="PIZ148" s="13"/>
      <c r="PJA148" s="13"/>
      <c r="PJB148" s="13"/>
      <c r="PJC148" s="13"/>
      <c r="PJD148" s="13"/>
      <c r="PJE148" s="13"/>
      <c r="PJF148" s="13"/>
      <c r="PJG148" s="13"/>
      <c r="PJH148" s="13"/>
      <c r="PJI148" s="13"/>
      <c r="PJJ148" s="13"/>
      <c r="PJK148" s="13"/>
      <c r="PJL148" s="13"/>
      <c r="PJM148" s="13"/>
      <c r="PJN148" s="13"/>
      <c r="PJO148" s="13"/>
      <c r="PJP148" s="13"/>
      <c r="PJQ148" s="13"/>
      <c r="PJR148" s="13"/>
      <c r="PJS148" s="13"/>
      <c r="PJT148" s="13"/>
      <c r="PJU148" s="13"/>
      <c r="PJV148" s="13"/>
      <c r="PJW148" s="13"/>
      <c r="PJX148" s="13"/>
      <c r="PJY148" s="13"/>
      <c r="PJZ148" s="13"/>
      <c r="PKA148" s="13"/>
      <c r="PKB148" s="13"/>
      <c r="PKC148" s="13"/>
      <c r="PKD148" s="13"/>
      <c r="PKE148" s="13"/>
      <c r="PKF148" s="13"/>
      <c r="PKG148" s="13"/>
      <c r="PKH148" s="13"/>
      <c r="PKI148" s="13"/>
      <c r="PKJ148" s="13"/>
      <c r="PKK148" s="13"/>
      <c r="PKL148" s="13"/>
      <c r="PKM148" s="13"/>
      <c r="PKN148" s="13"/>
      <c r="PKO148" s="13"/>
      <c r="PKP148" s="13"/>
      <c r="PKQ148" s="13"/>
      <c r="PKR148" s="13"/>
      <c r="PKS148" s="13"/>
      <c r="PKT148" s="13"/>
      <c r="PKU148" s="13"/>
      <c r="PKV148" s="13"/>
      <c r="PKW148" s="13"/>
      <c r="PKX148" s="13"/>
      <c r="PKY148" s="13"/>
      <c r="PKZ148" s="13"/>
      <c r="PLA148" s="13"/>
      <c r="PLB148" s="13"/>
      <c r="PLC148" s="13"/>
      <c r="PLD148" s="13"/>
      <c r="PLE148" s="13"/>
      <c r="PLF148" s="13"/>
      <c r="PLG148" s="13"/>
      <c r="PLH148" s="13"/>
      <c r="PLI148" s="13"/>
      <c r="PLJ148" s="13"/>
      <c r="PLK148" s="13"/>
      <c r="PLL148" s="13"/>
      <c r="PLM148" s="13"/>
      <c r="PLN148" s="13"/>
      <c r="PLO148" s="13"/>
      <c r="PLP148" s="13"/>
      <c r="PLQ148" s="13"/>
      <c r="PLR148" s="13"/>
      <c r="PLS148" s="13"/>
      <c r="PLT148" s="13"/>
      <c r="PLU148" s="13"/>
      <c r="PLV148" s="13"/>
      <c r="PLW148" s="13"/>
      <c r="PLX148" s="13"/>
      <c r="PLY148" s="13"/>
      <c r="PLZ148" s="13"/>
      <c r="PMA148" s="13"/>
      <c r="PMB148" s="13"/>
      <c r="PMC148" s="13"/>
      <c r="PMD148" s="13"/>
      <c r="PME148" s="13"/>
      <c r="PMF148" s="13"/>
      <c r="PMG148" s="13"/>
      <c r="PMH148" s="13"/>
      <c r="PMI148" s="13"/>
      <c r="PMJ148" s="13"/>
      <c r="PMK148" s="13"/>
      <c r="PML148" s="13"/>
      <c r="PMM148" s="13"/>
      <c r="PMN148" s="13"/>
      <c r="PMO148" s="13"/>
      <c r="PMP148" s="13"/>
      <c r="PMQ148" s="13"/>
      <c r="PMR148" s="13"/>
      <c r="PMS148" s="13"/>
      <c r="PMT148" s="13"/>
      <c r="PMU148" s="13"/>
      <c r="PMV148" s="13"/>
      <c r="PMW148" s="13"/>
      <c r="PMX148" s="13"/>
      <c r="PMY148" s="13"/>
      <c r="PMZ148" s="13"/>
      <c r="PNA148" s="13"/>
      <c r="PNB148" s="13"/>
      <c r="PNC148" s="13"/>
      <c r="PND148" s="13"/>
      <c r="PNE148" s="13"/>
      <c r="PNF148" s="13"/>
      <c r="PNG148" s="13"/>
      <c r="PNH148" s="13"/>
      <c r="PNI148" s="13"/>
      <c r="PNJ148" s="13"/>
      <c r="PNK148" s="13"/>
      <c r="PNL148" s="13"/>
      <c r="PNM148" s="13"/>
      <c r="PNN148" s="13"/>
      <c r="PNO148" s="13"/>
      <c r="PNP148" s="13"/>
      <c r="PNQ148" s="13"/>
      <c r="PNR148" s="13"/>
      <c r="PNS148" s="13"/>
      <c r="PNT148" s="13"/>
      <c r="PNU148" s="13"/>
      <c r="PNV148" s="13"/>
      <c r="PNW148" s="13"/>
      <c r="PNX148" s="13"/>
      <c r="PNY148" s="13"/>
      <c r="PNZ148" s="13"/>
      <c r="POA148" s="13"/>
      <c r="POB148" s="13"/>
      <c r="POC148" s="13"/>
      <c r="POD148" s="13"/>
      <c r="POE148" s="13"/>
      <c r="POF148" s="13"/>
      <c r="POG148" s="13"/>
      <c r="POH148" s="13"/>
      <c r="POI148" s="13"/>
      <c r="POJ148" s="13"/>
      <c r="POK148" s="13"/>
      <c r="POL148" s="13"/>
      <c r="POM148" s="13"/>
      <c r="PON148" s="13"/>
      <c r="POO148" s="13"/>
      <c r="POP148" s="13"/>
      <c r="POQ148" s="13"/>
      <c r="POR148" s="13"/>
      <c r="POS148" s="13"/>
      <c r="POT148" s="13"/>
      <c r="POU148" s="13"/>
      <c r="POV148" s="13"/>
      <c r="POW148" s="13"/>
      <c r="POX148" s="13"/>
      <c r="POY148" s="13"/>
      <c r="POZ148" s="13"/>
      <c r="PPA148" s="13"/>
      <c r="PPB148" s="13"/>
      <c r="PPC148" s="13"/>
      <c r="PPD148" s="13"/>
      <c r="PPE148" s="13"/>
      <c r="PPF148" s="13"/>
      <c r="PPG148" s="13"/>
      <c r="PPH148" s="13"/>
      <c r="PPI148" s="13"/>
      <c r="PPJ148" s="13"/>
      <c r="PPK148" s="13"/>
      <c r="PPL148" s="13"/>
      <c r="PPM148" s="13"/>
      <c r="PPN148" s="13"/>
      <c r="PPO148" s="13"/>
      <c r="PPP148" s="13"/>
      <c r="PPQ148" s="13"/>
      <c r="PPR148" s="13"/>
      <c r="PPS148" s="13"/>
      <c r="PPT148" s="13"/>
      <c r="PPU148" s="13"/>
      <c r="PPV148" s="13"/>
      <c r="PPW148" s="13"/>
      <c r="PPX148" s="13"/>
      <c r="PPY148" s="13"/>
      <c r="PPZ148" s="13"/>
      <c r="PQA148" s="13"/>
      <c r="PQB148" s="13"/>
      <c r="PQC148" s="13"/>
      <c r="PQD148" s="13"/>
      <c r="PQE148" s="13"/>
      <c r="PQF148" s="13"/>
      <c r="PQG148" s="13"/>
      <c r="PQH148" s="13"/>
      <c r="PQI148" s="13"/>
      <c r="PQJ148" s="13"/>
      <c r="PQK148" s="13"/>
      <c r="PQL148" s="13"/>
      <c r="PQM148" s="13"/>
      <c r="PQN148" s="13"/>
      <c r="PQO148" s="13"/>
      <c r="PQP148" s="13"/>
      <c r="PQQ148" s="13"/>
      <c r="PQR148" s="13"/>
      <c r="PQS148" s="13"/>
      <c r="PQT148" s="13"/>
      <c r="PQU148" s="13"/>
      <c r="PQV148" s="13"/>
      <c r="PQW148" s="13"/>
      <c r="PQX148" s="13"/>
      <c r="PQY148" s="13"/>
      <c r="PQZ148" s="13"/>
      <c r="PRA148" s="13"/>
      <c r="PRB148" s="13"/>
      <c r="PRC148" s="13"/>
      <c r="PRD148" s="13"/>
      <c r="PRE148" s="13"/>
      <c r="PRF148" s="13"/>
      <c r="PRG148" s="13"/>
      <c r="PRH148" s="13"/>
      <c r="PRI148" s="13"/>
      <c r="PRJ148" s="13"/>
      <c r="PRK148" s="13"/>
      <c r="PRL148" s="13"/>
      <c r="PRM148" s="13"/>
      <c r="PRN148" s="13"/>
      <c r="PRO148" s="13"/>
      <c r="PRP148" s="13"/>
      <c r="PRQ148" s="13"/>
      <c r="PRR148" s="13"/>
      <c r="PRS148" s="13"/>
      <c r="PRT148" s="13"/>
      <c r="PRU148" s="13"/>
      <c r="PRV148" s="13"/>
      <c r="PRW148" s="13"/>
      <c r="PRX148" s="13"/>
      <c r="PRY148" s="13"/>
      <c r="PRZ148" s="13"/>
      <c r="PSA148" s="13"/>
      <c r="PSB148" s="13"/>
      <c r="PSC148" s="13"/>
      <c r="PSD148" s="13"/>
      <c r="PSE148" s="13"/>
      <c r="PSF148" s="13"/>
      <c r="PSG148" s="13"/>
      <c r="PSH148" s="13"/>
      <c r="PSI148" s="13"/>
      <c r="PSJ148" s="13"/>
      <c r="PSK148" s="13"/>
      <c r="PSL148" s="13"/>
      <c r="PSM148" s="13"/>
      <c r="PSN148" s="13"/>
      <c r="PSO148" s="13"/>
      <c r="PSP148" s="13"/>
      <c r="PSQ148" s="13"/>
      <c r="PSR148" s="13"/>
      <c r="PSS148" s="13"/>
      <c r="PST148" s="13"/>
      <c r="PSU148" s="13"/>
      <c r="PSV148" s="13"/>
      <c r="PSW148" s="13"/>
      <c r="PSX148" s="13"/>
      <c r="PSY148" s="13"/>
      <c r="PSZ148" s="13"/>
      <c r="PTA148" s="13"/>
      <c r="PTB148" s="13"/>
      <c r="PTC148" s="13"/>
      <c r="PTD148" s="13"/>
      <c r="PTE148" s="13"/>
      <c r="PTF148" s="13"/>
      <c r="PTG148" s="13"/>
      <c r="PTH148" s="13"/>
      <c r="PTI148" s="13"/>
      <c r="PTJ148" s="13"/>
      <c r="PTK148" s="13"/>
      <c r="PTL148" s="13"/>
      <c r="PTM148" s="13"/>
      <c r="PTN148" s="13"/>
      <c r="PTO148" s="13"/>
      <c r="PTP148" s="13"/>
      <c r="PTQ148" s="13"/>
      <c r="PTR148" s="13"/>
      <c r="PTS148" s="13"/>
      <c r="PTT148" s="13"/>
      <c r="PTU148" s="13"/>
      <c r="PTV148" s="13"/>
      <c r="PTW148" s="13"/>
      <c r="PTX148" s="13"/>
      <c r="PTY148" s="13"/>
      <c r="PTZ148" s="13"/>
      <c r="PUA148" s="13"/>
      <c r="PUB148" s="13"/>
      <c r="PUC148" s="13"/>
      <c r="PUD148" s="13"/>
      <c r="PUE148" s="13"/>
      <c r="PUF148" s="13"/>
      <c r="PUG148" s="13"/>
      <c r="PUH148" s="13"/>
      <c r="PUI148" s="13"/>
      <c r="PUJ148" s="13"/>
      <c r="PUK148" s="13"/>
      <c r="PUL148" s="13"/>
      <c r="PUM148" s="13"/>
      <c r="PUN148" s="13"/>
      <c r="PUO148" s="13"/>
      <c r="PUP148" s="13"/>
      <c r="PUQ148" s="13"/>
      <c r="PUR148" s="13"/>
      <c r="PUS148" s="13"/>
      <c r="PUT148" s="13"/>
      <c r="PUU148" s="13"/>
      <c r="PUV148" s="13"/>
      <c r="PUW148" s="13"/>
      <c r="PUX148" s="13"/>
      <c r="PUY148" s="13"/>
      <c r="PUZ148" s="13"/>
      <c r="PVA148" s="13"/>
      <c r="PVB148" s="13"/>
      <c r="PVC148" s="13"/>
      <c r="PVD148" s="13"/>
      <c r="PVE148" s="13"/>
      <c r="PVF148" s="13"/>
      <c r="PVG148" s="13"/>
      <c r="PVH148" s="13"/>
      <c r="PVI148" s="13"/>
      <c r="PVJ148" s="13"/>
      <c r="PVK148" s="13"/>
      <c r="PVL148" s="13"/>
      <c r="PVM148" s="13"/>
      <c r="PVN148" s="13"/>
      <c r="PVO148" s="13"/>
      <c r="PVP148" s="13"/>
      <c r="PVQ148" s="13"/>
      <c r="PVR148" s="13"/>
      <c r="PVS148" s="13"/>
      <c r="PVT148" s="13"/>
      <c r="PVU148" s="13"/>
      <c r="PVV148" s="13"/>
      <c r="PVW148" s="13"/>
      <c r="PVX148" s="13"/>
      <c r="PVY148" s="13"/>
      <c r="PVZ148" s="13"/>
      <c r="PWA148" s="13"/>
      <c r="PWB148" s="13"/>
      <c r="PWC148" s="13"/>
      <c r="PWD148" s="13"/>
      <c r="PWE148" s="13"/>
      <c r="PWF148" s="13"/>
      <c r="PWG148" s="13"/>
      <c r="PWH148" s="13"/>
      <c r="PWI148" s="13"/>
      <c r="PWJ148" s="13"/>
      <c r="PWK148" s="13"/>
      <c r="PWL148" s="13"/>
      <c r="PWM148" s="13"/>
      <c r="PWN148" s="13"/>
      <c r="PWO148" s="13"/>
      <c r="PWP148" s="13"/>
      <c r="PWQ148" s="13"/>
      <c r="PWR148" s="13"/>
      <c r="PWS148" s="13"/>
      <c r="PWT148" s="13"/>
      <c r="PWU148" s="13"/>
      <c r="PWV148" s="13"/>
      <c r="PWW148" s="13"/>
      <c r="PWX148" s="13"/>
      <c r="PWY148" s="13"/>
      <c r="PWZ148" s="13"/>
      <c r="PXA148" s="13"/>
      <c r="PXB148" s="13"/>
      <c r="PXC148" s="13"/>
      <c r="PXD148" s="13"/>
      <c r="PXE148" s="13"/>
      <c r="PXF148" s="13"/>
      <c r="PXG148" s="13"/>
      <c r="PXH148" s="13"/>
      <c r="PXI148" s="13"/>
      <c r="PXJ148" s="13"/>
      <c r="PXK148" s="13"/>
      <c r="PXL148" s="13"/>
      <c r="PXM148" s="13"/>
      <c r="PXN148" s="13"/>
      <c r="PXO148" s="13"/>
      <c r="PXP148" s="13"/>
      <c r="PXQ148" s="13"/>
      <c r="PXR148" s="13"/>
      <c r="PXS148" s="13"/>
      <c r="PXT148" s="13"/>
      <c r="PXU148" s="13"/>
      <c r="PXV148" s="13"/>
      <c r="PXW148" s="13"/>
      <c r="PXX148" s="13"/>
      <c r="PXY148" s="13"/>
      <c r="PXZ148" s="13"/>
      <c r="PYA148" s="13"/>
      <c r="PYB148" s="13"/>
      <c r="PYC148" s="13"/>
      <c r="PYD148" s="13"/>
      <c r="PYE148" s="13"/>
      <c r="PYF148" s="13"/>
      <c r="PYG148" s="13"/>
      <c r="PYH148" s="13"/>
      <c r="PYI148" s="13"/>
      <c r="PYJ148" s="13"/>
      <c r="PYK148" s="13"/>
      <c r="PYL148" s="13"/>
      <c r="PYM148" s="13"/>
      <c r="PYN148" s="13"/>
      <c r="PYO148" s="13"/>
      <c r="PYP148" s="13"/>
      <c r="PYQ148" s="13"/>
      <c r="PYR148" s="13"/>
      <c r="PYS148" s="13"/>
      <c r="PYT148" s="13"/>
      <c r="PYU148" s="13"/>
      <c r="PYV148" s="13"/>
      <c r="PYW148" s="13"/>
      <c r="PYX148" s="13"/>
      <c r="PYY148" s="13"/>
      <c r="PYZ148" s="13"/>
      <c r="PZA148" s="13"/>
      <c r="PZB148" s="13"/>
      <c r="PZC148" s="13"/>
      <c r="PZD148" s="13"/>
      <c r="PZE148" s="13"/>
      <c r="PZF148" s="13"/>
      <c r="PZG148" s="13"/>
      <c r="PZH148" s="13"/>
      <c r="PZI148" s="13"/>
      <c r="PZJ148" s="13"/>
      <c r="PZK148" s="13"/>
      <c r="PZL148" s="13"/>
      <c r="PZM148" s="13"/>
      <c r="PZN148" s="13"/>
      <c r="PZO148" s="13"/>
      <c r="PZP148" s="13"/>
      <c r="PZQ148" s="13"/>
      <c r="PZR148" s="13"/>
      <c r="PZS148" s="13"/>
      <c r="PZT148" s="13"/>
      <c r="PZU148" s="13"/>
      <c r="PZV148" s="13"/>
      <c r="PZW148" s="13"/>
      <c r="PZX148" s="13"/>
      <c r="PZY148" s="13"/>
      <c r="PZZ148" s="13"/>
      <c r="QAA148" s="13"/>
      <c r="QAB148" s="13"/>
      <c r="QAC148" s="13"/>
      <c r="QAD148" s="13"/>
      <c r="QAE148" s="13"/>
      <c r="QAF148" s="13"/>
      <c r="QAG148" s="13"/>
      <c r="QAH148" s="13"/>
      <c r="QAI148" s="13"/>
      <c r="QAJ148" s="13"/>
      <c r="QAK148" s="13"/>
      <c r="QAL148" s="13"/>
      <c r="QAM148" s="13"/>
      <c r="QAN148" s="13"/>
      <c r="QAO148" s="13"/>
      <c r="QAP148" s="13"/>
      <c r="QAQ148" s="13"/>
      <c r="QAR148" s="13"/>
      <c r="QAS148" s="13"/>
      <c r="QAT148" s="13"/>
      <c r="QAU148" s="13"/>
      <c r="QAV148" s="13"/>
      <c r="QAW148" s="13"/>
      <c r="QAX148" s="13"/>
      <c r="QAY148" s="13"/>
      <c r="QAZ148" s="13"/>
      <c r="QBA148" s="13"/>
      <c r="QBB148" s="13"/>
      <c r="QBC148" s="13"/>
      <c r="QBD148" s="13"/>
      <c r="QBE148" s="13"/>
      <c r="QBF148" s="13"/>
      <c r="QBG148" s="13"/>
      <c r="QBH148" s="13"/>
      <c r="QBI148" s="13"/>
      <c r="QBJ148" s="13"/>
      <c r="QBK148" s="13"/>
      <c r="QBL148" s="13"/>
      <c r="QBM148" s="13"/>
      <c r="QBN148" s="13"/>
      <c r="QBO148" s="13"/>
      <c r="QBP148" s="13"/>
      <c r="QBQ148" s="13"/>
      <c r="QBR148" s="13"/>
      <c r="QBS148" s="13"/>
      <c r="QBT148" s="13"/>
      <c r="QBU148" s="13"/>
      <c r="QBV148" s="13"/>
      <c r="QBW148" s="13"/>
      <c r="QBX148" s="13"/>
      <c r="QBY148" s="13"/>
      <c r="QBZ148" s="13"/>
      <c r="QCA148" s="13"/>
      <c r="QCB148" s="13"/>
      <c r="QCC148" s="13"/>
      <c r="QCD148" s="13"/>
      <c r="QCE148" s="13"/>
      <c r="QCF148" s="13"/>
      <c r="QCG148" s="13"/>
      <c r="QCH148" s="13"/>
      <c r="QCI148" s="13"/>
      <c r="QCJ148" s="13"/>
      <c r="QCK148" s="13"/>
      <c r="QCL148" s="13"/>
      <c r="QCM148" s="13"/>
      <c r="QCN148" s="13"/>
      <c r="QCO148" s="13"/>
      <c r="QCP148" s="13"/>
      <c r="QCQ148" s="13"/>
      <c r="QCR148" s="13"/>
      <c r="QCS148" s="13"/>
      <c r="QCT148" s="13"/>
      <c r="QCU148" s="13"/>
      <c r="QCV148" s="13"/>
      <c r="QCW148" s="13"/>
      <c r="QCX148" s="13"/>
      <c r="QCY148" s="13"/>
      <c r="QCZ148" s="13"/>
      <c r="QDA148" s="13"/>
      <c r="QDB148" s="13"/>
      <c r="QDC148" s="13"/>
      <c r="QDD148" s="13"/>
      <c r="QDE148" s="13"/>
      <c r="QDF148" s="13"/>
      <c r="QDG148" s="13"/>
      <c r="QDH148" s="13"/>
      <c r="QDI148" s="13"/>
      <c r="QDJ148" s="13"/>
      <c r="QDK148" s="13"/>
      <c r="QDL148" s="13"/>
      <c r="QDM148" s="13"/>
      <c r="QDN148" s="13"/>
      <c r="QDO148" s="13"/>
      <c r="QDP148" s="13"/>
      <c r="QDQ148" s="13"/>
      <c r="QDR148" s="13"/>
      <c r="QDS148" s="13"/>
      <c r="QDT148" s="13"/>
      <c r="QDU148" s="13"/>
      <c r="QDV148" s="13"/>
      <c r="QDW148" s="13"/>
      <c r="QDX148" s="13"/>
      <c r="QDY148" s="13"/>
      <c r="QDZ148" s="13"/>
      <c r="QEA148" s="13"/>
      <c r="QEB148" s="13"/>
      <c r="QEC148" s="13"/>
      <c r="QED148" s="13"/>
      <c r="QEE148" s="13"/>
      <c r="QEF148" s="13"/>
      <c r="QEG148" s="13"/>
      <c r="QEH148" s="13"/>
      <c r="QEI148" s="13"/>
      <c r="QEJ148" s="13"/>
      <c r="QEK148" s="13"/>
      <c r="QEL148" s="13"/>
      <c r="QEM148" s="13"/>
      <c r="QEN148" s="13"/>
      <c r="QEO148" s="13"/>
      <c r="QEP148" s="13"/>
      <c r="QEQ148" s="13"/>
      <c r="QER148" s="13"/>
      <c r="QES148" s="13"/>
      <c r="QET148" s="13"/>
      <c r="QEU148" s="13"/>
      <c r="QEV148" s="13"/>
      <c r="QEW148" s="13"/>
      <c r="QEX148" s="13"/>
      <c r="QEY148" s="13"/>
      <c r="QEZ148" s="13"/>
      <c r="QFA148" s="13"/>
      <c r="QFB148" s="13"/>
      <c r="QFC148" s="13"/>
      <c r="QFD148" s="13"/>
      <c r="QFE148" s="13"/>
      <c r="QFF148" s="13"/>
      <c r="QFG148" s="13"/>
      <c r="QFH148" s="13"/>
      <c r="QFI148" s="13"/>
      <c r="QFJ148" s="13"/>
      <c r="QFK148" s="13"/>
      <c r="QFL148" s="13"/>
      <c r="QFM148" s="13"/>
      <c r="QFN148" s="13"/>
      <c r="QFO148" s="13"/>
      <c r="QFP148" s="13"/>
      <c r="QFQ148" s="13"/>
      <c r="QFR148" s="13"/>
      <c r="QFS148" s="13"/>
      <c r="QFT148" s="13"/>
      <c r="QFU148" s="13"/>
      <c r="QFV148" s="13"/>
      <c r="QFW148" s="13"/>
      <c r="QFX148" s="13"/>
      <c r="QFY148" s="13"/>
      <c r="QFZ148" s="13"/>
      <c r="QGA148" s="13"/>
      <c r="QGB148" s="13"/>
      <c r="QGC148" s="13"/>
      <c r="QGD148" s="13"/>
      <c r="QGE148" s="13"/>
      <c r="QGF148" s="13"/>
      <c r="QGG148" s="13"/>
      <c r="QGH148" s="13"/>
      <c r="QGI148" s="13"/>
      <c r="QGJ148" s="13"/>
      <c r="QGK148" s="13"/>
      <c r="QGL148" s="13"/>
      <c r="QGM148" s="13"/>
      <c r="QGN148" s="13"/>
      <c r="QGO148" s="13"/>
      <c r="QGP148" s="13"/>
      <c r="QGQ148" s="13"/>
      <c r="QGR148" s="13"/>
      <c r="QGS148" s="13"/>
      <c r="QGT148" s="13"/>
      <c r="QGU148" s="13"/>
      <c r="QGV148" s="13"/>
      <c r="QGW148" s="13"/>
      <c r="QGX148" s="13"/>
      <c r="QGY148" s="13"/>
      <c r="QGZ148" s="13"/>
      <c r="QHA148" s="13"/>
      <c r="QHB148" s="13"/>
      <c r="QHC148" s="13"/>
      <c r="QHD148" s="13"/>
      <c r="QHE148" s="13"/>
      <c r="QHF148" s="13"/>
      <c r="QHG148" s="13"/>
      <c r="QHH148" s="13"/>
      <c r="QHI148" s="13"/>
      <c r="QHJ148" s="13"/>
      <c r="QHK148" s="13"/>
      <c r="QHL148" s="13"/>
      <c r="QHM148" s="13"/>
      <c r="QHN148" s="13"/>
      <c r="QHO148" s="13"/>
      <c r="QHP148" s="13"/>
      <c r="QHQ148" s="13"/>
      <c r="QHR148" s="13"/>
      <c r="QHS148" s="13"/>
      <c r="QHT148" s="13"/>
      <c r="QHU148" s="13"/>
      <c r="QHV148" s="13"/>
      <c r="QHW148" s="13"/>
      <c r="QHX148" s="13"/>
      <c r="QHY148" s="13"/>
      <c r="QHZ148" s="13"/>
      <c r="QIA148" s="13"/>
      <c r="QIB148" s="13"/>
      <c r="QIC148" s="13"/>
      <c r="QID148" s="13"/>
      <c r="QIE148" s="13"/>
      <c r="QIF148" s="13"/>
      <c r="QIG148" s="13"/>
      <c r="QIH148" s="13"/>
      <c r="QII148" s="13"/>
      <c r="QIJ148" s="13"/>
      <c r="QIK148" s="13"/>
      <c r="QIL148" s="13"/>
      <c r="QIM148" s="13"/>
      <c r="QIN148" s="13"/>
      <c r="QIO148" s="13"/>
      <c r="QIP148" s="13"/>
      <c r="QIQ148" s="13"/>
      <c r="QIR148" s="13"/>
      <c r="QIS148" s="13"/>
      <c r="QIT148" s="13"/>
      <c r="QIU148" s="13"/>
      <c r="QIV148" s="13"/>
      <c r="QIW148" s="13"/>
      <c r="QIX148" s="13"/>
      <c r="QIY148" s="13"/>
      <c r="QIZ148" s="13"/>
      <c r="QJA148" s="13"/>
      <c r="QJB148" s="13"/>
      <c r="QJC148" s="13"/>
      <c r="QJD148" s="13"/>
      <c r="QJE148" s="13"/>
      <c r="QJF148" s="13"/>
      <c r="QJG148" s="13"/>
      <c r="QJH148" s="13"/>
      <c r="QJI148" s="13"/>
      <c r="QJJ148" s="13"/>
      <c r="QJK148" s="13"/>
      <c r="QJL148" s="13"/>
      <c r="QJM148" s="13"/>
      <c r="QJN148" s="13"/>
      <c r="QJO148" s="13"/>
      <c r="QJP148" s="13"/>
      <c r="QJQ148" s="13"/>
      <c r="QJR148" s="13"/>
      <c r="QJS148" s="13"/>
      <c r="QJT148" s="13"/>
      <c r="QJU148" s="13"/>
      <c r="QJV148" s="13"/>
      <c r="QJW148" s="13"/>
      <c r="QJX148" s="13"/>
      <c r="QJY148" s="13"/>
      <c r="QJZ148" s="13"/>
      <c r="QKA148" s="13"/>
      <c r="QKB148" s="13"/>
      <c r="QKC148" s="13"/>
      <c r="QKD148" s="13"/>
      <c r="QKE148" s="13"/>
      <c r="QKF148" s="13"/>
      <c r="QKG148" s="13"/>
      <c r="QKH148" s="13"/>
      <c r="QKI148" s="13"/>
      <c r="QKJ148" s="13"/>
      <c r="QKK148" s="13"/>
      <c r="QKL148" s="13"/>
      <c r="QKM148" s="13"/>
      <c r="QKN148" s="13"/>
      <c r="QKO148" s="13"/>
      <c r="QKP148" s="13"/>
      <c r="QKQ148" s="13"/>
      <c r="QKR148" s="13"/>
      <c r="QKS148" s="13"/>
      <c r="QKT148" s="13"/>
      <c r="QKU148" s="13"/>
      <c r="QKV148" s="13"/>
      <c r="QKW148" s="13"/>
      <c r="QKX148" s="13"/>
      <c r="QKY148" s="13"/>
      <c r="QKZ148" s="13"/>
      <c r="QLA148" s="13"/>
      <c r="QLB148" s="13"/>
      <c r="QLC148" s="13"/>
      <c r="QLD148" s="13"/>
      <c r="QLE148" s="13"/>
      <c r="QLF148" s="13"/>
      <c r="QLG148" s="13"/>
      <c r="QLH148" s="13"/>
      <c r="QLI148" s="13"/>
      <c r="QLJ148" s="13"/>
      <c r="QLK148" s="13"/>
      <c r="QLL148" s="13"/>
      <c r="QLM148" s="13"/>
      <c r="QLN148" s="13"/>
      <c r="QLO148" s="13"/>
      <c r="QLP148" s="13"/>
      <c r="QLQ148" s="13"/>
      <c r="QLR148" s="13"/>
      <c r="QLS148" s="13"/>
      <c r="QLT148" s="13"/>
      <c r="QLU148" s="13"/>
      <c r="QLV148" s="13"/>
      <c r="QLW148" s="13"/>
      <c r="QLX148" s="13"/>
      <c r="QLY148" s="13"/>
      <c r="QLZ148" s="13"/>
      <c r="QMA148" s="13"/>
      <c r="QMB148" s="13"/>
      <c r="QMC148" s="13"/>
      <c r="QMD148" s="13"/>
      <c r="QME148" s="13"/>
      <c r="QMF148" s="13"/>
      <c r="QMG148" s="13"/>
      <c r="QMH148" s="13"/>
      <c r="QMI148" s="13"/>
      <c r="QMJ148" s="13"/>
      <c r="QMK148" s="13"/>
      <c r="QML148" s="13"/>
      <c r="QMM148" s="13"/>
      <c r="QMN148" s="13"/>
      <c r="QMO148" s="13"/>
      <c r="QMP148" s="13"/>
      <c r="QMQ148" s="13"/>
      <c r="QMR148" s="13"/>
      <c r="QMS148" s="13"/>
      <c r="QMT148" s="13"/>
      <c r="QMU148" s="13"/>
      <c r="QMV148" s="13"/>
      <c r="QMW148" s="13"/>
      <c r="QMX148" s="13"/>
      <c r="QMY148" s="13"/>
      <c r="QMZ148" s="13"/>
      <c r="QNA148" s="13"/>
      <c r="QNB148" s="13"/>
      <c r="QNC148" s="13"/>
      <c r="QND148" s="13"/>
      <c r="QNE148" s="13"/>
      <c r="QNF148" s="13"/>
      <c r="QNG148" s="13"/>
      <c r="QNH148" s="13"/>
      <c r="QNI148" s="13"/>
      <c r="QNJ148" s="13"/>
      <c r="QNK148" s="13"/>
      <c r="QNL148" s="13"/>
      <c r="QNM148" s="13"/>
      <c r="QNN148" s="13"/>
      <c r="QNO148" s="13"/>
      <c r="QNP148" s="13"/>
      <c r="QNQ148" s="13"/>
      <c r="QNR148" s="13"/>
      <c r="QNS148" s="13"/>
      <c r="QNT148" s="13"/>
      <c r="QNU148" s="13"/>
      <c r="QNV148" s="13"/>
      <c r="QNW148" s="13"/>
      <c r="QNX148" s="13"/>
      <c r="QNY148" s="13"/>
      <c r="QNZ148" s="13"/>
      <c r="QOA148" s="13"/>
      <c r="QOB148" s="13"/>
      <c r="QOC148" s="13"/>
      <c r="QOD148" s="13"/>
      <c r="QOE148" s="13"/>
      <c r="QOF148" s="13"/>
      <c r="QOG148" s="13"/>
      <c r="QOH148" s="13"/>
      <c r="QOI148" s="13"/>
      <c r="QOJ148" s="13"/>
      <c r="QOK148" s="13"/>
      <c r="QOL148" s="13"/>
      <c r="QOM148" s="13"/>
      <c r="QON148" s="13"/>
      <c r="QOO148" s="13"/>
      <c r="QOP148" s="13"/>
      <c r="QOQ148" s="13"/>
      <c r="QOR148" s="13"/>
      <c r="QOS148" s="13"/>
      <c r="QOT148" s="13"/>
      <c r="QOU148" s="13"/>
      <c r="QOV148" s="13"/>
      <c r="QOW148" s="13"/>
      <c r="QOX148" s="13"/>
      <c r="QOY148" s="13"/>
      <c r="QOZ148" s="13"/>
      <c r="QPA148" s="13"/>
      <c r="QPB148" s="13"/>
      <c r="QPC148" s="13"/>
      <c r="QPD148" s="13"/>
      <c r="QPE148" s="13"/>
      <c r="QPF148" s="13"/>
      <c r="QPG148" s="13"/>
      <c r="QPH148" s="13"/>
      <c r="QPI148" s="13"/>
      <c r="QPJ148" s="13"/>
      <c r="QPK148" s="13"/>
      <c r="QPL148" s="13"/>
      <c r="QPM148" s="13"/>
      <c r="QPN148" s="13"/>
      <c r="QPO148" s="13"/>
      <c r="QPP148" s="13"/>
      <c r="QPQ148" s="13"/>
      <c r="QPR148" s="13"/>
      <c r="QPS148" s="13"/>
      <c r="QPT148" s="13"/>
      <c r="QPU148" s="13"/>
      <c r="QPV148" s="13"/>
      <c r="QPW148" s="13"/>
      <c r="QPX148" s="13"/>
      <c r="QPY148" s="13"/>
      <c r="QPZ148" s="13"/>
      <c r="QQA148" s="13"/>
      <c r="QQB148" s="13"/>
      <c r="QQC148" s="13"/>
      <c r="QQD148" s="13"/>
      <c r="QQE148" s="13"/>
      <c r="QQF148" s="13"/>
      <c r="QQG148" s="13"/>
      <c r="QQH148" s="13"/>
      <c r="QQI148" s="13"/>
      <c r="QQJ148" s="13"/>
      <c r="QQK148" s="13"/>
      <c r="QQL148" s="13"/>
      <c r="QQM148" s="13"/>
      <c r="QQN148" s="13"/>
      <c r="QQO148" s="13"/>
      <c r="QQP148" s="13"/>
      <c r="QQQ148" s="13"/>
      <c r="QQR148" s="13"/>
      <c r="QQS148" s="13"/>
      <c r="QQT148" s="13"/>
      <c r="QQU148" s="13"/>
      <c r="QQV148" s="13"/>
      <c r="QQW148" s="13"/>
      <c r="QQX148" s="13"/>
      <c r="QQY148" s="13"/>
      <c r="QQZ148" s="13"/>
      <c r="QRA148" s="13"/>
      <c r="QRB148" s="13"/>
      <c r="QRC148" s="13"/>
      <c r="QRD148" s="13"/>
      <c r="QRE148" s="13"/>
      <c r="QRF148" s="13"/>
      <c r="QRG148" s="13"/>
      <c r="QRH148" s="13"/>
      <c r="QRI148" s="13"/>
      <c r="QRJ148" s="13"/>
      <c r="QRK148" s="13"/>
      <c r="QRL148" s="13"/>
      <c r="QRM148" s="13"/>
      <c r="QRN148" s="13"/>
      <c r="QRO148" s="13"/>
      <c r="QRP148" s="13"/>
      <c r="QRQ148" s="13"/>
      <c r="QRR148" s="13"/>
      <c r="QRS148" s="13"/>
      <c r="QRT148" s="13"/>
      <c r="QRU148" s="13"/>
      <c r="QRV148" s="13"/>
      <c r="QRW148" s="13"/>
      <c r="QRX148" s="13"/>
      <c r="QRY148" s="13"/>
      <c r="QRZ148" s="13"/>
      <c r="QSA148" s="13"/>
      <c r="QSB148" s="13"/>
      <c r="QSC148" s="13"/>
      <c r="QSD148" s="13"/>
      <c r="QSE148" s="13"/>
      <c r="QSF148" s="13"/>
      <c r="QSG148" s="13"/>
      <c r="QSH148" s="13"/>
      <c r="QSI148" s="13"/>
      <c r="QSJ148" s="13"/>
      <c r="QSK148" s="13"/>
      <c r="QSL148" s="13"/>
      <c r="QSM148" s="13"/>
      <c r="QSN148" s="13"/>
      <c r="QSO148" s="13"/>
      <c r="QSP148" s="13"/>
      <c r="QSQ148" s="13"/>
      <c r="QSR148" s="13"/>
      <c r="QSS148" s="13"/>
      <c r="QST148" s="13"/>
      <c r="QSU148" s="13"/>
      <c r="QSV148" s="13"/>
      <c r="QSW148" s="13"/>
      <c r="QSX148" s="13"/>
      <c r="QSY148" s="13"/>
      <c r="QSZ148" s="13"/>
      <c r="QTA148" s="13"/>
      <c r="QTB148" s="13"/>
      <c r="QTC148" s="13"/>
      <c r="QTD148" s="13"/>
      <c r="QTE148" s="13"/>
      <c r="QTF148" s="13"/>
      <c r="QTG148" s="13"/>
      <c r="QTH148" s="13"/>
      <c r="QTI148" s="13"/>
      <c r="QTJ148" s="13"/>
      <c r="QTK148" s="13"/>
      <c r="QTL148" s="13"/>
      <c r="QTM148" s="13"/>
      <c r="QTN148" s="13"/>
      <c r="QTO148" s="13"/>
      <c r="QTP148" s="13"/>
      <c r="QTQ148" s="13"/>
      <c r="QTR148" s="13"/>
      <c r="QTS148" s="13"/>
      <c r="QTT148" s="13"/>
      <c r="QTU148" s="13"/>
      <c r="QTV148" s="13"/>
      <c r="QTW148" s="13"/>
      <c r="QTX148" s="13"/>
      <c r="QTY148" s="13"/>
      <c r="QTZ148" s="13"/>
      <c r="QUA148" s="13"/>
      <c r="QUB148" s="13"/>
      <c r="QUC148" s="13"/>
      <c r="QUD148" s="13"/>
      <c r="QUE148" s="13"/>
      <c r="QUF148" s="13"/>
      <c r="QUG148" s="13"/>
      <c r="QUH148" s="13"/>
      <c r="QUI148" s="13"/>
      <c r="QUJ148" s="13"/>
      <c r="QUK148" s="13"/>
      <c r="QUL148" s="13"/>
      <c r="QUM148" s="13"/>
      <c r="QUN148" s="13"/>
      <c r="QUO148" s="13"/>
      <c r="QUP148" s="13"/>
      <c r="QUQ148" s="13"/>
      <c r="QUR148" s="13"/>
      <c r="QUS148" s="13"/>
      <c r="QUT148" s="13"/>
      <c r="QUU148" s="13"/>
      <c r="QUV148" s="13"/>
      <c r="QUW148" s="13"/>
      <c r="QUX148" s="13"/>
      <c r="QUY148" s="13"/>
      <c r="QUZ148" s="13"/>
      <c r="QVA148" s="13"/>
      <c r="QVB148" s="13"/>
      <c r="QVC148" s="13"/>
      <c r="QVD148" s="13"/>
      <c r="QVE148" s="13"/>
      <c r="QVF148" s="13"/>
      <c r="QVG148" s="13"/>
      <c r="QVH148" s="13"/>
      <c r="QVI148" s="13"/>
      <c r="QVJ148" s="13"/>
      <c r="QVK148" s="13"/>
      <c r="QVL148" s="13"/>
      <c r="QVM148" s="13"/>
      <c r="QVN148" s="13"/>
      <c r="QVO148" s="13"/>
      <c r="QVP148" s="13"/>
      <c r="QVQ148" s="13"/>
      <c r="QVR148" s="13"/>
      <c r="QVS148" s="13"/>
      <c r="QVT148" s="13"/>
      <c r="QVU148" s="13"/>
      <c r="QVV148" s="13"/>
      <c r="QVW148" s="13"/>
      <c r="QVX148" s="13"/>
      <c r="QVY148" s="13"/>
      <c r="QVZ148" s="13"/>
      <c r="QWA148" s="13"/>
      <c r="QWB148" s="13"/>
      <c r="QWC148" s="13"/>
      <c r="QWD148" s="13"/>
      <c r="QWE148" s="13"/>
      <c r="QWF148" s="13"/>
      <c r="QWG148" s="13"/>
      <c r="QWH148" s="13"/>
      <c r="QWI148" s="13"/>
      <c r="QWJ148" s="13"/>
      <c r="QWK148" s="13"/>
      <c r="QWL148" s="13"/>
      <c r="QWM148" s="13"/>
      <c r="QWN148" s="13"/>
      <c r="QWO148" s="13"/>
      <c r="QWP148" s="13"/>
      <c r="QWQ148" s="13"/>
      <c r="QWR148" s="13"/>
      <c r="QWS148" s="13"/>
      <c r="QWT148" s="13"/>
      <c r="QWU148" s="13"/>
      <c r="QWV148" s="13"/>
      <c r="QWW148" s="13"/>
      <c r="QWX148" s="13"/>
      <c r="QWY148" s="13"/>
      <c r="QWZ148" s="13"/>
      <c r="QXA148" s="13"/>
      <c r="QXB148" s="13"/>
      <c r="QXC148" s="13"/>
      <c r="QXD148" s="13"/>
      <c r="QXE148" s="13"/>
      <c r="QXF148" s="13"/>
      <c r="QXG148" s="13"/>
      <c r="QXH148" s="13"/>
      <c r="QXI148" s="13"/>
      <c r="QXJ148" s="13"/>
      <c r="QXK148" s="13"/>
      <c r="QXL148" s="13"/>
      <c r="QXM148" s="13"/>
      <c r="QXN148" s="13"/>
      <c r="QXO148" s="13"/>
      <c r="QXP148" s="13"/>
      <c r="QXQ148" s="13"/>
      <c r="QXR148" s="13"/>
      <c r="QXS148" s="13"/>
      <c r="QXT148" s="13"/>
      <c r="QXU148" s="13"/>
      <c r="QXV148" s="13"/>
      <c r="QXW148" s="13"/>
      <c r="QXX148" s="13"/>
      <c r="QXY148" s="13"/>
      <c r="QXZ148" s="13"/>
      <c r="QYA148" s="13"/>
      <c r="QYB148" s="13"/>
      <c r="QYC148" s="13"/>
      <c r="QYD148" s="13"/>
      <c r="QYE148" s="13"/>
      <c r="QYF148" s="13"/>
      <c r="QYG148" s="13"/>
      <c r="QYH148" s="13"/>
      <c r="QYI148" s="13"/>
      <c r="QYJ148" s="13"/>
      <c r="QYK148" s="13"/>
      <c r="QYL148" s="13"/>
      <c r="QYM148" s="13"/>
      <c r="QYN148" s="13"/>
      <c r="QYO148" s="13"/>
      <c r="QYP148" s="13"/>
      <c r="QYQ148" s="13"/>
      <c r="QYR148" s="13"/>
      <c r="QYS148" s="13"/>
      <c r="QYT148" s="13"/>
      <c r="QYU148" s="13"/>
      <c r="QYV148" s="13"/>
      <c r="QYW148" s="13"/>
      <c r="QYX148" s="13"/>
      <c r="QYY148" s="13"/>
      <c r="QYZ148" s="13"/>
      <c r="QZA148" s="13"/>
      <c r="QZB148" s="13"/>
      <c r="QZC148" s="13"/>
      <c r="QZD148" s="13"/>
      <c r="QZE148" s="13"/>
      <c r="QZF148" s="13"/>
      <c r="QZG148" s="13"/>
      <c r="QZH148" s="13"/>
      <c r="QZI148" s="13"/>
      <c r="QZJ148" s="13"/>
      <c r="QZK148" s="13"/>
      <c r="QZL148" s="13"/>
      <c r="QZM148" s="13"/>
      <c r="QZN148" s="13"/>
      <c r="QZO148" s="13"/>
      <c r="QZP148" s="13"/>
      <c r="QZQ148" s="13"/>
      <c r="QZR148" s="13"/>
      <c r="QZS148" s="13"/>
      <c r="QZT148" s="13"/>
      <c r="QZU148" s="13"/>
      <c r="QZV148" s="13"/>
      <c r="QZW148" s="13"/>
      <c r="QZX148" s="13"/>
      <c r="QZY148" s="13"/>
      <c r="QZZ148" s="13"/>
      <c r="RAA148" s="13"/>
      <c r="RAB148" s="13"/>
      <c r="RAC148" s="13"/>
      <c r="RAD148" s="13"/>
      <c r="RAE148" s="13"/>
      <c r="RAF148" s="13"/>
      <c r="RAG148" s="13"/>
      <c r="RAH148" s="13"/>
      <c r="RAI148" s="13"/>
      <c r="RAJ148" s="13"/>
      <c r="RAK148" s="13"/>
      <c r="RAL148" s="13"/>
      <c r="RAM148" s="13"/>
      <c r="RAN148" s="13"/>
      <c r="RAO148" s="13"/>
      <c r="RAP148" s="13"/>
      <c r="RAQ148" s="13"/>
      <c r="RAR148" s="13"/>
      <c r="RAS148" s="13"/>
      <c r="RAT148" s="13"/>
      <c r="RAU148" s="13"/>
      <c r="RAV148" s="13"/>
      <c r="RAW148" s="13"/>
      <c r="RAX148" s="13"/>
      <c r="RAY148" s="13"/>
      <c r="RAZ148" s="13"/>
      <c r="RBA148" s="13"/>
      <c r="RBB148" s="13"/>
      <c r="RBC148" s="13"/>
      <c r="RBD148" s="13"/>
      <c r="RBE148" s="13"/>
      <c r="RBF148" s="13"/>
      <c r="RBG148" s="13"/>
      <c r="RBH148" s="13"/>
      <c r="RBI148" s="13"/>
      <c r="RBJ148" s="13"/>
      <c r="RBK148" s="13"/>
      <c r="RBL148" s="13"/>
      <c r="RBM148" s="13"/>
      <c r="RBN148" s="13"/>
      <c r="RBO148" s="13"/>
      <c r="RBP148" s="13"/>
      <c r="RBQ148" s="13"/>
      <c r="RBR148" s="13"/>
      <c r="RBS148" s="13"/>
      <c r="RBT148" s="13"/>
      <c r="RBU148" s="13"/>
      <c r="RBV148" s="13"/>
      <c r="RBW148" s="13"/>
      <c r="RBX148" s="13"/>
      <c r="RBY148" s="13"/>
      <c r="RBZ148" s="13"/>
      <c r="RCA148" s="13"/>
      <c r="RCB148" s="13"/>
      <c r="RCC148" s="13"/>
      <c r="RCD148" s="13"/>
      <c r="RCE148" s="13"/>
      <c r="RCF148" s="13"/>
      <c r="RCG148" s="13"/>
      <c r="RCH148" s="13"/>
      <c r="RCI148" s="13"/>
      <c r="RCJ148" s="13"/>
      <c r="RCK148" s="13"/>
      <c r="RCL148" s="13"/>
      <c r="RCM148" s="13"/>
      <c r="RCN148" s="13"/>
      <c r="RCO148" s="13"/>
      <c r="RCP148" s="13"/>
      <c r="RCQ148" s="13"/>
      <c r="RCR148" s="13"/>
      <c r="RCS148" s="13"/>
      <c r="RCT148" s="13"/>
      <c r="RCU148" s="13"/>
      <c r="RCV148" s="13"/>
      <c r="RCW148" s="13"/>
      <c r="RCX148" s="13"/>
      <c r="RCY148" s="13"/>
      <c r="RCZ148" s="13"/>
      <c r="RDA148" s="13"/>
      <c r="RDB148" s="13"/>
      <c r="RDC148" s="13"/>
      <c r="RDD148" s="13"/>
      <c r="RDE148" s="13"/>
      <c r="RDF148" s="13"/>
      <c r="RDG148" s="13"/>
      <c r="RDH148" s="13"/>
      <c r="RDI148" s="13"/>
      <c r="RDJ148" s="13"/>
      <c r="RDK148" s="13"/>
      <c r="RDL148" s="13"/>
      <c r="RDM148" s="13"/>
      <c r="RDN148" s="13"/>
      <c r="RDO148" s="13"/>
      <c r="RDP148" s="13"/>
      <c r="RDQ148" s="13"/>
      <c r="RDR148" s="13"/>
      <c r="RDS148" s="13"/>
      <c r="RDT148" s="13"/>
      <c r="RDU148" s="13"/>
      <c r="RDV148" s="13"/>
      <c r="RDW148" s="13"/>
      <c r="RDX148" s="13"/>
      <c r="RDY148" s="13"/>
      <c r="RDZ148" s="13"/>
      <c r="REA148" s="13"/>
      <c r="REB148" s="13"/>
      <c r="REC148" s="13"/>
      <c r="RED148" s="13"/>
      <c r="REE148" s="13"/>
      <c r="REF148" s="13"/>
      <c r="REG148" s="13"/>
      <c r="REH148" s="13"/>
      <c r="REI148" s="13"/>
      <c r="REJ148" s="13"/>
      <c r="REK148" s="13"/>
      <c r="REL148" s="13"/>
      <c r="REM148" s="13"/>
      <c r="REN148" s="13"/>
      <c r="REO148" s="13"/>
      <c r="REP148" s="13"/>
      <c r="REQ148" s="13"/>
      <c r="RER148" s="13"/>
      <c r="RES148" s="13"/>
      <c r="RET148" s="13"/>
      <c r="REU148" s="13"/>
      <c r="REV148" s="13"/>
      <c r="REW148" s="13"/>
      <c r="REX148" s="13"/>
      <c r="REY148" s="13"/>
      <c r="REZ148" s="13"/>
      <c r="RFA148" s="13"/>
      <c r="RFB148" s="13"/>
      <c r="RFC148" s="13"/>
      <c r="RFD148" s="13"/>
      <c r="RFE148" s="13"/>
      <c r="RFF148" s="13"/>
      <c r="RFG148" s="13"/>
      <c r="RFH148" s="13"/>
      <c r="RFI148" s="13"/>
      <c r="RFJ148" s="13"/>
      <c r="RFK148" s="13"/>
      <c r="RFL148" s="13"/>
      <c r="RFM148" s="13"/>
      <c r="RFN148" s="13"/>
      <c r="RFO148" s="13"/>
      <c r="RFP148" s="13"/>
      <c r="RFQ148" s="13"/>
      <c r="RFR148" s="13"/>
      <c r="RFS148" s="13"/>
      <c r="RFT148" s="13"/>
      <c r="RFU148" s="13"/>
      <c r="RFV148" s="13"/>
      <c r="RFW148" s="13"/>
      <c r="RFX148" s="13"/>
      <c r="RFY148" s="13"/>
      <c r="RFZ148" s="13"/>
      <c r="RGA148" s="13"/>
      <c r="RGB148" s="13"/>
      <c r="RGC148" s="13"/>
      <c r="RGD148" s="13"/>
      <c r="RGE148" s="13"/>
      <c r="RGF148" s="13"/>
      <c r="RGG148" s="13"/>
      <c r="RGH148" s="13"/>
      <c r="RGI148" s="13"/>
      <c r="RGJ148" s="13"/>
      <c r="RGK148" s="13"/>
      <c r="RGL148" s="13"/>
      <c r="RGM148" s="13"/>
      <c r="RGN148" s="13"/>
      <c r="RGO148" s="13"/>
      <c r="RGP148" s="13"/>
      <c r="RGQ148" s="13"/>
      <c r="RGR148" s="13"/>
      <c r="RGS148" s="13"/>
      <c r="RGT148" s="13"/>
      <c r="RGU148" s="13"/>
      <c r="RGV148" s="13"/>
      <c r="RGW148" s="13"/>
      <c r="RGX148" s="13"/>
      <c r="RGY148" s="13"/>
      <c r="RGZ148" s="13"/>
      <c r="RHA148" s="13"/>
      <c r="RHB148" s="13"/>
      <c r="RHC148" s="13"/>
      <c r="RHD148" s="13"/>
      <c r="RHE148" s="13"/>
      <c r="RHF148" s="13"/>
      <c r="RHG148" s="13"/>
      <c r="RHH148" s="13"/>
      <c r="RHI148" s="13"/>
      <c r="RHJ148" s="13"/>
      <c r="RHK148" s="13"/>
      <c r="RHL148" s="13"/>
      <c r="RHM148" s="13"/>
      <c r="RHN148" s="13"/>
      <c r="RHO148" s="13"/>
      <c r="RHP148" s="13"/>
      <c r="RHQ148" s="13"/>
      <c r="RHR148" s="13"/>
      <c r="RHS148" s="13"/>
      <c r="RHT148" s="13"/>
      <c r="RHU148" s="13"/>
      <c r="RHV148" s="13"/>
      <c r="RHW148" s="13"/>
      <c r="RHX148" s="13"/>
      <c r="RHY148" s="13"/>
      <c r="RHZ148" s="13"/>
      <c r="RIA148" s="13"/>
      <c r="RIB148" s="13"/>
      <c r="RIC148" s="13"/>
      <c r="RID148" s="13"/>
      <c r="RIE148" s="13"/>
      <c r="RIF148" s="13"/>
      <c r="RIG148" s="13"/>
      <c r="RIH148" s="13"/>
      <c r="RII148" s="13"/>
      <c r="RIJ148" s="13"/>
      <c r="RIK148" s="13"/>
      <c r="RIL148" s="13"/>
      <c r="RIM148" s="13"/>
      <c r="RIN148" s="13"/>
      <c r="RIO148" s="13"/>
      <c r="RIP148" s="13"/>
      <c r="RIQ148" s="13"/>
      <c r="RIR148" s="13"/>
      <c r="RIS148" s="13"/>
      <c r="RIT148" s="13"/>
      <c r="RIU148" s="13"/>
      <c r="RIV148" s="13"/>
      <c r="RIW148" s="13"/>
      <c r="RIX148" s="13"/>
      <c r="RIY148" s="13"/>
      <c r="RIZ148" s="13"/>
      <c r="RJA148" s="13"/>
      <c r="RJB148" s="13"/>
      <c r="RJC148" s="13"/>
      <c r="RJD148" s="13"/>
      <c r="RJE148" s="13"/>
      <c r="RJF148" s="13"/>
      <c r="RJG148" s="13"/>
      <c r="RJH148" s="13"/>
      <c r="RJI148" s="13"/>
      <c r="RJJ148" s="13"/>
      <c r="RJK148" s="13"/>
      <c r="RJL148" s="13"/>
      <c r="RJM148" s="13"/>
      <c r="RJN148" s="13"/>
      <c r="RJO148" s="13"/>
      <c r="RJP148" s="13"/>
      <c r="RJQ148" s="13"/>
      <c r="RJR148" s="13"/>
      <c r="RJS148" s="13"/>
      <c r="RJT148" s="13"/>
      <c r="RJU148" s="13"/>
      <c r="RJV148" s="13"/>
      <c r="RJW148" s="13"/>
      <c r="RJX148" s="13"/>
      <c r="RJY148" s="13"/>
      <c r="RJZ148" s="13"/>
      <c r="RKA148" s="13"/>
      <c r="RKB148" s="13"/>
      <c r="RKC148" s="13"/>
      <c r="RKD148" s="13"/>
      <c r="RKE148" s="13"/>
      <c r="RKF148" s="13"/>
      <c r="RKG148" s="13"/>
      <c r="RKH148" s="13"/>
      <c r="RKI148" s="13"/>
      <c r="RKJ148" s="13"/>
      <c r="RKK148" s="13"/>
      <c r="RKL148" s="13"/>
      <c r="RKM148" s="13"/>
      <c r="RKN148" s="13"/>
      <c r="RKO148" s="13"/>
      <c r="RKP148" s="13"/>
      <c r="RKQ148" s="13"/>
      <c r="RKR148" s="13"/>
      <c r="RKS148" s="13"/>
      <c r="RKT148" s="13"/>
      <c r="RKU148" s="13"/>
      <c r="RKV148" s="13"/>
      <c r="RKW148" s="13"/>
      <c r="RKX148" s="13"/>
      <c r="RKY148" s="13"/>
      <c r="RKZ148" s="13"/>
      <c r="RLA148" s="13"/>
      <c r="RLB148" s="13"/>
      <c r="RLC148" s="13"/>
      <c r="RLD148" s="13"/>
      <c r="RLE148" s="13"/>
      <c r="RLF148" s="13"/>
      <c r="RLG148" s="13"/>
      <c r="RLH148" s="13"/>
      <c r="RLI148" s="13"/>
      <c r="RLJ148" s="13"/>
      <c r="RLK148" s="13"/>
      <c r="RLL148" s="13"/>
      <c r="RLM148" s="13"/>
      <c r="RLN148" s="13"/>
      <c r="RLO148" s="13"/>
      <c r="RLP148" s="13"/>
      <c r="RLQ148" s="13"/>
      <c r="RLR148" s="13"/>
      <c r="RLS148" s="13"/>
      <c r="RLT148" s="13"/>
      <c r="RLU148" s="13"/>
      <c r="RLV148" s="13"/>
      <c r="RLW148" s="13"/>
      <c r="RLX148" s="13"/>
      <c r="RLY148" s="13"/>
      <c r="RLZ148" s="13"/>
      <c r="RMA148" s="13"/>
      <c r="RMB148" s="13"/>
      <c r="RMC148" s="13"/>
      <c r="RMD148" s="13"/>
      <c r="RME148" s="13"/>
      <c r="RMF148" s="13"/>
      <c r="RMG148" s="13"/>
      <c r="RMH148" s="13"/>
      <c r="RMI148" s="13"/>
      <c r="RMJ148" s="13"/>
      <c r="RMK148" s="13"/>
      <c r="RML148" s="13"/>
      <c r="RMM148" s="13"/>
      <c r="RMN148" s="13"/>
      <c r="RMO148" s="13"/>
      <c r="RMP148" s="13"/>
      <c r="RMQ148" s="13"/>
      <c r="RMR148" s="13"/>
      <c r="RMS148" s="13"/>
      <c r="RMT148" s="13"/>
      <c r="RMU148" s="13"/>
      <c r="RMV148" s="13"/>
      <c r="RMW148" s="13"/>
      <c r="RMX148" s="13"/>
      <c r="RMY148" s="13"/>
      <c r="RMZ148" s="13"/>
      <c r="RNA148" s="13"/>
      <c r="RNB148" s="13"/>
      <c r="RNC148" s="13"/>
      <c r="RND148" s="13"/>
      <c r="RNE148" s="13"/>
      <c r="RNF148" s="13"/>
      <c r="RNG148" s="13"/>
      <c r="RNH148" s="13"/>
      <c r="RNI148" s="13"/>
      <c r="RNJ148" s="13"/>
      <c r="RNK148" s="13"/>
      <c r="RNL148" s="13"/>
      <c r="RNM148" s="13"/>
      <c r="RNN148" s="13"/>
      <c r="RNO148" s="13"/>
      <c r="RNP148" s="13"/>
      <c r="RNQ148" s="13"/>
      <c r="RNR148" s="13"/>
      <c r="RNS148" s="13"/>
      <c r="RNT148" s="13"/>
      <c r="RNU148" s="13"/>
      <c r="RNV148" s="13"/>
      <c r="RNW148" s="13"/>
      <c r="RNX148" s="13"/>
      <c r="RNY148" s="13"/>
      <c r="RNZ148" s="13"/>
      <c r="ROA148" s="13"/>
      <c r="ROB148" s="13"/>
      <c r="ROC148" s="13"/>
      <c r="ROD148" s="13"/>
      <c r="ROE148" s="13"/>
      <c r="ROF148" s="13"/>
      <c r="ROG148" s="13"/>
      <c r="ROH148" s="13"/>
      <c r="ROI148" s="13"/>
      <c r="ROJ148" s="13"/>
      <c r="ROK148" s="13"/>
      <c r="ROL148" s="13"/>
      <c r="ROM148" s="13"/>
      <c r="RON148" s="13"/>
      <c r="ROO148" s="13"/>
      <c r="ROP148" s="13"/>
      <c r="ROQ148" s="13"/>
      <c r="ROR148" s="13"/>
      <c r="ROS148" s="13"/>
      <c r="ROT148" s="13"/>
      <c r="ROU148" s="13"/>
      <c r="ROV148" s="13"/>
      <c r="ROW148" s="13"/>
      <c r="ROX148" s="13"/>
      <c r="ROY148" s="13"/>
      <c r="ROZ148" s="13"/>
      <c r="RPA148" s="13"/>
      <c r="RPB148" s="13"/>
      <c r="RPC148" s="13"/>
      <c r="RPD148" s="13"/>
      <c r="RPE148" s="13"/>
      <c r="RPF148" s="13"/>
      <c r="RPG148" s="13"/>
      <c r="RPH148" s="13"/>
      <c r="RPI148" s="13"/>
      <c r="RPJ148" s="13"/>
      <c r="RPK148" s="13"/>
      <c r="RPL148" s="13"/>
      <c r="RPM148" s="13"/>
      <c r="RPN148" s="13"/>
      <c r="RPO148" s="13"/>
      <c r="RPP148" s="13"/>
      <c r="RPQ148" s="13"/>
      <c r="RPR148" s="13"/>
      <c r="RPS148" s="13"/>
      <c r="RPT148" s="13"/>
      <c r="RPU148" s="13"/>
      <c r="RPV148" s="13"/>
      <c r="RPW148" s="13"/>
      <c r="RPX148" s="13"/>
      <c r="RPY148" s="13"/>
      <c r="RPZ148" s="13"/>
      <c r="RQA148" s="13"/>
      <c r="RQB148" s="13"/>
      <c r="RQC148" s="13"/>
      <c r="RQD148" s="13"/>
      <c r="RQE148" s="13"/>
      <c r="RQF148" s="13"/>
      <c r="RQG148" s="13"/>
      <c r="RQH148" s="13"/>
      <c r="RQI148" s="13"/>
      <c r="RQJ148" s="13"/>
      <c r="RQK148" s="13"/>
      <c r="RQL148" s="13"/>
      <c r="RQM148" s="13"/>
      <c r="RQN148" s="13"/>
      <c r="RQO148" s="13"/>
      <c r="RQP148" s="13"/>
      <c r="RQQ148" s="13"/>
      <c r="RQR148" s="13"/>
      <c r="RQS148" s="13"/>
      <c r="RQT148" s="13"/>
      <c r="RQU148" s="13"/>
      <c r="RQV148" s="13"/>
      <c r="RQW148" s="13"/>
      <c r="RQX148" s="13"/>
      <c r="RQY148" s="13"/>
      <c r="RQZ148" s="13"/>
      <c r="RRA148" s="13"/>
      <c r="RRB148" s="13"/>
      <c r="RRC148" s="13"/>
      <c r="RRD148" s="13"/>
      <c r="RRE148" s="13"/>
      <c r="RRF148" s="13"/>
      <c r="RRG148" s="13"/>
      <c r="RRH148" s="13"/>
      <c r="RRI148" s="13"/>
      <c r="RRJ148" s="13"/>
      <c r="RRK148" s="13"/>
      <c r="RRL148" s="13"/>
      <c r="RRM148" s="13"/>
      <c r="RRN148" s="13"/>
      <c r="RRO148" s="13"/>
      <c r="RRP148" s="13"/>
      <c r="RRQ148" s="13"/>
      <c r="RRR148" s="13"/>
      <c r="RRS148" s="13"/>
      <c r="RRT148" s="13"/>
      <c r="RRU148" s="13"/>
      <c r="RRV148" s="13"/>
      <c r="RRW148" s="13"/>
      <c r="RRX148" s="13"/>
      <c r="RRY148" s="13"/>
      <c r="RRZ148" s="13"/>
      <c r="RSA148" s="13"/>
      <c r="RSB148" s="13"/>
      <c r="RSC148" s="13"/>
      <c r="RSD148" s="13"/>
      <c r="RSE148" s="13"/>
      <c r="RSF148" s="13"/>
      <c r="RSG148" s="13"/>
      <c r="RSH148" s="13"/>
      <c r="RSI148" s="13"/>
      <c r="RSJ148" s="13"/>
      <c r="RSK148" s="13"/>
      <c r="RSL148" s="13"/>
      <c r="RSM148" s="13"/>
      <c r="RSN148" s="13"/>
      <c r="RSO148" s="13"/>
      <c r="RSP148" s="13"/>
      <c r="RSQ148" s="13"/>
      <c r="RSR148" s="13"/>
      <c r="RSS148" s="13"/>
      <c r="RST148" s="13"/>
      <c r="RSU148" s="13"/>
      <c r="RSV148" s="13"/>
      <c r="RSW148" s="13"/>
      <c r="RSX148" s="13"/>
      <c r="RSY148" s="13"/>
      <c r="RSZ148" s="13"/>
      <c r="RTA148" s="13"/>
      <c r="RTB148" s="13"/>
      <c r="RTC148" s="13"/>
      <c r="RTD148" s="13"/>
      <c r="RTE148" s="13"/>
      <c r="RTF148" s="13"/>
      <c r="RTG148" s="13"/>
      <c r="RTH148" s="13"/>
      <c r="RTI148" s="13"/>
      <c r="RTJ148" s="13"/>
      <c r="RTK148" s="13"/>
      <c r="RTL148" s="13"/>
      <c r="RTM148" s="13"/>
      <c r="RTN148" s="13"/>
      <c r="RTO148" s="13"/>
      <c r="RTP148" s="13"/>
      <c r="RTQ148" s="13"/>
      <c r="RTR148" s="13"/>
      <c r="RTS148" s="13"/>
      <c r="RTT148" s="13"/>
      <c r="RTU148" s="13"/>
      <c r="RTV148" s="13"/>
      <c r="RTW148" s="13"/>
      <c r="RTX148" s="13"/>
      <c r="RTY148" s="13"/>
      <c r="RTZ148" s="13"/>
      <c r="RUA148" s="13"/>
      <c r="RUB148" s="13"/>
      <c r="RUC148" s="13"/>
      <c r="RUD148" s="13"/>
      <c r="RUE148" s="13"/>
      <c r="RUF148" s="13"/>
      <c r="RUG148" s="13"/>
      <c r="RUH148" s="13"/>
      <c r="RUI148" s="13"/>
      <c r="RUJ148" s="13"/>
      <c r="RUK148" s="13"/>
      <c r="RUL148" s="13"/>
      <c r="RUM148" s="13"/>
      <c r="RUN148" s="13"/>
      <c r="RUO148" s="13"/>
      <c r="RUP148" s="13"/>
      <c r="RUQ148" s="13"/>
      <c r="RUR148" s="13"/>
      <c r="RUS148" s="13"/>
      <c r="RUT148" s="13"/>
      <c r="RUU148" s="13"/>
      <c r="RUV148" s="13"/>
      <c r="RUW148" s="13"/>
      <c r="RUX148" s="13"/>
      <c r="RUY148" s="13"/>
      <c r="RUZ148" s="13"/>
      <c r="RVA148" s="13"/>
      <c r="RVB148" s="13"/>
      <c r="RVC148" s="13"/>
      <c r="RVD148" s="13"/>
      <c r="RVE148" s="13"/>
      <c r="RVF148" s="13"/>
      <c r="RVG148" s="13"/>
      <c r="RVH148" s="13"/>
      <c r="RVI148" s="13"/>
      <c r="RVJ148" s="13"/>
      <c r="RVK148" s="13"/>
      <c r="RVL148" s="13"/>
      <c r="RVM148" s="13"/>
      <c r="RVN148" s="13"/>
      <c r="RVO148" s="13"/>
      <c r="RVP148" s="13"/>
      <c r="RVQ148" s="13"/>
      <c r="RVR148" s="13"/>
      <c r="RVS148" s="13"/>
      <c r="RVT148" s="13"/>
      <c r="RVU148" s="13"/>
      <c r="RVV148" s="13"/>
      <c r="RVW148" s="13"/>
      <c r="RVX148" s="13"/>
      <c r="RVY148" s="13"/>
      <c r="RVZ148" s="13"/>
      <c r="RWA148" s="13"/>
      <c r="RWB148" s="13"/>
      <c r="RWC148" s="13"/>
      <c r="RWD148" s="13"/>
      <c r="RWE148" s="13"/>
      <c r="RWF148" s="13"/>
      <c r="RWG148" s="13"/>
      <c r="RWH148" s="13"/>
      <c r="RWI148" s="13"/>
      <c r="RWJ148" s="13"/>
      <c r="RWK148" s="13"/>
      <c r="RWL148" s="13"/>
      <c r="RWM148" s="13"/>
      <c r="RWN148" s="13"/>
      <c r="RWO148" s="13"/>
      <c r="RWP148" s="13"/>
      <c r="RWQ148" s="13"/>
      <c r="RWR148" s="13"/>
      <c r="RWS148" s="13"/>
      <c r="RWT148" s="13"/>
      <c r="RWU148" s="13"/>
      <c r="RWV148" s="13"/>
      <c r="RWW148" s="13"/>
      <c r="RWX148" s="13"/>
      <c r="RWY148" s="13"/>
      <c r="RWZ148" s="13"/>
      <c r="RXA148" s="13"/>
      <c r="RXB148" s="13"/>
      <c r="RXC148" s="13"/>
      <c r="RXD148" s="13"/>
      <c r="RXE148" s="13"/>
      <c r="RXF148" s="13"/>
      <c r="RXG148" s="13"/>
      <c r="RXH148" s="13"/>
      <c r="RXI148" s="13"/>
      <c r="RXJ148" s="13"/>
      <c r="RXK148" s="13"/>
      <c r="RXL148" s="13"/>
      <c r="RXM148" s="13"/>
      <c r="RXN148" s="13"/>
      <c r="RXO148" s="13"/>
      <c r="RXP148" s="13"/>
      <c r="RXQ148" s="13"/>
      <c r="RXR148" s="13"/>
      <c r="RXS148" s="13"/>
      <c r="RXT148" s="13"/>
      <c r="RXU148" s="13"/>
      <c r="RXV148" s="13"/>
      <c r="RXW148" s="13"/>
      <c r="RXX148" s="13"/>
      <c r="RXY148" s="13"/>
      <c r="RXZ148" s="13"/>
      <c r="RYA148" s="13"/>
      <c r="RYB148" s="13"/>
      <c r="RYC148" s="13"/>
      <c r="RYD148" s="13"/>
      <c r="RYE148" s="13"/>
      <c r="RYF148" s="13"/>
      <c r="RYG148" s="13"/>
      <c r="RYH148" s="13"/>
      <c r="RYI148" s="13"/>
      <c r="RYJ148" s="13"/>
      <c r="RYK148" s="13"/>
      <c r="RYL148" s="13"/>
      <c r="RYM148" s="13"/>
      <c r="RYN148" s="13"/>
      <c r="RYO148" s="13"/>
      <c r="RYP148" s="13"/>
      <c r="RYQ148" s="13"/>
      <c r="RYR148" s="13"/>
      <c r="RYS148" s="13"/>
      <c r="RYT148" s="13"/>
      <c r="RYU148" s="13"/>
      <c r="RYV148" s="13"/>
      <c r="RYW148" s="13"/>
      <c r="RYX148" s="13"/>
      <c r="RYY148" s="13"/>
      <c r="RYZ148" s="13"/>
      <c r="RZA148" s="13"/>
      <c r="RZB148" s="13"/>
      <c r="RZC148" s="13"/>
      <c r="RZD148" s="13"/>
      <c r="RZE148" s="13"/>
      <c r="RZF148" s="13"/>
      <c r="RZG148" s="13"/>
      <c r="RZH148" s="13"/>
      <c r="RZI148" s="13"/>
      <c r="RZJ148" s="13"/>
      <c r="RZK148" s="13"/>
      <c r="RZL148" s="13"/>
      <c r="RZM148" s="13"/>
      <c r="RZN148" s="13"/>
      <c r="RZO148" s="13"/>
      <c r="RZP148" s="13"/>
      <c r="RZQ148" s="13"/>
      <c r="RZR148" s="13"/>
      <c r="RZS148" s="13"/>
      <c r="RZT148" s="13"/>
      <c r="RZU148" s="13"/>
      <c r="RZV148" s="13"/>
      <c r="RZW148" s="13"/>
      <c r="RZX148" s="13"/>
      <c r="RZY148" s="13"/>
      <c r="RZZ148" s="13"/>
      <c r="SAA148" s="13"/>
      <c r="SAB148" s="13"/>
      <c r="SAC148" s="13"/>
      <c r="SAD148" s="13"/>
      <c r="SAE148" s="13"/>
      <c r="SAF148" s="13"/>
      <c r="SAG148" s="13"/>
      <c r="SAH148" s="13"/>
      <c r="SAI148" s="13"/>
      <c r="SAJ148" s="13"/>
      <c r="SAK148" s="13"/>
      <c r="SAL148" s="13"/>
      <c r="SAM148" s="13"/>
      <c r="SAN148" s="13"/>
      <c r="SAO148" s="13"/>
      <c r="SAP148" s="13"/>
      <c r="SAQ148" s="13"/>
      <c r="SAR148" s="13"/>
      <c r="SAS148" s="13"/>
      <c r="SAT148" s="13"/>
      <c r="SAU148" s="13"/>
      <c r="SAV148" s="13"/>
      <c r="SAW148" s="13"/>
      <c r="SAX148" s="13"/>
      <c r="SAY148" s="13"/>
      <c r="SAZ148" s="13"/>
      <c r="SBA148" s="13"/>
      <c r="SBB148" s="13"/>
      <c r="SBC148" s="13"/>
      <c r="SBD148" s="13"/>
      <c r="SBE148" s="13"/>
      <c r="SBF148" s="13"/>
      <c r="SBG148" s="13"/>
      <c r="SBH148" s="13"/>
      <c r="SBI148" s="13"/>
      <c r="SBJ148" s="13"/>
      <c r="SBK148" s="13"/>
      <c r="SBL148" s="13"/>
      <c r="SBM148" s="13"/>
      <c r="SBN148" s="13"/>
      <c r="SBO148" s="13"/>
      <c r="SBP148" s="13"/>
      <c r="SBQ148" s="13"/>
      <c r="SBR148" s="13"/>
      <c r="SBS148" s="13"/>
      <c r="SBT148" s="13"/>
      <c r="SBU148" s="13"/>
      <c r="SBV148" s="13"/>
      <c r="SBW148" s="13"/>
      <c r="SBX148" s="13"/>
      <c r="SBY148" s="13"/>
      <c r="SBZ148" s="13"/>
      <c r="SCA148" s="13"/>
      <c r="SCB148" s="13"/>
      <c r="SCC148" s="13"/>
      <c r="SCD148" s="13"/>
      <c r="SCE148" s="13"/>
      <c r="SCF148" s="13"/>
      <c r="SCG148" s="13"/>
      <c r="SCH148" s="13"/>
      <c r="SCI148" s="13"/>
      <c r="SCJ148" s="13"/>
      <c r="SCK148" s="13"/>
      <c r="SCL148" s="13"/>
      <c r="SCM148" s="13"/>
      <c r="SCN148" s="13"/>
      <c r="SCO148" s="13"/>
      <c r="SCP148" s="13"/>
      <c r="SCQ148" s="13"/>
      <c r="SCR148" s="13"/>
      <c r="SCS148" s="13"/>
      <c r="SCT148" s="13"/>
      <c r="SCU148" s="13"/>
      <c r="SCV148" s="13"/>
      <c r="SCW148" s="13"/>
      <c r="SCX148" s="13"/>
      <c r="SCY148" s="13"/>
      <c r="SCZ148" s="13"/>
      <c r="SDA148" s="13"/>
      <c r="SDB148" s="13"/>
      <c r="SDC148" s="13"/>
      <c r="SDD148" s="13"/>
      <c r="SDE148" s="13"/>
      <c r="SDF148" s="13"/>
      <c r="SDG148" s="13"/>
      <c r="SDH148" s="13"/>
      <c r="SDI148" s="13"/>
      <c r="SDJ148" s="13"/>
      <c r="SDK148" s="13"/>
      <c r="SDL148" s="13"/>
      <c r="SDM148" s="13"/>
      <c r="SDN148" s="13"/>
      <c r="SDO148" s="13"/>
      <c r="SDP148" s="13"/>
      <c r="SDQ148" s="13"/>
      <c r="SDR148" s="13"/>
      <c r="SDS148" s="13"/>
      <c r="SDT148" s="13"/>
      <c r="SDU148" s="13"/>
      <c r="SDV148" s="13"/>
      <c r="SDW148" s="13"/>
      <c r="SDX148" s="13"/>
      <c r="SDY148" s="13"/>
      <c r="SDZ148" s="13"/>
      <c r="SEA148" s="13"/>
      <c r="SEB148" s="13"/>
      <c r="SEC148" s="13"/>
      <c r="SED148" s="13"/>
      <c r="SEE148" s="13"/>
      <c r="SEF148" s="13"/>
      <c r="SEG148" s="13"/>
      <c r="SEH148" s="13"/>
      <c r="SEI148" s="13"/>
      <c r="SEJ148" s="13"/>
      <c r="SEK148" s="13"/>
      <c r="SEL148" s="13"/>
      <c r="SEM148" s="13"/>
      <c r="SEN148" s="13"/>
      <c r="SEO148" s="13"/>
      <c r="SEP148" s="13"/>
      <c r="SEQ148" s="13"/>
      <c r="SER148" s="13"/>
      <c r="SES148" s="13"/>
      <c r="SET148" s="13"/>
      <c r="SEU148" s="13"/>
      <c r="SEV148" s="13"/>
      <c r="SEW148" s="13"/>
      <c r="SEX148" s="13"/>
      <c r="SEY148" s="13"/>
      <c r="SEZ148" s="13"/>
      <c r="SFA148" s="13"/>
      <c r="SFB148" s="13"/>
      <c r="SFC148" s="13"/>
      <c r="SFD148" s="13"/>
      <c r="SFE148" s="13"/>
      <c r="SFF148" s="13"/>
      <c r="SFG148" s="13"/>
      <c r="SFH148" s="13"/>
      <c r="SFI148" s="13"/>
      <c r="SFJ148" s="13"/>
      <c r="SFK148" s="13"/>
      <c r="SFL148" s="13"/>
      <c r="SFM148" s="13"/>
      <c r="SFN148" s="13"/>
      <c r="SFO148" s="13"/>
      <c r="SFP148" s="13"/>
      <c r="SFQ148" s="13"/>
      <c r="SFR148" s="13"/>
      <c r="SFS148" s="13"/>
      <c r="SFT148" s="13"/>
      <c r="SFU148" s="13"/>
      <c r="SFV148" s="13"/>
      <c r="SFW148" s="13"/>
      <c r="SFX148" s="13"/>
      <c r="SFY148" s="13"/>
      <c r="SFZ148" s="13"/>
      <c r="SGA148" s="13"/>
      <c r="SGB148" s="13"/>
      <c r="SGC148" s="13"/>
      <c r="SGD148" s="13"/>
      <c r="SGE148" s="13"/>
      <c r="SGF148" s="13"/>
      <c r="SGG148" s="13"/>
      <c r="SGH148" s="13"/>
      <c r="SGI148" s="13"/>
      <c r="SGJ148" s="13"/>
      <c r="SGK148" s="13"/>
      <c r="SGL148" s="13"/>
      <c r="SGM148" s="13"/>
      <c r="SGN148" s="13"/>
      <c r="SGO148" s="13"/>
      <c r="SGP148" s="13"/>
      <c r="SGQ148" s="13"/>
      <c r="SGR148" s="13"/>
      <c r="SGS148" s="13"/>
      <c r="SGT148" s="13"/>
      <c r="SGU148" s="13"/>
      <c r="SGV148" s="13"/>
      <c r="SGW148" s="13"/>
      <c r="SGX148" s="13"/>
      <c r="SGY148" s="13"/>
      <c r="SGZ148" s="13"/>
      <c r="SHA148" s="13"/>
      <c r="SHB148" s="13"/>
      <c r="SHC148" s="13"/>
      <c r="SHD148" s="13"/>
      <c r="SHE148" s="13"/>
      <c r="SHF148" s="13"/>
      <c r="SHG148" s="13"/>
      <c r="SHH148" s="13"/>
      <c r="SHI148" s="13"/>
      <c r="SHJ148" s="13"/>
      <c r="SHK148" s="13"/>
      <c r="SHL148" s="13"/>
      <c r="SHM148" s="13"/>
      <c r="SHN148" s="13"/>
      <c r="SHO148" s="13"/>
      <c r="SHP148" s="13"/>
      <c r="SHQ148" s="13"/>
      <c r="SHR148" s="13"/>
      <c r="SHS148" s="13"/>
      <c r="SHT148" s="13"/>
      <c r="SHU148" s="13"/>
      <c r="SHV148" s="13"/>
      <c r="SHW148" s="13"/>
      <c r="SHX148" s="13"/>
      <c r="SHY148" s="13"/>
      <c r="SHZ148" s="13"/>
      <c r="SIA148" s="13"/>
      <c r="SIB148" s="13"/>
      <c r="SIC148" s="13"/>
      <c r="SID148" s="13"/>
      <c r="SIE148" s="13"/>
      <c r="SIF148" s="13"/>
      <c r="SIG148" s="13"/>
      <c r="SIH148" s="13"/>
      <c r="SII148" s="13"/>
      <c r="SIJ148" s="13"/>
      <c r="SIK148" s="13"/>
      <c r="SIL148" s="13"/>
      <c r="SIM148" s="13"/>
      <c r="SIN148" s="13"/>
      <c r="SIO148" s="13"/>
      <c r="SIP148" s="13"/>
      <c r="SIQ148" s="13"/>
      <c r="SIR148" s="13"/>
      <c r="SIS148" s="13"/>
      <c r="SIT148" s="13"/>
      <c r="SIU148" s="13"/>
      <c r="SIV148" s="13"/>
      <c r="SIW148" s="13"/>
      <c r="SIX148" s="13"/>
      <c r="SIY148" s="13"/>
      <c r="SIZ148" s="13"/>
      <c r="SJA148" s="13"/>
      <c r="SJB148" s="13"/>
      <c r="SJC148" s="13"/>
      <c r="SJD148" s="13"/>
      <c r="SJE148" s="13"/>
      <c r="SJF148" s="13"/>
      <c r="SJG148" s="13"/>
      <c r="SJH148" s="13"/>
      <c r="SJI148" s="13"/>
      <c r="SJJ148" s="13"/>
      <c r="SJK148" s="13"/>
      <c r="SJL148" s="13"/>
      <c r="SJM148" s="13"/>
      <c r="SJN148" s="13"/>
      <c r="SJO148" s="13"/>
      <c r="SJP148" s="13"/>
      <c r="SJQ148" s="13"/>
      <c r="SJR148" s="13"/>
      <c r="SJS148" s="13"/>
      <c r="SJT148" s="13"/>
      <c r="SJU148" s="13"/>
      <c r="SJV148" s="13"/>
      <c r="SJW148" s="13"/>
      <c r="SJX148" s="13"/>
      <c r="SJY148" s="13"/>
      <c r="SJZ148" s="13"/>
      <c r="SKA148" s="13"/>
      <c r="SKB148" s="13"/>
      <c r="SKC148" s="13"/>
      <c r="SKD148" s="13"/>
      <c r="SKE148" s="13"/>
      <c r="SKF148" s="13"/>
      <c r="SKG148" s="13"/>
      <c r="SKH148" s="13"/>
      <c r="SKI148" s="13"/>
      <c r="SKJ148" s="13"/>
      <c r="SKK148" s="13"/>
      <c r="SKL148" s="13"/>
      <c r="SKM148" s="13"/>
      <c r="SKN148" s="13"/>
      <c r="SKO148" s="13"/>
      <c r="SKP148" s="13"/>
      <c r="SKQ148" s="13"/>
      <c r="SKR148" s="13"/>
      <c r="SKS148" s="13"/>
      <c r="SKT148" s="13"/>
      <c r="SKU148" s="13"/>
      <c r="SKV148" s="13"/>
      <c r="SKW148" s="13"/>
      <c r="SKX148" s="13"/>
      <c r="SKY148" s="13"/>
      <c r="SKZ148" s="13"/>
      <c r="SLA148" s="13"/>
      <c r="SLB148" s="13"/>
      <c r="SLC148" s="13"/>
      <c r="SLD148" s="13"/>
      <c r="SLE148" s="13"/>
      <c r="SLF148" s="13"/>
      <c r="SLG148" s="13"/>
      <c r="SLH148" s="13"/>
      <c r="SLI148" s="13"/>
      <c r="SLJ148" s="13"/>
      <c r="SLK148" s="13"/>
      <c r="SLL148" s="13"/>
      <c r="SLM148" s="13"/>
      <c r="SLN148" s="13"/>
      <c r="SLO148" s="13"/>
      <c r="SLP148" s="13"/>
      <c r="SLQ148" s="13"/>
      <c r="SLR148" s="13"/>
      <c r="SLS148" s="13"/>
      <c r="SLT148" s="13"/>
      <c r="SLU148" s="13"/>
      <c r="SLV148" s="13"/>
      <c r="SLW148" s="13"/>
      <c r="SLX148" s="13"/>
      <c r="SLY148" s="13"/>
      <c r="SLZ148" s="13"/>
      <c r="SMA148" s="13"/>
      <c r="SMB148" s="13"/>
      <c r="SMC148" s="13"/>
      <c r="SMD148" s="13"/>
      <c r="SME148" s="13"/>
      <c r="SMF148" s="13"/>
      <c r="SMG148" s="13"/>
      <c r="SMH148" s="13"/>
      <c r="SMI148" s="13"/>
      <c r="SMJ148" s="13"/>
      <c r="SMK148" s="13"/>
      <c r="SML148" s="13"/>
      <c r="SMM148" s="13"/>
      <c r="SMN148" s="13"/>
      <c r="SMO148" s="13"/>
      <c r="SMP148" s="13"/>
      <c r="SMQ148" s="13"/>
      <c r="SMR148" s="13"/>
      <c r="SMS148" s="13"/>
      <c r="SMT148" s="13"/>
      <c r="SMU148" s="13"/>
      <c r="SMV148" s="13"/>
      <c r="SMW148" s="13"/>
      <c r="SMX148" s="13"/>
      <c r="SMY148" s="13"/>
      <c r="SMZ148" s="13"/>
      <c r="SNA148" s="13"/>
      <c r="SNB148" s="13"/>
      <c r="SNC148" s="13"/>
      <c r="SND148" s="13"/>
      <c r="SNE148" s="13"/>
      <c r="SNF148" s="13"/>
      <c r="SNG148" s="13"/>
      <c r="SNH148" s="13"/>
      <c r="SNI148" s="13"/>
      <c r="SNJ148" s="13"/>
      <c r="SNK148" s="13"/>
      <c r="SNL148" s="13"/>
      <c r="SNM148" s="13"/>
      <c r="SNN148" s="13"/>
      <c r="SNO148" s="13"/>
      <c r="SNP148" s="13"/>
      <c r="SNQ148" s="13"/>
      <c r="SNR148" s="13"/>
      <c r="SNS148" s="13"/>
      <c r="SNT148" s="13"/>
      <c r="SNU148" s="13"/>
      <c r="SNV148" s="13"/>
      <c r="SNW148" s="13"/>
      <c r="SNX148" s="13"/>
      <c r="SNY148" s="13"/>
      <c r="SNZ148" s="13"/>
      <c r="SOA148" s="13"/>
      <c r="SOB148" s="13"/>
      <c r="SOC148" s="13"/>
      <c r="SOD148" s="13"/>
      <c r="SOE148" s="13"/>
      <c r="SOF148" s="13"/>
      <c r="SOG148" s="13"/>
      <c r="SOH148" s="13"/>
      <c r="SOI148" s="13"/>
      <c r="SOJ148" s="13"/>
      <c r="SOK148" s="13"/>
      <c r="SOL148" s="13"/>
      <c r="SOM148" s="13"/>
      <c r="SON148" s="13"/>
      <c r="SOO148" s="13"/>
      <c r="SOP148" s="13"/>
      <c r="SOQ148" s="13"/>
      <c r="SOR148" s="13"/>
      <c r="SOS148" s="13"/>
      <c r="SOT148" s="13"/>
      <c r="SOU148" s="13"/>
      <c r="SOV148" s="13"/>
      <c r="SOW148" s="13"/>
      <c r="SOX148" s="13"/>
      <c r="SOY148" s="13"/>
      <c r="SOZ148" s="13"/>
      <c r="SPA148" s="13"/>
      <c r="SPB148" s="13"/>
      <c r="SPC148" s="13"/>
      <c r="SPD148" s="13"/>
      <c r="SPE148" s="13"/>
      <c r="SPF148" s="13"/>
      <c r="SPG148" s="13"/>
      <c r="SPH148" s="13"/>
      <c r="SPI148" s="13"/>
      <c r="SPJ148" s="13"/>
      <c r="SPK148" s="13"/>
      <c r="SPL148" s="13"/>
      <c r="SPM148" s="13"/>
      <c r="SPN148" s="13"/>
      <c r="SPO148" s="13"/>
      <c r="SPP148" s="13"/>
      <c r="SPQ148" s="13"/>
      <c r="SPR148" s="13"/>
      <c r="SPS148" s="13"/>
      <c r="SPT148" s="13"/>
      <c r="SPU148" s="13"/>
      <c r="SPV148" s="13"/>
      <c r="SPW148" s="13"/>
      <c r="SPX148" s="13"/>
      <c r="SPY148" s="13"/>
      <c r="SPZ148" s="13"/>
      <c r="SQA148" s="13"/>
      <c r="SQB148" s="13"/>
      <c r="SQC148" s="13"/>
      <c r="SQD148" s="13"/>
      <c r="SQE148" s="13"/>
      <c r="SQF148" s="13"/>
      <c r="SQG148" s="13"/>
      <c r="SQH148" s="13"/>
      <c r="SQI148" s="13"/>
      <c r="SQJ148" s="13"/>
      <c r="SQK148" s="13"/>
      <c r="SQL148" s="13"/>
      <c r="SQM148" s="13"/>
      <c r="SQN148" s="13"/>
      <c r="SQO148" s="13"/>
      <c r="SQP148" s="13"/>
      <c r="SQQ148" s="13"/>
      <c r="SQR148" s="13"/>
      <c r="SQS148" s="13"/>
      <c r="SQT148" s="13"/>
      <c r="SQU148" s="13"/>
      <c r="SQV148" s="13"/>
      <c r="SQW148" s="13"/>
      <c r="SQX148" s="13"/>
      <c r="SQY148" s="13"/>
      <c r="SQZ148" s="13"/>
      <c r="SRA148" s="13"/>
      <c r="SRB148" s="13"/>
      <c r="SRC148" s="13"/>
      <c r="SRD148" s="13"/>
      <c r="SRE148" s="13"/>
      <c r="SRF148" s="13"/>
      <c r="SRG148" s="13"/>
      <c r="SRH148" s="13"/>
      <c r="SRI148" s="13"/>
      <c r="SRJ148" s="13"/>
      <c r="SRK148" s="13"/>
      <c r="SRL148" s="13"/>
      <c r="SRM148" s="13"/>
      <c r="SRN148" s="13"/>
      <c r="SRO148" s="13"/>
      <c r="SRP148" s="13"/>
      <c r="SRQ148" s="13"/>
      <c r="SRR148" s="13"/>
      <c r="SRS148" s="13"/>
      <c r="SRT148" s="13"/>
      <c r="SRU148" s="13"/>
      <c r="SRV148" s="13"/>
      <c r="SRW148" s="13"/>
      <c r="SRX148" s="13"/>
      <c r="SRY148" s="13"/>
      <c r="SRZ148" s="13"/>
      <c r="SSA148" s="13"/>
      <c r="SSB148" s="13"/>
      <c r="SSC148" s="13"/>
      <c r="SSD148" s="13"/>
      <c r="SSE148" s="13"/>
      <c r="SSF148" s="13"/>
      <c r="SSG148" s="13"/>
      <c r="SSH148" s="13"/>
      <c r="SSI148" s="13"/>
      <c r="SSJ148" s="13"/>
      <c r="SSK148" s="13"/>
      <c r="SSL148" s="13"/>
      <c r="SSM148" s="13"/>
      <c r="SSN148" s="13"/>
      <c r="SSO148" s="13"/>
      <c r="SSP148" s="13"/>
      <c r="SSQ148" s="13"/>
      <c r="SSR148" s="13"/>
      <c r="SSS148" s="13"/>
      <c r="SST148" s="13"/>
      <c r="SSU148" s="13"/>
      <c r="SSV148" s="13"/>
      <c r="SSW148" s="13"/>
      <c r="SSX148" s="13"/>
      <c r="SSY148" s="13"/>
      <c r="SSZ148" s="13"/>
      <c r="STA148" s="13"/>
      <c r="STB148" s="13"/>
      <c r="STC148" s="13"/>
      <c r="STD148" s="13"/>
      <c r="STE148" s="13"/>
      <c r="STF148" s="13"/>
      <c r="STG148" s="13"/>
      <c r="STH148" s="13"/>
      <c r="STI148" s="13"/>
      <c r="STJ148" s="13"/>
      <c r="STK148" s="13"/>
      <c r="STL148" s="13"/>
      <c r="STM148" s="13"/>
      <c r="STN148" s="13"/>
      <c r="STO148" s="13"/>
      <c r="STP148" s="13"/>
      <c r="STQ148" s="13"/>
      <c r="STR148" s="13"/>
      <c r="STS148" s="13"/>
      <c r="STT148" s="13"/>
      <c r="STU148" s="13"/>
      <c r="STV148" s="13"/>
      <c r="STW148" s="13"/>
      <c r="STX148" s="13"/>
      <c r="STY148" s="13"/>
      <c r="STZ148" s="13"/>
      <c r="SUA148" s="13"/>
      <c r="SUB148" s="13"/>
      <c r="SUC148" s="13"/>
      <c r="SUD148" s="13"/>
      <c r="SUE148" s="13"/>
      <c r="SUF148" s="13"/>
      <c r="SUG148" s="13"/>
      <c r="SUH148" s="13"/>
      <c r="SUI148" s="13"/>
      <c r="SUJ148" s="13"/>
      <c r="SUK148" s="13"/>
      <c r="SUL148" s="13"/>
      <c r="SUM148" s="13"/>
      <c r="SUN148" s="13"/>
      <c r="SUO148" s="13"/>
      <c r="SUP148" s="13"/>
      <c r="SUQ148" s="13"/>
      <c r="SUR148" s="13"/>
      <c r="SUS148" s="13"/>
      <c r="SUT148" s="13"/>
      <c r="SUU148" s="13"/>
      <c r="SUV148" s="13"/>
      <c r="SUW148" s="13"/>
      <c r="SUX148" s="13"/>
      <c r="SUY148" s="13"/>
      <c r="SUZ148" s="13"/>
      <c r="SVA148" s="13"/>
      <c r="SVB148" s="13"/>
      <c r="SVC148" s="13"/>
      <c r="SVD148" s="13"/>
      <c r="SVE148" s="13"/>
      <c r="SVF148" s="13"/>
      <c r="SVG148" s="13"/>
      <c r="SVH148" s="13"/>
      <c r="SVI148" s="13"/>
      <c r="SVJ148" s="13"/>
      <c r="SVK148" s="13"/>
      <c r="SVL148" s="13"/>
      <c r="SVM148" s="13"/>
      <c r="SVN148" s="13"/>
      <c r="SVO148" s="13"/>
      <c r="SVP148" s="13"/>
      <c r="SVQ148" s="13"/>
      <c r="SVR148" s="13"/>
      <c r="SVS148" s="13"/>
      <c r="SVT148" s="13"/>
      <c r="SVU148" s="13"/>
      <c r="SVV148" s="13"/>
      <c r="SVW148" s="13"/>
      <c r="SVX148" s="13"/>
      <c r="SVY148" s="13"/>
      <c r="SVZ148" s="13"/>
      <c r="SWA148" s="13"/>
      <c r="SWB148" s="13"/>
      <c r="SWC148" s="13"/>
      <c r="SWD148" s="13"/>
      <c r="SWE148" s="13"/>
      <c r="SWF148" s="13"/>
      <c r="SWG148" s="13"/>
      <c r="SWH148" s="13"/>
      <c r="SWI148" s="13"/>
      <c r="SWJ148" s="13"/>
      <c r="SWK148" s="13"/>
      <c r="SWL148" s="13"/>
      <c r="SWM148" s="13"/>
      <c r="SWN148" s="13"/>
      <c r="SWO148" s="13"/>
      <c r="SWP148" s="13"/>
      <c r="SWQ148" s="13"/>
      <c r="SWR148" s="13"/>
      <c r="SWS148" s="13"/>
      <c r="SWT148" s="13"/>
      <c r="SWU148" s="13"/>
      <c r="SWV148" s="13"/>
      <c r="SWW148" s="13"/>
      <c r="SWX148" s="13"/>
      <c r="SWY148" s="13"/>
      <c r="SWZ148" s="13"/>
      <c r="SXA148" s="13"/>
      <c r="SXB148" s="13"/>
      <c r="SXC148" s="13"/>
      <c r="SXD148" s="13"/>
      <c r="SXE148" s="13"/>
      <c r="SXF148" s="13"/>
      <c r="SXG148" s="13"/>
      <c r="SXH148" s="13"/>
      <c r="SXI148" s="13"/>
      <c r="SXJ148" s="13"/>
      <c r="SXK148" s="13"/>
      <c r="SXL148" s="13"/>
      <c r="SXM148" s="13"/>
      <c r="SXN148" s="13"/>
      <c r="SXO148" s="13"/>
      <c r="SXP148" s="13"/>
      <c r="SXQ148" s="13"/>
      <c r="SXR148" s="13"/>
      <c r="SXS148" s="13"/>
      <c r="SXT148" s="13"/>
      <c r="SXU148" s="13"/>
      <c r="SXV148" s="13"/>
      <c r="SXW148" s="13"/>
      <c r="SXX148" s="13"/>
      <c r="SXY148" s="13"/>
      <c r="SXZ148" s="13"/>
      <c r="SYA148" s="13"/>
      <c r="SYB148" s="13"/>
      <c r="SYC148" s="13"/>
      <c r="SYD148" s="13"/>
      <c r="SYE148" s="13"/>
      <c r="SYF148" s="13"/>
      <c r="SYG148" s="13"/>
      <c r="SYH148" s="13"/>
      <c r="SYI148" s="13"/>
      <c r="SYJ148" s="13"/>
      <c r="SYK148" s="13"/>
      <c r="SYL148" s="13"/>
      <c r="SYM148" s="13"/>
      <c r="SYN148" s="13"/>
      <c r="SYO148" s="13"/>
      <c r="SYP148" s="13"/>
      <c r="SYQ148" s="13"/>
      <c r="SYR148" s="13"/>
      <c r="SYS148" s="13"/>
      <c r="SYT148" s="13"/>
      <c r="SYU148" s="13"/>
      <c r="SYV148" s="13"/>
      <c r="SYW148" s="13"/>
      <c r="SYX148" s="13"/>
      <c r="SYY148" s="13"/>
      <c r="SYZ148" s="13"/>
      <c r="SZA148" s="13"/>
      <c r="SZB148" s="13"/>
      <c r="SZC148" s="13"/>
      <c r="SZD148" s="13"/>
      <c r="SZE148" s="13"/>
      <c r="SZF148" s="13"/>
      <c r="SZG148" s="13"/>
      <c r="SZH148" s="13"/>
      <c r="SZI148" s="13"/>
      <c r="SZJ148" s="13"/>
      <c r="SZK148" s="13"/>
      <c r="SZL148" s="13"/>
      <c r="SZM148" s="13"/>
      <c r="SZN148" s="13"/>
      <c r="SZO148" s="13"/>
      <c r="SZP148" s="13"/>
      <c r="SZQ148" s="13"/>
      <c r="SZR148" s="13"/>
      <c r="SZS148" s="13"/>
      <c r="SZT148" s="13"/>
      <c r="SZU148" s="13"/>
      <c r="SZV148" s="13"/>
      <c r="SZW148" s="13"/>
      <c r="SZX148" s="13"/>
      <c r="SZY148" s="13"/>
      <c r="SZZ148" s="13"/>
      <c r="TAA148" s="13"/>
      <c r="TAB148" s="13"/>
      <c r="TAC148" s="13"/>
      <c r="TAD148" s="13"/>
      <c r="TAE148" s="13"/>
      <c r="TAF148" s="13"/>
      <c r="TAG148" s="13"/>
      <c r="TAH148" s="13"/>
      <c r="TAI148" s="13"/>
      <c r="TAJ148" s="13"/>
      <c r="TAK148" s="13"/>
      <c r="TAL148" s="13"/>
      <c r="TAM148" s="13"/>
      <c r="TAN148" s="13"/>
      <c r="TAO148" s="13"/>
      <c r="TAP148" s="13"/>
      <c r="TAQ148" s="13"/>
      <c r="TAR148" s="13"/>
      <c r="TAS148" s="13"/>
      <c r="TAT148" s="13"/>
      <c r="TAU148" s="13"/>
      <c r="TAV148" s="13"/>
      <c r="TAW148" s="13"/>
      <c r="TAX148" s="13"/>
      <c r="TAY148" s="13"/>
      <c r="TAZ148" s="13"/>
      <c r="TBA148" s="13"/>
      <c r="TBB148" s="13"/>
      <c r="TBC148" s="13"/>
      <c r="TBD148" s="13"/>
      <c r="TBE148" s="13"/>
      <c r="TBF148" s="13"/>
      <c r="TBG148" s="13"/>
      <c r="TBH148" s="13"/>
      <c r="TBI148" s="13"/>
      <c r="TBJ148" s="13"/>
      <c r="TBK148" s="13"/>
      <c r="TBL148" s="13"/>
      <c r="TBM148" s="13"/>
      <c r="TBN148" s="13"/>
      <c r="TBO148" s="13"/>
      <c r="TBP148" s="13"/>
      <c r="TBQ148" s="13"/>
      <c r="TBR148" s="13"/>
      <c r="TBS148" s="13"/>
      <c r="TBT148" s="13"/>
      <c r="TBU148" s="13"/>
      <c r="TBV148" s="13"/>
      <c r="TBW148" s="13"/>
      <c r="TBX148" s="13"/>
      <c r="TBY148" s="13"/>
      <c r="TBZ148" s="13"/>
      <c r="TCA148" s="13"/>
      <c r="TCB148" s="13"/>
      <c r="TCC148" s="13"/>
      <c r="TCD148" s="13"/>
      <c r="TCE148" s="13"/>
      <c r="TCF148" s="13"/>
      <c r="TCG148" s="13"/>
      <c r="TCH148" s="13"/>
      <c r="TCI148" s="13"/>
      <c r="TCJ148" s="13"/>
      <c r="TCK148" s="13"/>
      <c r="TCL148" s="13"/>
      <c r="TCM148" s="13"/>
      <c r="TCN148" s="13"/>
      <c r="TCO148" s="13"/>
      <c r="TCP148" s="13"/>
      <c r="TCQ148" s="13"/>
      <c r="TCR148" s="13"/>
      <c r="TCS148" s="13"/>
      <c r="TCT148" s="13"/>
      <c r="TCU148" s="13"/>
      <c r="TCV148" s="13"/>
      <c r="TCW148" s="13"/>
      <c r="TCX148" s="13"/>
      <c r="TCY148" s="13"/>
      <c r="TCZ148" s="13"/>
      <c r="TDA148" s="13"/>
      <c r="TDB148" s="13"/>
      <c r="TDC148" s="13"/>
      <c r="TDD148" s="13"/>
      <c r="TDE148" s="13"/>
      <c r="TDF148" s="13"/>
      <c r="TDG148" s="13"/>
      <c r="TDH148" s="13"/>
      <c r="TDI148" s="13"/>
      <c r="TDJ148" s="13"/>
      <c r="TDK148" s="13"/>
      <c r="TDL148" s="13"/>
      <c r="TDM148" s="13"/>
      <c r="TDN148" s="13"/>
      <c r="TDO148" s="13"/>
      <c r="TDP148" s="13"/>
      <c r="TDQ148" s="13"/>
      <c r="TDR148" s="13"/>
      <c r="TDS148" s="13"/>
      <c r="TDT148" s="13"/>
      <c r="TDU148" s="13"/>
      <c r="TDV148" s="13"/>
      <c r="TDW148" s="13"/>
      <c r="TDX148" s="13"/>
      <c r="TDY148" s="13"/>
      <c r="TDZ148" s="13"/>
      <c r="TEA148" s="13"/>
      <c r="TEB148" s="13"/>
      <c r="TEC148" s="13"/>
      <c r="TED148" s="13"/>
      <c r="TEE148" s="13"/>
      <c r="TEF148" s="13"/>
      <c r="TEG148" s="13"/>
      <c r="TEH148" s="13"/>
      <c r="TEI148" s="13"/>
      <c r="TEJ148" s="13"/>
      <c r="TEK148" s="13"/>
      <c r="TEL148" s="13"/>
      <c r="TEM148" s="13"/>
      <c r="TEN148" s="13"/>
      <c r="TEO148" s="13"/>
      <c r="TEP148" s="13"/>
      <c r="TEQ148" s="13"/>
      <c r="TER148" s="13"/>
      <c r="TES148" s="13"/>
      <c r="TET148" s="13"/>
      <c r="TEU148" s="13"/>
      <c r="TEV148" s="13"/>
      <c r="TEW148" s="13"/>
      <c r="TEX148" s="13"/>
      <c r="TEY148" s="13"/>
      <c r="TEZ148" s="13"/>
      <c r="TFA148" s="13"/>
      <c r="TFB148" s="13"/>
      <c r="TFC148" s="13"/>
      <c r="TFD148" s="13"/>
      <c r="TFE148" s="13"/>
      <c r="TFF148" s="13"/>
      <c r="TFG148" s="13"/>
      <c r="TFH148" s="13"/>
      <c r="TFI148" s="13"/>
      <c r="TFJ148" s="13"/>
      <c r="TFK148" s="13"/>
      <c r="TFL148" s="13"/>
      <c r="TFM148" s="13"/>
      <c r="TFN148" s="13"/>
      <c r="TFO148" s="13"/>
      <c r="TFP148" s="13"/>
      <c r="TFQ148" s="13"/>
      <c r="TFR148" s="13"/>
      <c r="TFS148" s="13"/>
      <c r="TFT148" s="13"/>
      <c r="TFU148" s="13"/>
      <c r="TFV148" s="13"/>
      <c r="TFW148" s="13"/>
      <c r="TFX148" s="13"/>
      <c r="TFY148" s="13"/>
      <c r="TFZ148" s="13"/>
      <c r="TGA148" s="13"/>
      <c r="TGB148" s="13"/>
      <c r="TGC148" s="13"/>
      <c r="TGD148" s="13"/>
      <c r="TGE148" s="13"/>
      <c r="TGF148" s="13"/>
      <c r="TGG148" s="13"/>
      <c r="TGH148" s="13"/>
      <c r="TGI148" s="13"/>
      <c r="TGJ148" s="13"/>
      <c r="TGK148" s="13"/>
      <c r="TGL148" s="13"/>
      <c r="TGM148" s="13"/>
      <c r="TGN148" s="13"/>
      <c r="TGO148" s="13"/>
      <c r="TGP148" s="13"/>
      <c r="TGQ148" s="13"/>
      <c r="TGR148" s="13"/>
      <c r="TGS148" s="13"/>
      <c r="TGT148" s="13"/>
      <c r="TGU148" s="13"/>
      <c r="TGV148" s="13"/>
      <c r="TGW148" s="13"/>
      <c r="TGX148" s="13"/>
      <c r="TGY148" s="13"/>
      <c r="TGZ148" s="13"/>
      <c r="THA148" s="13"/>
      <c r="THB148" s="13"/>
      <c r="THC148" s="13"/>
      <c r="THD148" s="13"/>
      <c r="THE148" s="13"/>
      <c r="THF148" s="13"/>
      <c r="THG148" s="13"/>
      <c r="THH148" s="13"/>
      <c r="THI148" s="13"/>
      <c r="THJ148" s="13"/>
      <c r="THK148" s="13"/>
      <c r="THL148" s="13"/>
      <c r="THM148" s="13"/>
      <c r="THN148" s="13"/>
      <c r="THO148" s="13"/>
      <c r="THP148" s="13"/>
      <c r="THQ148" s="13"/>
      <c r="THR148" s="13"/>
      <c r="THS148" s="13"/>
      <c r="THT148" s="13"/>
      <c r="THU148" s="13"/>
      <c r="THV148" s="13"/>
      <c r="THW148" s="13"/>
      <c r="THX148" s="13"/>
      <c r="THY148" s="13"/>
      <c r="THZ148" s="13"/>
      <c r="TIA148" s="13"/>
      <c r="TIB148" s="13"/>
      <c r="TIC148" s="13"/>
      <c r="TID148" s="13"/>
      <c r="TIE148" s="13"/>
      <c r="TIF148" s="13"/>
      <c r="TIG148" s="13"/>
      <c r="TIH148" s="13"/>
      <c r="TII148" s="13"/>
      <c r="TIJ148" s="13"/>
      <c r="TIK148" s="13"/>
      <c r="TIL148" s="13"/>
      <c r="TIM148" s="13"/>
      <c r="TIN148" s="13"/>
      <c r="TIO148" s="13"/>
      <c r="TIP148" s="13"/>
      <c r="TIQ148" s="13"/>
      <c r="TIR148" s="13"/>
      <c r="TIS148" s="13"/>
      <c r="TIT148" s="13"/>
      <c r="TIU148" s="13"/>
      <c r="TIV148" s="13"/>
      <c r="TIW148" s="13"/>
      <c r="TIX148" s="13"/>
      <c r="TIY148" s="13"/>
      <c r="TIZ148" s="13"/>
      <c r="TJA148" s="13"/>
      <c r="TJB148" s="13"/>
      <c r="TJC148" s="13"/>
      <c r="TJD148" s="13"/>
      <c r="TJE148" s="13"/>
      <c r="TJF148" s="13"/>
      <c r="TJG148" s="13"/>
      <c r="TJH148" s="13"/>
      <c r="TJI148" s="13"/>
      <c r="TJJ148" s="13"/>
      <c r="TJK148" s="13"/>
      <c r="TJL148" s="13"/>
      <c r="TJM148" s="13"/>
      <c r="TJN148" s="13"/>
      <c r="TJO148" s="13"/>
      <c r="TJP148" s="13"/>
      <c r="TJQ148" s="13"/>
      <c r="TJR148" s="13"/>
      <c r="TJS148" s="13"/>
      <c r="TJT148" s="13"/>
      <c r="TJU148" s="13"/>
      <c r="TJV148" s="13"/>
      <c r="TJW148" s="13"/>
      <c r="TJX148" s="13"/>
      <c r="TJY148" s="13"/>
      <c r="TJZ148" s="13"/>
      <c r="TKA148" s="13"/>
      <c r="TKB148" s="13"/>
      <c r="TKC148" s="13"/>
      <c r="TKD148" s="13"/>
      <c r="TKE148" s="13"/>
      <c r="TKF148" s="13"/>
      <c r="TKG148" s="13"/>
      <c r="TKH148" s="13"/>
      <c r="TKI148" s="13"/>
      <c r="TKJ148" s="13"/>
      <c r="TKK148" s="13"/>
      <c r="TKL148" s="13"/>
      <c r="TKM148" s="13"/>
      <c r="TKN148" s="13"/>
      <c r="TKO148" s="13"/>
      <c r="TKP148" s="13"/>
      <c r="TKQ148" s="13"/>
      <c r="TKR148" s="13"/>
      <c r="TKS148" s="13"/>
      <c r="TKT148" s="13"/>
      <c r="TKU148" s="13"/>
      <c r="TKV148" s="13"/>
      <c r="TKW148" s="13"/>
      <c r="TKX148" s="13"/>
      <c r="TKY148" s="13"/>
      <c r="TKZ148" s="13"/>
      <c r="TLA148" s="13"/>
      <c r="TLB148" s="13"/>
      <c r="TLC148" s="13"/>
      <c r="TLD148" s="13"/>
      <c r="TLE148" s="13"/>
      <c r="TLF148" s="13"/>
      <c r="TLG148" s="13"/>
      <c r="TLH148" s="13"/>
      <c r="TLI148" s="13"/>
      <c r="TLJ148" s="13"/>
      <c r="TLK148" s="13"/>
      <c r="TLL148" s="13"/>
      <c r="TLM148" s="13"/>
      <c r="TLN148" s="13"/>
      <c r="TLO148" s="13"/>
      <c r="TLP148" s="13"/>
      <c r="TLQ148" s="13"/>
      <c r="TLR148" s="13"/>
      <c r="TLS148" s="13"/>
      <c r="TLT148" s="13"/>
      <c r="TLU148" s="13"/>
      <c r="TLV148" s="13"/>
      <c r="TLW148" s="13"/>
      <c r="TLX148" s="13"/>
      <c r="TLY148" s="13"/>
      <c r="TLZ148" s="13"/>
      <c r="TMA148" s="13"/>
      <c r="TMB148" s="13"/>
      <c r="TMC148" s="13"/>
      <c r="TMD148" s="13"/>
      <c r="TME148" s="13"/>
      <c r="TMF148" s="13"/>
      <c r="TMG148" s="13"/>
      <c r="TMH148" s="13"/>
      <c r="TMI148" s="13"/>
      <c r="TMJ148" s="13"/>
      <c r="TMK148" s="13"/>
      <c r="TML148" s="13"/>
      <c r="TMM148" s="13"/>
      <c r="TMN148" s="13"/>
      <c r="TMO148" s="13"/>
      <c r="TMP148" s="13"/>
      <c r="TMQ148" s="13"/>
      <c r="TMR148" s="13"/>
      <c r="TMS148" s="13"/>
      <c r="TMT148" s="13"/>
      <c r="TMU148" s="13"/>
      <c r="TMV148" s="13"/>
      <c r="TMW148" s="13"/>
      <c r="TMX148" s="13"/>
      <c r="TMY148" s="13"/>
      <c r="TMZ148" s="13"/>
      <c r="TNA148" s="13"/>
      <c r="TNB148" s="13"/>
      <c r="TNC148" s="13"/>
      <c r="TND148" s="13"/>
      <c r="TNE148" s="13"/>
      <c r="TNF148" s="13"/>
      <c r="TNG148" s="13"/>
      <c r="TNH148" s="13"/>
      <c r="TNI148" s="13"/>
      <c r="TNJ148" s="13"/>
      <c r="TNK148" s="13"/>
      <c r="TNL148" s="13"/>
      <c r="TNM148" s="13"/>
      <c r="TNN148" s="13"/>
      <c r="TNO148" s="13"/>
      <c r="TNP148" s="13"/>
      <c r="TNQ148" s="13"/>
      <c r="TNR148" s="13"/>
      <c r="TNS148" s="13"/>
      <c r="TNT148" s="13"/>
      <c r="TNU148" s="13"/>
      <c r="TNV148" s="13"/>
      <c r="TNW148" s="13"/>
      <c r="TNX148" s="13"/>
      <c r="TNY148" s="13"/>
      <c r="TNZ148" s="13"/>
      <c r="TOA148" s="13"/>
      <c r="TOB148" s="13"/>
      <c r="TOC148" s="13"/>
      <c r="TOD148" s="13"/>
      <c r="TOE148" s="13"/>
      <c r="TOF148" s="13"/>
      <c r="TOG148" s="13"/>
      <c r="TOH148" s="13"/>
      <c r="TOI148" s="13"/>
      <c r="TOJ148" s="13"/>
      <c r="TOK148" s="13"/>
      <c r="TOL148" s="13"/>
      <c r="TOM148" s="13"/>
      <c r="TON148" s="13"/>
      <c r="TOO148" s="13"/>
      <c r="TOP148" s="13"/>
      <c r="TOQ148" s="13"/>
      <c r="TOR148" s="13"/>
      <c r="TOS148" s="13"/>
      <c r="TOT148" s="13"/>
      <c r="TOU148" s="13"/>
      <c r="TOV148" s="13"/>
      <c r="TOW148" s="13"/>
      <c r="TOX148" s="13"/>
      <c r="TOY148" s="13"/>
      <c r="TOZ148" s="13"/>
      <c r="TPA148" s="13"/>
      <c r="TPB148" s="13"/>
      <c r="TPC148" s="13"/>
      <c r="TPD148" s="13"/>
      <c r="TPE148" s="13"/>
      <c r="TPF148" s="13"/>
      <c r="TPG148" s="13"/>
      <c r="TPH148" s="13"/>
      <c r="TPI148" s="13"/>
      <c r="TPJ148" s="13"/>
      <c r="TPK148" s="13"/>
      <c r="TPL148" s="13"/>
      <c r="TPM148" s="13"/>
      <c r="TPN148" s="13"/>
      <c r="TPO148" s="13"/>
      <c r="TPP148" s="13"/>
      <c r="TPQ148" s="13"/>
      <c r="TPR148" s="13"/>
      <c r="TPS148" s="13"/>
      <c r="TPT148" s="13"/>
      <c r="TPU148" s="13"/>
      <c r="TPV148" s="13"/>
      <c r="TPW148" s="13"/>
      <c r="TPX148" s="13"/>
      <c r="TPY148" s="13"/>
      <c r="TPZ148" s="13"/>
      <c r="TQA148" s="13"/>
      <c r="TQB148" s="13"/>
      <c r="TQC148" s="13"/>
      <c r="TQD148" s="13"/>
      <c r="TQE148" s="13"/>
      <c r="TQF148" s="13"/>
      <c r="TQG148" s="13"/>
      <c r="TQH148" s="13"/>
      <c r="TQI148" s="13"/>
      <c r="TQJ148" s="13"/>
      <c r="TQK148" s="13"/>
      <c r="TQL148" s="13"/>
      <c r="TQM148" s="13"/>
      <c r="TQN148" s="13"/>
      <c r="TQO148" s="13"/>
      <c r="TQP148" s="13"/>
      <c r="TQQ148" s="13"/>
      <c r="TQR148" s="13"/>
      <c r="TQS148" s="13"/>
      <c r="TQT148" s="13"/>
      <c r="TQU148" s="13"/>
      <c r="TQV148" s="13"/>
      <c r="TQW148" s="13"/>
      <c r="TQX148" s="13"/>
      <c r="TQY148" s="13"/>
      <c r="TQZ148" s="13"/>
      <c r="TRA148" s="13"/>
      <c r="TRB148" s="13"/>
      <c r="TRC148" s="13"/>
      <c r="TRD148" s="13"/>
      <c r="TRE148" s="13"/>
      <c r="TRF148" s="13"/>
      <c r="TRG148" s="13"/>
      <c r="TRH148" s="13"/>
      <c r="TRI148" s="13"/>
      <c r="TRJ148" s="13"/>
      <c r="TRK148" s="13"/>
      <c r="TRL148" s="13"/>
      <c r="TRM148" s="13"/>
      <c r="TRN148" s="13"/>
      <c r="TRO148" s="13"/>
      <c r="TRP148" s="13"/>
      <c r="TRQ148" s="13"/>
      <c r="TRR148" s="13"/>
      <c r="TRS148" s="13"/>
      <c r="TRT148" s="13"/>
      <c r="TRU148" s="13"/>
      <c r="TRV148" s="13"/>
      <c r="TRW148" s="13"/>
      <c r="TRX148" s="13"/>
      <c r="TRY148" s="13"/>
      <c r="TRZ148" s="13"/>
      <c r="TSA148" s="13"/>
      <c r="TSB148" s="13"/>
      <c r="TSC148" s="13"/>
      <c r="TSD148" s="13"/>
      <c r="TSE148" s="13"/>
      <c r="TSF148" s="13"/>
      <c r="TSG148" s="13"/>
      <c r="TSH148" s="13"/>
      <c r="TSI148" s="13"/>
      <c r="TSJ148" s="13"/>
      <c r="TSK148" s="13"/>
      <c r="TSL148" s="13"/>
      <c r="TSM148" s="13"/>
      <c r="TSN148" s="13"/>
      <c r="TSO148" s="13"/>
      <c r="TSP148" s="13"/>
      <c r="TSQ148" s="13"/>
      <c r="TSR148" s="13"/>
      <c r="TSS148" s="13"/>
      <c r="TST148" s="13"/>
      <c r="TSU148" s="13"/>
      <c r="TSV148" s="13"/>
      <c r="TSW148" s="13"/>
      <c r="TSX148" s="13"/>
      <c r="TSY148" s="13"/>
      <c r="TSZ148" s="13"/>
      <c r="TTA148" s="13"/>
      <c r="TTB148" s="13"/>
      <c r="TTC148" s="13"/>
      <c r="TTD148" s="13"/>
      <c r="TTE148" s="13"/>
      <c r="TTF148" s="13"/>
      <c r="TTG148" s="13"/>
      <c r="TTH148" s="13"/>
      <c r="TTI148" s="13"/>
      <c r="TTJ148" s="13"/>
      <c r="TTK148" s="13"/>
      <c r="TTL148" s="13"/>
      <c r="TTM148" s="13"/>
      <c r="TTN148" s="13"/>
      <c r="TTO148" s="13"/>
      <c r="TTP148" s="13"/>
      <c r="TTQ148" s="13"/>
      <c r="TTR148" s="13"/>
      <c r="TTS148" s="13"/>
      <c r="TTT148" s="13"/>
      <c r="TTU148" s="13"/>
      <c r="TTV148" s="13"/>
      <c r="TTW148" s="13"/>
      <c r="TTX148" s="13"/>
      <c r="TTY148" s="13"/>
      <c r="TTZ148" s="13"/>
      <c r="TUA148" s="13"/>
      <c r="TUB148" s="13"/>
      <c r="TUC148" s="13"/>
      <c r="TUD148" s="13"/>
      <c r="TUE148" s="13"/>
      <c r="TUF148" s="13"/>
      <c r="TUG148" s="13"/>
      <c r="TUH148" s="13"/>
      <c r="TUI148" s="13"/>
      <c r="TUJ148" s="13"/>
      <c r="TUK148" s="13"/>
      <c r="TUL148" s="13"/>
      <c r="TUM148" s="13"/>
      <c r="TUN148" s="13"/>
      <c r="TUO148" s="13"/>
      <c r="TUP148" s="13"/>
      <c r="TUQ148" s="13"/>
      <c r="TUR148" s="13"/>
      <c r="TUS148" s="13"/>
      <c r="TUT148" s="13"/>
      <c r="TUU148" s="13"/>
      <c r="TUV148" s="13"/>
      <c r="TUW148" s="13"/>
      <c r="TUX148" s="13"/>
      <c r="TUY148" s="13"/>
      <c r="TUZ148" s="13"/>
      <c r="TVA148" s="13"/>
      <c r="TVB148" s="13"/>
      <c r="TVC148" s="13"/>
      <c r="TVD148" s="13"/>
      <c r="TVE148" s="13"/>
      <c r="TVF148" s="13"/>
      <c r="TVG148" s="13"/>
      <c r="TVH148" s="13"/>
      <c r="TVI148" s="13"/>
      <c r="TVJ148" s="13"/>
      <c r="TVK148" s="13"/>
      <c r="TVL148" s="13"/>
      <c r="TVM148" s="13"/>
      <c r="TVN148" s="13"/>
      <c r="TVO148" s="13"/>
      <c r="TVP148" s="13"/>
      <c r="TVQ148" s="13"/>
      <c r="TVR148" s="13"/>
      <c r="TVS148" s="13"/>
      <c r="TVT148" s="13"/>
      <c r="TVU148" s="13"/>
      <c r="TVV148" s="13"/>
      <c r="TVW148" s="13"/>
      <c r="TVX148" s="13"/>
      <c r="TVY148" s="13"/>
      <c r="TVZ148" s="13"/>
      <c r="TWA148" s="13"/>
      <c r="TWB148" s="13"/>
      <c r="TWC148" s="13"/>
      <c r="TWD148" s="13"/>
      <c r="TWE148" s="13"/>
      <c r="TWF148" s="13"/>
      <c r="TWG148" s="13"/>
      <c r="TWH148" s="13"/>
      <c r="TWI148" s="13"/>
      <c r="TWJ148" s="13"/>
      <c r="TWK148" s="13"/>
      <c r="TWL148" s="13"/>
      <c r="TWM148" s="13"/>
      <c r="TWN148" s="13"/>
      <c r="TWO148" s="13"/>
      <c r="TWP148" s="13"/>
      <c r="TWQ148" s="13"/>
      <c r="TWR148" s="13"/>
      <c r="TWS148" s="13"/>
      <c r="TWT148" s="13"/>
      <c r="TWU148" s="13"/>
      <c r="TWV148" s="13"/>
      <c r="TWW148" s="13"/>
      <c r="TWX148" s="13"/>
      <c r="TWY148" s="13"/>
      <c r="TWZ148" s="13"/>
      <c r="TXA148" s="13"/>
      <c r="TXB148" s="13"/>
      <c r="TXC148" s="13"/>
      <c r="TXD148" s="13"/>
      <c r="TXE148" s="13"/>
      <c r="TXF148" s="13"/>
      <c r="TXG148" s="13"/>
      <c r="TXH148" s="13"/>
      <c r="TXI148" s="13"/>
      <c r="TXJ148" s="13"/>
      <c r="TXK148" s="13"/>
      <c r="TXL148" s="13"/>
      <c r="TXM148" s="13"/>
      <c r="TXN148" s="13"/>
      <c r="TXO148" s="13"/>
      <c r="TXP148" s="13"/>
      <c r="TXQ148" s="13"/>
      <c r="TXR148" s="13"/>
      <c r="TXS148" s="13"/>
      <c r="TXT148" s="13"/>
      <c r="TXU148" s="13"/>
      <c r="TXV148" s="13"/>
      <c r="TXW148" s="13"/>
      <c r="TXX148" s="13"/>
      <c r="TXY148" s="13"/>
      <c r="TXZ148" s="13"/>
      <c r="TYA148" s="13"/>
      <c r="TYB148" s="13"/>
      <c r="TYC148" s="13"/>
      <c r="TYD148" s="13"/>
      <c r="TYE148" s="13"/>
      <c r="TYF148" s="13"/>
      <c r="TYG148" s="13"/>
      <c r="TYH148" s="13"/>
      <c r="TYI148" s="13"/>
      <c r="TYJ148" s="13"/>
      <c r="TYK148" s="13"/>
      <c r="TYL148" s="13"/>
      <c r="TYM148" s="13"/>
      <c r="TYN148" s="13"/>
      <c r="TYO148" s="13"/>
      <c r="TYP148" s="13"/>
      <c r="TYQ148" s="13"/>
      <c r="TYR148" s="13"/>
      <c r="TYS148" s="13"/>
      <c r="TYT148" s="13"/>
      <c r="TYU148" s="13"/>
      <c r="TYV148" s="13"/>
      <c r="TYW148" s="13"/>
      <c r="TYX148" s="13"/>
      <c r="TYY148" s="13"/>
      <c r="TYZ148" s="13"/>
      <c r="TZA148" s="13"/>
      <c r="TZB148" s="13"/>
      <c r="TZC148" s="13"/>
      <c r="TZD148" s="13"/>
      <c r="TZE148" s="13"/>
      <c r="TZF148" s="13"/>
      <c r="TZG148" s="13"/>
      <c r="TZH148" s="13"/>
      <c r="TZI148" s="13"/>
      <c r="TZJ148" s="13"/>
      <c r="TZK148" s="13"/>
      <c r="TZL148" s="13"/>
      <c r="TZM148" s="13"/>
      <c r="TZN148" s="13"/>
      <c r="TZO148" s="13"/>
      <c r="TZP148" s="13"/>
      <c r="TZQ148" s="13"/>
      <c r="TZR148" s="13"/>
      <c r="TZS148" s="13"/>
      <c r="TZT148" s="13"/>
      <c r="TZU148" s="13"/>
      <c r="TZV148" s="13"/>
      <c r="TZW148" s="13"/>
      <c r="TZX148" s="13"/>
      <c r="TZY148" s="13"/>
      <c r="TZZ148" s="13"/>
      <c r="UAA148" s="13"/>
      <c r="UAB148" s="13"/>
      <c r="UAC148" s="13"/>
      <c r="UAD148" s="13"/>
      <c r="UAE148" s="13"/>
      <c r="UAF148" s="13"/>
      <c r="UAG148" s="13"/>
      <c r="UAH148" s="13"/>
      <c r="UAI148" s="13"/>
      <c r="UAJ148" s="13"/>
      <c r="UAK148" s="13"/>
      <c r="UAL148" s="13"/>
      <c r="UAM148" s="13"/>
      <c r="UAN148" s="13"/>
      <c r="UAO148" s="13"/>
      <c r="UAP148" s="13"/>
      <c r="UAQ148" s="13"/>
      <c r="UAR148" s="13"/>
      <c r="UAS148" s="13"/>
      <c r="UAT148" s="13"/>
      <c r="UAU148" s="13"/>
      <c r="UAV148" s="13"/>
      <c r="UAW148" s="13"/>
      <c r="UAX148" s="13"/>
      <c r="UAY148" s="13"/>
      <c r="UAZ148" s="13"/>
      <c r="UBA148" s="13"/>
      <c r="UBB148" s="13"/>
      <c r="UBC148" s="13"/>
      <c r="UBD148" s="13"/>
      <c r="UBE148" s="13"/>
      <c r="UBF148" s="13"/>
      <c r="UBG148" s="13"/>
      <c r="UBH148" s="13"/>
      <c r="UBI148" s="13"/>
      <c r="UBJ148" s="13"/>
      <c r="UBK148" s="13"/>
      <c r="UBL148" s="13"/>
      <c r="UBM148" s="13"/>
      <c r="UBN148" s="13"/>
      <c r="UBO148" s="13"/>
      <c r="UBP148" s="13"/>
      <c r="UBQ148" s="13"/>
      <c r="UBR148" s="13"/>
      <c r="UBS148" s="13"/>
      <c r="UBT148" s="13"/>
      <c r="UBU148" s="13"/>
      <c r="UBV148" s="13"/>
      <c r="UBW148" s="13"/>
      <c r="UBX148" s="13"/>
      <c r="UBY148" s="13"/>
      <c r="UBZ148" s="13"/>
      <c r="UCA148" s="13"/>
      <c r="UCB148" s="13"/>
      <c r="UCC148" s="13"/>
      <c r="UCD148" s="13"/>
      <c r="UCE148" s="13"/>
      <c r="UCF148" s="13"/>
      <c r="UCG148" s="13"/>
      <c r="UCH148" s="13"/>
      <c r="UCI148" s="13"/>
      <c r="UCJ148" s="13"/>
      <c r="UCK148" s="13"/>
      <c r="UCL148" s="13"/>
      <c r="UCM148" s="13"/>
      <c r="UCN148" s="13"/>
      <c r="UCO148" s="13"/>
      <c r="UCP148" s="13"/>
      <c r="UCQ148" s="13"/>
      <c r="UCR148" s="13"/>
      <c r="UCS148" s="13"/>
      <c r="UCT148" s="13"/>
      <c r="UCU148" s="13"/>
      <c r="UCV148" s="13"/>
      <c r="UCW148" s="13"/>
      <c r="UCX148" s="13"/>
      <c r="UCY148" s="13"/>
      <c r="UCZ148" s="13"/>
      <c r="UDA148" s="13"/>
      <c r="UDB148" s="13"/>
      <c r="UDC148" s="13"/>
      <c r="UDD148" s="13"/>
      <c r="UDE148" s="13"/>
      <c r="UDF148" s="13"/>
      <c r="UDG148" s="13"/>
      <c r="UDH148" s="13"/>
      <c r="UDI148" s="13"/>
      <c r="UDJ148" s="13"/>
      <c r="UDK148" s="13"/>
      <c r="UDL148" s="13"/>
      <c r="UDM148" s="13"/>
      <c r="UDN148" s="13"/>
      <c r="UDO148" s="13"/>
      <c r="UDP148" s="13"/>
      <c r="UDQ148" s="13"/>
      <c r="UDR148" s="13"/>
      <c r="UDS148" s="13"/>
      <c r="UDT148" s="13"/>
      <c r="UDU148" s="13"/>
      <c r="UDV148" s="13"/>
      <c r="UDW148" s="13"/>
      <c r="UDX148" s="13"/>
      <c r="UDY148" s="13"/>
      <c r="UDZ148" s="13"/>
      <c r="UEA148" s="13"/>
      <c r="UEB148" s="13"/>
      <c r="UEC148" s="13"/>
      <c r="UED148" s="13"/>
      <c r="UEE148" s="13"/>
      <c r="UEF148" s="13"/>
      <c r="UEG148" s="13"/>
      <c r="UEH148" s="13"/>
      <c r="UEI148" s="13"/>
      <c r="UEJ148" s="13"/>
      <c r="UEK148" s="13"/>
      <c r="UEL148" s="13"/>
      <c r="UEM148" s="13"/>
      <c r="UEN148" s="13"/>
      <c r="UEO148" s="13"/>
      <c r="UEP148" s="13"/>
      <c r="UEQ148" s="13"/>
      <c r="UER148" s="13"/>
      <c r="UES148" s="13"/>
      <c r="UET148" s="13"/>
      <c r="UEU148" s="13"/>
      <c r="UEV148" s="13"/>
      <c r="UEW148" s="13"/>
      <c r="UEX148" s="13"/>
      <c r="UEY148" s="13"/>
      <c r="UEZ148" s="13"/>
      <c r="UFA148" s="13"/>
      <c r="UFB148" s="13"/>
      <c r="UFC148" s="13"/>
      <c r="UFD148" s="13"/>
      <c r="UFE148" s="13"/>
      <c r="UFF148" s="13"/>
      <c r="UFG148" s="13"/>
      <c r="UFH148" s="13"/>
      <c r="UFI148" s="13"/>
      <c r="UFJ148" s="13"/>
      <c r="UFK148" s="13"/>
      <c r="UFL148" s="13"/>
      <c r="UFM148" s="13"/>
      <c r="UFN148" s="13"/>
      <c r="UFO148" s="13"/>
      <c r="UFP148" s="13"/>
      <c r="UFQ148" s="13"/>
      <c r="UFR148" s="13"/>
      <c r="UFS148" s="13"/>
      <c r="UFT148" s="13"/>
      <c r="UFU148" s="13"/>
      <c r="UFV148" s="13"/>
      <c r="UFW148" s="13"/>
      <c r="UFX148" s="13"/>
      <c r="UFY148" s="13"/>
      <c r="UFZ148" s="13"/>
      <c r="UGA148" s="13"/>
      <c r="UGB148" s="13"/>
      <c r="UGC148" s="13"/>
      <c r="UGD148" s="13"/>
      <c r="UGE148" s="13"/>
      <c r="UGF148" s="13"/>
      <c r="UGG148" s="13"/>
      <c r="UGH148" s="13"/>
      <c r="UGI148" s="13"/>
      <c r="UGJ148" s="13"/>
      <c r="UGK148" s="13"/>
      <c r="UGL148" s="13"/>
      <c r="UGM148" s="13"/>
      <c r="UGN148" s="13"/>
      <c r="UGO148" s="13"/>
      <c r="UGP148" s="13"/>
      <c r="UGQ148" s="13"/>
      <c r="UGR148" s="13"/>
      <c r="UGS148" s="13"/>
      <c r="UGT148" s="13"/>
      <c r="UGU148" s="13"/>
      <c r="UGV148" s="13"/>
      <c r="UGW148" s="13"/>
      <c r="UGX148" s="13"/>
      <c r="UGY148" s="13"/>
      <c r="UGZ148" s="13"/>
      <c r="UHA148" s="13"/>
      <c r="UHB148" s="13"/>
      <c r="UHC148" s="13"/>
      <c r="UHD148" s="13"/>
      <c r="UHE148" s="13"/>
      <c r="UHF148" s="13"/>
      <c r="UHG148" s="13"/>
      <c r="UHH148" s="13"/>
      <c r="UHI148" s="13"/>
      <c r="UHJ148" s="13"/>
      <c r="UHK148" s="13"/>
      <c r="UHL148" s="13"/>
      <c r="UHM148" s="13"/>
      <c r="UHN148" s="13"/>
      <c r="UHO148" s="13"/>
      <c r="UHP148" s="13"/>
      <c r="UHQ148" s="13"/>
      <c r="UHR148" s="13"/>
      <c r="UHS148" s="13"/>
      <c r="UHT148" s="13"/>
      <c r="UHU148" s="13"/>
      <c r="UHV148" s="13"/>
      <c r="UHW148" s="13"/>
      <c r="UHX148" s="13"/>
      <c r="UHY148" s="13"/>
      <c r="UHZ148" s="13"/>
      <c r="UIA148" s="13"/>
      <c r="UIB148" s="13"/>
      <c r="UIC148" s="13"/>
      <c r="UID148" s="13"/>
      <c r="UIE148" s="13"/>
      <c r="UIF148" s="13"/>
      <c r="UIG148" s="13"/>
      <c r="UIH148" s="13"/>
      <c r="UII148" s="13"/>
      <c r="UIJ148" s="13"/>
      <c r="UIK148" s="13"/>
      <c r="UIL148" s="13"/>
      <c r="UIM148" s="13"/>
      <c r="UIN148" s="13"/>
      <c r="UIO148" s="13"/>
      <c r="UIP148" s="13"/>
      <c r="UIQ148" s="13"/>
      <c r="UIR148" s="13"/>
      <c r="UIS148" s="13"/>
      <c r="UIT148" s="13"/>
      <c r="UIU148" s="13"/>
      <c r="UIV148" s="13"/>
      <c r="UIW148" s="13"/>
      <c r="UIX148" s="13"/>
      <c r="UIY148" s="13"/>
      <c r="UIZ148" s="13"/>
      <c r="UJA148" s="13"/>
      <c r="UJB148" s="13"/>
      <c r="UJC148" s="13"/>
      <c r="UJD148" s="13"/>
      <c r="UJE148" s="13"/>
      <c r="UJF148" s="13"/>
      <c r="UJG148" s="13"/>
      <c r="UJH148" s="13"/>
      <c r="UJI148" s="13"/>
      <c r="UJJ148" s="13"/>
      <c r="UJK148" s="13"/>
      <c r="UJL148" s="13"/>
      <c r="UJM148" s="13"/>
      <c r="UJN148" s="13"/>
      <c r="UJO148" s="13"/>
      <c r="UJP148" s="13"/>
      <c r="UJQ148" s="13"/>
      <c r="UJR148" s="13"/>
      <c r="UJS148" s="13"/>
      <c r="UJT148" s="13"/>
      <c r="UJU148" s="13"/>
      <c r="UJV148" s="13"/>
      <c r="UJW148" s="13"/>
      <c r="UJX148" s="13"/>
      <c r="UJY148" s="13"/>
      <c r="UJZ148" s="13"/>
      <c r="UKA148" s="13"/>
      <c r="UKB148" s="13"/>
      <c r="UKC148" s="13"/>
      <c r="UKD148" s="13"/>
      <c r="UKE148" s="13"/>
      <c r="UKF148" s="13"/>
      <c r="UKG148" s="13"/>
      <c r="UKH148" s="13"/>
      <c r="UKI148" s="13"/>
      <c r="UKJ148" s="13"/>
      <c r="UKK148" s="13"/>
      <c r="UKL148" s="13"/>
      <c r="UKM148" s="13"/>
      <c r="UKN148" s="13"/>
      <c r="UKO148" s="13"/>
      <c r="UKP148" s="13"/>
      <c r="UKQ148" s="13"/>
      <c r="UKR148" s="13"/>
      <c r="UKS148" s="13"/>
      <c r="UKT148" s="13"/>
      <c r="UKU148" s="13"/>
      <c r="UKV148" s="13"/>
      <c r="UKW148" s="13"/>
      <c r="UKX148" s="13"/>
      <c r="UKY148" s="13"/>
      <c r="UKZ148" s="13"/>
      <c r="ULA148" s="13"/>
      <c r="ULB148" s="13"/>
      <c r="ULC148" s="13"/>
      <c r="ULD148" s="13"/>
      <c r="ULE148" s="13"/>
      <c r="ULF148" s="13"/>
      <c r="ULG148" s="13"/>
      <c r="ULH148" s="13"/>
      <c r="ULI148" s="13"/>
      <c r="ULJ148" s="13"/>
      <c r="ULK148" s="13"/>
      <c r="ULL148" s="13"/>
      <c r="ULM148" s="13"/>
      <c r="ULN148" s="13"/>
      <c r="ULO148" s="13"/>
      <c r="ULP148" s="13"/>
      <c r="ULQ148" s="13"/>
      <c r="ULR148" s="13"/>
      <c r="ULS148" s="13"/>
      <c r="ULT148" s="13"/>
      <c r="ULU148" s="13"/>
      <c r="ULV148" s="13"/>
      <c r="ULW148" s="13"/>
      <c r="ULX148" s="13"/>
      <c r="ULY148" s="13"/>
      <c r="ULZ148" s="13"/>
      <c r="UMA148" s="13"/>
      <c r="UMB148" s="13"/>
      <c r="UMC148" s="13"/>
      <c r="UMD148" s="13"/>
      <c r="UME148" s="13"/>
      <c r="UMF148" s="13"/>
      <c r="UMG148" s="13"/>
      <c r="UMH148" s="13"/>
      <c r="UMI148" s="13"/>
      <c r="UMJ148" s="13"/>
      <c r="UMK148" s="13"/>
      <c r="UML148" s="13"/>
      <c r="UMM148" s="13"/>
      <c r="UMN148" s="13"/>
      <c r="UMO148" s="13"/>
      <c r="UMP148" s="13"/>
      <c r="UMQ148" s="13"/>
      <c r="UMR148" s="13"/>
      <c r="UMS148" s="13"/>
      <c r="UMT148" s="13"/>
      <c r="UMU148" s="13"/>
      <c r="UMV148" s="13"/>
      <c r="UMW148" s="13"/>
      <c r="UMX148" s="13"/>
      <c r="UMY148" s="13"/>
      <c r="UMZ148" s="13"/>
      <c r="UNA148" s="13"/>
      <c r="UNB148" s="13"/>
      <c r="UNC148" s="13"/>
      <c r="UND148" s="13"/>
      <c r="UNE148" s="13"/>
      <c r="UNF148" s="13"/>
      <c r="UNG148" s="13"/>
      <c r="UNH148" s="13"/>
      <c r="UNI148" s="13"/>
      <c r="UNJ148" s="13"/>
      <c r="UNK148" s="13"/>
      <c r="UNL148" s="13"/>
      <c r="UNM148" s="13"/>
      <c r="UNN148" s="13"/>
      <c r="UNO148" s="13"/>
      <c r="UNP148" s="13"/>
      <c r="UNQ148" s="13"/>
      <c r="UNR148" s="13"/>
      <c r="UNS148" s="13"/>
      <c r="UNT148" s="13"/>
      <c r="UNU148" s="13"/>
      <c r="UNV148" s="13"/>
      <c r="UNW148" s="13"/>
      <c r="UNX148" s="13"/>
      <c r="UNY148" s="13"/>
      <c r="UNZ148" s="13"/>
      <c r="UOA148" s="13"/>
      <c r="UOB148" s="13"/>
      <c r="UOC148" s="13"/>
      <c r="UOD148" s="13"/>
      <c r="UOE148" s="13"/>
      <c r="UOF148" s="13"/>
      <c r="UOG148" s="13"/>
      <c r="UOH148" s="13"/>
      <c r="UOI148" s="13"/>
      <c r="UOJ148" s="13"/>
      <c r="UOK148" s="13"/>
      <c r="UOL148" s="13"/>
      <c r="UOM148" s="13"/>
      <c r="UON148" s="13"/>
      <c r="UOO148" s="13"/>
      <c r="UOP148" s="13"/>
      <c r="UOQ148" s="13"/>
      <c r="UOR148" s="13"/>
      <c r="UOS148" s="13"/>
      <c r="UOT148" s="13"/>
      <c r="UOU148" s="13"/>
      <c r="UOV148" s="13"/>
      <c r="UOW148" s="13"/>
      <c r="UOX148" s="13"/>
      <c r="UOY148" s="13"/>
      <c r="UOZ148" s="13"/>
      <c r="UPA148" s="13"/>
      <c r="UPB148" s="13"/>
      <c r="UPC148" s="13"/>
      <c r="UPD148" s="13"/>
      <c r="UPE148" s="13"/>
      <c r="UPF148" s="13"/>
      <c r="UPG148" s="13"/>
      <c r="UPH148" s="13"/>
      <c r="UPI148" s="13"/>
      <c r="UPJ148" s="13"/>
      <c r="UPK148" s="13"/>
      <c r="UPL148" s="13"/>
      <c r="UPM148" s="13"/>
      <c r="UPN148" s="13"/>
      <c r="UPO148" s="13"/>
      <c r="UPP148" s="13"/>
      <c r="UPQ148" s="13"/>
      <c r="UPR148" s="13"/>
      <c r="UPS148" s="13"/>
      <c r="UPT148" s="13"/>
      <c r="UPU148" s="13"/>
      <c r="UPV148" s="13"/>
      <c r="UPW148" s="13"/>
      <c r="UPX148" s="13"/>
      <c r="UPY148" s="13"/>
      <c r="UPZ148" s="13"/>
      <c r="UQA148" s="13"/>
      <c r="UQB148" s="13"/>
      <c r="UQC148" s="13"/>
      <c r="UQD148" s="13"/>
      <c r="UQE148" s="13"/>
      <c r="UQF148" s="13"/>
      <c r="UQG148" s="13"/>
      <c r="UQH148" s="13"/>
      <c r="UQI148" s="13"/>
      <c r="UQJ148" s="13"/>
      <c r="UQK148" s="13"/>
      <c r="UQL148" s="13"/>
      <c r="UQM148" s="13"/>
      <c r="UQN148" s="13"/>
      <c r="UQO148" s="13"/>
      <c r="UQP148" s="13"/>
      <c r="UQQ148" s="13"/>
      <c r="UQR148" s="13"/>
      <c r="UQS148" s="13"/>
      <c r="UQT148" s="13"/>
      <c r="UQU148" s="13"/>
      <c r="UQV148" s="13"/>
      <c r="UQW148" s="13"/>
      <c r="UQX148" s="13"/>
      <c r="UQY148" s="13"/>
      <c r="UQZ148" s="13"/>
      <c r="URA148" s="13"/>
      <c r="URB148" s="13"/>
      <c r="URC148" s="13"/>
      <c r="URD148" s="13"/>
      <c r="URE148" s="13"/>
      <c r="URF148" s="13"/>
      <c r="URG148" s="13"/>
      <c r="URH148" s="13"/>
      <c r="URI148" s="13"/>
      <c r="URJ148" s="13"/>
      <c r="URK148" s="13"/>
      <c r="URL148" s="13"/>
      <c r="URM148" s="13"/>
      <c r="URN148" s="13"/>
      <c r="URO148" s="13"/>
      <c r="URP148" s="13"/>
      <c r="URQ148" s="13"/>
      <c r="URR148" s="13"/>
      <c r="URS148" s="13"/>
      <c r="URT148" s="13"/>
      <c r="URU148" s="13"/>
      <c r="URV148" s="13"/>
      <c r="URW148" s="13"/>
      <c r="URX148" s="13"/>
      <c r="URY148" s="13"/>
      <c r="URZ148" s="13"/>
      <c r="USA148" s="13"/>
      <c r="USB148" s="13"/>
      <c r="USC148" s="13"/>
      <c r="USD148" s="13"/>
      <c r="USE148" s="13"/>
      <c r="USF148" s="13"/>
      <c r="USG148" s="13"/>
      <c r="USH148" s="13"/>
      <c r="USI148" s="13"/>
      <c r="USJ148" s="13"/>
      <c r="USK148" s="13"/>
      <c r="USL148" s="13"/>
      <c r="USM148" s="13"/>
      <c r="USN148" s="13"/>
      <c r="USO148" s="13"/>
      <c r="USP148" s="13"/>
      <c r="USQ148" s="13"/>
      <c r="USR148" s="13"/>
      <c r="USS148" s="13"/>
      <c r="UST148" s="13"/>
      <c r="USU148" s="13"/>
      <c r="USV148" s="13"/>
      <c r="USW148" s="13"/>
      <c r="USX148" s="13"/>
      <c r="USY148" s="13"/>
      <c r="USZ148" s="13"/>
      <c r="UTA148" s="13"/>
      <c r="UTB148" s="13"/>
      <c r="UTC148" s="13"/>
      <c r="UTD148" s="13"/>
      <c r="UTE148" s="13"/>
      <c r="UTF148" s="13"/>
      <c r="UTG148" s="13"/>
      <c r="UTH148" s="13"/>
      <c r="UTI148" s="13"/>
      <c r="UTJ148" s="13"/>
      <c r="UTK148" s="13"/>
      <c r="UTL148" s="13"/>
      <c r="UTM148" s="13"/>
      <c r="UTN148" s="13"/>
      <c r="UTO148" s="13"/>
      <c r="UTP148" s="13"/>
      <c r="UTQ148" s="13"/>
      <c r="UTR148" s="13"/>
      <c r="UTS148" s="13"/>
      <c r="UTT148" s="13"/>
      <c r="UTU148" s="13"/>
      <c r="UTV148" s="13"/>
      <c r="UTW148" s="13"/>
      <c r="UTX148" s="13"/>
      <c r="UTY148" s="13"/>
      <c r="UTZ148" s="13"/>
      <c r="UUA148" s="13"/>
      <c r="UUB148" s="13"/>
      <c r="UUC148" s="13"/>
      <c r="UUD148" s="13"/>
      <c r="UUE148" s="13"/>
      <c r="UUF148" s="13"/>
      <c r="UUG148" s="13"/>
      <c r="UUH148" s="13"/>
      <c r="UUI148" s="13"/>
      <c r="UUJ148" s="13"/>
      <c r="UUK148" s="13"/>
      <c r="UUL148" s="13"/>
      <c r="UUM148" s="13"/>
      <c r="UUN148" s="13"/>
      <c r="UUO148" s="13"/>
      <c r="UUP148" s="13"/>
      <c r="UUQ148" s="13"/>
      <c r="UUR148" s="13"/>
      <c r="UUS148" s="13"/>
      <c r="UUT148" s="13"/>
      <c r="UUU148" s="13"/>
      <c r="UUV148" s="13"/>
      <c r="UUW148" s="13"/>
      <c r="UUX148" s="13"/>
      <c r="UUY148" s="13"/>
      <c r="UUZ148" s="13"/>
      <c r="UVA148" s="13"/>
      <c r="UVB148" s="13"/>
      <c r="UVC148" s="13"/>
      <c r="UVD148" s="13"/>
      <c r="UVE148" s="13"/>
      <c r="UVF148" s="13"/>
      <c r="UVG148" s="13"/>
      <c r="UVH148" s="13"/>
      <c r="UVI148" s="13"/>
      <c r="UVJ148" s="13"/>
      <c r="UVK148" s="13"/>
      <c r="UVL148" s="13"/>
      <c r="UVM148" s="13"/>
      <c r="UVN148" s="13"/>
      <c r="UVO148" s="13"/>
      <c r="UVP148" s="13"/>
      <c r="UVQ148" s="13"/>
      <c r="UVR148" s="13"/>
      <c r="UVS148" s="13"/>
      <c r="UVT148" s="13"/>
      <c r="UVU148" s="13"/>
      <c r="UVV148" s="13"/>
      <c r="UVW148" s="13"/>
      <c r="UVX148" s="13"/>
      <c r="UVY148" s="13"/>
      <c r="UVZ148" s="13"/>
      <c r="UWA148" s="13"/>
      <c r="UWB148" s="13"/>
      <c r="UWC148" s="13"/>
      <c r="UWD148" s="13"/>
      <c r="UWE148" s="13"/>
      <c r="UWF148" s="13"/>
      <c r="UWG148" s="13"/>
      <c r="UWH148" s="13"/>
      <c r="UWI148" s="13"/>
      <c r="UWJ148" s="13"/>
      <c r="UWK148" s="13"/>
      <c r="UWL148" s="13"/>
      <c r="UWM148" s="13"/>
      <c r="UWN148" s="13"/>
      <c r="UWO148" s="13"/>
      <c r="UWP148" s="13"/>
      <c r="UWQ148" s="13"/>
      <c r="UWR148" s="13"/>
      <c r="UWS148" s="13"/>
      <c r="UWT148" s="13"/>
      <c r="UWU148" s="13"/>
      <c r="UWV148" s="13"/>
      <c r="UWW148" s="13"/>
      <c r="UWX148" s="13"/>
      <c r="UWY148" s="13"/>
      <c r="UWZ148" s="13"/>
      <c r="UXA148" s="13"/>
      <c r="UXB148" s="13"/>
      <c r="UXC148" s="13"/>
      <c r="UXD148" s="13"/>
      <c r="UXE148" s="13"/>
      <c r="UXF148" s="13"/>
      <c r="UXG148" s="13"/>
      <c r="UXH148" s="13"/>
      <c r="UXI148" s="13"/>
      <c r="UXJ148" s="13"/>
      <c r="UXK148" s="13"/>
      <c r="UXL148" s="13"/>
      <c r="UXM148" s="13"/>
      <c r="UXN148" s="13"/>
      <c r="UXO148" s="13"/>
      <c r="UXP148" s="13"/>
      <c r="UXQ148" s="13"/>
      <c r="UXR148" s="13"/>
      <c r="UXS148" s="13"/>
      <c r="UXT148" s="13"/>
      <c r="UXU148" s="13"/>
      <c r="UXV148" s="13"/>
      <c r="UXW148" s="13"/>
      <c r="UXX148" s="13"/>
      <c r="UXY148" s="13"/>
      <c r="UXZ148" s="13"/>
      <c r="UYA148" s="13"/>
      <c r="UYB148" s="13"/>
      <c r="UYC148" s="13"/>
      <c r="UYD148" s="13"/>
      <c r="UYE148" s="13"/>
      <c r="UYF148" s="13"/>
      <c r="UYG148" s="13"/>
      <c r="UYH148" s="13"/>
      <c r="UYI148" s="13"/>
      <c r="UYJ148" s="13"/>
      <c r="UYK148" s="13"/>
      <c r="UYL148" s="13"/>
      <c r="UYM148" s="13"/>
      <c r="UYN148" s="13"/>
      <c r="UYO148" s="13"/>
      <c r="UYP148" s="13"/>
      <c r="UYQ148" s="13"/>
      <c r="UYR148" s="13"/>
      <c r="UYS148" s="13"/>
      <c r="UYT148" s="13"/>
      <c r="UYU148" s="13"/>
      <c r="UYV148" s="13"/>
      <c r="UYW148" s="13"/>
      <c r="UYX148" s="13"/>
      <c r="UYY148" s="13"/>
      <c r="UYZ148" s="13"/>
      <c r="UZA148" s="13"/>
      <c r="UZB148" s="13"/>
      <c r="UZC148" s="13"/>
      <c r="UZD148" s="13"/>
      <c r="UZE148" s="13"/>
      <c r="UZF148" s="13"/>
      <c r="UZG148" s="13"/>
      <c r="UZH148" s="13"/>
      <c r="UZI148" s="13"/>
      <c r="UZJ148" s="13"/>
      <c r="UZK148" s="13"/>
      <c r="UZL148" s="13"/>
      <c r="UZM148" s="13"/>
      <c r="UZN148" s="13"/>
      <c r="UZO148" s="13"/>
      <c r="UZP148" s="13"/>
      <c r="UZQ148" s="13"/>
      <c r="UZR148" s="13"/>
      <c r="UZS148" s="13"/>
      <c r="UZT148" s="13"/>
      <c r="UZU148" s="13"/>
      <c r="UZV148" s="13"/>
      <c r="UZW148" s="13"/>
      <c r="UZX148" s="13"/>
      <c r="UZY148" s="13"/>
      <c r="UZZ148" s="13"/>
      <c r="VAA148" s="13"/>
      <c r="VAB148" s="13"/>
      <c r="VAC148" s="13"/>
      <c r="VAD148" s="13"/>
      <c r="VAE148" s="13"/>
      <c r="VAF148" s="13"/>
      <c r="VAG148" s="13"/>
      <c r="VAH148" s="13"/>
      <c r="VAI148" s="13"/>
      <c r="VAJ148" s="13"/>
      <c r="VAK148" s="13"/>
      <c r="VAL148" s="13"/>
      <c r="VAM148" s="13"/>
      <c r="VAN148" s="13"/>
      <c r="VAO148" s="13"/>
      <c r="VAP148" s="13"/>
      <c r="VAQ148" s="13"/>
      <c r="VAR148" s="13"/>
      <c r="VAS148" s="13"/>
      <c r="VAT148" s="13"/>
      <c r="VAU148" s="13"/>
      <c r="VAV148" s="13"/>
      <c r="VAW148" s="13"/>
      <c r="VAX148" s="13"/>
      <c r="VAY148" s="13"/>
      <c r="VAZ148" s="13"/>
      <c r="VBA148" s="13"/>
      <c r="VBB148" s="13"/>
      <c r="VBC148" s="13"/>
      <c r="VBD148" s="13"/>
      <c r="VBE148" s="13"/>
      <c r="VBF148" s="13"/>
      <c r="VBG148" s="13"/>
      <c r="VBH148" s="13"/>
      <c r="VBI148" s="13"/>
      <c r="VBJ148" s="13"/>
      <c r="VBK148" s="13"/>
      <c r="VBL148" s="13"/>
      <c r="VBM148" s="13"/>
      <c r="VBN148" s="13"/>
      <c r="VBO148" s="13"/>
      <c r="VBP148" s="13"/>
      <c r="VBQ148" s="13"/>
      <c r="VBR148" s="13"/>
      <c r="VBS148" s="13"/>
      <c r="VBT148" s="13"/>
      <c r="VBU148" s="13"/>
      <c r="VBV148" s="13"/>
      <c r="VBW148" s="13"/>
      <c r="VBX148" s="13"/>
      <c r="VBY148" s="13"/>
      <c r="VBZ148" s="13"/>
      <c r="VCA148" s="13"/>
      <c r="VCB148" s="13"/>
      <c r="VCC148" s="13"/>
      <c r="VCD148" s="13"/>
      <c r="VCE148" s="13"/>
      <c r="VCF148" s="13"/>
      <c r="VCG148" s="13"/>
      <c r="VCH148" s="13"/>
      <c r="VCI148" s="13"/>
      <c r="VCJ148" s="13"/>
      <c r="VCK148" s="13"/>
      <c r="VCL148" s="13"/>
      <c r="VCM148" s="13"/>
      <c r="VCN148" s="13"/>
      <c r="VCO148" s="13"/>
      <c r="VCP148" s="13"/>
      <c r="VCQ148" s="13"/>
      <c r="VCR148" s="13"/>
      <c r="VCS148" s="13"/>
      <c r="VCT148" s="13"/>
      <c r="VCU148" s="13"/>
      <c r="VCV148" s="13"/>
      <c r="VCW148" s="13"/>
      <c r="VCX148" s="13"/>
      <c r="VCY148" s="13"/>
      <c r="VCZ148" s="13"/>
      <c r="VDA148" s="13"/>
      <c r="VDB148" s="13"/>
      <c r="VDC148" s="13"/>
      <c r="VDD148" s="13"/>
      <c r="VDE148" s="13"/>
      <c r="VDF148" s="13"/>
      <c r="VDG148" s="13"/>
      <c r="VDH148" s="13"/>
      <c r="VDI148" s="13"/>
      <c r="VDJ148" s="13"/>
      <c r="VDK148" s="13"/>
      <c r="VDL148" s="13"/>
      <c r="VDM148" s="13"/>
      <c r="VDN148" s="13"/>
      <c r="VDO148" s="13"/>
      <c r="VDP148" s="13"/>
      <c r="VDQ148" s="13"/>
      <c r="VDR148" s="13"/>
      <c r="VDS148" s="13"/>
      <c r="VDT148" s="13"/>
      <c r="VDU148" s="13"/>
      <c r="VDV148" s="13"/>
      <c r="VDW148" s="13"/>
      <c r="VDX148" s="13"/>
      <c r="VDY148" s="13"/>
      <c r="VDZ148" s="13"/>
      <c r="VEA148" s="13"/>
      <c r="VEB148" s="13"/>
      <c r="VEC148" s="13"/>
      <c r="VED148" s="13"/>
      <c r="VEE148" s="13"/>
      <c r="VEF148" s="13"/>
      <c r="VEG148" s="13"/>
      <c r="VEH148" s="13"/>
      <c r="VEI148" s="13"/>
      <c r="VEJ148" s="13"/>
      <c r="VEK148" s="13"/>
      <c r="VEL148" s="13"/>
      <c r="VEM148" s="13"/>
      <c r="VEN148" s="13"/>
      <c r="VEO148" s="13"/>
      <c r="VEP148" s="13"/>
      <c r="VEQ148" s="13"/>
      <c r="VER148" s="13"/>
      <c r="VES148" s="13"/>
      <c r="VET148" s="13"/>
      <c r="VEU148" s="13"/>
      <c r="VEV148" s="13"/>
      <c r="VEW148" s="13"/>
      <c r="VEX148" s="13"/>
      <c r="VEY148" s="13"/>
      <c r="VEZ148" s="13"/>
      <c r="VFA148" s="13"/>
      <c r="VFB148" s="13"/>
      <c r="VFC148" s="13"/>
      <c r="VFD148" s="13"/>
      <c r="VFE148" s="13"/>
      <c r="VFF148" s="13"/>
      <c r="VFG148" s="13"/>
      <c r="VFH148" s="13"/>
      <c r="VFI148" s="13"/>
      <c r="VFJ148" s="13"/>
      <c r="VFK148" s="13"/>
      <c r="VFL148" s="13"/>
      <c r="VFM148" s="13"/>
      <c r="VFN148" s="13"/>
      <c r="VFO148" s="13"/>
      <c r="VFP148" s="13"/>
      <c r="VFQ148" s="13"/>
      <c r="VFR148" s="13"/>
      <c r="VFS148" s="13"/>
      <c r="VFT148" s="13"/>
      <c r="VFU148" s="13"/>
      <c r="VFV148" s="13"/>
      <c r="VFW148" s="13"/>
      <c r="VFX148" s="13"/>
      <c r="VFY148" s="13"/>
      <c r="VFZ148" s="13"/>
      <c r="VGA148" s="13"/>
      <c r="VGB148" s="13"/>
      <c r="VGC148" s="13"/>
      <c r="VGD148" s="13"/>
      <c r="VGE148" s="13"/>
      <c r="VGF148" s="13"/>
      <c r="VGG148" s="13"/>
      <c r="VGH148" s="13"/>
      <c r="VGI148" s="13"/>
      <c r="VGJ148" s="13"/>
      <c r="VGK148" s="13"/>
      <c r="VGL148" s="13"/>
      <c r="VGM148" s="13"/>
      <c r="VGN148" s="13"/>
      <c r="VGO148" s="13"/>
      <c r="VGP148" s="13"/>
      <c r="VGQ148" s="13"/>
      <c r="VGR148" s="13"/>
      <c r="VGS148" s="13"/>
      <c r="VGT148" s="13"/>
      <c r="VGU148" s="13"/>
      <c r="VGV148" s="13"/>
      <c r="VGW148" s="13"/>
      <c r="VGX148" s="13"/>
      <c r="VGY148" s="13"/>
      <c r="VGZ148" s="13"/>
      <c r="VHA148" s="13"/>
      <c r="VHB148" s="13"/>
      <c r="VHC148" s="13"/>
      <c r="VHD148" s="13"/>
      <c r="VHE148" s="13"/>
      <c r="VHF148" s="13"/>
      <c r="VHG148" s="13"/>
      <c r="VHH148" s="13"/>
      <c r="VHI148" s="13"/>
      <c r="VHJ148" s="13"/>
      <c r="VHK148" s="13"/>
      <c r="VHL148" s="13"/>
      <c r="VHM148" s="13"/>
      <c r="VHN148" s="13"/>
      <c r="VHO148" s="13"/>
      <c r="VHP148" s="13"/>
      <c r="VHQ148" s="13"/>
      <c r="VHR148" s="13"/>
      <c r="VHS148" s="13"/>
      <c r="VHT148" s="13"/>
      <c r="VHU148" s="13"/>
      <c r="VHV148" s="13"/>
      <c r="VHW148" s="13"/>
      <c r="VHX148" s="13"/>
      <c r="VHY148" s="13"/>
      <c r="VHZ148" s="13"/>
      <c r="VIA148" s="13"/>
      <c r="VIB148" s="13"/>
      <c r="VIC148" s="13"/>
      <c r="VID148" s="13"/>
      <c r="VIE148" s="13"/>
      <c r="VIF148" s="13"/>
      <c r="VIG148" s="13"/>
      <c r="VIH148" s="13"/>
      <c r="VII148" s="13"/>
      <c r="VIJ148" s="13"/>
      <c r="VIK148" s="13"/>
      <c r="VIL148" s="13"/>
      <c r="VIM148" s="13"/>
      <c r="VIN148" s="13"/>
      <c r="VIO148" s="13"/>
      <c r="VIP148" s="13"/>
      <c r="VIQ148" s="13"/>
      <c r="VIR148" s="13"/>
      <c r="VIS148" s="13"/>
      <c r="VIT148" s="13"/>
      <c r="VIU148" s="13"/>
      <c r="VIV148" s="13"/>
      <c r="VIW148" s="13"/>
      <c r="VIX148" s="13"/>
      <c r="VIY148" s="13"/>
      <c r="VIZ148" s="13"/>
      <c r="VJA148" s="13"/>
      <c r="VJB148" s="13"/>
      <c r="VJC148" s="13"/>
      <c r="VJD148" s="13"/>
      <c r="VJE148" s="13"/>
      <c r="VJF148" s="13"/>
      <c r="VJG148" s="13"/>
      <c r="VJH148" s="13"/>
      <c r="VJI148" s="13"/>
      <c r="VJJ148" s="13"/>
      <c r="VJK148" s="13"/>
      <c r="VJL148" s="13"/>
      <c r="VJM148" s="13"/>
      <c r="VJN148" s="13"/>
      <c r="VJO148" s="13"/>
      <c r="VJP148" s="13"/>
      <c r="VJQ148" s="13"/>
      <c r="VJR148" s="13"/>
      <c r="VJS148" s="13"/>
      <c r="VJT148" s="13"/>
      <c r="VJU148" s="13"/>
      <c r="VJV148" s="13"/>
      <c r="VJW148" s="13"/>
      <c r="VJX148" s="13"/>
      <c r="VJY148" s="13"/>
      <c r="VJZ148" s="13"/>
      <c r="VKA148" s="13"/>
      <c r="VKB148" s="13"/>
      <c r="VKC148" s="13"/>
      <c r="VKD148" s="13"/>
      <c r="VKE148" s="13"/>
      <c r="VKF148" s="13"/>
      <c r="VKG148" s="13"/>
      <c r="VKH148" s="13"/>
      <c r="VKI148" s="13"/>
      <c r="VKJ148" s="13"/>
      <c r="VKK148" s="13"/>
      <c r="VKL148" s="13"/>
      <c r="VKM148" s="13"/>
      <c r="VKN148" s="13"/>
      <c r="VKO148" s="13"/>
      <c r="VKP148" s="13"/>
      <c r="VKQ148" s="13"/>
      <c r="VKR148" s="13"/>
      <c r="VKS148" s="13"/>
      <c r="VKT148" s="13"/>
      <c r="VKU148" s="13"/>
      <c r="VKV148" s="13"/>
      <c r="VKW148" s="13"/>
      <c r="VKX148" s="13"/>
      <c r="VKY148" s="13"/>
      <c r="VKZ148" s="13"/>
      <c r="VLA148" s="13"/>
      <c r="VLB148" s="13"/>
      <c r="VLC148" s="13"/>
      <c r="VLD148" s="13"/>
      <c r="VLE148" s="13"/>
      <c r="VLF148" s="13"/>
      <c r="VLG148" s="13"/>
      <c r="VLH148" s="13"/>
      <c r="VLI148" s="13"/>
      <c r="VLJ148" s="13"/>
      <c r="VLK148" s="13"/>
      <c r="VLL148" s="13"/>
      <c r="VLM148" s="13"/>
      <c r="VLN148" s="13"/>
      <c r="VLO148" s="13"/>
      <c r="VLP148" s="13"/>
      <c r="VLQ148" s="13"/>
      <c r="VLR148" s="13"/>
      <c r="VLS148" s="13"/>
      <c r="VLT148" s="13"/>
      <c r="VLU148" s="13"/>
      <c r="VLV148" s="13"/>
      <c r="VLW148" s="13"/>
      <c r="VLX148" s="13"/>
      <c r="VLY148" s="13"/>
      <c r="VLZ148" s="13"/>
      <c r="VMA148" s="13"/>
      <c r="VMB148" s="13"/>
      <c r="VMC148" s="13"/>
      <c r="VMD148" s="13"/>
      <c r="VME148" s="13"/>
      <c r="VMF148" s="13"/>
      <c r="VMG148" s="13"/>
      <c r="VMH148" s="13"/>
      <c r="VMI148" s="13"/>
      <c r="VMJ148" s="13"/>
      <c r="VMK148" s="13"/>
      <c r="VML148" s="13"/>
      <c r="VMM148" s="13"/>
      <c r="VMN148" s="13"/>
      <c r="VMO148" s="13"/>
      <c r="VMP148" s="13"/>
      <c r="VMQ148" s="13"/>
      <c r="VMR148" s="13"/>
      <c r="VMS148" s="13"/>
      <c r="VMT148" s="13"/>
      <c r="VMU148" s="13"/>
      <c r="VMV148" s="13"/>
      <c r="VMW148" s="13"/>
      <c r="VMX148" s="13"/>
      <c r="VMY148" s="13"/>
      <c r="VMZ148" s="13"/>
      <c r="VNA148" s="13"/>
      <c r="VNB148" s="13"/>
      <c r="VNC148" s="13"/>
      <c r="VND148" s="13"/>
      <c r="VNE148" s="13"/>
      <c r="VNF148" s="13"/>
      <c r="VNG148" s="13"/>
      <c r="VNH148" s="13"/>
      <c r="VNI148" s="13"/>
      <c r="VNJ148" s="13"/>
      <c r="VNK148" s="13"/>
      <c r="VNL148" s="13"/>
      <c r="VNM148" s="13"/>
      <c r="VNN148" s="13"/>
      <c r="VNO148" s="13"/>
      <c r="VNP148" s="13"/>
      <c r="VNQ148" s="13"/>
      <c r="VNR148" s="13"/>
      <c r="VNS148" s="13"/>
      <c r="VNT148" s="13"/>
      <c r="VNU148" s="13"/>
      <c r="VNV148" s="13"/>
      <c r="VNW148" s="13"/>
      <c r="VNX148" s="13"/>
      <c r="VNY148" s="13"/>
      <c r="VNZ148" s="13"/>
      <c r="VOA148" s="13"/>
      <c r="VOB148" s="13"/>
      <c r="VOC148" s="13"/>
      <c r="VOD148" s="13"/>
      <c r="VOE148" s="13"/>
      <c r="VOF148" s="13"/>
      <c r="VOG148" s="13"/>
      <c r="VOH148" s="13"/>
      <c r="VOI148" s="13"/>
      <c r="VOJ148" s="13"/>
      <c r="VOK148" s="13"/>
      <c r="VOL148" s="13"/>
      <c r="VOM148" s="13"/>
      <c r="VON148" s="13"/>
      <c r="VOO148" s="13"/>
      <c r="VOP148" s="13"/>
      <c r="VOQ148" s="13"/>
      <c r="VOR148" s="13"/>
      <c r="VOS148" s="13"/>
      <c r="VOT148" s="13"/>
      <c r="VOU148" s="13"/>
      <c r="VOV148" s="13"/>
      <c r="VOW148" s="13"/>
      <c r="VOX148" s="13"/>
      <c r="VOY148" s="13"/>
      <c r="VOZ148" s="13"/>
      <c r="VPA148" s="13"/>
      <c r="VPB148" s="13"/>
      <c r="VPC148" s="13"/>
      <c r="VPD148" s="13"/>
      <c r="VPE148" s="13"/>
      <c r="VPF148" s="13"/>
      <c r="VPG148" s="13"/>
      <c r="VPH148" s="13"/>
      <c r="VPI148" s="13"/>
      <c r="VPJ148" s="13"/>
      <c r="VPK148" s="13"/>
      <c r="VPL148" s="13"/>
      <c r="VPM148" s="13"/>
      <c r="VPN148" s="13"/>
      <c r="VPO148" s="13"/>
      <c r="VPP148" s="13"/>
      <c r="VPQ148" s="13"/>
      <c r="VPR148" s="13"/>
      <c r="VPS148" s="13"/>
      <c r="VPT148" s="13"/>
      <c r="VPU148" s="13"/>
      <c r="VPV148" s="13"/>
      <c r="VPW148" s="13"/>
      <c r="VPX148" s="13"/>
      <c r="VPY148" s="13"/>
      <c r="VPZ148" s="13"/>
      <c r="VQA148" s="13"/>
      <c r="VQB148" s="13"/>
      <c r="VQC148" s="13"/>
      <c r="VQD148" s="13"/>
      <c r="VQE148" s="13"/>
      <c r="VQF148" s="13"/>
      <c r="VQG148" s="13"/>
      <c r="VQH148" s="13"/>
      <c r="VQI148" s="13"/>
      <c r="VQJ148" s="13"/>
      <c r="VQK148" s="13"/>
      <c r="VQL148" s="13"/>
      <c r="VQM148" s="13"/>
      <c r="VQN148" s="13"/>
      <c r="VQO148" s="13"/>
      <c r="VQP148" s="13"/>
      <c r="VQQ148" s="13"/>
      <c r="VQR148" s="13"/>
      <c r="VQS148" s="13"/>
      <c r="VQT148" s="13"/>
      <c r="VQU148" s="13"/>
      <c r="VQV148" s="13"/>
      <c r="VQW148" s="13"/>
      <c r="VQX148" s="13"/>
      <c r="VQY148" s="13"/>
      <c r="VQZ148" s="13"/>
      <c r="VRA148" s="13"/>
      <c r="VRB148" s="13"/>
      <c r="VRC148" s="13"/>
      <c r="VRD148" s="13"/>
      <c r="VRE148" s="13"/>
      <c r="VRF148" s="13"/>
      <c r="VRG148" s="13"/>
      <c r="VRH148" s="13"/>
      <c r="VRI148" s="13"/>
      <c r="VRJ148" s="13"/>
      <c r="VRK148" s="13"/>
      <c r="VRL148" s="13"/>
      <c r="VRM148" s="13"/>
      <c r="VRN148" s="13"/>
      <c r="VRO148" s="13"/>
      <c r="VRP148" s="13"/>
      <c r="VRQ148" s="13"/>
      <c r="VRR148" s="13"/>
      <c r="VRS148" s="13"/>
      <c r="VRT148" s="13"/>
      <c r="VRU148" s="13"/>
      <c r="VRV148" s="13"/>
      <c r="VRW148" s="13"/>
      <c r="VRX148" s="13"/>
      <c r="VRY148" s="13"/>
      <c r="VRZ148" s="13"/>
      <c r="VSA148" s="13"/>
      <c r="VSB148" s="13"/>
      <c r="VSC148" s="13"/>
      <c r="VSD148" s="13"/>
      <c r="VSE148" s="13"/>
      <c r="VSF148" s="13"/>
      <c r="VSG148" s="13"/>
      <c r="VSH148" s="13"/>
      <c r="VSI148" s="13"/>
      <c r="VSJ148" s="13"/>
      <c r="VSK148" s="13"/>
      <c r="VSL148" s="13"/>
      <c r="VSM148" s="13"/>
      <c r="VSN148" s="13"/>
      <c r="VSO148" s="13"/>
      <c r="VSP148" s="13"/>
      <c r="VSQ148" s="13"/>
      <c r="VSR148" s="13"/>
      <c r="VSS148" s="13"/>
      <c r="VST148" s="13"/>
      <c r="VSU148" s="13"/>
      <c r="VSV148" s="13"/>
      <c r="VSW148" s="13"/>
      <c r="VSX148" s="13"/>
      <c r="VSY148" s="13"/>
      <c r="VSZ148" s="13"/>
      <c r="VTA148" s="13"/>
      <c r="VTB148" s="13"/>
      <c r="VTC148" s="13"/>
      <c r="VTD148" s="13"/>
      <c r="VTE148" s="13"/>
      <c r="VTF148" s="13"/>
      <c r="VTG148" s="13"/>
      <c r="VTH148" s="13"/>
      <c r="VTI148" s="13"/>
      <c r="VTJ148" s="13"/>
      <c r="VTK148" s="13"/>
      <c r="VTL148" s="13"/>
      <c r="VTM148" s="13"/>
      <c r="VTN148" s="13"/>
      <c r="VTO148" s="13"/>
      <c r="VTP148" s="13"/>
      <c r="VTQ148" s="13"/>
      <c r="VTR148" s="13"/>
      <c r="VTS148" s="13"/>
      <c r="VTT148" s="13"/>
      <c r="VTU148" s="13"/>
      <c r="VTV148" s="13"/>
      <c r="VTW148" s="13"/>
      <c r="VTX148" s="13"/>
      <c r="VTY148" s="13"/>
      <c r="VTZ148" s="13"/>
      <c r="VUA148" s="13"/>
      <c r="VUB148" s="13"/>
      <c r="VUC148" s="13"/>
      <c r="VUD148" s="13"/>
      <c r="VUE148" s="13"/>
      <c r="VUF148" s="13"/>
      <c r="VUG148" s="13"/>
      <c r="VUH148" s="13"/>
      <c r="VUI148" s="13"/>
      <c r="VUJ148" s="13"/>
      <c r="VUK148" s="13"/>
      <c r="VUL148" s="13"/>
      <c r="VUM148" s="13"/>
      <c r="VUN148" s="13"/>
      <c r="VUO148" s="13"/>
      <c r="VUP148" s="13"/>
      <c r="VUQ148" s="13"/>
      <c r="VUR148" s="13"/>
      <c r="VUS148" s="13"/>
      <c r="VUT148" s="13"/>
      <c r="VUU148" s="13"/>
      <c r="VUV148" s="13"/>
      <c r="VUW148" s="13"/>
      <c r="VUX148" s="13"/>
      <c r="VUY148" s="13"/>
      <c r="VUZ148" s="13"/>
      <c r="VVA148" s="13"/>
      <c r="VVB148" s="13"/>
      <c r="VVC148" s="13"/>
      <c r="VVD148" s="13"/>
      <c r="VVE148" s="13"/>
      <c r="VVF148" s="13"/>
      <c r="VVG148" s="13"/>
      <c r="VVH148" s="13"/>
      <c r="VVI148" s="13"/>
      <c r="VVJ148" s="13"/>
      <c r="VVK148" s="13"/>
      <c r="VVL148" s="13"/>
      <c r="VVM148" s="13"/>
      <c r="VVN148" s="13"/>
      <c r="VVO148" s="13"/>
      <c r="VVP148" s="13"/>
      <c r="VVQ148" s="13"/>
      <c r="VVR148" s="13"/>
      <c r="VVS148" s="13"/>
      <c r="VVT148" s="13"/>
      <c r="VVU148" s="13"/>
      <c r="VVV148" s="13"/>
      <c r="VVW148" s="13"/>
      <c r="VVX148" s="13"/>
      <c r="VVY148" s="13"/>
      <c r="VVZ148" s="13"/>
      <c r="VWA148" s="13"/>
      <c r="VWB148" s="13"/>
      <c r="VWC148" s="13"/>
      <c r="VWD148" s="13"/>
      <c r="VWE148" s="13"/>
      <c r="VWF148" s="13"/>
      <c r="VWG148" s="13"/>
      <c r="VWH148" s="13"/>
      <c r="VWI148" s="13"/>
      <c r="VWJ148" s="13"/>
      <c r="VWK148" s="13"/>
      <c r="VWL148" s="13"/>
      <c r="VWM148" s="13"/>
      <c r="VWN148" s="13"/>
      <c r="VWO148" s="13"/>
      <c r="VWP148" s="13"/>
      <c r="VWQ148" s="13"/>
      <c r="VWR148" s="13"/>
      <c r="VWS148" s="13"/>
      <c r="VWT148" s="13"/>
      <c r="VWU148" s="13"/>
      <c r="VWV148" s="13"/>
      <c r="VWW148" s="13"/>
      <c r="VWX148" s="13"/>
      <c r="VWY148" s="13"/>
      <c r="VWZ148" s="13"/>
      <c r="VXA148" s="13"/>
      <c r="VXB148" s="13"/>
      <c r="VXC148" s="13"/>
      <c r="VXD148" s="13"/>
      <c r="VXE148" s="13"/>
      <c r="VXF148" s="13"/>
      <c r="VXG148" s="13"/>
      <c r="VXH148" s="13"/>
      <c r="VXI148" s="13"/>
      <c r="VXJ148" s="13"/>
      <c r="VXK148" s="13"/>
      <c r="VXL148" s="13"/>
      <c r="VXM148" s="13"/>
      <c r="VXN148" s="13"/>
      <c r="VXO148" s="13"/>
      <c r="VXP148" s="13"/>
      <c r="VXQ148" s="13"/>
      <c r="VXR148" s="13"/>
      <c r="VXS148" s="13"/>
      <c r="VXT148" s="13"/>
      <c r="VXU148" s="13"/>
      <c r="VXV148" s="13"/>
      <c r="VXW148" s="13"/>
      <c r="VXX148" s="13"/>
      <c r="VXY148" s="13"/>
      <c r="VXZ148" s="13"/>
      <c r="VYA148" s="13"/>
      <c r="VYB148" s="13"/>
      <c r="VYC148" s="13"/>
      <c r="VYD148" s="13"/>
      <c r="VYE148" s="13"/>
      <c r="VYF148" s="13"/>
      <c r="VYG148" s="13"/>
      <c r="VYH148" s="13"/>
      <c r="VYI148" s="13"/>
      <c r="VYJ148" s="13"/>
      <c r="VYK148" s="13"/>
      <c r="VYL148" s="13"/>
      <c r="VYM148" s="13"/>
      <c r="VYN148" s="13"/>
      <c r="VYO148" s="13"/>
      <c r="VYP148" s="13"/>
      <c r="VYQ148" s="13"/>
      <c r="VYR148" s="13"/>
      <c r="VYS148" s="13"/>
      <c r="VYT148" s="13"/>
      <c r="VYU148" s="13"/>
      <c r="VYV148" s="13"/>
      <c r="VYW148" s="13"/>
      <c r="VYX148" s="13"/>
      <c r="VYY148" s="13"/>
      <c r="VYZ148" s="13"/>
      <c r="VZA148" s="13"/>
      <c r="VZB148" s="13"/>
      <c r="VZC148" s="13"/>
      <c r="VZD148" s="13"/>
      <c r="VZE148" s="13"/>
      <c r="VZF148" s="13"/>
      <c r="VZG148" s="13"/>
      <c r="VZH148" s="13"/>
      <c r="VZI148" s="13"/>
      <c r="VZJ148" s="13"/>
      <c r="VZK148" s="13"/>
      <c r="VZL148" s="13"/>
      <c r="VZM148" s="13"/>
      <c r="VZN148" s="13"/>
      <c r="VZO148" s="13"/>
      <c r="VZP148" s="13"/>
      <c r="VZQ148" s="13"/>
      <c r="VZR148" s="13"/>
      <c r="VZS148" s="13"/>
      <c r="VZT148" s="13"/>
      <c r="VZU148" s="13"/>
      <c r="VZV148" s="13"/>
      <c r="VZW148" s="13"/>
      <c r="VZX148" s="13"/>
      <c r="VZY148" s="13"/>
      <c r="VZZ148" s="13"/>
      <c r="WAA148" s="13"/>
      <c r="WAB148" s="13"/>
      <c r="WAC148" s="13"/>
      <c r="WAD148" s="13"/>
      <c r="WAE148" s="13"/>
      <c r="WAF148" s="13"/>
      <c r="WAG148" s="13"/>
      <c r="WAH148" s="13"/>
      <c r="WAI148" s="13"/>
      <c r="WAJ148" s="13"/>
      <c r="WAK148" s="13"/>
      <c r="WAL148" s="13"/>
      <c r="WAM148" s="13"/>
      <c r="WAN148" s="13"/>
      <c r="WAO148" s="13"/>
      <c r="WAP148" s="13"/>
      <c r="WAQ148" s="13"/>
      <c r="WAR148" s="13"/>
      <c r="WAS148" s="13"/>
      <c r="WAT148" s="13"/>
      <c r="WAU148" s="13"/>
      <c r="WAV148" s="13"/>
      <c r="WAW148" s="13"/>
      <c r="WAX148" s="13"/>
      <c r="WAY148" s="13"/>
      <c r="WAZ148" s="13"/>
      <c r="WBA148" s="13"/>
      <c r="WBB148" s="13"/>
      <c r="WBC148" s="13"/>
      <c r="WBD148" s="13"/>
      <c r="WBE148" s="13"/>
      <c r="WBF148" s="13"/>
      <c r="WBG148" s="13"/>
      <c r="WBH148" s="13"/>
      <c r="WBI148" s="13"/>
      <c r="WBJ148" s="13"/>
      <c r="WBK148" s="13"/>
      <c r="WBL148" s="13"/>
      <c r="WBM148" s="13"/>
      <c r="WBN148" s="13"/>
      <c r="WBO148" s="13"/>
      <c r="WBP148" s="13"/>
      <c r="WBQ148" s="13"/>
      <c r="WBR148" s="13"/>
      <c r="WBS148" s="13"/>
      <c r="WBT148" s="13"/>
      <c r="WBU148" s="13"/>
      <c r="WBV148" s="13"/>
      <c r="WBW148" s="13"/>
      <c r="WBX148" s="13"/>
      <c r="WBY148" s="13"/>
      <c r="WBZ148" s="13"/>
      <c r="WCA148" s="13"/>
      <c r="WCB148" s="13"/>
      <c r="WCC148" s="13"/>
      <c r="WCD148" s="13"/>
      <c r="WCE148" s="13"/>
      <c r="WCF148" s="13"/>
      <c r="WCG148" s="13"/>
      <c r="WCH148" s="13"/>
      <c r="WCI148" s="13"/>
      <c r="WCJ148" s="13"/>
      <c r="WCK148" s="13"/>
      <c r="WCL148" s="13"/>
      <c r="WCM148" s="13"/>
      <c r="WCN148" s="13"/>
      <c r="WCO148" s="13"/>
      <c r="WCP148" s="13"/>
      <c r="WCQ148" s="13"/>
      <c r="WCR148" s="13"/>
      <c r="WCS148" s="13"/>
      <c r="WCT148" s="13"/>
      <c r="WCU148" s="13"/>
      <c r="WCV148" s="13"/>
      <c r="WCW148" s="13"/>
      <c r="WCX148" s="13"/>
      <c r="WCY148" s="13"/>
      <c r="WCZ148" s="13"/>
      <c r="WDA148" s="13"/>
      <c r="WDB148" s="13"/>
      <c r="WDC148" s="13"/>
      <c r="WDD148" s="13"/>
      <c r="WDE148" s="13"/>
      <c r="WDF148" s="13"/>
      <c r="WDG148" s="13"/>
      <c r="WDH148" s="13"/>
      <c r="WDI148" s="13"/>
      <c r="WDJ148" s="13"/>
      <c r="WDK148" s="13"/>
      <c r="WDL148" s="13"/>
      <c r="WDM148" s="13"/>
      <c r="WDN148" s="13"/>
      <c r="WDO148" s="13"/>
      <c r="WDP148" s="13"/>
      <c r="WDQ148" s="13"/>
      <c r="WDR148" s="13"/>
      <c r="WDS148" s="13"/>
      <c r="WDT148" s="13"/>
      <c r="WDU148" s="13"/>
      <c r="WDV148" s="13"/>
      <c r="WDW148" s="13"/>
      <c r="WDX148" s="13"/>
      <c r="WDY148" s="13"/>
      <c r="WDZ148" s="13"/>
      <c r="WEA148" s="13"/>
      <c r="WEB148" s="13"/>
      <c r="WEC148" s="13"/>
      <c r="WED148" s="13"/>
      <c r="WEE148" s="13"/>
      <c r="WEF148" s="13"/>
      <c r="WEG148" s="13"/>
      <c r="WEH148" s="13"/>
      <c r="WEI148" s="13"/>
      <c r="WEJ148" s="13"/>
      <c r="WEK148" s="13"/>
      <c r="WEL148" s="13"/>
      <c r="WEM148" s="13"/>
      <c r="WEN148" s="13"/>
      <c r="WEO148" s="13"/>
      <c r="WEP148" s="13"/>
      <c r="WEQ148" s="13"/>
      <c r="WER148" s="13"/>
      <c r="WES148" s="13"/>
      <c r="WET148" s="13"/>
      <c r="WEU148" s="13"/>
      <c r="WEV148" s="13"/>
      <c r="WEW148" s="13"/>
      <c r="WEX148" s="13"/>
      <c r="WEY148" s="13"/>
      <c r="WEZ148" s="13"/>
      <c r="WFA148" s="13"/>
      <c r="WFB148" s="13"/>
      <c r="WFC148" s="13"/>
      <c r="WFD148" s="13"/>
      <c r="WFE148" s="13"/>
      <c r="WFF148" s="13"/>
      <c r="WFG148" s="13"/>
      <c r="WFH148" s="13"/>
      <c r="WFI148" s="13"/>
      <c r="WFJ148" s="13"/>
      <c r="WFK148" s="13"/>
      <c r="WFL148" s="13"/>
      <c r="WFM148" s="13"/>
      <c r="WFN148" s="13"/>
      <c r="WFO148" s="13"/>
      <c r="WFP148" s="13"/>
      <c r="WFQ148" s="13"/>
      <c r="WFR148" s="13"/>
      <c r="WFS148" s="13"/>
      <c r="WFT148" s="13"/>
      <c r="WFU148" s="13"/>
      <c r="WFV148" s="13"/>
      <c r="WFW148" s="13"/>
      <c r="WFX148" s="13"/>
      <c r="WFY148" s="13"/>
      <c r="WFZ148" s="13"/>
      <c r="WGA148" s="13"/>
      <c r="WGB148" s="13"/>
      <c r="WGC148" s="13"/>
      <c r="WGD148" s="13"/>
      <c r="WGE148" s="13"/>
      <c r="WGF148" s="13"/>
      <c r="WGG148" s="13"/>
      <c r="WGH148" s="13"/>
      <c r="WGI148" s="13"/>
      <c r="WGJ148" s="13"/>
      <c r="WGK148" s="13"/>
      <c r="WGL148" s="13"/>
      <c r="WGM148" s="13"/>
      <c r="WGN148" s="13"/>
      <c r="WGO148" s="13"/>
      <c r="WGP148" s="13"/>
      <c r="WGQ148" s="13"/>
      <c r="WGR148" s="13"/>
      <c r="WGS148" s="13"/>
      <c r="WGT148" s="13"/>
      <c r="WGU148" s="13"/>
      <c r="WGV148" s="13"/>
      <c r="WGW148" s="13"/>
      <c r="WGX148" s="13"/>
      <c r="WGY148" s="13"/>
      <c r="WGZ148" s="13"/>
      <c r="WHA148" s="13"/>
      <c r="WHB148" s="13"/>
      <c r="WHC148" s="13"/>
      <c r="WHD148" s="13"/>
      <c r="WHE148" s="13"/>
      <c r="WHF148" s="13"/>
      <c r="WHG148" s="13"/>
      <c r="WHH148" s="13"/>
      <c r="WHI148" s="13"/>
      <c r="WHJ148" s="13"/>
      <c r="WHK148" s="13"/>
      <c r="WHL148" s="13"/>
      <c r="WHM148" s="13"/>
      <c r="WHN148" s="13"/>
      <c r="WHO148" s="13"/>
      <c r="WHP148" s="13"/>
      <c r="WHQ148" s="13"/>
      <c r="WHR148" s="13"/>
      <c r="WHS148" s="13"/>
      <c r="WHT148" s="13"/>
      <c r="WHU148" s="13"/>
      <c r="WHV148" s="13"/>
      <c r="WHW148" s="13"/>
      <c r="WHX148" s="13"/>
      <c r="WHY148" s="13"/>
      <c r="WHZ148" s="13"/>
      <c r="WIA148" s="13"/>
      <c r="WIB148" s="13"/>
      <c r="WIC148" s="13"/>
      <c r="WID148" s="13"/>
      <c r="WIE148" s="13"/>
      <c r="WIF148" s="13"/>
      <c r="WIG148" s="13"/>
      <c r="WIH148" s="13"/>
      <c r="WII148" s="13"/>
      <c r="WIJ148" s="13"/>
      <c r="WIK148" s="13"/>
      <c r="WIL148" s="13"/>
      <c r="WIM148" s="13"/>
      <c r="WIN148" s="13"/>
      <c r="WIO148" s="13"/>
      <c r="WIP148" s="13"/>
      <c r="WIQ148" s="13"/>
      <c r="WIR148" s="13"/>
      <c r="WIS148" s="13"/>
      <c r="WIT148" s="13"/>
      <c r="WIU148" s="13"/>
      <c r="WIV148" s="13"/>
      <c r="WIW148" s="13"/>
      <c r="WIX148" s="13"/>
      <c r="WIY148" s="13"/>
      <c r="WIZ148" s="13"/>
      <c r="WJA148" s="13"/>
      <c r="WJB148" s="13"/>
      <c r="WJC148" s="13"/>
      <c r="WJD148" s="13"/>
      <c r="WJE148" s="13"/>
      <c r="WJF148" s="13"/>
      <c r="WJG148" s="13"/>
      <c r="WJH148" s="13"/>
      <c r="WJI148" s="13"/>
      <c r="WJJ148" s="13"/>
      <c r="WJK148" s="13"/>
      <c r="WJL148" s="13"/>
      <c r="WJM148" s="13"/>
      <c r="WJN148" s="13"/>
      <c r="WJO148" s="13"/>
      <c r="WJP148" s="13"/>
      <c r="WJQ148" s="13"/>
      <c r="WJR148" s="13"/>
      <c r="WJS148" s="13"/>
      <c r="WJT148" s="13"/>
      <c r="WJU148" s="13"/>
      <c r="WJV148" s="13"/>
      <c r="WJW148" s="13"/>
      <c r="WJX148" s="13"/>
      <c r="WJY148" s="13"/>
      <c r="WJZ148" s="13"/>
      <c r="WKA148" s="13"/>
      <c r="WKB148" s="13"/>
      <c r="WKC148" s="13"/>
      <c r="WKD148" s="13"/>
      <c r="WKE148" s="13"/>
      <c r="WKF148" s="13"/>
      <c r="WKG148" s="13"/>
      <c r="WKH148" s="13"/>
      <c r="WKI148" s="13"/>
      <c r="WKJ148" s="13"/>
      <c r="WKK148" s="13"/>
      <c r="WKL148" s="13"/>
      <c r="WKM148" s="13"/>
      <c r="WKN148" s="13"/>
      <c r="WKO148" s="13"/>
      <c r="WKP148" s="13"/>
      <c r="WKQ148" s="13"/>
      <c r="WKR148" s="13"/>
      <c r="WKS148" s="13"/>
      <c r="WKT148" s="13"/>
      <c r="WKU148" s="13"/>
      <c r="WKV148" s="13"/>
      <c r="WKW148" s="13"/>
      <c r="WKX148" s="13"/>
      <c r="WKY148" s="13"/>
      <c r="WKZ148" s="13"/>
      <c r="WLA148" s="13"/>
      <c r="WLB148" s="13"/>
      <c r="WLC148" s="13"/>
      <c r="WLD148" s="13"/>
      <c r="WLE148" s="13"/>
      <c r="WLF148" s="13"/>
      <c r="WLG148" s="13"/>
      <c r="WLH148" s="13"/>
      <c r="WLI148" s="13"/>
      <c r="WLJ148" s="13"/>
      <c r="WLK148" s="13"/>
      <c r="WLL148" s="13"/>
      <c r="WLM148" s="13"/>
      <c r="WLN148" s="13"/>
      <c r="WLO148" s="13"/>
      <c r="WLP148" s="13"/>
      <c r="WLQ148" s="13"/>
      <c r="WLR148" s="13"/>
      <c r="WLS148" s="13"/>
      <c r="WLT148" s="13"/>
      <c r="WLU148" s="13"/>
      <c r="WLV148" s="13"/>
      <c r="WLW148" s="13"/>
      <c r="WLX148" s="13"/>
      <c r="WLY148" s="13"/>
      <c r="WLZ148" s="13"/>
      <c r="WMA148" s="13"/>
      <c r="WMB148" s="13"/>
      <c r="WMC148" s="13"/>
      <c r="WMD148" s="13"/>
      <c r="WME148" s="13"/>
      <c r="WMF148" s="13"/>
      <c r="WMG148" s="13"/>
      <c r="WMH148" s="13"/>
      <c r="WMI148" s="13"/>
      <c r="WMJ148" s="13"/>
      <c r="WMK148" s="13"/>
      <c r="WML148" s="13"/>
      <c r="WMM148" s="13"/>
      <c r="WMN148" s="13"/>
      <c r="WMO148" s="13"/>
      <c r="WMP148" s="13"/>
      <c r="WMQ148" s="13"/>
      <c r="WMR148" s="13"/>
      <c r="WMS148" s="13"/>
      <c r="WMT148" s="13"/>
      <c r="WMU148" s="13"/>
      <c r="WMV148" s="13"/>
      <c r="WMW148" s="13"/>
      <c r="WMX148" s="13"/>
      <c r="WMY148" s="13"/>
      <c r="WMZ148" s="13"/>
      <c r="WNA148" s="13"/>
      <c r="WNB148" s="13"/>
      <c r="WNC148" s="13"/>
      <c r="WND148" s="13"/>
      <c r="WNE148" s="13"/>
      <c r="WNF148" s="13"/>
      <c r="WNG148" s="13"/>
      <c r="WNH148" s="13"/>
      <c r="WNI148" s="13"/>
      <c r="WNJ148" s="13"/>
      <c r="WNK148" s="13"/>
      <c r="WNL148" s="13"/>
      <c r="WNM148" s="13"/>
      <c r="WNN148" s="13"/>
      <c r="WNO148" s="13"/>
      <c r="WNP148" s="13"/>
      <c r="WNQ148" s="13"/>
      <c r="WNR148" s="13"/>
      <c r="WNS148" s="13"/>
      <c r="WNT148" s="13"/>
      <c r="WNU148" s="13"/>
      <c r="WNV148" s="13"/>
      <c r="WNW148" s="13"/>
      <c r="WNX148" s="13"/>
      <c r="WNY148" s="13"/>
      <c r="WNZ148" s="13"/>
      <c r="WOA148" s="13"/>
      <c r="WOB148" s="13"/>
      <c r="WOC148" s="13"/>
      <c r="WOD148" s="13"/>
      <c r="WOE148" s="13"/>
      <c r="WOF148" s="13"/>
      <c r="WOG148" s="13"/>
      <c r="WOH148" s="13"/>
      <c r="WOI148" s="13"/>
      <c r="WOJ148" s="13"/>
      <c r="WOK148" s="13"/>
      <c r="WOL148" s="13"/>
      <c r="WOM148" s="13"/>
      <c r="WON148" s="13"/>
      <c r="WOO148" s="13"/>
      <c r="WOP148" s="13"/>
      <c r="WOQ148" s="13"/>
      <c r="WOR148" s="13"/>
      <c r="WOS148" s="13"/>
      <c r="WOT148" s="13"/>
      <c r="WOU148" s="13"/>
      <c r="WOV148" s="13"/>
      <c r="WOW148" s="13"/>
      <c r="WOX148" s="13"/>
      <c r="WOY148" s="13"/>
      <c r="WOZ148" s="13"/>
      <c r="WPA148" s="13"/>
      <c r="WPB148" s="13"/>
      <c r="WPC148" s="13"/>
      <c r="WPD148" s="13"/>
      <c r="WPE148" s="13"/>
      <c r="WPF148" s="13"/>
      <c r="WPG148" s="13"/>
      <c r="WPH148" s="13"/>
      <c r="WPI148" s="13"/>
      <c r="WPJ148" s="13"/>
      <c r="WPK148" s="13"/>
      <c r="WPL148" s="13"/>
      <c r="WPM148" s="13"/>
      <c r="WPN148" s="13"/>
      <c r="WPO148" s="13"/>
      <c r="WPP148" s="13"/>
      <c r="WPQ148" s="13"/>
      <c r="WPR148" s="13"/>
      <c r="WPS148" s="13"/>
      <c r="WPT148" s="13"/>
      <c r="WPU148" s="13"/>
      <c r="WPV148" s="13"/>
      <c r="WPW148" s="13"/>
      <c r="WPX148" s="13"/>
      <c r="WPY148" s="13"/>
      <c r="WPZ148" s="13"/>
      <c r="WQA148" s="13"/>
      <c r="WQB148" s="13"/>
      <c r="WQC148" s="13"/>
      <c r="WQD148" s="13"/>
      <c r="WQE148" s="13"/>
      <c r="WQF148" s="13"/>
      <c r="WQG148" s="13"/>
      <c r="WQH148" s="13"/>
      <c r="WQI148" s="13"/>
      <c r="WQJ148" s="13"/>
      <c r="WQK148" s="13"/>
      <c r="WQL148" s="13"/>
      <c r="WQM148" s="13"/>
      <c r="WQN148" s="13"/>
      <c r="WQO148" s="13"/>
      <c r="WQP148" s="13"/>
      <c r="WQQ148" s="13"/>
      <c r="WQR148" s="13"/>
      <c r="WQS148" s="13"/>
      <c r="WQT148" s="13"/>
      <c r="WQU148" s="13"/>
      <c r="WQV148" s="13"/>
      <c r="WQW148" s="13"/>
      <c r="WQX148" s="13"/>
      <c r="WQY148" s="13"/>
      <c r="WQZ148" s="13"/>
      <c r="WRA148" s="13"/>
      <c r="WRB148" s="13"/>
      <c r="WRC148" s="13"/>
      <c r="WRD148" s="13"/>
      <c r="WRE148" s="13"/>
      <c r="WRF148" s="13"/>
      <c r="WRG148" s="13"/>
      <c r="WRH148" s="13"/>
      <c r="WRI148" s="13"/>
      <c r="WRJ148" s="13"/>
      <c r="WRK148" s="13"/>
      <c r="WRL148" s="13"/>
      <c r="WRM148" s="13"/>
      <c r="WRN148" s="13"/>
      <c r="WRO148" s="13"/>
      <c r="WRP148" s="13"/>
      <c r="WRQ148" s="13"/>
      <c r="WRR148" s="13"/>
      <c r="WRS148" s="13"/>
      <c r="WRT148" s="13"/>
      <c r="WRU148" s="13"/>
      <c r="WRV148" s="13"/>
      <c r="WRW148" s="13"/>
      <c r="WRX148" s="13"/>
      <c r="WRY148" s="13"/>
      <c r="WRZ148" s="13"/>
      <c r="WSA148" s="13"/>
      <c r="WSB148" s="13"/>
      <c r="WSC148" s="13"/>
      <c r="WSD148" s="13"/>
      <c r="WSE148" s="13"/>
      <c r="WSF148" s="13"/>
      <c r="WSG148" s="13"/>
      <c r="WSH148" s="13"/>
      <c r="WSI148" s="13"/>
      <c r="WSJ148" s="13"/>
      <c r="WSK148" s="13"/>
      <c r="WSL148" s="13"/>
      <c r="WSM148" s="13"/>
      <c r="WSN148" s="13"/>
      <c r="WSO148" s="13"/>
      <c r="WSP148" s="13"/>
      <c r="WSQ148" s="13"/>
      <c r="WSR148" s="13"/>
      <c r="WSS148" s="13"/>
      <c r="WST148" s="13"/>
      <c r="WSU148" s="13"/>
      <c r="WSV148" s="13"/>
      <c r="WSW148" s="13"/>
      <c r="WSX148" s="13"/>
      <c r="WSY148" s="13"/>
      <c r="WSZ148" s="13"/>
      <c r="WTA148" s="13"/>
      <c r="WTB148" s="13"/>
      <c r="WTC148" s="13"/>
      <c r="WTD148" s="13"/>
      <c r="WTE148" s="13"/>
      <c r="WTF148" s="13"/>
      <c r="WTG148" s="13"/>
      <c r="WTH148" s="13"/>
      <c r="WTI148" s="13"/>
      <c r="WTJ148" s="13"/>
      <c r="WTK148" s="13"/>
      <c r="WTL148" s="13"/>
      <c r="WTM148" s="13"/>
      <c r="WTN148" s="13"/>
      <c r="WTO148" s="13"/>
      <c r="WTP148" s="13"/>
      <c r="WTQ148" s="13"/>
      <c r="WTR148" s="13"/>
      <c r="WTS148" s="13"/>
      <c r="WTT148" s="13"/>
      <c r="WTU148" s="13"/>
      <c r="WTV148" s="13"/>
      <c r="WTW148" s="13"/>
      <c r="WTX148" s="13"/>
      <c r="WTY148" s="13"/>
      <c r="WTZ148" s="13"/>
      <c r="WUA148" s="13"/>
      <c r="WUB148" s="13"/>
      <c r="WUC148" s="13"/>
      <c r="WUD148" s="13"/>
      <c r="WUE148" s="13"/>
      <c r="WUF148" s="13"/>
      <c r="WUG148" s="13"/>
      <c r="WUH148" s="13"/>
      <c r="WUI148" s="13"/>
      <c r="WUJ148" s="13"/>
      <c r="WUK148" s="13"/>
      <c r="WUL148" s="13"/>
      <c r="WUM148" s="13"/>
      <c r="WUN148" s="13"/>
      <c r="WUO148" s="13"/>
      <c r="WUP148" s="13"/>
      <c r="WUQ148" s="13"/>
      <c r="WUR148" s="13"/>
      <c r="WUS148" s="13"/>
      <c r="WUT148" s="13"/>
      <c r="WUU148" s="13"/>
      <c r="WUV148" s="13"/>
      <c r="WUW148" s="13"/>
      <c r="WUX148" s="13"/>
      <c r="WUY148" s="13"/>
      <c r="WUZ148" s="13"/>
      <c r="WVA148" s="13"/>
      <c r="WVB148" s="13"/>
      <c r="WVC148" s="13"/>
      <c r="WVD148" s="13"/>
      <c r="WVE148" s="13"/>
      <c r="WVF148" s="13"/>
      <c r="WVG148" s="13"/>
      <c r="WVH148" s="13"/>
      <c r="WVI148" s="13"/>
      <c r="WVJ148" s="13"/>
      <c r="WVK148" s="13"/>
      <c r="WVL148" s="13"/>
      <c r="WVM148" s="13"/>
      <c r="WVN148" s="13"/>
      <c r="WVO148" s="13"/>
      <c r="WVP148" s="13"/>
      <c r="WVQ148" s="13"/>
      <c r="WVR148" s="13"/>
      <c r="WVS148" s="13"/>
      <c r="WVT148" s="13"/>
      <c r="WVU148" s="13"/>
      <c r="WVV148" s="13"/>
      <c r="WVW148" s="13"/>
      <c r="WVX148" s="13"/>
      <c r="WVY148" s="13"/>
      <c r="WVZ148" s="13"/>
      <c r="WWA148" s="13"/>
      <c r="WWB148" s="13"/>
      <c r="WWC148" s="13"/>
      <c r="WWD148" s="13"/>
      <c r="WWE148" s="13"/>
      <c r="WWF148" s="13"/>
      <c r="WWG148" s="13"/>
      <c r="WWH148" s="13"/>
      <c r="WWI148" s="13"/>
      <c r="WWJ148" s="13"/>
      <c r="WWK148" s="13"/>
      <c r="WWL148" s="13"/>
      <c r="WWM148" s="13"/>
      <c r="WWN148" s="13"/>
      <c r="WWO148" s="13"/>
      <c r="WWP148" s="13"/>
      <c r="WWQ148" s="13"/>
      <c r="WWR148" s="13"/>
      <c r="WWS148" s="13"/>
      <c r="WWT148" s="13"/>
      <c r="WWU148" s="13"/>
      <c r="WWV148" s="13"/>
      <c r="WWW148" s="13"/>
      <c r="WWX148" s="13"/>
      <c r="WWY148" s="13"/>
      <c r="WWZ148" s="13"/>
      <c r="WXA148" s="13"/>
      <c r="WXB148" s="13"/>
      <c r="WXC148" s="13"/>
      <c r="WXD148" s="13"/>
      <c r="WXE148" s="13"/>
      <c r="WXF148" s="13"/>
      <c r="WXG148" s="13"/>
      <c r="WXH148" s="13"/>
      <c r="WXI148" s="13"/>
      <c r="WXJ148" s="13"/>
      <c r="WXK148" s="13"/>
      <c r="WXL148" s="13"/>
      <c r="WXM148" s="13"/>
      <c r="WXN148" s="13"/>
      <c r="WXO148" s="13"/>
      <c r="WXP148" s="13"/>
      <c r="WXQ148" s="13"/>
      <c r="WXR148" s="13"/>
      <c r="WXS148" s="13"/>
      <c r="WXT148" s="13"/>
      <c r="WXU148" s="13"/>
      <c r="WXV148" s="13"/>
      <c r="WXW148" s="13"/>
      <c r="WXX148" s="13"/>
      <c r="WXY148" s="13"/>
      <c r="WXZ148" s="13"/>
      <c r="WYA148" s="13"/>
      <c r="WYB148" s="13"/>
      <c r="WYC148" s="13"/>
      <c r="WYD148" s="13"/>
      <c r="WYE148" s="13"/>
      <c r="WYF148" s="13"/>
      <c r="WYG148" s="13"/>
      <c r="WYH148" s="13"/>
      <c r="WYI148" s="13"/>
      <c r="WYJ148" s="13"/>
      <c r="WYK148" s="13"/>
      <c r="WYL148" s="13"/>
      <c r="WYM148" s="13"/>
      <c r="WYN148" s="13"/>
      <c r="WYO148" s="13"/>
      <c r="WYP148" s="13"/>
      <c r="WYQ148" s="13"/>
      <c r="WYR148" s="13"/>
      <c r="WYS148" s="13"/>
      <c r="WYT148" s="13"/>
      <c r="WYU148" s="13"/>
      <c r="WYV148" s="13"/>
      <c r="WYW148" s="13"/>
      <c r="WYX148" s="13"/>
      <c r="WYY148" s="13"/>
      <c r="WYZ148" s="13"/>
      <c r="WZA148" s="13"/>
      <c r="WZB148" s="13"/>
      <c r="WZC148" s="13"/>
      <c r="WZD148" s="13"/>
      <c r="WZE148" s="13"/>
      <c r="WZF148" s="13"/>
      <c r="WZG148" s="13"/>
      <c r="WZH148" s="13"/>
      <c r="WZI148" s="13"/>
      <c r="WZJ148" s="13"/>
      <c r="WZK148" s="13"/>
      <c r="WZL148" s="13"/>
      <c r="WZM148" s="13"/>
      <c r="WZN148" s="13"/>
      <c r="WZO148" s="13"/>
      <c r="WZP148" s="13"/>
      <c r="WZQ148" s="13"/>
      <c r="WZR148" s="13"/>
      <c r="WZS148" s="13"/>
      <c r="WZT148" s="13"/>
      <c r="WZU148" s="13"/>
      <c r="WZV148" s="13"/>
      <c r="WZW148" s="13"/>
      <c r="WZX148" s="13"/>
      <c r="WZY148" s="13"/>
      <c r="WZZ148" s="13"/>
      <c r="XAA148" s="13"/>
      <c r="XAB148" s="13"/>
      <c r="XAC148" s="13"/>
      <c r="XAD148" s="13"/>
      <c r="XAE148" s="13"/>
      <c r="XAF148" s="13"/>
      <c r="XAG148" s="13"/>
      <c r="XAH148" s="13"/>
      <c r="XAI148" s="13"/>
      <c r="XAJ148" s="13"/>
      <c r="XAK148" s="13"/>
      <c r="XAL148" s="13"/>
      <c r="XAM148" s="13"/>
      <c r="XAN148" s="13"/>
      <c r="XAO148" s="13"/>
      <c r="XAP148" s="13"/>
      <c r="XAQ148" s="13"/>
      <c r="XAR148" s="13"/>
      <c r="XAS148" s="13"/>
      <c r="XAT148" s="13"/>
      <c r="XAU148" s="13"/>
      <c r="XAV148" s="13"/>
      <c r="XAW148" s="13"/>
      <c r="XAX148" s="13"/>
      <c r="XAY148" s="13"/>
      <c r="XAZ148" s="13"/>
      <c r="XBA148" s="13"/>
      <c r="XBB148" s="13"/>
      <c r="XBC148" s="13"/>
      <c r="XBD148" s="13"/>
      <c r="XBE148" s="13"/>
      <c r="XBF148" s="13"/>
      <c r="XBG148" s="13"/>
      <c r="XBH148" s="13"/>
      <c r="XBI148" s="13"/>
      <c r="XBJ148" s="13"/>
      <c r="XBK148" s="13"/>
      <c r="XBL148" s="13"/>
      <c r="XBM148" s="13"/>
      <c r="XBN148" s="13"/>
      <c r="XBO148" s="13"/>
      <c r="XBP148" s="13"/>
      <c r="XBQ148" s="13"/>
      <c r="XBR148" s="13"/>
      <c r="XBS148" s="13"/>
      <c r="XBT148" s="13"/>
      <c r="XBU148" s="13"/>
      <c r="XBV148" s="13"/>
      <c r="XBW148" s="13"/>
      <c r="XBX148" s="13"/>
      <c r="XBY148" s="13"/>
      <c r="XBZ148" s="13"/>
      <c r="XCA148" s="13"/>
      <c r="XCB148" s="13"/>
      <c r="XCC148" s="13"/>
      <c r="XCD148" s="13"/>
      <c r="XCE148" s="13"/>
      <c r="XCF148" s="13"/>
      <c r="XCG148" s="13"/>
      <c r="XCH148" s="13"/>
      <c r="XCI148" s="13"/>
      <c r="XCJ148" s="13"/>
      <c r="XCK148" s="13"/>
      <c r="XCL148" s="13"/>
      <c r="XCM148" s="13"/>
      <c r="XCN148" s="13"/>
      <c r="XCO148" s="13"/>
      <c r="XCP148" s="13"/>
      <c r="XCQ148" s="13"/>
      <c r="XCR148" s="13"/>
      <c r="XCS148" s="13"/>
      <c r="XCT148" s="13"/>
      <c r="XCU148" s="13"/>
      <c r="XCV148" s="13"/>
      <c r="XCW148" s="13"/>
      <c r="XCX148" s="13"/>
      <c r="XCY148" s="13"/>
      <c r="XCZ148" s="13"/>
      <c r="XDA148" s="13"/>
      <c r="XDB148" s="13"/>
      <c r="XDC148" s="13"/>
      <c r="XDD148" s="13"/>
      <c r="XDE148" s="13"/>
      <c r="XDF148" s="13"/>
      <c r="XDG148" s="13"/>
      <c r="XDH148" s="13"/>
      <c r="XDI148" s="13"/>
      <c r="XDJ148" s="13"/>
      <c r="XDK148" s="13"/>
      <c r="XDL148" s="13"/>
      <c r="XDM148" s="13"/>
      <c r="XDN148" s="13"/>
      <c r="XDO148" s="13"/>
      <c r="XDP148" s="13"/>
      <c r="XDQ148" s="13"/>
      <c r="XDR148" s="13"/>
      <c r="XDS148" s="13"/>
      <c r="XDT148" s="13"/>
      <c r="XDU148" s="13"/>
      <c r="XDV148" s="13"/>
      <c r="XDW148" s="13"/>
      <c r="XDX148" s="13"/>
      <c r="XDY148" s="13"/>
      <c r="XDZ148" s="13"/>
      <c r="XEA148" s="13"/>
      <c r="XEB148" s="13"/>
      <c r="XEC148" s="13"/>
      <c r="XED148" s="13"/>
      <c r="XEE148" s="13"/>
      <c r="XEF148" s="13"/>
      <c r="XEG148" s="13"/>
      <c r="XEH148" s="13"/>
      <c r="XEI148" s="13"/>
      <c r="XEJ148" s="13"/>
      <c r="XEK148" s="13"/>
      <c r="XEL148" s="13"/>
      <c r="XEM148" s="13"/>
      <c r="XEN148" s="13"/>
      <c r="XEO148" s="13"/>
      <c r="XEP148" s="13"/>
      <c r="XEQ148" s="13"/>
      <c r="XER148" s="13"/>
      <c r="XES148" s="13"/>
      <c r="XET148" s="13"/>
      <c r="XEU148" s="13"/>
      <c r="XEV148" s="13"/>
      <c r="XEW148" s="13"/>
      <c r="XEX148" s="13"/>
      <c r="XEY148" s="13"/>
      <c r="XEZ148" s="13"/>
      <c r="XFA148" s="13"/>
      <c r="XFB148" s="13"/>
      <c r="XFC148" s="13"/>
      <c r="XFD148" s="13"/>
    </row>
    <row r="149" spans="5:16384" x14ac:dyDescent="0.3">
      <c r="E149" s="8">
        <f t="shared" si="2"/>
        <v>4</v>
      </c>
      <c r="F149" s="8" t="s">
        <v>114</v>
      </c>
      <c r="H149" s="13">
        <v>1</v>
      </c>
      <c r="J149" s="13">
        <v>1</v>
      </c>
      <c r="K149" s="13">
        <v>1</v>
      </c>
      <c r="O149" s="13">
        <v>1</v>
      </c>
    </row>
  </sheetData>
  <autoFilter ref="A2:CC144">
    <filterColumn colId="3">
      <filters blank="1">
        <filter val="Practice"/>
        <filter val="TIA Problem Video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13"/>
  <sheetViews>
    <sheetView topLeftCell="B1" workbookViewId="0">
      <selection activeCell="E5" sqref="E5"/>
    </sheetView>
  </sheetViews>
  <sheetFormatPr defaultColWidth="8.77734375" defaultRowHeight="14.4" x14ac:dyDescent="0.3"/>
  <sheetData>
    <row r="3" spans="4:8" x14ac:dyDescent="0.3">
      <c r="D3">
        <v>0</v>
      </c>
    </row>
    <row r="4" spans="4:8" x14ac:dyDescent="0.3">
      <c r="D4">
        <v>1</v>
      </c>
      <c r="E4">
        <v>100</v>
      </c>
      <c r="G4">
        <f>D4/$D$13</f>
        <v>0.1</v>
      </c>
      <c r="H4">
        <f t="shared" ref="H4:H13" si="0">E4/$E$13</f>
        <v>0.1</v>
      </c>
    </row>
    <row r="5" spans="4:8" x14ac:dyDescent="0.3">
      <c r="D5">
        <v>2</v>
      </c>
      <c r="E5">
        <v>120</v>
      </c>
      <c r="G5" s="3">
        <f t="shared" ref="G5:G13" si="1">D5/$D$13</f>
        <v>0.2</v>
      </c>
      <c r="H5" s="3">
        <f t="shared" si="0"/>
        <v>0.12</v>
      </c>
    </row>
    <row r="6" spans="4:8" x14ac:dyDescent="0.3">
      <c r="D6">
        <v>3</v>
      </c>
      <c r="E6">
        <v>150</v>
      </c>
      <c r="G6" s="3">
        <f t="shared" si="1"/>
        <v>0.3</v>
      </c>
      <c r="H6" s="3">
        <f t="shared" si="0"/>
        <v>0.15</v>
      </c>
    </row>
    <row r="7" spans="4:8" x14ac:dyDescent="0.3">
      <c r="D7">
        <v>4</v>
      </c>
      <c r="E7">
        <v>200</v>
      </c>
      <c r="G7" s="3">
        <f t="shared" si="1"/>
        <v>0.4</v>
      </c>
      <c r="H7" s="3">
        <f t="shared" si="0"/>
        <v>0.2</v>
      </c>
    </row>
    <row r="8" spans="4:8" x14ac:dyDescent="0.3">
      <c r="D8">
        <v>5</v>
      </c>
      <c r="E8">
        <v>300</v>
      </c>
      <c r="G8" s="3">
        <f t="shared" si="1"/>
        <v>0.5</v>
      </c>
      <c r="H8" s="3">
        <f t="shared" si="0"/>
        <v>0.3</v>
      </c>
    </row>
    <row r="9" spans="4:8" x14ac:dyDescent="0.3">
      <c r="D9">
        <v>6</v>
      </c>
      <c r="E9">
        <v>400</v>
      </c>
      <c r="G9" s="3">
        <f t="shared" si="1"/>
        <v>0.6</v>
      </c>
      <c r="H9" s="3">
        <f t="shared" si="0"/>
        <v>0.4</v>
      </c>
    </row>
    <row r="10" spans="4:8" x14ac:dyDescent="0.3">
      <c r="D10">
        <v>7</v>
      </c>
      <c r="E10">
        <v>500</v>
      </c>
      <c r="G10" s="3">
        <f t="shared" si="1"/>
        <v>0.7</v>
      </c>
      <c r="H10" s="3">
        <f t="shared" si="0"/>
        <v>0.5</v>
      </c>
    </row>
    <row r="11" spans="4:8" x14ac:dyDescent="0.3">
      <c r="D11">
        <v>8</v>
      </c>
      <c r="E11">
        <v>600</v>
      </c>
      <c r="G11" s="3">
        <f t="shared" si="1"/>
        <v>0.8</v>
      </c>
      <c r="H11" s="3">
        <f t="shared" si="0"/>
        <v>0.6</v>
      </c>
    </row>
    <row r="12" spans="4:8" x14ac:dyDescent="0.3">
      <c r="D12">
        <v>9</v>
      </c>
      <c r="E12">
        <v>800</v>
      </c>
      <c r="G12" s="3">
        <f t="shared" si="1"/>
        <v>0.9</v>
      </c>
      <c r="H12" s="3">
        <f t="shared" si="0"/>
        <v>0.8</v>
      </c>
    </row>
    <row r="13" spans="4:8" x14ac:dyDescent="0.3">
      <c r="D13">
        <v>10</v>
      </c>
      <c r="E13">
        <v>1000</v>
      </c>
      <c r="G13" s="3">
        <f t="shared" si="1"/>
        <v>1</v>
      </c>
      <c r="H13" s="3">
        <f t="shared" si="0"/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</vt:lpstr>
      <vt:lpstr>Sheet2</vt:lpstr>
      <vt:lpstr>Sheet3</vt:lpstr>
      <vt:lpstr>Schedule_Updated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Lingxiao</dc:creator>
  <cp:lastModifiedBy>Li, Lingxiao</cp:lastModifiedBy>
  <dcterms:created xsi:type="dcterms:W3CDTF">2016-08-16T14:18:40Z</dcterms:created>
  <dcterms:modified xsi:type="dcterms:W3CDTF">2016-08-28T03:45:09Z</dcterms:modified>
</cp:coreProperties>
</file>