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20415\Desktop\"/>
    </mc:Choice>
  </mc:AlternateContent>
  <xr:revisionPtr revIDLastSave="0" documentId="13_ncr:1_{C6409407-CA85-475E-94C8-9E408570430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B17" i="1" a="1"/>
  <c r="B17" i="1" s="1"/>
  <c r="B16" i="1" a="1"/>
  <c r="B16" i="1" s="1"/>
  <c r="J9" i="2"/>
  <c r="J10" i="2"/>
  <c r="J8" i="2"/>
  <c r="I9" i="2"/>
  <c r="I10" i="2"/>
  <c r="I8" i="2"/>
  <c r="I10" i="1"/>
  <c r="D11" i="1"/>
  <c r="E11" i="1"/>
  <c r="F11" i="1"/>
  <c r="G11" i="1"/>
  <c r="C11" i="1"/>
  <c r="G10" i="1"/>
  <c r="F10" i="1"/>
  <c r="E10" i="1"/>
  <c r="D10" i="1"/>
  <c r="C10" i="1"/>
  <c r="I2" i="1"/>
  <c r="I5" i="1"/>
  <c r="I6" i="1"/>
  <c r="I11" i="1" s="1"/>
  <c r="I3" i="1"/>
  <c r="I4" i="1"/>
  <c r="H2" i="1"/>
  <c r="H5" i="1"/>
  <c r="H6" i="1"/>
  <c r="H3" i="1"/>
  <c r="D9" i="1"/>
  <c r="E9" i="1"/>
  <c r="F9" i="1"/>
  <c r="G9" i="1"/>
  <c r="C9" i="1"/>
  <c r="H4" i="1"/>
  <c r="B19" i="1" l="1" a="1"/>
  <c r="B19" i="1" s="1"/>
  <c r="B18" i="1" a="1"/>
  <c r="B18" i="1" s="1"/>
  <c r="I9" i="1"/>
  <c r="H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<sst xmlns="http://schemas.openxmlformats.org/spreadsheetml/2006/main" count="43" uniqueCount="26">
  <si>
    <t>姓名</t>
    <phoneticPr fontId="2" type="noConversion"/>
  </si>
  <si>
    <t>微积分</t>
    <phoneticPr fontId="2" type="noConversion"/>
  </si>
  <si>
    <t>通用英语</t>
    <phoneticPr fontId="2" type="noConversion"/>
  </si>
  <si>
    <t>计算机导论</t>
    <phoneticPr fontId="2" type="noConversion"/>
  </si>
  <si>
    <t>数字逻辑</t>
    <phoneticPr fontId="2" type="noConversion"/>
  </si>
  <si>
    <t>c语言</t>
    <phoneticPr fontId="2" type="noConversion"/>
  </si>
  <si>
    <t>张三</t>
    <phoneticPr fontId="2" type="noConversion"/>
  </si>
  <si>
    <t>李四</t>
    <phoneticPr fontId="2" type="noConversion"/>
  </si>
  <si>
    <t>王五</t>
    <phoneticPr fontId="2" type="noConversion"/>
  </si>
  <si>
    <t>小明</t>
    <phoneticPr fontId="2" type="noConversion"/>
  </si>
  <si>
    <t>李华</t>
    <phoneticPr fontId="2" type="noConversion"/>
  </si>
  <si>
    <t>平均分</t>
    <phoneticPr fontId="2" type="noConversion"/>
  </si>
  <si>
    <t>总分·</t>
    <phoneticPr fontId="2" type="noConversion"/>
  </si>
  <si>
    <t>班级平均分</t>
    <phoneticPr fontId="2" type="noConversion"/>
  </si>
  <si>
    <t>排名</t>
    <phoneticPr fontId="2" type="noConversion"/>
  </si>
  <si>
    <t>数据分析</t>
    <phoneticPr fontId="2" type="noConversion"/>
  </si>
  <si>
    <t xml:space="preserve"> </t>
    <phoneticPr fontId="2" type="noConversion"/>
  </si>
  <si>
    <t>各科目最高分</t>
    <phoneticPr fontId="2" type="noConversion"/>
  </si>
  <si>
    <t>各科目最低分</t>
    <phoneticPr fontId="2" type="noConversion"/>
  </si>
  <si>
    <t xml:space="preserve">
</t>
    <phoneticPr fontId="2" type="noConversion"/>
  </si>
  <si>
    <t>Sheet2班级成绩数据分析</t>
    <phoneticPr fontId="2" type="noConversion"/>
  </si>
  <si>
    <t>跨工作簿引用</t>
    <phoneticPr fontId="2" type="noConversion"/>
  </si>
  <si>
    <t>Sheet1班学生序号</t>
    <phoneticPr fontId="2" type="noConversion"/>
  </si>
  <si>
    <t>类别</t>
    <phoneticPr fontId="2" type="noConversion"/>
  </si>
  <si>
    <t>PS:J5处采用相对引用</t>
    <phoneticPr fontId="2" type="noConversion"/>
  </si>
  <si>
    <t>PS：I11处采用绝对引用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</si>
</sst>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华文琥珀"/>
      <family val="3"/>
      <charset val="134"/>
    </font>
    <font>
      <sz val="11"/>
      <color theme="1"/>
      <name val="华文彩云"/>
      <family val="3"/>
      <charset val="134"/>
    </font>
    <font>
      <b/>
      <i/>
      <sz val="11"/>
      <color theme="9"/>
      <name val="华文彩云"/>
      <family val="3"/>
      <charset val="134"/>
    </font>
    <font>
      <b/>
      <i/>
      <sz val="11"/>
      <color theme="8"/>
      <name val="华文彩云"/>
      <family val="3"/>
      <charset val="134"/>
    </font>
    <font>
      <b/>
      <i/>
      <sz val="11"/>
      <color theme="5" tint="0.39997558519241921"/>
      <name val="华文彩云"/>
      <family val="3"/>
      <charset val="134"/>
    </font>
    <font>
      <b/>
      <i/>
      <sz val="11"/>
      <color rgb="FFFF0000"/>
      <name val="华文彩云"/>
      <family val="3"/>
      <charset val="134"/>
    </font>
    <font>
      <b/>
      <i/>
      <sz val="11"/>
      <color rgb="FFC00000"/>
      <name val="华文彩云"/>
      <family val="3"/>
      <charset val="134"/>
    </font>
    <font>
      <sz val="11"/>
      <color rgb="FFC00000"/>
      <name val="等线"/>
      <family val="2"/>
      <scheme val="minor"/>
    </font>
    <font>
      <sz val="11"/>
      <color theme="9" tint="-0.249977111117893"/>
      <name val="等线"/>
      <family val="2"/>
      <scheme val="minor"/>
    </font>
    <font>
      <sz val="11"/>
      <name val="华文彩云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4" fillId="0" borderId="0" xfId="0" applyFont="1"/>
    <xf numFmtId="0" fontId="4" fillId="5" borderId="0" xfId="0" applyFont="1" applyFill="1"/>
    <xf numFmtId="0" fontId="10" fillId="0" borderId="0" xfId="0" applyFont="1"/>
    <xf numFmtId="9" fontId="0" fillId="0" borderId="1" xfId="1" quotePrefix="1" applyFont="1" applyBorder="1" applyAlignment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4" fillId="0" borderId="5" xfId="0" applyFont="1" applyBorder="1"/>
    <xf numFmtId="0" fontId="4" fillId="4" borderId="0" xfId="0" applyFont="1" applyFill="1" applyBorder="1"/>
    <xf numFmtId="0" fontId="4" fillId="6" borderId="0" xfId="0" applyFont="1" applyFill="1" applyBorder="1"/>
    <xf numFmtId="0" fontId="5" fillId="0" borderId="6" xfId="0" applyFont="1" applyBorder="1"/>
    <xf numFmtId="0" fontId="4" fillId="3" borderId="0" xfId="0" applyFont="1" applyFill="1" applyBorder="1"/>
    <xf numFmtId="0" fontId="12" fillId="3" borderId="0" xfId="0" applyFont="1" applyFill="1" applyBorder="1"/>
    <xf numFmtId="0" fontId="6" fillId="0" borderId="6" xfId="0" applyFont="1" applyBorder="1"/>
    <xf numFmtId="0" fontId="7" fillId="0" borderId="6" xfId="0" applyFont="1" applyBorder="1"/>
    <xf numFmtId="0" fontId="4" fillId="2" borderId="0" xfId="0" applyFont="1" applyFill="1" applyBorder="1"/>
    <xf numFmtId="0" fontId="12" fillId="4" borderId="0" xfId="0" applyFont="1" applyFill="1" applyBorder="1"/>
    <xf numFmtId="0" fontId="8" fillId="0" borderId="6" xfId="0" applyFont="1" applyBorder="1"/>
    <xf numFmtId="0" fontId="4" fillId="0" borderId="7" xfId="0" applyFont="1" applyBorder="1"/>
    <xf numFmtId="0" fontId="4" fillId="2" borderId="8" xfId="0" applyFont="1" applyFill="1" applyBorder="1"/>
    <xf numFmtId="0" fontId="4" fillId="4" borderId="8" xfId="0" applyFont="1" applyFill="1" applyBorder="1"/>
    <xf numFmtId="0" fontId="9" fillId="0" borderId="9" xfId="0" applyFont="1" applyBorder="1"/>
    <xf numFmtId="9" fontId="0" fillId="0" borderId="11" xfId="1" quotePrefix="1" applyFont="1" applyBorder="1" applyAlignment="1"/>
    <xf numFmtId="9" fontId="0" fillId="0" borderId="11" xfId="1" applyFont="1" applyBorder="1" applyAlignment="1"/>
    <xf numFmtId="9" fontId="0" fillId="0" borderId="12" xfId="1" applyFont="1" applyBorder="1" applyAlignment="1"/>
    <xf numFmtId="0" fontId="0" fillId="0" borderId="10" xfId="0" quotePrefix="1" applyBorder="1"/>
    <xf numFmtId="0" fontId="0" fillId="0" borderId="10" xfId="0" applyBorder="1"/>
    <xf numFmtId="0" fontId="11" fillId="0" borderId="10" xfId="0" applyFont="1" applyBorder="1"/>
    <xf numFmtId="0" fontId="10" fillId="0" borderId="10" xfId="0" applyFont="1" applyBorder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Sheet2</a:t>
            </a:r>
            <a:r>
              <a:rPr lang="zh-CN" altLang="en-US"/>
              <a:t>班序号</a:t>
            </a:r>
            <a:r>
              <a:rPr lang="en-US" altLang="zh-CN"/>
              <a:t>1</a:t>
            </a:r>
            <a:r>
              <a:rPr lang="zh-CN" altLang="en-US"/>
              <a:t>，</a:t>
            </a:r>
            <a:r>
              <a:rPr lang="en-US" altLang="zh-CN"/>
              <a:t>2</a:t>
            </a:r>
            <a:r>
              <a:rPr lang="zh-CN" altLang="en-US"/>
              <a:t>，</a:t>
            </a:r>
            <a:r>
              <a:rPr lang="en-US" altLang="zh-CN"/>
              <a:t>3</a:t>
            </a:r>
            <a:r>
              <a:rPr lang="zh-CN" altLang="en-US"/>
              <a:t>的成绩表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525100612423447"/>
          <c:y val="0.24983814523184603"/>
          <c:w val="0.83694488188976379"/>
          <c:h val="0.357343613298337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Sheet1!$A$17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Sheet1!$B$16:$J$16</c:f>
              <c:strCache>
                <c:ptCount val="9"/>
                <c:pt idx="0">
                  <c:v>Sheet2班级成绩数据分析</c:v>
                </c:pt>
                <c:pt idx="1">
                  <c:v>类别</c:v>
                </c:pt>
                <c:pt idx="2">
                  <c:v>微积分</c:v>
                </c:pt>
                <c:pt idx="3">
                  <c:v>通用英语</c:v>
                </c:pt>
                <c:pt idx="4">
                  <c:v>计算机导论</c:v>
                </c:pt>
                <c:pt idx="5">
                  <c:v>数字逻辑</c:v>
                </c:pt>
                <c:pt idx="6">
                  <c:v>c语言</c:v>
                </c:pt>
                <c:pt idx="7">
                  <c:v>平均分</c:v>
                </c:pt>
                <c:pt idx="8">
                  <c:v>总分·</c:v>
                </c:pt>
              </c:strCache>
            </c:strRef>
          </c:cat>
          <c:val>
            <c:numRef>
              <c:f>Sheet1!$B$17:$J$17</c:f>
              <c:numCache>
                <c:formatCode>General</c:formatCode>
                <c:ptCount val="9"/>
                <c:pt idx="0">
                  <c:v>1</c:v>
                </c:pt>
                <c:pt idx="1">
                  <c:v>0</c:v>
                </c:pt>
                <c:pt idx="2">
                  <c:v>77</c:v>
                </c:pt>
                <c:pt idx="3">
                  <c:v>99</c:v>
                </c:pt>
                <c:pt idx="4">
                  <c:v>99</c:v>
                </c:pt>
                <c:pt idx="5">
                  <c:v>100</c:v>
                </c:pt>
                <c:pt idx="6">
                  <c:v>100</c:v>
                </c:pt>
                <c:pt idx="7">
                  <c:v>95</c:v>
                </c:pt>
                <c:pt idx="8">
                  <c:v>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D4-4FF9-BF83-3B6957A6859F}"/>
            </c:ext>
          </c:extLst>
        </c:ser>
        <c:ser>
          <c:idx val="1"/>
          <c:order val="1"/>
          <c:tx>
            <c:strRef>
              <c:f>Sheet1!$A$18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Sheet1!$B$16:$J$16</c:f>
              <c:strCache>
                <c:ptCount val="9"/>
                <c:pt idx="0">
                  <c:v>Sheet2班级成绩数据分析</c:v>
                </c:pt>
                <c:pt idx="1">
                  <c:v>类别</c:v>
                </c:pt>
                <c:pt idx="2">
                  <c:v>微积分</c:v>
                </c:pt>
                <c:pt idx="3">
                  <c:v>通用英语</c:v>
                </c:pt>
                <c:pt idx="4">
                  <c:v>计算机导论</c:v>
                </c:pt>
                <c:pt idx="5">
                  <c:v>数字逻辑</c:v>
                </c:pt>
                <c:pt idx="6">
                  <c:v>c语言</c:v>
                </c:pt>
                <c:pt idx="7">
                  <c:v>平均分</c:v>
                </c:pt>
                <c:pt idx="8">
                  <c:v>总分·</c:v>
                </c:pt>
              </c:strCache>
            </c:strRef>
          </c:cat>
          <c:val>
            <c:numRef>
              <c:f>Sheet1!$B$18:$J$18</c:f>
              <c:numCache>
                <c:formatCode>General</c:formatCode>
                <c:ptCount val="9"/>
                <c:pt idx="0">
                  <c:v>2</c:v>
                </c:pt>
                <c:pt idx="1">
                  <c:v>0</c:v>
                </c:pt>
                <c:pt idx="2">
                  <c:v>88</c:v>
                </c:pt>
                <c:pt idx="3">
                  <c:v>99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97.4</c:v>
                </c:pt>
                <c:pt idx="8">
                  <c:v>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D4-4FF9-BF83-3B6957A6859F}"/>
            </c:ext>
          </c:extLst>
        </c:ser>
        <c:ser>
          <c:idx val="2"/>
          <c:order val="2"/>
          <c:tx>
            <c:strRef>
              <c:f>Sheet1!$A$19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Sheet1!$B$16:$J$16</c:f>
              <c:strCache>
                <c:ptCount val="9"/>
                <c:pt idx="0">
                  <c:v>Sheet2班级成绩数据分析</c:v>
                </c:pt>
                <c:pt idx="1">
                  <c:v>类别</c:v>
                </c:pt>
                <c:pt idx="2">
                  <c:v>微积分</c:v>
                </c:pt>
                <c:pt idx="3">
                  <c:v>通用英语</c:v>
                </c:pt>
                <c:pt idx="4">
                  <c:v>计算机导论</c:v>
                </c:pt>
                <c:pt idx="5">
                  <c:v>数字逻辑</c:v>
                </c:pt>
                <c:pt idx="6">
                  <c:v>c语言</c:v>
                </c:pt>
                <c:pt idx="7">
                  <c:v>平均分</c:v>
                </c:pt>
                <c:pt idx="8">
                  <c:v>总分·</c:v>
                </c:pt>
              </c:strCache>
            </c:strRef>
          </c:cat>
          <c:val>
            <c:numRef>
              <c:f>Sheet1!$B$19:$J$19</c:f>
              <c:numCache>
                <c:formatCode>General</c:formatCode>
                <c:ptCount val="9"/>
                <c:pt idx="0">
                  <c:v>3</c:v>
                </c:pt>
                <c:pt idx="1">
                  <c:v>0</c:v>
                </c:pt>
                <c:pt idx="2">
                  <c:v>99</c:v>
                </c:pt>
                <c:pt idx="3">
                  <c:v>99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99.6</c:v>
                </c:pt>
                <c:pt idx="8">
                  <c:v>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D4-4FF9-BF83-3B6957A68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4719615"/>
        <c:axId val="1693656191"/>
      </c:barChart>
      <c:catAx>
        <c:axId val="1704719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93656191"/>
        <c:crosses val="autoZero"/>
        <c:auto val="1"/>
        <c:lblAlgn val="ctr"/>
        <c:lblOffset val="100"/>
        <c:noMultiLvlLbl val="0"/>
      </c:catAx>
      <c:valAx>
        <c:axId val="169365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04719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355600</xdr:colOff>
      <xdr:row>20</xdr:row>
      <xdr:rowOff>165099</xdr:rowOff>
    </xdr:from>
    <xdr:to>
      <xdr:col>10</xdr:col>
      <xdr:colOff>387350</xdr:colOff>
      <xdr:row>34</xdr:row>
      <xdr:rowOff>19050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E41A81D-2330-9506-0DDE-D35B5A26C3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K17" sqref="K17"/>
    </sheetView>
  </sheetViews>
  <sheetFormatPr defaultRowHeight="14" x14ac:dyDescent="0.3"/>
  <cols>
    <col min="1" max="1" width="15.6640625" customWidth="1"/>
    <col min="2" max="2" width="13.33203125" customWidth="1"/>
    <col min="3" max="3" width="13.08203125" customWidth="1"/>
    <col min="4" max="4" width="9.9140625" customWidth="1"/>
    <col min="5" max="5" width="10.9140625" customWidth="1"/>
    <col min="11" max="11" width="19.75" customWidth="1"/>
  </cols>
  <sheetData>
    <row r="1" spans="1:11" x14ac:dyDescent="0.3">
      <c r="A1" s="7" t="s">
        <v>22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11</v>
      </c>
      <c r="I1" s="8" t="s">
        <v>12</v>
      </c>
      <c r="J1" s="9" t="s">
        <v>14</v>
      </c>
    </row>
    <row r="2" spans="1:11" x14ac:dyDescent="0.3">
      <c r="A2" s="10">
        <v>2</v>
      </c>
      <c r="B2" s="11" t="s">
        <v>7</v>
      </c>
      <c r="C2" s="12">
        <v>86</v>
      </c>
      <c r="D2" s="11">
        <v>99</v>
      </c>
      <c r="E2" s="11">
        <v>100</v>
      </c>
      <c r="F2" s="11">
        <v>90</v>
      </c>
      <c r="G2" s="11">
        <v>85</v>
      </c>
      <c r="H2" s="11">
        <f>AVERAGE(C2:G2)</f>
        <v>92</v>
      </c>
      <c r="I2" s="11">
        <f>SUM(C2:G2)</f>
        <v>460</v>
      </c>
      <c r="J2" s="13">
        <v>1</v>
      </c>
    </row>
    <row r="3" spans="1:11" x14ac:dyDescent="0.3">
      <c r="A3" s="10">
        <v>5</v>
      </c>
      <c r="B3" s="14" t="s">
        <v>10</v>
      </c>
      <c r="C3" s="11">
        <v>99</v>
      </c>
      <c r="D3" s="14">
        <v>68</v>
      </c>
      <c r="E3" s="11">
        <v>99</v>
      </c>
      <c r="F3" s="15">
        <v>60</v>
      </c>
      <c r="G3" s="14">
        <v>88</v>
      </c>
      <c r="H3" s="14">
        <f>AVERAGE(C3:G3)</f>
        <v>82.8</v>
      </c>
      <c r="I3" s="14">
        <f>SUM(C3:G3)</f>
        <v>414</v>
      </c>
      <c r="J3" s="16">
        <v>2</v>
      </c>
    </row>
    <row r="4" spans="1:11" x14ac:dyDescent="0.3">
      <c r="A4" s="10">
        <v>1</v>
      </c>
      <c r="B4" s="14" t="s">
        <v>6</v>
      </c>
      <c r="C4" s="14">
        <v>85</v>
      </c>
      <c r="D4" s="14">
        <v>55</v>
      </c>
      <c r="E4" s="11">
        <v>100</v>
      </c>
      <c r="F4" s="14">
        <v>80</v>
      </c>
      <c r="G4" s="11">
        <v>91</v>
      </c>
      <c r="H4" s="14">
        <f>AVERAGE(C4:G4)</f>
        <v>82.2</v>
      </c>
      <c r="I4" s="14">
        <f>SUM(C4:G4)</f>
        <v>411</v>
      </c>
      <c r="J4" s="17">
        <v>3</v>
      </c>
    </row>
    <row r="5" spans="1:11" x14ac:dyDescent="0.3">
      <c r="A5" s="10">
        <v>3</v>
      </c>
      <c r="B5" s="18" t="s">
        <v>8</v>
      </c>
      <c r="C5" s="18">
        <v>80</v>
      </c>
      <c r="D5" s="18">
        <v>65</v>
      </c>
      <c r="E5" s="11">
        <v>98</v>
      </c>
      <c r="F5" s="19">
        <v>100</v>
      </c>
      <c r="G5" s="18">
        <v>66</v>
      </c>
      <c r="H5" s="18">
        <f>AVERAGE(C5:G5)</f>
        <v>81.8</v>
      </c>
      <c r="I5" s="18">
        <f>SUM(C5:G5)</f>
        <v>409</v>
      </c>
      <c r="J5" s="20">
        <v>4</v>
      </c>
    </row>
    <row r="6" spans="1:11" ht="14.5" thickBot="1" x14ac:dyDescent="0.35">
      <c r="A6" s="21">
        <v>4</v>
      </c>
      <c r="B6" s="22" t="s">
        <v>9</v>
      </c>
      <c r="C6" s="22">
        <v>60</v>
      </c>
      <c r="D6" s="22">
        <v>50</v>
      </c>
      <c r="E6" s="23">
        <v>99</v>
      </c>
      <c r="F6" s="22">
        <v>70</v>
      </c>
      <c r="G6" s="22">
        <v>77</v>
      </c>
      <c r="H6" s="22">
        <f>AVERAGE(C6:G6)</f>
        <v>71.2</v>
      </c>
      <c r="I6" s="22">
        <f>SUM(C6:G6)</f>
        <v>356</v>
      </c>
      <c r="J6" s="24">
        <f>J5+1</f>
        <v>5</v>
      </c>
      <c r="K6" s="5" t="s">
        <v>24</v>
      </c>
    </row>
    <row r="8" spans="1:11" x14ac:dyDescent="0.3">
      <c r="A8" s="4" t="s">
        <v>15</v>
      </c>
      <c r="B8" s="4"/>
      <c r="C8" s="4" t="s">
        <v>1</v>
      </c>
      <c r="D8" s="4" t="s">
        <v>2</v>
      </c>
      <c r="E8" s="4" t="s">
        <v>3</v>
      </c>
      <c r="F8" s="4" t="s">
        <v>4</v>
      </c>
      <c r="G8" s="4" t="s">
        <v>5</v>
      </c>
      <c r="H8" s="4" t="s">
        <v>11</v>
      </c>
      <c r="I8" s="4" t="s">
        <v>12</v>
      </c>
    </row>
    <row r="9" spans="1:11" x14ac:dyDescent="0.3">
      <c r="A9" s="4"/>
      <c r="B9" s="4" t="s">
        <v>13</v>
      </c>
      <c r="C9" s="4">
        <f>AVERAGE(C2:C6)</f>
        <v>82</v>
      </c>
      <c r="D9" s="4">
        <f>AVERAGE(D2:D6)</f>
        <v>67.400000000000006</v>
      </c>
      <c r="E9" s="4">
        <f>AVERAGE(E2:E6)</f>
        <v>99.2</v>
      </c>
      <c r="F9" s="4">
        <f>AVERAGE(F2:F6)</f>
        <v>80</v>
      </c>
      <c r="G9" s="4">
        <f>AVERAGE(G2:G6)</f>
        <v>81.400000000000006</v>
      </c>
      <c r="H9" s="4">
        <f>AVERAGE(C9:G9)</f>
        <v>82</v>
      </c>
      <c r="I9" s="4">
        <f>SUM(C9:G9)</f>
        <v>410</v>
      </c>
    </row>
    <row r="10" spans="1:11" x14ac:dyDescent="0.3">
      <c r="A10" s="4"/>
      <c r="B10" s="4" t="s">
        <v>17</v>
      </c>
      <c r="C10" s="4">
        <f>MAX(C2:C6)</f>
        <v>99</v>
      </c>
      <c r="D10" s="4">
        <f>MAX(D2:D6)</f>
        <v>99</v>
      </c>
      <c r="E10" s="4">
        <f>MAX(E2:E6)</f>
        <v>100</v>
      </c>
      <c r="F10" s="4">
        <f>MAX(F2:F6)</f>
        <v>100</v>
      </c>
      <c r="G10" s="4">
        <f>MAX(G2:G6)</f>
        <v>91</v>
      </c>
      <c r="H10" s="4"/>
      <c r="I10" s="4">
        <f t="shared" ref="I10" si="0">MAX(I2:I6)</f>
        <v>460</v>
      </c>
    </row>
    <row r="11" spans="1:11" x14ac:dyDescent="0.3">
      <c r="A11" s="4"/>
      <c r="B11" s="4" t="s">
        <v>18</v>
      </c>
      <c r="C11" s="4">
        <f>MIN(C2:C6)</f>
        <v>60</v>
      </c>
      <c r="D11" s="4">
        <f t="shared" ref="D11:G11" si="1">MIN(D2:D6)</f>
        <v>50</v>
      </c>
      <c r="E11" s="4">
        <f t="shared" si="1"/>
        <v>98</v>
      </c>
      <c r="F11" s="4">
        <f t="shared" si="1"/>
        <v>60</v>
      </c>
      <c r="G11" s="4">
        <f t="shared" si="1"/>
        <v>66</v>
      </c>
      <c r="H11" s="4"/>
      <c r="I11" s="4">
        <f>I6</f>
        <v>356</v>
      </c>
      <c r="K11" s="5" t="s">
        <v>25</v>
      </c>
    </row>
    <row r="12" spans="1:11" x14ac:dyDescent="0.3">
      <c r="A12" s="3"/>
      <c r="B12" s="3"/>
      <c r="C12" s="3"/>
      <c r="D12" s="3"/>
      <c r="E12" s="3"/>
      <c r="F12" s="3"/>
      <c r="G12" s="3"/>
      <c r="H12" s="3"/>
      <c r="I12" s="3"/>
    </row>
    <row r="16" spans="1:11" x14ac:dyDescent="0.3">
      <c r="A16" s="6" t="s">
        <v>21</v>
      </c>
      <c r="B16" s="25" t="str" cm="1">
        <f t="array" ref="B16:J16">Sheet2!B7:J7</f>
        <v>Sheet2班级成绩数据分析</v>
      </c>
      <c r="C16" s="26" t="str">
        <v>类别</v>
      </c>
      <c r="D16" s="26" t="str">
        <v>微积分</v>
      </c>
      <c r="E16" s="26" t="str">
        <v>通用英语</v>
      </c>
      <c r="F16" s="26" t="str">
        <v>计算机导论</v>
      </c>
      <c r="G16" s="26" t="str">
        <v>数字逻辑</v>
      </c>
      <c r="H16" s="26" t="str">
        <v>c语言</v>
      </c>
      <c r="I16" s="27" t="str">
        <v>平均分</v>
      </c>
      <c r="J16" t="str">
        <v>总分·</v>
      </c>
    </row>
    <row r="17" spans="2:10" x14ac:dyDescent="0.3">
      <c r="B17" s="28" cm="1">
        <f t="array" ref="B17:J17">Sheet2!B8:J8</f>
        <v>1</v>
      </c>
      <c r="C17" s="29" t="str">
        <v>班级平均分</v>
      </c>
      <c r="D17" s="29">
        <v>77</v>
      </c>
      <c r="E17" s="29">
        <v>99</v>
      </c>
      <c r="F17" s="29">
        <v>99</v>
      </c>
      <c r="G17" s="30">
        <v>100</v>
      </c>
      <c r="H17" s="30">
        <v>100</v>
      </c>
      <c r="I17" s="29">
        <v>95</v>
      </c>
      <c r="J17" s="31">
        <v>475</v>
      </c>
    </row>
    <row r="18" spans="2:10" x14ac:dyDescent="0.3">
      <c r="B18" s="28" cm="1">
        <f t="array" ref="B18:J18">Sheet2!B9:J9</f>
        <v>2</v>
      </c>
      <c r="C18" s="29" t="str">
        <v>各科目最高分</v>
      </c>
      <c r="D18" s="29">
        <v>88</v>
      </c>
      <c r="E18" s="29">
        <v>99</v>
      </c>
      <c r="F18" s="30">
        <v>100</v>
      </c>
      <c r="G18" s="30">
        <v>100</v>
      </c>
      <c r="H18" s="30">
        <v>100</v>
      </c>
      <c r="I18" s="29">
        <v>97.4</v>
      </c>
      <c r="J18" s="31">
        <v>487</v>
      </c>
    </row>
    <row r="19" spans="2:10" x14ac:dyDescent="0.3">
      <c r="B19" s="28" cm="1">
        <f t="array" ref="B19:J19">Sheet2!B10:J10</f>
        <v>3</v>
      </c>
      <c r="C19" s="29" t="str">
        <v>各科目最低分</v>
      </c>
      <c r="D19" s="29">
        <v>99</v>
      </c>
      <c r="E19" s="29">
        <v>99</v>
      </c>
      <c r="F19" s="30">
        <v>100</v>
      </c>
      <c r="G19" s="30">
        <v>100</v>
      </c>
      <c r="H19" s="30">
        <v>100</v>
      </c>
      <c r="I19" s="29">
        <v>99.6</v>
      </c>
      <c r="J19" s="31">
        <v>498</v>
      </c>
    </row>
    <row r="20" spans="2:10" x14ac:dyDescent="0.3">
      <c r="B20" s="2"/>
    </row>
    <row r="21" spans="2:10" x14ac:dyDescent="0.3">
      <c r="B21" s="2"/>
    </row>
    <row r="22" spans="2:10" x14ac:dyDescent="0.3">
      <c r="B22" s="2"/>
      <c r="I22" t="s">
        <v>16</v>
      </c>
    </row>
  </sheetData>
  <sortState xmlns:xlrd2="http://schemas.microsoft.com/office/spreadsheetml/2017/richdata2" ref="A2:J6">
    <sortCondition descending="1" ref="I2:I6"/>
  </sortState>
  <phoneticPr fontId="2" type="noConversion"/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65C319FC-FF77-4C92-8169-AC5D14F2E74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Sheet1!C9:I9</xm:f>
              <xm:sqref>L9</xm:sqref>
            </x14:sparkline>
            <x14:sparkline>
              <xm:f>Sheet1!C10:I10</xm:f>
              <xm:sqref>L10</xm:sqref>
            </x14:sparkline>
            <x14:sparkline>
              <xm:f>Sheet1!C11:I11</xm:f>
              <xm:sqref>L11</xm:sqref>
            </x14:sparkline>
          </x14:sparklines>
        </x14:sparklineGroup>
        <x14:sparklineGroup type="column" displayEmptyCellsAs="gap" xr2:uid="{EC81EABA-36DE-4D12-9EBE-F878C887D66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Sheet1!B2:J2</xm:f>
              <xm:sqref>L2</xm:sqref>
            </x14:sparkline>
            <x14:sparkline>
              <xm:f>Sheet1!B3:J3</xm:f>
              <xm:sqref>L3</xm:sqref>
            </x14:sparkline>
            <x14:sparkline>
              <xm:f>Sheet1!B4:J4</xm:f>
              <xm:sqref>L4</xm:sqref>
            </x14:sparkline>
            <x14:sparkline>
              <xm:f>Sheet1!B5:J5</xm:f>
              <xm:sqref>L5</xm:sqref>
            </x14:sparkline>
            <x14:sparkline>
              <xm:f>Sheet1!B6:J6</xm:f>
              <xm:sqref>L6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12EF-4CE1-4308-B334-9931B9457105}">
  <dimension ref="A1:J10"/>
  <sheetViews>
    <sheetView workbookViewId="0">
      <selection activeCell="E16" sqref="E16"/>
    </sheetView>
  </sheetViews>
  <sheetFormatPr defaultRowHeight="14" x14ac:dyDescent="0.3"/>
  <cols>
    <col min="2" max="2" width="21" customWidth="1"/>
    <col min="3" max="3" width="15.33203125" customWidth="1"/>
  </cols>
  <sheetData>
    <row r="1" spans="1:10" ht="28" x14ac:dyDescent="0.3">
      <c r="A1" s="1" t="s">
        <v>19</v>
      </c>
    </row>
    <row r="7" spans="1:10" x14ac:dyDescent="0.3">
      <c r="B7" t="s">
        <v>20</v>
      </c>
      <c r="C7" t="s">
        <v>23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11</v>
      </c>
      <c r="J7" t="s">
        <v>12</v>
      </c>
    </row>
    <row r="8" spans="1:10" x14ac:dyDescent="0.3">
      <c r="B8">
        <v>1</v>
      </c>
      <c r="C8" t="s">
        <v>13</v>
      </c>
      <c r="D8">
        <v>77</v>
      </c>
      <c r="E8">
        <v>99</v>
      </c>
      <c r="F8">
        <v>99</v>
      </c>
      <c r="G8">
        <v>100</v>
      </c>
      <c r="H8">
        <v>100</v>
      </c>
      <c r="I8">
        <f>AVERAGE(D8:H8)</f>
        <v>95</v>
      </c>
      <c r="J8">
        <f>SUM(D8:H8)</f>
        <v>475</v>
      </c>
    </row>
    <row r="9" spans="1:10" x14ac:dyDescent="0.3">
      <c r="B9">
        <v>2</v>
      </c>
      <c r="C9" t="s">
        <v>17</v>
      </c>
      <c r="D9">
        <v>88</v>
      </c>
      <c r="E9">
        <v>99</v>
      </c>
      <c r="F9">
        <v>100</v>
      </c>
      <c r="G9">
        <v>100</v>
      </c>
      <c r="H9">
        <v>100</v>
      </c>
      <c r="I9">
        <f t="shared" ref="I9:I10" si="0">AVERAGE(D9:H9)</f>
        <v>97.4</v>
      </c>
      <c r="J9">
        <f t="shared" ref="J9:J10" si="1">SUM(D9:H9)</f>
        <v>487</v>
      </c>
    </row>
    <row r="10" spans="1:10" x14ac:dyDescent="0.3">
      <c r="B10">
        <v>3</v>
      </c>
      <c r="C10" t="s">
        <v>18</v>
      </c>
      <c r="D10">
        <v>99</v>
      </c>
      <c r="E10">
        <v>99</v>
      </c>
      <c r="F10">
        <v>100</v>
      </c>
      <c r="G10">
        <v>100</v>
      </c>
      <c r="H10">
        <v>100</v>
      </c>
      <c r="I10">
        <f t="shared" si="0"/>
        <v>99.6</v>
      </c>
      <c r="J10">
        <f t="shared" si="1"/>
        <v>498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刘良锦</dc:creator>
  <cp:lastModifiedBy>良锦 刘</cp:lastModifiedBy>
  <dcterms:created xsi:type="dcterms:W3CDTF">2015-06-05T18:19:34Z</dcterms:created>
  <dcterms:modified xsi:type="dcterms:W3CDTF">2023-11-30T06:43:22Z</dcterms:modified>
</cp:coreProperties>
</file>