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326"/>
  <workbookPr codeName="ThisWorkbook"/>
  <mc:AlternateContent xmlns:mc="http://schemas.openxmlformats.org/markup-compatibility/2006">
    <mc:Choice Requires="x15">
      <x15ac:absPath xmlns:x15ac="http://schemas.microsoft.com/office/spreadsheetml/2010/11/ac" url="E:\B\Ninedays stock\"/>
    </mc:Choice>
  </mc:AlternateContent>
  <bookViews>
    <workbookView xWindow="0" yWindow="0" windowWidth="28800" windowHeight="12210"/>
  </bookViews>
  <sheets>
    <sheet name="Sheet1" sheetId="1" r:id="rId1"/>
  </sheets>
  <definedNames>
    <definedName name="ExternalData_1" localSheetId="0">Sheet1!$A$2:$G$242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23" i="1" l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" i="1"/>
  <c r="U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" i="1"/>
  <c r="L23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7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" i="1"/>
</calcChain>
</file>

<file path=xl/connections.xml><?xml version="1.0" encoding="utf-8"?>
<connections xmlns="http://schemas.openxmlformats.org/spreadsheetml/2006/main">
  <connection id="1" name="table" type="6" refreshedVersion="5" saveData="1">
    <textPr prompt="0" sourceFile="http://ichart.finance.yahoo.com/table.csv?s=GOOGL&amp;a=0&amp;b=01&amp;c=2015&amp;d=0&amp;e=01&amp;f=2016&amp;g=m?s=AAPL&amp;a=2&amp;b=2&amp;c=2015&amp;d=0&amp;e=13&amp;f=2016&amp;g=d" thousands="'" comma="1">
      <textFields>
        <textField/>
      </textFields>
    </textPr>
  </connection>
</connections>
</file>

<file path=xl/sharedStrings.xml><?xml version="1.0" encoding="utf-8"?>
<sst xmlns="http://schemas.openxmlformats.org/spreadsheetml/2006/main" count="25" uniqueCount="25">
  <si>
    <t>Date</t>
  </si>
  <si>
    <t>Open</t>
  </si>
  <si>
    <t>High</t>
  </si>
  <si>
    <t>Low</t>
  </si>
  <si>
    <t>Close</t>
  </si>
  <si>
    <t>Volume</t>
  </si>
  <si>
    <t>Adj Close</t>
  </si>
  <si>
    <t>Highest</t>
    <phoneticPr fontId="4" type="noConversion"/>
  </si>
  <si>
    <t>2 Highest</t>
    <phoneticPr fontId="4" type="noConversion"/>
  </si>
  <si>
    <t>Slope</t>
    <phoneticPr fontId="4" type="noConversion"/>
  </si>
  <si>
    <t>Price</t>
    <phoneticPr fontId="4" type="noConversion"/>
  </si>
  <si>
    <t>PASS?</t>
    <phoneticPr fontId="4" type="noConversion"/>
  </si>
  <si>
    <t>R after PASS</t>
    <phoneticPr fontId="4" type="noConversion"/>
  </si>
  <si>
    <t>Chance of Rise for 5 days:</t>
    <phoneticPr fontId="4" type="noConversion"/>
  </si>
  <si>
    <t>R line</t>
    <phoneticPr fontId="4" type="noConversion"/>
  </si>
  <si>
    <t>SM</t>
    <phoneticPr fontId="4" type="noConversion"/>
  </si>
  <si>
    <t>Trigger</t>
    <phoneticPr fontId="4" type="noConversion"/>
  </si>
  <si>
    <t>T</t>
    <phoneticPr fontId="4" type="noConversion"/>
  </si>
  <si>
    <t>T</t>
    <phoneticPr fontId="4" type="noConversion"/>
  </si>
  <si>
    <t>R after T</t>
    <phoneticPr fontId="4" type="noConversion"/>
  </si>
  <si>
    <t>Chance of Rise for SM:</t>
    <phoneticPr fontId="4" type="noConversion"/>
  </si>
  <si>
    <t>Avg</t>
    <phoneticPr fontId="4" type="noConversion"/>
  </si>
  <si>
    <t>Higher than Avg</t>
    <phoneticPr fontId="4" type="noConversion"/>
  </si>
  <si>
    <t>R after H</t>
    <phoneticPr fontId="4" type="noConversion"/>
  </si>
  <si>
    <t>Chance of Rise for Avg: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</si>
</sst>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_);[Red]\(0.00\)"/>
    <numFmt numFmtId="179" formatCode="0.00000"/>
  </numFmts>
  <fonts count="8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b/>
      <sz val="12"/>
      <color theme="0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7" fillId="5" borderId="1" applyNumberFormat="0" applyAlignment="0" applyProtection="0">
      <alignment vertical="center"/>
    </xf>
  </cellStyleXfs>
  <cellXfs count="31">
    <xf numFmtId="0" fontId="0" fillId="0" borderId="0" xfId="0"/>
    <xf numFmtId="14" fontId="2" fillId="2" borderId="0" xfId="0" applyNumberFormat="1" applyFont="1" applyFill="1" applyBorder="1"/>
    <xf numFmtId="4" fontId="2" fillId="2" borderId="0" xfId="0" applyNumberFormat="1" applyFont="1" applyFill="1" applyBorder="1"/>
    <xf numFmtId="3" fontId="2" fillId="2" borderId="0" xfId="0" applyNumberFormat="1" applyFont="1" applyFill="1" applyBorder="1"/>
    <xf numFmtId="0" fontId="3" fillId="0" borderId="0" xfId="0" applyFont="1"/>
    <xf numFmtId="0" fontId="3" fillId="0" borderId="0" xfId="0" applyFont="1" applyAlignment="1">
      <alignment horizontal="center"/>
    </xf>
    <xf numFmtId="14" fontId="3" fillId="0" borderId="0" xfId="0" applyNumberFormat="1" applyFont="1" applyBorder="1"/>
    <xf numFmtId="4" fontId="3" fillId="0" borderId="0" xfId="0" applyNumberFormat="1" applyFont="1" applyBorder="1"/>
    <xf numFmtId="3" fontId="3" fillId="0" borderId="0" xfId="0" applyNumberFormat="1" applyFont="1" applyBorder="1"/>
    <xf numFmtId="10" fontId="3" fillId="0" borderId="0" xfId="0" applyNumberFormat="1" applyFont="1" applyAlignment="1">
      <alignment horizontal="center"/>
    </xf>
    <xf numFmtId="10" fontId="0" fillId="0" borderId="0" xfId="0" applyNumberFormat="1" applyFont="1" applyAlignment="1">
      <alignment horizontal="center"/>
    </xf>
    <xf numFmtId="4" fontId="1" fillId="0" borderId="0" xfId="0" applyNumberFormat="1" applyFont="1" applyBorder="1"/>
    <xf numFmtId="3" fontId="1" fillId="0" borderId="0" xfId="0" applyNumberFormat="1" applyFont="1" applyBorder="1"/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4" fontId="1" fillId="0" borderId="0" xfId="0" applyNumberFormat="1" applyFont="1" applyBorder="1" applyAlignment="1">
      <alignment horizontal="center"/>
    </xf>
    <xf numFmtId="4" fontId="1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4" fontId="0" fillId="0" borderId="0" xfId="0" applyNumberFormat="1" applyFont="1" applyFill="1" applyBorder="1" applyAlignment="1">
      <alignment horizontal="right"/>
    </xf>
    <xf numFmtId="176" fontId="0" fillId="0" borderId="0" xfId="0" applyNumberFormat="1" applyAlignment="1"/>
    <xf numFmtId="0" fontId="0" fillId="0" borderId="0" xfId="0" applyAlignment="1">
      <alignment horizontal="center"/>
    </xf>
    <xf numFmtId="179" fontId="0" fillId="0" borderId="0" xfId="0" applyNumberFormat="1" applyAlignment="1">
      <alignment horizontal="center"/>
    </xf>
    <xf numFmtId="9" fontId="6" fillId="4" borderId="0" xfId="3" applyNumberFormat="1" applyAlignment="1"/>
    <xf numFmtId="0" fontId="7" fillId="5" borderId="1" xfId="4" applyAlignment="1">
      <alignment horizontal="center"/>
    </xf>
    <xf numFmtId="0" fontId="0" fillId="0" borderId="0" xfId="0" applyAlignment="1"/>
    <xf numFmtId="9" fontId="0" fillId="0" borderId="0" xfId="1" applyFont="1" applyAlignment="1">
      <alignment horizontal="right"/>
    </xf>
    <xf numFmtId="10" fontId="0" fillId="0" borderId="0" xfId="1" applyNumberFormat="1" applyFont="1" applyAlignment="1">
      <alignment horizontal="right"/>
    </xf>
    <xf numFmtId="0" fontId="0" fillId="0" borderId="0" xfId="1" applyNumberFormat="1" applyFont="1" applyAlignment="1">
      <alignment horizontal="center"/>
    </xf>
    <xf numFmtId="9" fontId="6" fillId="4" borderId="0" xfId="3" applyNumberFormat="1" applyAlignment="1">
      <alignment horizontal="right"/>
    </xf>
    <xf numFmtId="9" fontId="5" fillId="3" borderId="0" xfId="2" applyNumberFormat="1" applyAlignment="1">
      <alignment horizontal="right"/>
    </xf>
  </cellXfs>
  <cellStyles count="5">
    <cellStyle name="百分比" xfId="1" builtinId="5"/>
    <cellStyle name="差" xfId="3" builtinId="27"/>
    <cellStyle name="常规" xfId="0" builtinId="0"/>
    <cellStyle name="好" xfId="2" builtinId="26"/>
    <cellStyle name="输入" xfId="4" builtinId="20"/>
  </cellStyles>
  <dxfs count="11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9" tint="-0.24994659260841701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ExternalData_1" backgroundRefresh="0" growShrinkType="overwriteClear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Y361"/>
  <sheetViews>
    <sheetView tabSelected="1" topLeftCell="B1" workbookViewId="0">
      <selection activeCell="W24" sqref="W24"/>
    </sheetView>
  </sheetViews>
  <sheetFormatPr defaultColWidth="9.125" defaultRowHeight="14.25" x14ac:dyDescent="0.2"/>
  <cols>
    <col min="1" max="1" width="11.25" style="6" customWidth="1"/>
    <col min="2" max="5" width="7.25" style="7" customWidth="1"/>
    <col min="6" max="6" width="10.125" style="8" customWidth="1"/>
    <col min="7" max="7" width="9.875" style="7" customWidth="1"/>
    <col min="8" max="8" width="9.875" customWidth="1"/>
    <col min="9" max="11" width="10.625" style="15" customWidth="1"/>
    <col min="12" max="16" width="10.625" customWidth="1"/>
    <col min="17" max="21" width="10.625" style="18" customWidth="1"/>
    <col min="22" max="22" width="15.625" style="18" customWidth="1"/>
    <col min="23" max="24" width="10.625" style="18" customWidth="1"/>
    <col min="25" max="32" width="10.625" customWidth="1"/>
    <col min="33" max="41" width="9.125" customWidth="1"/>
    <col min="50" max="50" width="9.125" style="5"/>
    <col min="51" max="51" width="10.75" style="9" customWidth="1"/>
    <col min="52" max="16384" width="9.125" style="4"/>
  </cols>
  <sheetData>
    <row r="1" spans="1:51" ht="15.7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I1" s="24" t="s">
        <v>14</v>
      </c>
      <c r="J1" s="15" t="s">
        <v>7</v>
      </c>
      <c r="K1" s="15" t="s">
        <v>8</v>
      </c>
      <c r="L1" s="15" t="s">
        <v>9</v>
      </c>
      <c r="M1" s="15" t="s">
        <v>10</v>
      </c>
      <c r="N1" s="15" t="s">
        <v>11</v>
      </c>
      <c r="O1" s="15" t="s">
        <v>12</v>
      </c>
      <c r="P1" s="25"/>
      <c r="Q1" s="24" t="s">
        <v>15</v>
      </c>
      <c r="R1" s="15" t="s">
        <v>16</v>
      </c>
      <c r="S1" s="15" t="s">
        <v>19</v>
      </c>
      <c r="T1" s="15"/>
      <c r="U1" s="24" t="s">
        <v>21</v>
      </c>
      <c r="V1" s="15" t="s">
        <v>22</v>
      </c>
      <c r="W1" s="15" t="s">
        <v>23</v>
      </c>
      <c r="X1" s="15"/>
      <c r="Y1" s="21"/>
      <c r="Z1" s="21"/>
      <c r="AA1" s="21"/>
      <c r="AB1" s="21"/>
      <c r="AH1" s="14"/>
      <c r="AI1" s="14"/>
      <c r="AJ1" s="14"/>
      <c r="AK1" s="14"/>
    </row>
    <row r="2" spans="1:51" x14ac:dyDescent="0.2">
      <c r="A2" s="6">
        <v>42734</v>
      </c>
      <c r="B2">
        <v>1002.97</v>
      </c>
      <c r="C2" s="11">
        <v>803.28997800000002</v>
      </c>
      <c r="D2" s="11">
        <v>789.61999500000002</v>
      </c>
      <c r="E2">
        <v>1010.07</v>
      </c>
      <c r="F2" s="12">
        <v>1735900</v>
      </c>
      <c r="G2" s="7">
        <v>792.45001200000002</v>
      </c>
      <c r="I2" s="16" t="str">
        <f>IF(B3&gt;E2,"Rise","")</f>
        <v>Rise</v>
      </c>
      <c r="J2" s="17">
        <v>803.28997800000002</v>
      </c>
      <c r="K2" s="20"/>
      <c r="M2" s="13"/>
      <c r="N2" s="15"/>
      <c r="O2" s="15" t="str">
        <f>IF(AND(N2 = "PASS",I3 = "Rise"),"True","")</f>
        <v/>
      </c>
      <c r="P2" s="13"/>
      <c r="Q2" s="27">
        <f>(B3-B2)/B2</f>
        <v>8.3452147123044603E-3</v>
      </c>
      <c r="R2" s="15"/>
      <c r="S2" s="18" t="str">
        <f>IF(AND(R2 = "T",I3 = "Rise"),"True","")</f>
        <v/>
      </c>
      <c r="U2" s="27">
        <f>SUMIF(Q2:Q20,"&gt;0")/COUNTIF(Q2:Q20,"&gt;0")</f>
        <v>7.0437149172935453E-3</v>
      </c>
      <c r="V2" s="15" t="str">
        <f>IF(Q2&gt;U2,"Higher","")</f>
        <v>Higher</v>
      </c>
      <c r="W2" s="18" t="str">
        <f>IF(AND(V2 = "Higher",I3 = "Rise"),"True","")</f>
        <v>True</v>
      </c>
      <c r="Y2" s="13"/>
    </row>
    <row r="3" spans="1:51" x14ac:dyDescent="0.2">
      <c r="A3" s="6">
        <v>42733</v>
      </c>
      <c r="B3">
        <v>1011.34</v>
      </c>
      <c r="C3" s="11">
        <v>805.75</v>
      </c>
      <c r="D3" s="11">
        <v>798.14001499999995</v>
      </c>
      <c r="E3">
        <v>1002.97</v>
      </c>
      <c r="F3" s="12">
        <v>1057400</v>
      </c>
      <c r="G3" s="7">
        <v>802.88000499999998</v>
      </c>
      <c r="I3" s="16" t="str">
        <f t="shared" ref="I3:I21" si="0">IF(B4&gt;E3,"Rise","")</f>
        <v>Rise</v>
      </c>
      <c r="J3" s="17">
        <v>805.75</v>
      </c>
      <c r="K3" s="20">
        <v>803.29</v>
      </c>
      <c r="M3" s="13"/>
      <c r="N3" s="15"/>
      <c r="O3" s="15" t="str">
        <f t="shared" ref="O3:O21" si="1">IF(AND(N3 = "PASS",I4 = "Rise"),"True","")</f>
        <v/>
      </c>
      <c r="P3" s="13"/>
      <c r="Q3" s="27">
        <f t="shared" ref="Q3:Q20" si="2">(B4-B3)/B3</f>
        <v>-4.5583087784523638E-3</v>
      </c>
      <c r="R3" s="28"/>
      <c r="S3" s="18" t="str">
        <f t="shared" ref="S3:S20" si="3">IF(AND(R3 = "T",I4 = "Rise"),"True","")</f>
        <v/>
      </c>
      <c r="U3" s="27">
        <v>7.0437149172935453E-3</v>
      </c>
      <c r="V3" s="15" t="str">
        <f t="shared" ref="V3:V21" si="4">IF(Q3&gt;U3,"Higher","")</f>
        <v/>
      </c>
      <c r="W3" s="18" t="str">
        <f t="shared" ref="W3:W21" si="5">IF(AND(V3 = "Higher",I4 = "Rise"),"True","")</f>
        <v/>
      </c>
      <c r="Y3" s="13"/>
    </row>
    <row r="4" spans="1:51" x14ac:dyDescent="0.2">
      <c r="A4" s="6">
        <v>42732</v>
      </c>
      <c r="B4">
        <v>1006.73</v>
      </c>
      <c r="C4" s="11">
        <v>813.330017</v>
      </c>
      <c r="D4" s="11">
        <v>802.44000200000005</v>
      </c>
      <c r="E4">
        <v>1011.34</v>
      </c>
      <c r="F4" s="12">
        <v>1214800</v>
      </c>
      <c r="G4" s="7">
        <v>804.57000700000003</v>
      </c>
      <c r="I4" s="16" t="str">
        <f t="shared" si="0"/>
        <v/>
      </c>
      <c r="J4" s="17">
        <v>813.330017</v>
      </c>
      <c r="K4" s="20">
        <v>805.75</v>
      </c>
      <c r="M4" s="13"/>
      <c r="N4" s="15"/>
      <c r="O4" s="15" t="str">
        <f t="shared" si="1"/>
        <v/>
      </c>
      <c r="P4" s="13"/>
      <c r="Q4" s="27">
        <f t="shared" si="2"/>
        <v>-1.0707935593456014E-2</v>
      </c>
      <c r="R4" s="15"/>
      <c r="S4" s="18" t="str">
        <f t="shared" si="3"/>
        <v/>
      </c>
      <c r="U4" s="27">
        <v>7.0437149172935453E-3</v>
      </c>
      <c r="V4" s="15" t="str">
        <f t="shared" si="4"/>
        <v/>
      </c>
      <c r="W4" s="18" t="str">
        <f t="shared" si="5"/>
        <v/>
      </c>
      <c r="Y4" s="13"/>
    </row>
    <row r="5" spans="1:51" x14ac:dyDescent="0.2">
      <c r="A5" s="6">
        <v>42731</v>
      </c>
      <c r="B5">
        <v>995.95</v>
      </c>
      <c r="C5" s="11">
        <v>816</v>
      </c>
      <c r="D5" s="11">
        <v>805.79998799999998</v>
      </c>
      <c r="E5">
        <v>1006.73</v>
      </c>
      <c r="F5" s="12">
        <v>976000</v>
      </c>
      <c r="G5" s="7">
        <v>809.92999299999997</v>
      </c>
      <c r="I5" s="16" t="str">
        <f t="shared" si="0"/>
        <v/>
      </c>
      <c r="J5" s="17">
        <v>816</v>
      </c>
      <c r="K5" s="20">
        <v>813.33</v>
      </c>
      <c r="L5">
        <v>2.669983000000002</v>
      </c>
      <c r="M5" s="13"/>
      <c r="N5" s="22"/>
      <c r="O5" s="15" t="str">
        <f t="shared" si="1"/>
        <v/>
      </c>
      <c r="P5" s="13"/>
      <c r="Q5" s="27">
        <f t="shared" si="2"/>
        <v>-1.3354084040363883E-3</v>
      </c>
      <c r="R5" s="15"/>
      <c r="S5" s="18" t="str">
        <f t="shared" si="3"/>
        <v/>
      </c>
      <c r="U5" s="27">
        <v>7.0437149172935453E-3</v>
      </c>
      <c r="V5" s="15" t="str">
        <f t="shared" si="4"/>
        <v/>
      </c>
      <c r="W5" s="18" t="str">
        <f t="shared" si="5"/>
        <v/>
      </c>
      <c r="Y5" s="13"/>
      <c r="AY5" s="10"/>
    </row>
    <row r="6" spans="1:51" x14ac:dyDescent="0.2">
      <c r="A6" s="6">
        <v>42727</v>
      </c>
      <c r="B6">
        <v>994.62</v>
      </c>
      <c r="C6" s="11">
        <v>810.96997099999999</v>
      </c>
      <c r="D6" s="11">
        <v>805.10998500000005</v>
      </c>
      <c r="E6">
        <v>995.95</v>
      </c>
      <c r="F6" s="12">
        <v>765500</v>
      </c>
      <c r="G6" s="7">
        <v>807.79998799999998</v>
      </c>
      <c r="I6" s="16" t="str">
        <f t="shared" si="0"/>
        <v>Rise</v>
      </c>
      <c r="J6" s="17">
        <v>816</v>
      </c>
      <c r="K6" s="20">
        <v>813.33</v>
      </c>
      <c r="L6">
        <v>2.669983000000002</v>
      </c>
      <c r="M6" s="13"/>
      <c r="N6" s="22"/>
      <c r="O6" s="15" t="str">
        <f t="shared" si="1"/>
        <v/>
      </c>
      <c r="P6" s="13"/>
      <c r="Q6" s="27">
        <f t="shared" si="2"/>
        <v>2.0912509300034595E-3</v>
      </c>
      <c r="R6" s="15"/>
      <c r="S6" s="18" t="str">
        <f t="shared" si="3"/>
        <v/>
      </c>
      <c r="U6" s="27">
        <v>7.0437149172935453E-3</v>
      </c>
      <c r="V6" s="15" t="str">
        <f t="shared" si="4"/>
        <v/>
      </c>
      <c r="W6" s="18" t="str">
        <f t="shared" si="5"/>
        <v/>
      </c>
      <c r="Y6" s="13"/>
    </row>
    <row r="7" spans="1:51" x14ac:dyDescent="0.2">
      <c r="A7" s="6">
        <v>42726</v>
      </c>
      <c r="B7">
        <v>996.7</v>
      </c>
      <c r="C7" s="11">
        <v>811.07000700000003</v>
      </c>
      <c r="D7" s="11">
        <v>806.03002900000001</v>
      </c>
      <c r="E7">
        <v>994.62</v>
      </c>
      <c r="F7" s="12">
        <v>1131600</v>
      </c>
      <c r="G7" s="7">
        <v>809.67999299999997</v>
      </c>
      <c r="I7" s="16" t="str">
        <f t="shared" si="0"/>
        <v>Rise</v>
      </c>
      <c r="J7" s="17">
        <v>816</v>
      </c>
      <c r="K7" s="20">
        <v>813.33</v>
      </c>
      <c r="L7">
        <v>2.669983000000002</v>
      </c>
      <c r="M7">
        <v>821.33994900000005</v>
      </c>
      <c r="N7" s="22" t="str">
        <f>IF(C7&gt;M7,"PASS","")</f>
        <v/>
      </c>
      <c r="O7" s="15" t="str">
        <f t="shared" si="1"/>
        <v/>
      </c>
      <c r="P7" s="13"/>
      <c r="Q7" s="27">
        <f t="shared" si="2"/>
        <v>-9.2304605197157891E-4</v>
      </c>
      <c r="R7" s="15" t="s">
        <v>17</v>
      </c>
      <c r="S7" s="18" t="str">
        <f t="shared" si="3"/>
        <v/>
      </c>
      <c r="U7" s="27">
        <v>7.0437149172935453E-3</v>
      </c>
      <c r="V7" s="15" t="str">
        <f t="shared" si="4"/>
        <v/>
      </c>
      <c r="W7" s="18" t="str">
        <f t="shared" si="5"/>
        <v/>
      </c>
      <c r="Y7" s="13"/>
    </row>
    <row r="8" spans="1:51" x14ac:dyDescent="0.2">
      <c r="A8" s="6">
        <v>42725</v>
      </c>
      <c r="B8">
        <v>995.78</v>
      </c>
      <c r="C8" s="11">
        <v>815.71997099999999</v>
      </c>
      <c r="D8" s="11">
        <v>805.09997599999997</v>
      </c>
      <c r="E8">
        <v>996.7</v>
      </c>
      <c r="F8" s="12">
        <v>1459600</v>
      </c>
      <c r="G8" s="7">
        <v>812.20001200000002</v>
      </c>
      <c r="I8" s="16" t="str">
        <f t="shared" si="0"/>
        <v/>
      </c>
      <c r="J8" s="17">
        <v>816</v>
      </c>
      <c r="K8" s="20">
        <v>815.72</v>
      </c>
      <c r="L8">
        <v>-9.3343000000004395E-2</v>
      </c>
      <c r="M8">
        <v>824.00993200000005</v>
      </c>
      <c r="N8" s="22" t="str">
        <f t="shared" ref="N8:N21" si="6">IF(C8&gt;M8,"PASS","")</f>
        <v/>
      </c>
      <c r="O8" s="15" t="str">
        <f t="shared" si="1"/>
        <v/>
      </c>
      <c r="P8" s="13"/>
      <c r="Q8" s="27">
        <f t="shared" si="2"/>
        <v>-2.4101709212878118E-3</v>
      </c>
      <c r="R8" s="15" t="s">
        <v>18</v>
      </c>
      <c r="S8" s="18" t="str">
        <f t="shared" si="3"/>
        <v/>
      </c>
      <c r="U8" s="27">
        <v>7.0437149172935453E-3</v>
      </c>
      <c r="V8" s="15" t="str">
        <f t="shared" si="4"/>
        <v/>
      </c>
      <c r="W8" s="18" t="str">
        <f t="shared" si="5"/>
        <v/>
      </c>
      <c r="Y8" s="13"/>
    </row>
    <row r="9" spans="1:51" x14ac:dyDescent="0.2">
      <c r="A9" s="6">
        <v>42724</v>
      </c>
      <c r="B9">
        <v>993.38</v>
      </c>
      <c r="C9" s="11">
        <v>816.48999000000003</v>
      </c>
      <c r="D9" s="11">
        <v>811</v>
      </c>
      <c r="E9">
        <v>995.78</v>
      </c>
      <c r="F9" s="12">
        <v>1271900</v>
      </c>
      <c r="G9" s="7">
        <v>815.20001200000002</v>
      </c>
      <c r="I9" s="16" t="str">
        <f t="shared" si="0"/>
        <v/>
      </c>
      <c r="J9" s="17">
        <v>816.49</v>
      </c>
      <c r="K9" s="20">
        <v>816</v>
      </c>
      <c r="L9">
        <v>0.12249750000000859</v>
      </c>
      <c r="M9">
        <v>815.62665700000002</v>
      </c>
      <c r="N9" s="22" t="str">
        <f t="shared" si="6"/>
        <v>PASS</v>
      </c>
      <c r="O9" s="15" t="str">
        <f t="shared" si="1"/>
        <v/>
      </c>
      <c r="P9" s="13"/>
      <c r="Q9" s="27">
        <f t="shared" si="2"/>
        <v>-1.3116833437355264E-2</v>
      </c>
      <c r="R9" s="15"/>
      <c r="S9" s="18" t="str">
        <f t="shared" si="3"/>
        <v/>
      </c>
      <c r="U9" s="27">
        <v>7.0437149172935453E-3</v>
      </c>
      <c r="V9" s="15" t="str">
        <f t="shared" si="4"/>
        <v/>
      </c>
      <c r="W9" s="18" t="str">
        <f t="shared" si="5"/>
        <v/>
      </c>
      <c r="Y9" s="13"/>
    </row>
    <row r="10" spans="1:51" x14ac:dyDescent="0.2">
      <c r="A10" s="6">
        <v>42723</v>
      </c>
      <c r="B10">
        <v>980.35</v>
      </c>
      <c r="C10" s="11">
        <v>816.21997099999999</v>
      </c>
      <c r="D10" s="11">
        <v>804.5</v>
      </c>
      <c r="E10">
        <v>993.38</v>
      </c>
      <c r="F10" s="12">
        <v>1263600</v>
      </c>
      <c r="G10" s="7">
        <v>812.5</v>
      </c>
      <c r="I10" s="16" t="str">
        <f t="shared" si="0"/>
        <v/>
      </c>
      <c r="J10" s="19">
        <v>816.49</v>
      </c>
      <c r="K10" s="20">
        <v>816.22</v>
      </c>
      <c r="L10">
        <v>-0.27001900000004753</v>
      </c>
      <c r="M10">
        <v>816.61248750000004</v>
      </c>
      <c r="N10" s="22" t="str">
        <f t="shared" si="6"/>
        <v/>
      </c>
      <c r="O10" s="15" t="str">
        <f t="shared" si="1"/>
        <v/>
      </c>
      <c r="P10" s="13"/>
      <c r="Q10" s="27">
        <f t="shared" si="2"/>
        <v>-8.9865864232162584E-3</v>
      </c>
      <c r="R10" s="15"/>
      <c r="S10" s="18" t="str">
        <f t="shared" si="3"/>
        <v/>
      </c>
      <c r="U10" s="27">
        <v>7.0437149172935453E-3</v>
      </c>
      <c r="V10" s="15" t="str">
        <f t="shared" si="4"/>
        <v/>
      </c>
      <c r="W10" s="18" t="str">
        <f t="shared" si="5"/>
        <v/>
      </c>
      <c r="Y10" s="13"/>
    </row>
    <row r="11" spans="1:51" x14ac:dyDescent="0.2">
      <c r="A11" s="6">
        <v>42720</v>
      </c>
      <c r="B11">
        <v>971.54</v>
      </c>
      <c r="C11" s="11">
        <v>819.20001200000002</v>
      </c>
      <c r="D11" s="11">
        <v>808.11999500000002</v>
      </c>
      <c r="E11">
        <v>980.35</v>
      </c>
      <c r="F11" s="12">
        <v>2589100</v>
      </c>
      <c r="G11" s="7">
        <v>809.84002699999996</v>
      </c>
      <c r="I11" s="16" t="str">
        <f t="shared" si="0"/>
        <v/>
      </c>
      <c r="J11" s="19">
        <v>819.2</v>
      </c>
      <c r="K11" s="20">
        <v>816.49</v>
      </c>
      <c r="L11">
        <v>1.3550109999999904</v>
      </c>
      <c r="M11">
        <v>815.94998099999998</v>
      </c>
      <c r="N11" s="22" t="str">
        <f t="shared" si="6"/>
        <v>PASS</v>
      </c>
      <c r="O11" s="15" t="str">
        <f t="shared" si="1"/>
        <v/>
      </c>
      <c r="P11" s="13"/>
      <c r="Q11" s="27">
        <f t="shared" si="2"/>
        <v>-8.6460670687765631E-4</v>
      </c>
      <c r="R11" s="15"/>
      <c r="S11" s="18" t="str">
        <f t="shared" si="3"/>
        <v/>
      </c>
      <c r="U11" s="27">
        <v>7.0437149172935453E-3</v>
      </c>
      <c r="V11" s="15" t="str">
        <f t="shared" si="4"/>
        <v/>
      </c>
      <c r="W11" s="18" t="str">
        <f t="shared" si="5"/>
        <v/>
      </c>
      <c r="Y11" s="13"/>
    </row>
    <row r="12" spans="1:51" x14ac:dyDescent="0.2">
      <c r="A12" s="6">
        <v>42719</v>
      </c>
      <c r="B12">
        <v>970.7</v>
      </c>
      <c r="C12" s="11">
        <v>823</v>
      </c>
      <c r="D12" s="11">
        <v>812</v>
      </c>
      <c r="E12">
        <v>971.54</v>
      </c>
      <c r="F12" s="12">
        <v>1768500</v>
      </c>
      <c r="G12" s="7">
        <v>815.65002400000003</v>
      </c>
      <c r="I12" s="16" t="str">
        <f t="shared" si="0"/>
        <v/>
      </c>
      <c r="J12" s="19">
        <v>823</v>
      </c>
      <c r="K12" s="20">
        <v>819.2</v>
      </c>
      <c r="L12">
        <v>3.7999879999999848</v>
      </c>
      <c r="M12">
        <v>820.55503299999998</v>
      </c>
      <c r="N12" s="22" t="str">
        <f t="shared" si="6"/>
        <v>PASS</v>
      </c>
      <c r="O12" s="15" t="str">
        <f t="shared" si="1"/>
        <v/>
      </c>
      <c r="P12" s="13"/>
      <c r="Q12" s="27">
        <f t="shared" si="2"/>
        <v>-1.1187802616668397E-2</v>
      </c>
      <c r="R12" s="15"/>
      <c r="S12" s="18" t="str">
        <f t="shared" si="3"/>
        <v/>
      </c>
      <c r="U12" s="27">
        <v>7.0437149172935453E-3</v>
      </c>
      <c r="V12" s="15" t="str">
        <f t="shared" si="4"/>
        <v/>
      </c>
      <c r="W12" s="18" t="str">
        <f t="shared" si="5"/>
        <v/>
      </c>
      <c r="Y12" s="13"/>
    </row>
    <row r="13" spans="1:51" x14ac:dyDescent="0.2">
      <c r="A13" s="6">
        <v>42718</v>
      </c>
      <c r="B13">
        <v>959.84</v>
      </c>
      <c r="C13" s="11">
        <v>824.26000999999997</v>
      </c>
      <c r="D13" s="11">
        <v>812.78002900000001</v>
      </c>
      <c r="E13">
        <v>970.7</v>
      </c>
      <c r="F13" s="12">
        <v>1769700</v>
      </c>
      <c r="G13" s="7">
        <v>817.89001499999995</v>
      </c>
      <c r="I13" s="16" t="str">
        <f t="shared" si="0"/>
        <v/>
      </c>
      <c r="J13" s="19">
        <v>824.26</v>
      </c>
      <c r="K13" s="20">
        <v>823</v>
      </c>
      <c r="L13">
        <v>1.2600099999999657</v>
      </c>
      <c r="M13">
        <v>826.79997600000002</v>
      </c>
      <c r="N13" s="22" t="str">
        <f t="shared" si="6"/>
        <v/>
      </c>
      <c r="O13" s="15" t="str">
        <f t="shared" si="1"/>
        <v/>
      </c>
      <c r="P13" s="13"/>
      <c r="Q13" s="27">
        <f t="shared" si="2"/>
        <v>-1.4064844140690351E-3</v>
      </c>
      <c r="R13" s="15"/>
      <c r="S13" s="18" t="str">
        <f t="shared" si="3"/>
        <v/>
      </c>
      <c r="U13" s="27">
        <v>7.0437149172935453E-3</v>
      </c>
      <c r="V13" s="15" t="str">
        <f t="shared" si="4"/>
        <v/>
      </c>
      <c r="W13" s="18" t="str">
        <f t="shared" si="5"/>
        <v/>
      </c>
      <c r="Y13" s="13"/>
    </row>
    <row r="14" spans="1:51" x14ac:dyDescent="0.2">
      <c r="A14" s="6">
        <v>42717</v>
      </c>
      <c r="B14">
        <v>958.49</v>
      </c>
      <c r="C14" s="11">
        <v>824.29998799999998</v>
      </c>
      <c r="D14" s="11">
        <v>811.94000200000005</v>
      </c>
      <c r="E14">
        <v>959.84</v>
      </c>
      <c r="F14" s="12">
        <v>2103300</v>
      </c>
      <c r="G14" s="7">
        <v>815.34002699999996</v>
      </c>
      <c r="I14" s="16" t="str">
        <f t="shared" si="0"/>
        <v/>
      </c>
      <c r="J14" s="19">
        <v>824.3</v>
      </c>
      <c r="K14" s="20">
        <v>824.26</v>
      </c>
      <c r="L14">
        <v>3.9978000000019165E-2</v>
      </c>
      <c r="M14">
        <v>825.52001999999993</v>
      </c>
      <c r="N14" s="22" t="str">
        <f t="shared" si="6"/>
        <v/>
      </c>
      <c r="O14" s="15" t="str">
        <f t="shared" si="1"/>
        <v/>
      </c>
      <c r="P14" s="13"/>
      <c r="Q14" s="27">
        <f t="shared" si="2"/>
        <v>-1.4575008607288576E-2</v>
      </c>
      <c r="R14" s="15"/>
      <c r="S14" s="18" t="str">
        <f t="shared" si="3"/>
        <v/>
      </c>
      <c r="U14" s="27">
        <v>7.0437149172935453E-3</v>
      </c>
      <c r="V14" s="15" t="str">
        <f t="shared" si="4"/>
        <v/>
      </c>
      <c r="W14" s="18" t="str">
        <f t="shared" si="5"/>
        <v/>
      </c>
      <c r="Y14" s="13"/>
    </row>
    <row r="15" spans="1:51" x14ac:dyDescent="0.2">
      <c r="A15" s="6">
        <v>42716</v>
      </c>
      <c r="B15">
        <v>944.52</v>
      </c>
      <c r="C15" s="11">
        <v>811.34997599999997</v>
      </c>
      <c r="D15" s="11">
        <v>804.53002900000001</v>
      </c>
      <c r="E15">
        <v>958.49</v>
      </c>
      <c r="F15" s="12">
        <v>1627300</v>
      </c>
      <c r="G15" s="7">
        <v>807.90002400000003</v>
      </c>
      <c r="I15" s="16" t="str">
        <f t="shared" si="0"/>
        <v>Rise</v>
      </c>
      <c r="J15" s="19">
        <v>824.3</v>
      </c>
      <c r="K15" s="20">
        <v>824.26</v>
      </c>
      <c r="L15">
        <v>3.9978000000019165E-2</v>
      </c>
      <c r="M15">
        <v>824.33995600000003</v>
      </c>
      <c r="N15" s="22" t="str">
        <f t="shared" si="6"/>
        <v/>
      </c>
      <c r="O15" s="15" t="str">
        <f t="shared" si="1"/>
        <v/>
      </c>
      <c r="P15" s="13"/>
      <c r="Q15" s="27">
        <f t="shared" si="2"/>
        <v>2.2815821793080157E-2</v>
      </c>
      <c r="R15" s="15"/>
      <c r="S15" s="18" t="str">
        <f t="shared" si="3"/>
        <v/>
      </c>
      <c r="U15" s="27">
        <v>7.0437149172935453E-3</v>
      </c>
      <c r="V15" s="15" t="str">
        <f t="shared" si="4"/>
        <v>Higher</v>
      </c>
      <c r="W15" s="18" t="str">
        <f t="shared" si="5"/>
        <v>True</v>
      </c>
      <c r="Y15" s="13"/>
    </row>
    <row r="16" spans="1:51" x14ac:dyDescent="0.2">
      <c r="A16" s="6">
        <v>42713</v>
      </c>
      <c r="B16">
        <v>966.07</v>
      </c>
      <c r="C16" s="11">
        <v>809.95001200000002</v>
      </c>
      <c r="D16" s="11">
        <v>798.04998799999998</v>
      </c>
      <c r="E16">
        <v>944.52</v>
      </c>
      <c r="F16" s="12">
        <v>1894000</v>
      </c>
      <c r="G16" s="7">
        <v>809.45001200000002</v>
      </c>
      <c r="I16" s="16" t="str">
        <f t="shared" si="0"/>
        <v>Rise</v>
      </c>
      <c r="J16" s="19">
        <v>824.3</v>
      </c>
      <c r="K16" s="20">
        <v>824.26</v>
      </c>
      <c r="L16">
        <v>3.9978000000019165E-2</v>
      </c>
      <c r="M16">
        <v>824.37993400000005</v>
      </c>
      <c r="N16" s="22" t="str">
        <f t="shared" si="6"/>
        <v/>
      </c>
      <c r="O16" s="15" t="str">
        <f t="shared" si="1"/>
        <v/>
      </c>
      <c r="P16" s="13"/>
      <c r="Q16" s="27">
        <f t="shared" si="2"/>
        <v>-8.3844855962818664E-3</v>
      </c>
      <c r="R16" s="15"/>
      <c r="S16" s="18" t="str">
        <f t="shared" si="3"/>
        <v/>
      </c>
      <c r="U16" s="27">
        <v>7.0437149172935453E-3</v>
      </c>
      <c r="V16" s="15" t="str">
        <f t="shared" si="4"/>
        <v/>
      </c>
      <c r="W16" s="18" t="str">
        <f t="shared" si="5"/>
        <v/>
      </c>
      <c r="Y16" s="13"/>
    </row>
    <row r="17" spans="1:25" x14ac:dyDescent="0.2">
      <c r="A17" s="6">
        <v>42712</v>
      </c>
      <c r="B17">
        <v>957.97</v>
      </c>
      <c r="C17" s="11">
        <v>799</v>
      </c>
      <c r="D17" s="11">
        <v>787.90997300000004</v>
      </c>
      <c r="E17">
        <v>966.07</v>
      </c>
      <c r="F17" s="12">
        <v>1608300</v>
      </c>
      <c r="G17" s="7">
        <v>795.169983</v>
      </c>
      <c r="I17" s="16" t="str">
        <f t="shared" si="0"/>
        <v/>
      </c>
      <c r="J17" s="19">
        <v>824.3</v>
      </c>
      <c r="K17" s="20">
        <v>824.26</v>
      </c>
      <c r="L17">
        <v>3.9978000000019165E-2</v>
      </c>
      <c r="M17">
        <v>824.41991200000007</v>
      </c>
      <c r="N17" s="22" t="str">
        <f t="shared" si="6"/>
        <v/>
      </c>
      <c r="O17" s="15" t="str">
        <f t="shared" si="1"/>
        <v/>
      </c>
      <c r="P17" s="13"/>
      <c r="Q17" s="27">
        <f t="shared" si="2"/>
        <v>3.5282942054552808E-3</v>
      </c>
      <c r="R17" s="15"/>
      <c r="S17" s="18" t="str">
        <f t="shared" si="3"/>
        <v/>
      </c>
      <c r="U17" s="27">
        <v>7.0437149172935453E-3</v>
      </c>
      <c r="V17" s="15" t="str">
        <f t="shared" si="4"/>
        <v/>
      </c>
      <c r="W17" s="18" t="str">
        <f t="shared" si="5"/>
        <v/>
      </c>
      <c r="Y17" s="13"/>
    </row>
    <row r="18" spans="1:25" x14ac:dyDescent="0.2">
      <c r="A18" s="6">
        <v>42711</v>
      </c>
      <c r="B18">
        <v>961.35</v>
      </c>
      <c r="C18" s="11">
        <v>792</v>
      </c>
      <c r="D18" s="11">
        <v>773.53002900000001</v>
      </c>
      <c r="E18">
        <v>957.97</v>
      </c>
      <c r="F18" s="12">
        <v>2018300</v>
      </c>
      <c r="G18" s="7">
        <v>791.46997099999999</v>
      </c>
      <c r="I18" s="16" t="str">
        <f t="shared" si="0"/>
        <v/>
      </c>
      <c r="J18" s="19">
        <v>824.3</v>
      </c>
      <c r="K18" s="20">
        <v>811.35</v>
      </c>
      <c r="L18">
        <v>-12.950012000000015</v>
      </c>
      <c r="M18">
        <v>824.45989000000009</v>
      </c>
      <c r="N18" s="22" t="str">
        <f t="shared" si="6"/>
        <v/>
      </c>
      <c r="O18" s="15" t="str">
        <f t="shared" si="1"/>
        <v/>
      </c>
      <c r="P18" s="13"/>
      <c r="Q18" s="27">
        <f t="shared" si="2"/>
        <v>-1.4281999271857302E-2</v>
      </c>
      <c r="R18" s="15"/>
      <c r="S18" s="18" t="str">
        <f t="shared" si="3"/>
        <v/>
      </c>
      <c r="U18" s="27">
        <v>7.0437149172935453E-3</v>
      </c>
      <c r="V18" s="15" t="str">
        <f t="shared" si="4"/>
        <v/>
      </c>
      <c r="W18" s="18" t="str">
        <f t="shared" si="5"/>
        <v/>
      </c>
      <c r="Y18" s="13"/>
    </row>
    <row r="19" spans="1:25" x14ac:dyDescent="0.2">
      <c r="A19" s="6">
        <v>42710</v>
      </c>
      <c r="B19">
        <v>947.62</v>
      </c>
      <c r="C19" s="11">
        <v>785.28002900000001</v>
      </c>
      <c r="D19" s="11">
        <v>773.32000700000003</v>
      </c>
      <c r="E19">
        <v>961.35</v>
      </c>
      <c r="F19" s="12">
        <v>1729800</v>
      </c>
      <c r="G19" s="7">
        <v>776.17999299999997</v>
      </c>
      <c r="I19" s="16" t="str">
        <f t="shared" si="0"/>
        <v/>
      </c>
      <c r="J19" s="19">
        <v>811.35</v>
      </c>
      <c r="K19" s="20">
        <v>809.95</v>
      </c>
      <c r="L19">
        <v>-1.3999639999999545</v>
      </c>
      <c r="M19">
        <v>759.54995199999996</v>
      </c>
      <c r="N19" s="22" t="str">
        <f t="shared" si="6"/>
        <v>PASS</v>
      </c>
      <c r="O19" s="15" t="str">
        <f t="shared" si="1"/>
        <v>True</v>
      </c>
      <c r="P19" s="13"/>
      <c r="Q19" s="27">
        <f t="shared" si="2"/>
        <v>1.4035161773707193E-3</v>
      </c>
      <c r="R19" s="15"/>
      <c r="S19" s="18" t="str">
        <f t="shared" si="3"/>
        <v/>
      </c>
      <c r="U19" s="27">
        <v>7.0437149172935453E-3</v>
      </c>
      <c r="V19" s="15" t="str">
        <f t="shared" si="4"/>
        <v/>
      </c>
      <c r="W19" s="18" t="str">
        <f t="shared" si="5"/>
        <v/>
      </c>
      <c r="Y19" s="13"/>
    </row>
    <row r="20" spans="1:25" x14ac:dyDescent="0.2">
      <c r="A20" s="6">
        <v>42709</v>
      </c>
      <c r="B20">
        <v>948.95</v>
      </c>
      <c r="C20" s="11">
        <v>780</v>
      </c>
      <c r="D20" s="11">
        <v>766.96997099999999</v>
      </c>
      <c r="E20">
        <v>947.62</v>
      </c>
      <c r="F20" s="12">
        <v>1682700</v>
      </c>
      <c r="G20" s="7">
        <v>778.21997099999999</v>
      </c>
      <c r="I20" s="16" t="str">
        <f t="shared" si="0"/>
        <v>Rise</v>
      </c>
      <c r="J20" s="19">
        <v>809.95</v>
      </c>
      <c r="K20" s="20">
        <v>799</v>
      </c>
      <c r="L20">
        <v>-10.950012000000015</v>
      </c>
      <c r="M20">
        <v>804.35014400000023</v>
      </c>
      <c r="N20" s="22" t="str">
        <f t="shared" si="6"/>
        <v/>
      </c>
      <c r="O20" s="15" t="str">
        <f t="shared" si="1"/>
        <v/>
      </c>
      <c r="P20" s="13"/>
      <c r="Q20" s="27">
        <f t="shared" si="2"/>
        <v>4.0781916855471886E-3</v>
      </c>
      <c r="R20" s="15"/>
      <c r="S20" s="18" t="str">
        <f t="shared" si="3"/>
        <v/>
      </c>
      <c r="U20" s="27">
        <v>7.0437149172935453E-3</v>
      </c>
      <c r="V20" s="15" t="str">
        <f t="shared" si="4"/>
        <v/>
      </c>
      <c r="W20" s="18" t="str">
        <f t="shared" si="5"/>
        <v/>
      </c>
      <c r="Y20" s="13"/>
    </row>
    <row r="21" spans="1:25" x14ac:dyDescent="0.2">
      <c r="A21" s="6">
        <v>42706</v>
      </c>
      <c r="B21">
        <v>952.82</v>
      </c>
      <c r="C21" s="11">
        <v>770.5</v>
      </c>
      <c r="D21" s="11">
        <v>759</v>
      </c>
      <c r="E21">
        <v>948.95</v>
      </c>
      <c r="F21" s="12">
        <v>1692600</v>
      </c>
      <c r="G21" s="7">
        <v>764.46002199999998</v>
      </c>
      <c r="I21" s="16" t="str">
        <f t="shared" si="0"/>
        <v/>
      </c>
      <c r="J21" s="19">
        <v>799</v>
      </c>
      <c r="K21" s="20">
        <v>792</v>
      </c>
      <c r="L21">
        <v>-7</v>
      </c>
      <c r="M21">
        <v>755.19995199999994</v>
      </c>
      <c r="N21" s="22" t="str">
        <f t="shared" si="6"/>
        <v>PASS</v>
      </c>
      <c r="O21" s="15" t="str">
        <f t="shared" si="1"/>
        <v/>
      </c>
      <c r="P21" s="13"/>
      <c r="Q21" s="26"/>
      <c r="U21" s="27">
        <v>7.0437149172935453E-3</v>
      </c>
      <c r="V21" s="15" t="str">
        <f t="shared" si="4"/>
        <v/>
      </c>
      <c r="W21" s="18" t="str">
        <f t="shared" si="5"/>
        <v/>
      </c>
      <c r="Y21" s="13"/>
    </row>
    <row r="22" spans="1:25" x14ac:dyDescent="0.2">
      <c r="B22"/>
      <c r="C22" s="11"/>
      <c r="D22" s="11"/>
      <c r="E22"/>
      <c r="F22" s="12"/>
      <c r="I22" s="16"/>
      <c r="V22" s="15"/>
    </row>
    <row r="23" spans="1:25" x14ac:dyDescent="0.2">
      <c r="B23"/>
      <c r="C23" s="11"/>
      <c r="D23" s="11"/>
      <c r="E23"/>
      <c r="F23" s="12"/>
      <c r="I23" s="16"/>
      <c r="J23" s="21" t="s">
        <v>13</v>
      </c>
      <c r="K23" s="21"/>
      <c r="L23" s="23">
        <f>1/5</f>
        <v>0.2</v>
      </c>
      <c r="Q23" s="21" t="s">
        <v>20</v>
      </c>
      <c r="R23" s="21"/>
      <c r="S23" s="29">
        <v>0</v>
      </c>
      <c r="U23" s="21" t="s">
        <v>24</v>
      </c>
      <c r="V23" s="21"/>
      <c r="W23" s="30">
        <f>2/2</f>
        <v>1</v>
      </c>
    </row>
    <row r="24" spans="1:25" x14ac:dyDescent="0.2">
      <c r="B24"/>
      <c r="C24" s="11"/>
      <c r="D24" s="11"/>
      <c r="E24"/>
      <c r="F24" s="12"/>
      <c r="I24" s="16"/>
    </row>
    <row r="25" spans="1:25" x14ac:dyDescent="0.2">
      <c r="B25"/>
      <c r="C25" s="11"/>
      <c r="D25" s="11"/>
      <c r="E25"/>
      <c r="F25" s="12"/>
      <c r="I25" s="16"/>
    </row>
    <row r="26" spans="1:25" x14ac:dyDescent="0.2">
      <c r="B26"/>
      <c r="C26" s="11"/>
      <c r="D26" s="11"/>
      <c r="E26"/>
      <c r="F26" s="12"/>
      <c r="I26" s="16"/>
    </row>
    <row r="27" spans="1:25" x14ac:dyDescent="0.2">
      <c r="B27"/>
      <c r="C27" s="11"/>
      <c r="D27" s="11"/>
      <c r="E27"/>
      <c r="F27" s="12"/>
      <c r="I27" s="16"/>
    </row>
    <row r="28" spans="1:25" x14ac:dyDescent="0.2">
      <c r="B28"/>
      <c r="C28" s="11"/>
      <c r="D28" s="11"/>
      <c r="E28"/>
      <c r="F28" s="12"/>
      <c r="I28" s="16"/>
    </row>
    <row r="29" spans="1:25" x14ac:dyDescent="0.2">
      <c r="B29"/>
      <c r="C29" s="11"/>
      <c r="D29" s="11"/>
      <c r="E29"/>
      <c r="F29" s="12"/>
      <c r="I29" s="16"/>
    </row>
    <row r="30" spans="1:25" x14ac:dyDescent="0.2">
      <c r="B30"/>
      <c r="C30" s="11"/>
      <c r="D30" s="11"/>
      <c r="E30"/>
      <c r="F30" s="12"/>
      <c r="I30" s="16"/>
    </row>
    <row r="31" spans="1:25" x14ac:dyDescent="0.2">
      <c r="B31"/>
      <c r="C31" s="11"/>
      <c r="D31" s="11"/>
      <c r="E31"/>
      <c r="F31" s="12"/>
      <c r="I31" s="16"/>
    </row>
    <row r="32" spans="1:25" x14ac:dyDescent="0.2">
      <c r="B32"/>
      <c r="C32" s="11"/>
      <c r="D32" s="11"/>
      <c r="E32"/>
      <c r="F32" s="12"/>
    </row>
    <row r="33" spans="2:6" x14ac:dyDescent="0.2">
      <c r="B33"/>
      <c r="C33" s="11"/>
      <c r="D33" s="11"/>
      <c r="E33"/>
      <c r="F33" s="12"/>
    </row>
    <row r="34" spans="2:6" x14ac:dyDescent="0.2">
      <c r="B34"/>
      <c r="C34" s="11"/>
      <c r="D34" s="11"/>
      <c r="E34"/>
      <c r="F34" s="12"/>
    </row>
    <row r="35" spans="2:6" x14ac:dyDescent="0.2">
      <c r="B35"/>
      <c r="C35" s="11"/>
      <c r="D35" s="11"/>
      <c r="E35"/>
      <c r="F35" s="12"/>
    </row>
    <row r="36" spans="2:6" x14ac:dyDescent="0.2">
      <c r="B36"/>
      <c r="C36" s="11"/>
      <c r="D36" s="11"/>
      <c r="E36"/>
      <c r="F36" s="12"/>
    </row>
    <row r="37" spans="2:6" x14ac:dyDescent="0.2">
      <c r="B37"/>
      <c r="C37" s="11"/>
      <c r="D37" s="11"/>
      <c r="E37"/>
      <c r="F37" s="12"/>
    </row>
    <row r="38" spans="2:6" x14ac:dyDescent="0.2">
      <c r="B38"/>
      <c r="C38" s="11"/>
      <c r="D38" s="11"/>
      <c r="E38"/>
      <c r="F38" s="12"/>
    </row>
    <row r="39" spans="2:6" x14ac:dyDescent="0.2">
      <c r="B39"/>
      <c r="C39" s="11"/>
      <c r="D39" s="11"/>
      <c r="E39"/>
      <c r="F39" s="12"/>
    </row>
    <row r="40" spans="2:6" x14ac:dyDescent="0.2">
      <c r="B40"/>
      <c r="C40" s="11"/>
      <c r="D40" s="11"/>
      <c r="E40"/>
      <c r="F40" s="12"/>
    </row>
    <row r="41" spans="2:6" x14ac:dyDescent="0.2">
      <c r="B41"/>
      <c r="C41" s="11"/>
      <c r="D41" s="11"/>
      <c r="E41"/>
      <c r="F41" s="12"/>
    </row>
    <row r="42" spans="2:6" x14ac:dyDescent="0.2">
      <c r="B42"/>
      <c r="C42" s="11"/>
      <c r="D42" s="11"/>
      <c r="E42"/>
      <c r="F42" s="12"/>
    </row>
    <row r="43" spans="2:6" x14ac:dyDescent="0.2">
      <c r="B43"/>
      <c r="C43" s="11"/>
      <c r="D43" s="11"/>
      <c r="E43"/>
      <c r="F43" s="12"/>
    </row>
    <row r="44" spans="2:6" x14ac:dyDescent="0.2">
      <c r="B44"/>
      <c r="C44" s="11"/>
      <c r="D44" s="11"/>
      <c r="E44"/>
      <c r="F44" s="12"/>
    </row>
    <row r="45" spans="2:6" x14ac:dyDescent="0.2">
      <c r="B45"/>
      <c r="C45" s="11"/>
      <c r="D45" s="11"/>
      <c r="E45"/>
      <c r="F45" s="12"/>
    </row>
    <row r="46" spans="2:6" x14ac:dyDescent="0.2">
      <c r="B46"/>
      <c r="C46" s="11"/>
      <c r="D46" s="11"/>
      <c r="E46"/>
      <c r="F46" s="12"/>
    </row>
    <row r="47" spans="2:6" x14ac:dyDescent="0.2">
      <c r="B47"/>
      <c r="C47" s="11"/>
      <c r="D47" s="11"/>
      <c r="E47"/>
      <c r="F47" s="12"/>
    </row>
    <row r="48" spans="2:6" x14ac:dyDescent="0.2">
      <c r="B48"/>
      <c r="C48" s="11"/>
      <c r="D48" s="11"/>
      <c r="E48"/>
      <c r="F48" s="12"/>
    </row>
    <row r="49" spans="2:6" x14ac:dyDescent="0.2">
      <c r="B49"/>
      <c r="C49" s="11"/>
      <c r="D49" s="11"/>
      <c r="E49"/>
      <c r="F49" s="12"/>
    </row>
    <row r="50" spans="2:6" x14ac:dyDescent="0.2">
      <c r="B50"/>
      <c r="C50" s="11"/>
      <c r="D50" s="11"/>
      <c r="E50"/>
      <c r="F50" s="12"/>
    </row>
    <row r="51" spans="2:6" x14ac:dyDescent="0.2">
      <c r="B51"/>
      <c r="C51" s="11"/>
      <c r="D51" s="11"/>
      <c r="E51"/>
      <c r="F51" s="12"/>
    </row>
    <row r="52" spans="2:6" x14ac:dyDescent="0.2">
      <c r="B52"/>
      <c r="C52" s="11"/>
      <c r="D52" s="11"/>
      <c r="E52"/>
      <c r="F52" s="12"/>
    </row>
    <row r="53" spans="2:6" x14ac:dyDescent="0.2">
      <c r="B53"/>
      <c r="C53" s="11"/>
      <c r="D53" s="11"/>
      <c r="E53"/>
      <c r="F53" s="12"/>
    </row>
    <row r="54" spans="2:6" x14ac:dyDescent="0.2">
      <c r="B54"/>
      <c r="C54" s="11"/>
      <c r="D54" s="11"/>
      <c r="E54"/>
      <c r="F54" s="12"/>
    </row>
    <row r="55" spans="2:6" x14ac:dyDescent="0.2">
      <c r="B55"/>
      <c r="C55" s="11"/>
      <c r="D55" s="11"/>
      <c r="E55"/>
      <c r="F55" s="12"/>
    </row>
    <row r="56" spans="2:6" x14ac:dyDescent="0.2">
      <c r="B56"/>
      <c r="C56" s="11"/>
      <c r="D56" s="11"/>
      <c r="E56"/>
      <c r="F56" s="12"/>
    </row>
    <row r="57" spans="2:6" x14ac:dyDescent="0.2">
      <c r="B57"/>
      <c r="C57" s="11"/>
      <c r="D57" s="11"/>
      <c r="E57"/>
      <c r="F57" s="12"/>
    </row>
    <row r="58" spans="2:6" x14ac:dyDescent="0.2">
      <c r="B58"/>
      <c r="C58" s="11"/>
      <c r="D58" s="11"/>
      <c r="E58"/>
      <c r="F58" s="12"/>
    </row>
    <row r="59" spans="2:6" x14ac:dyDescent="0.2">
      <c r="B59"/>
      <c r="C59" s="11"/>
      <c r="D59" s="11"/>
      <c r="E59"/>
      <c r="F59" s="12"/>
    </row>
    <row r="60" spans="2:6" x14ac:dyDescent="0.2">
      <c r="B60"/>
      <c r="C60" s="11"/>
      <c r="D60" s="11"/>
      <c r="E60"/>
      <c r="F60" s="12"/>
    </row>
    <row r="61" spans="2:6" x14ac:dyDescent="0.2">
      <c r="B61"/>
      <c r="C61" s="11"/>
      <c r="D61" s="11"/>
      <c r="E61"/>
      <c r="F61" s="12"/>
    </row>
    <row r="62" spans="2:6" x14ac:dyDescent="0.2">
      <c r="B62"/>
      <c r="C62" s="11"/>
      <c r="D62" s="11"/>
      <c r="E62"/>
      <c r="F62" s="12"/>
    </row>
    <row r="63" spans="2:6" x14ac:dyDescent="0.2">
      <c r="B63"/>
      <c r="C63" s="11"/>
      <c r="D63" s="11"/>
      <c r="E63"/>
      <c r="F63" s="12"/>
    </row>
    <row r="64" spans="2:6" x14ac:dyDescent="0.2">
      <c r="B64"/>
      <c r="C64" s="11"/>
      <c r="D64" s="11"/>
      <c r="E64"/>
      <c r="F64" s="12"/>
    </row>
    <row r="65" spans="2:6" x14ac:dyDescent="0.2">
      <c r="B65"/>
      <c r="C65" s="11"/>
      <c r="D65" s="11"/>
      <c r="E65"/>
      <c r="F65" s="12"/>
    </row>
    <row r="66" spans="2:6" x14ac:dyDescent="0.2">
      <c r="B66"/>
      <c r="C66" s="11"/>
      <c r="D66" s="11"/>
      <c r="E66"/>
      <c r="F66" s="12"/>
    </row>
    <row r="67" spans="2:6" x14ac:dyDescent="0.2">
      <c r="B67"/>
      <c r="C67" s="11"/>
      <c r="D67" s="11"/>
      <c r="E67"/>
      <c r="F67" s="12"/>
    </row>
    <row r="68" spans="2:6" x14ac:dyDescent="0.2">
      <c r="B68"/>
      <c r="C68" s="11"/>
      <c r="D68" s="11"/>
      <c r="E68"/>
      <c r="F68" s="12"/>
    </row>
    <row r="69" spans="2:6" x14ac:dyDescent="0.2">
      <c r="B69"/>
      <c r="C69" s="11"/>
      <c r="D69" s="11"/>
      <c r="E69"/>
      <c r="F69" s="12"/>
    </row>
    <row r="70" spans="2:6" x14ac:dyDescent="0.2">
      <c r="B70"/>
      <c r="C70" s="11"/>
      <c r="D70" s="11"/>
      <c r="E70"/>
      <c r="F70" s="12"/>
    </row>
    <row r="71" spans="2:6" x14ac:dyDescent="0.2">
      <c r="B71"/>
      <c r="C71" s="11"/>
      <c r="D71" s="11"/>
      <c r="E71"/>
      <c r="F71" s="12"/>
    </row>
    <row r="72" spans="2:6" x14ac:dyDescent="0.2">
      <c r="B72"/>
      <c r="C72" s="11"/>
      <c r="D72" s="11"/>
      <c r="E72"/>
      <c r="F72" s="12"/>
    </row>
    <row r="73" spans="2:6" x14ac:dyDescent="0.2">
      <c r="B73"/>
      <c r="C73" s="11"/>
      <c r="D73" s="11"/>
      <c r="E73"/>
      <c r="F73" s="12"/>
    </row>
    <row r="74" spans="2:6" x14ac:dyDescent="0.2">
      <c r="B74"/>
      <c r="C74" s="11"/>
      <c r="D74" s="11"/>
      <c r="E74"/>
      <c r="F74" s="12"/>
    </row>
    <row r="75" spans="2:6" x14ac:dyDescent="0.2">
      <c r="B75"/>
      <c r="C75" s="11"/>
      <c r="D75" s="11"/>
      <c r="E75"/>
      <c r="F75" s="12"/>
    </row>
    <row r="76" spans="2:6" x14ac:dyDescent="0.2">
      <c r="B76"/>
      <c r="C76" s="11"/>
      <c r="D76" s="11"/>
      <c r="E76"/>
      <c r="F76" s="12"/>
    </row>
    <row r="77" spans="2:6" x14ac:dyDescent="0.2">
      <c r="B77"/>
      <c r="C77" s="11"/>
      <c r="D77" s="11"/>
      <c r="E77"/>
      <c r="F77" s="12"/>
    </row>
    <row r="78" spans="2:6" x14ac:dyDescent="0.2">
      <c r="B78"/>
      <c r="C78" s="11"/>
      <c r="D78" s="11"/>
      <c r="E78"/>
      <c r="F78" s="12"/>
    </row>
    <row r="79" spans="2:6" x14ac:dyDescent="0.2">
      <c r="B79"/>
      <c r="C79" s="11"/>
      <c r="D79" s="11"/>
      <c r="E79"/>
      <c r="F79" s="12"/>
    </row>
    <row r="80" spans="2:6" x14ac:dyDescent="0.2">
      <c r="B80"/>
      <c r="C80" s="11"/>
      <c r="D80" s="11"/>
      <c r="E80"/>
      <c r="F80" s="12"/>
    </row>
    <row r="81" spans="2:6" x14ac:dyDescent="0.2">
      <c r="B81"/>
      <c r="C81" s="11"/>
      <c r="D81" s="11"/>
      <c r="E81"/>
      <c r="F81" s="12"/>
    </row>
    <row r="82" spans="2:6" x14ac:dyDescent="0.2">
      <c r="B82"/>
      <c r="C82" s="11"/>
      <c r="D82" s="11"/>
      <c r="E82"/>
      <c r="F82" s="12"/>
    </row>
    <row r="83" spans="2:6" x14ac:dyDescent="0.2">
      <c r="B83"/>
      <c r="C83" s="11"/>
      <c r="D83" s="11"/>
      <c r="E83"/>
      <c r="F83" s="12"/>
    </row>
    <row r="84" spans="2:6" x14ac:dyDescent="0.2">
      <c r="B84"/>
      <c r="C84" s="11"/>
      <c r="D84" s="11"/>
      <c r="E84"/>
      <c r="F84" s="12"/>
    </row>
    <row r="85" spans="2:6" x14ac:dyDescent="0.2">
      <c r="B85"/>
      <c r="C85" s="11"/>
      <c r="D85" s="11"/>
      <c r="E85"/>
      <c r="F85" s="12"/>
    </row>
    <row r="86" spans="2:6" x14ac:dyDescent="0.2">
      <c r="B86"/>
      <c r="C86" s="11"/>
      <c r="D86" s="11"/>
      <c r="E86"/>
      <c r="F86" s="12"/>
    </row>
    <row r="87" spans="2:6" x14ac:dyDescent="0.2">
      <c r="B87"/>
      <c r="C87" s="11"/>
      <c r="D87" s="11"/>
      <c r="E87"/>
      <c r="F87" s="12"/>
    </row>
    <row r="88" spans="2:6" x14ac:dyDescent="0.2">
      <c r="B88"/>
      <c r="C88" s="11"/>
      <c r="D88" s="11"/>
      <c r="E88"/>
      <c r="F88" s="12"/>
    </row>
    <row r="89" spans="2:6" x14ac:dyDescent="0.2">
      <c r="B89"/>
      <c r="C89" s="11"/>
      <c r="D89" s="11"/>
      <c r="E89"/>
      <c r="F89" s="12"/>
    </row>
    <row r="90" spans="2:6" x14ac:dyDescent="0.2">
      <c r="B90"/>
      <c r="C90" s="11"/>
      <c r="D90" s="11"/>
      <c r="E90"/>
      <c r="F90" s="12"/>
    </row>
    <row r="91" spans="2:6" x14ac:dyDescent="0.2">
      <c r="B91"/>
      <c r="C91" s="11"/>
      <c r="D91" s="11"/>
      <c r="E91"/>
      <c r="F91" s="12"/>
    </row>
    <row r="92" spans="2:6" x14ac:dyDescent="0.2">
      <c r="B92"/>
      <c r="C92" s="11"/>
      <c r="D92" s="11"/>
      <c r="E92"/>
      <c r="F92" s="12"/>
    </row>
    <row r="93" spans="2:6" x14ac:dyDescent="0.2">
      <c r="B93"/>
      <c r="C93" s="11"/>
      <c r="D93" s="11"/>
      <c r="E93"/>
      <c r="F93" s="12"/>
    </row>
    <row r="94" spans="2:6" x14ac:dyDescent="0.2">
      <c r="B94"/>
      <c r="C94" s="11"/>
      <c r="D94" s="11"/>
      <c r="E94"/>
      <c r="F94" s="12"/>
    </row>
    <row r="95" spans="2:6" x14ac:dyDescent="0.2">
      <c r="B95"/>
      <c r="C95" s="11"/>
      <c r="D95" s="11"/>
      <c r="E95"/>
      <c r="F95" s="12"/>
    </row>
    <row r="96" spans="2:6" x14ac:dyDescent="0.2">
      <c r="B96"/>
      <c r="C96" s="11"/>
      <c r="D96" s="11"/>
      <c r="E96"/>
      <c r="F96" s="12"/>
    </row>
    <row r="97" spans="2:6" x14ac:dyDescent="0.2">
      <c r="B97"/>
      <c r="C97" s="11"/>
      <c r="D97" s="11"/>
      <c r="E97"/>
      <c r="F97" s="12"/>
    </row>
    <row r="98" spans="2:6" x14ac:dyDescent="0.2">
      <c r="B98"/>
      <c r="C98" s="11"/>
      <c r="D98" s="11"/>
      <c r="E98"/>
      <c r="F98" s="12"/>
    </row>
    <row r="99" spans="2:6" x14ac:dyDescent="0.2">
      <c r="B99"/>
      <c r="C99" s="11"/>
      <c r="D99" s="11"/>
      <c r="E99"/>
      <c r="F99" s="12"/>
    </row>
    <row r="100" spans="2:6" x14ac:dyDescent="0.2">
      <c r="B100"/>
      <c r="C100" s="11"/>
      <c r="D100" s="11"/>
      <c r="E100"/>
      <c r="F100" s="12"/>
    </row>
    <row r="101" spans="2:6" x14ac:dyDescent="0.2">
      <c r="B101"/>
      <c r="C101" s="11"/>
      <c r="D101" s="11"/>
      <c r="E101"/>
      <c r="F101" s="12"/>
    </row>
    <row r="102" spans="2:6" x14ac:dyDescent="0.2">
      <c r="B102"/>
      <c r="C102" s="11"/>
      <c r="D102" s="11"/>
      <c r="E102"/>
      <c r="F102" s="12"/>
    </row>
    <row r="103" spans="2:6" x14ac:dyDescent="0.2">
      <c r="B103"/>
      <c r="C103" s="11"/>
      <c r="D103" s="11"/>
      <c r="E103"/>
      <c r="F103" s="12"/>
    </row>
    <row r="104" spans="2:6" x14ac:dyDescent="0.2">
      <c r="B104"/>
      <c r="C104" s="11"/>
      <c r="D104" s="11"/>
      <c r="E104"/>
      <c r="F104" s="12"/>
    </row>
    <row r="105" spans="2:6" x14ac:dyDescent="0.2">
      <c r="B105"/>
      <c r="C105" s="11"/>
      <c r="D105" s="11"/>
      <c r="E105"/>
      <c r="F105" s="12"/>
    </row>
    <row r="106" spans="2:6" x14ac:dyDescent="0.2">
      <c r="B106"/>
      <c r="C106" s="11"/>
      <c r="D106" s="11"/>
      <c r="E106"/>
      <c r="F106" s="12"/>
    </row>
    <row r="107" spans="2:6" x14ac:dyDescent="0.2">
      <c r="B107"/>
      <c r="C107" s="11"/>
      <c r="D107" s="11"/>
      <c r="E107"/>
      <c r="F107" s="12"/>
    </row>
    <row r="108" spans="2:6" x14ac:dyDescent="0.2">
      <c r="B108"/>
      <c r="C108" s="11"/>
      <c r="D108" s="11"/>
      <c r="E108"/>
      <c r="F108" s="12"/>
    </row>
    <row r="109" spans="2:6" x14ac:dyDescent="0.2">
      <c r="B109"/>
      <c r="C109" s="11"/>
      <c r="D109" s="11"/>
      <c r="E109"/>
      <c r="F109" s="12"/>
    </row>
    <row r="110" spans="2:6" x14ac:dyDescent="0.2">
      <c r="B110"/>
      <c r="C110" s="11"/>
      <c r="D110" s="11"/>
      <c r="E110"/>
      <c r="F110" s="12"/>
    </row>
    <row r="111" spans="2:6" x14ac:dyDescent="0.2">
      <c r="B111"/>
      <c r="C111" s="11"/>
      <c r="D111" s="11"/>
      <c r="E111"/>
      <c r="F111" s="12"/>
    </row>
    <row r="112" spans="2:6" x14ac:dyDescent="0.2">
      <c r="B112"/>
      <c r="C112" s="11"/>
      <c r="D112" s="11"/>
      <c r="E112"/>
      <c r="F112" s="12"/>
    </row>
    <row r="113" spans="2:6" x14ac:dyDescent="0.2">
      <c r="B113"/>
      <c r="C113" s="11"/>
      <c r="D113" s="11"/>
      <c r="E113"/>
      <c r="F113" s="12"/>
    </row>
    <row r="114" spans="2:6" x14ac:dyDescent="0.2">
      <c r="B114"/>
      <c r="C114" s="11"/>
      <c r="D114" s="11"/>
      <c r="E114"/>
      <c r="F114" s="12"/>
    </row>
    <row r="115" spans="2:6" x14ac:dyDescent="0.2">
      <c r="B115"/>
      <c r="C115" s="11"/>
      <c r="D115" s="11"/>
      <c r="E115"/>
      <c r="F115" s="12"/>
    </row>
    <row r="116" spans="2:6" x14ac:dyDescent="0.2">
      <c r="B116"/>
      <c r="C116" s="11"/>
      <c r="D116" s="11"/>
      <c r="E116"/>
      <c r="F116" s="12"/>
    </row>
    <row r="117" spans="2:6" x14ac:dyDescent="0.2">
      <c r="B117"/>
      <c r="C117" s="11"/>
      <c r="D117" s="11"/>
      <c r="E117"/>
      <c r="F117" s="12"/>
    </row>
    <row r="118" spans="2:6" x14ac:dyDescent="0.2">
      <c r="B118"/>
      <c r="C118" s="11"/>
      <c r="D118" s="11"/>
      <c r="E118"/>
      <c r="F118" s="12"/>
    </row>
    <row r="119" spans="2:6" x14ac:dyDescent="0.2">
      <c r="B119"/>
      <c r="C119" s="11"/>
      <c r="D119" s="11"/>
      <c r="E119"/>
      <c r="F119" s="12"/>
    </row>
    <row r="120" spans="2:6" x14ac:dyDescent="0.2">
      <c r="B120"/>
      <c r="C120" s="11"/>
      <c r="D120" s="11"/>
      <c r="E120"/>
      <c r="F120" s="12"/>
    </row>
    <row r="121" spans="2:6" x14ac:dyDescent="0.2">
      <c r="B121"/>
      <c r="C121" s="11"/>
      <c r="D121" s="11"/>
      <c r="E121"/>
      <c r="F121" s="12"/>
    </row>
    <row r="122" spans="2:6" x14ac:dyDescent="0.2">
      <c r="B122"/>
      <c r="C122" s="11"/>
      <c r="D122" s="11"/>
      <c r="E122"/>
      <c r="F122" s="12"/>
    </row>
    <row r="123" spans="2:6" x14ac:dyDescent="0.2">
      <c r="B123"/>
      <c r="C123" s="11"/>
      <c r="D123" s="11"/>
      <c r="E123"/>
      <c r="F123" s="12"/>
    </row>
    <row r="124" spans="2:6" x14ac:dyDescent="0.2">
      <c r="B124"/>
      <c r="C124" s="11"/>
      <c r="D124" s="11"/>
      <c r="E124"/>
      <c r="F124" s="12"/>
    </row>
    <row r="125" spans="2:6" x14ac:dyDescent="0.2">
      <c r="B125"/>
      <c r="C125" s="11"/>
      <c r="D125" s="11"/>
      <c r="E125"/>
      <c r="F125" s="12"/>
    </row>
    <row r="126" spans="2:6" x14ac:dyDescent="0.2">
      <c r="B126"/>
      <c r="C126" s="11"/>
      <c r="D126" s="11"/>
      <c r="E126"/>
      <c r="F126" s="12"/>
    </row>
    <row r="127" spans="2:6" x14ac:dyDescent="0.2">
      <c r="B127"/>
      <c r="C127" s="11"/>
      <c r="D127" s="11"/>
      <c r="E127"/>
      <c r="F127" s="12"/>
    </row>
    <row r="128" spans="2:6" x14ac:dyDescent="0.2">
      <c r="B128"/>
      <c r="C128" s="11"/>
      <c r="D128" s="11"/>
      <c r="E128"/>
      <c r="F128" s="12"/>
    </row>
    <row r="129" spans="2:6" x14ac:dyDescent="0.2">
      <c r="B129"/>
      <c r="C129" s="11"/>
      <c r="D129" s="11"/>
      <c r="E129"/>
      <c r="F129" s="12"/>
    </row>
    <row r="130" spans="2:6" x14ac:dyDescent="0.2">
      <c r="B130"/>
      <c r="C130" s="11"/>
      <c r="D130" s="11"/>
      <c r="E130"/>
      <c r="F130" s="12"/>
    </row>
    <row r="131" spans="2:6" x14ac:dyDescent="0.2">
      <c r="B131"/>
      <c r="C131" s="11"/>
      <c r="D131" s="11"/>
      <c r="E131"/>
      <c r="F131" s="12"/>
    </row>
    <row r="132" spans="2:6" x14ac:dyDescent="0.2">
      <c r="B132"/>
      <c r="C132" s="11"/>
      <c r="D132" s="11"/>
      <c r="E132"/>
      <c r="F132" s="12"/>
    </row>
    <row r="133" spans="2:6" x14ac:dyDescent="0.2">
      <c r="B133"/>
      <c r="C133" s="11"/>
      <c r="D133" s="11"/>
      <c r="E133"/>
      <c r="F133" s="12"/>
    </row>
    <row r="134" spans="2:6" x14ac:dyDescent="0.2">
      <c r="B134"/>
      <c r="C134" s="11"/>
      <c r="D134" s="11"/>
      <c r="E134"/>
      <c r="F134" s="12"/>
    </row>
    <row r="135" spans="2:6" x14ac:dyDescent="0.2">
      <c r="B135"/>
      <c r="C135" s="11"/>
      <c r="D135" s="11"/>
      <c r="E135"/>
      <c r="F135" s="12"/>
    </row>
    <row r="136" spans="2:6" x14ac:dyDescent="0.2">
      <c r="B136"/>
      <c r="C136" s="11"/>
      <c r="D136" s="11"/>
      <c r="E136"/>
      <c r="F136" s="12"/>
    </row>
    <row r="137" spans="2:6" x14ac:dyDescent="0.2">
      <c r="B137"/>
      <c r="C137" s="11"/>
      <c r="D137" s="11"/>
      <c r="E137"/>
      <c r="F137" s="12"/>
    </row>
    <row r="138" spans="2:6" x14ac:dyDescent="0.2">
      <c r="B138"/>
      <c r="C138" s="11"/>
      <c r="D138" s="11"/>
      <c r="E138"/>
      <c r="F138" s="12"/>
    </row>
    <row r="139" spans="2:6" x14ac:dyDescent="0.2">
      <c r="B139"/>
      <c r="C139" s="11"/>
      <c r="D139" s="11"/>
      <c r="E139"/>
      <c r="F139" s="12"/>
    </row>
    <row r="140" spans="2:6" x14ac:dyDescent="0.2">
      <c r="B140"/>
      <c r="C140" s="11"/>
      <c r="D140" s="11"/>
      <c r="E140"/>
      <c r="F140" s="12"/>
    </row>
    <row r="141" spans="2:6" x14ac:dyDescent="0.2">
      <c r="B141"/>
      <c r="C141" s="11"/>
      <c r="D141" s="11"/>
      <c r="E141"/>
      <c r="F141" s="12"/>
    </row>
    <row r="142" spans="2:6" x14ac:dyDescent="0.2">
      <c r="B142"/>
      <c r="C142" s="11"/>
      <c r="D142" s="11"/>
      <c r="E142"/>
      <c r="F142" s="12"/>
    </row>
    <row r="143" spans="2:6" x14ac:dyDescent="0.2">
      <c r="B143"/>
      <c r="C143" s="11"/>
      <c r="D143" s="11"/>
      <c r="E143"/>
      <c r="F143" s="12"/>
    </row>
    <row r="144" spans="2:6" x14ac:dyDescent="0.2">
      <c r="B144"/>
      <c r="C144" s="11"/>
      <c r="D144" s="11"/>
      <c r="E144"/>
      <c r="F144" s="12"/>
    </row>
    <row r="145" spans="2:6" x14ac:dyDescent="0.2">
      <c r="B145"/>
      <c r="C145" s="11"/>
      <c r="D145" s="11"/>
      <c r="E145"/>
      <c r="F145" s="12"/>
    </row>
    <row r="146" spans="2:6" x14ac:dyDescent="0.2">
      <c r="B146"/>
      <c r="C146" s="11"/>
      <c r="D146" s="11"/>
      <c r="E146"/>
      <c r="F146" s="12"/>
    </row>
    <row r="147" spans="2:6" x14ac:dyDescent="0.2">
      <c r="B147"/>
      <c r="C147" s="11"/>
      <c r="D147" s="11"/>
      <c r="E147"/>
      <c r="F147" s="12"/>
    </row>
    <row r="148" spans="2:6" x14ac:dyDescent="0.2">
      <c r="B148"/>
      <c r="C148" s="11"/>
      <c r="D148" s="11"/>
      <c r="E148"/>
      <c r="F148" s="12"/>
    </row>
    <row r="149" spans="2:6" x14ac:dyDescent="0.2">
      <c r="B149"/>
      <c r="C149" s="11"/>
      <c r="D149" s="11"/>
      <c r="E149"/>
      <c r="F149" s="12"/>
    </row>
    <row r="150" spans="2:6" x14ac:dyDescent="0.2">
      <c r="B150"/>
      <c r="C150" s="11"/>
      <c r="D150" s="11"/>
      <c r="E150"/>
      <c r="F150" s="12"/>
    </row>
    <row r="151" spans="2:6" x14ac:dyDescent="0.2">
      <c r="B151"/>
      <c r="C151" s="11"/>
      <c r="D151" s="11"/>
      <c r="E151"/>
      <c r="F151" s="12"/>
    </row>
    <row r="152" spans="2:6" x14ac:dyDescent="0.2">
      <c r="B152"/>
      <c r="C152" s="11"/>
      <c r="D152" s="11"/>
      <c r="E152"/>
      <c r="F152" s="12"/>
    </row>
    <row r="153" spans="2:6" x14ac:dyDescent="0.2">
      <c r="B153"/>
      <c r="C153" s="11"/>
      <c r="D153" s="11"/>
      <c r="E153"/>
      <c r="F153" s="12"/>
    </row>
    <row r="154" spans="2:6" x14ac:dyDescent="0.2">
      <c r="B154"/>
      <c r="C154" s="11"/>
      <c r="D154" s="11"/>
      <c r="E154"/>
      <c r="F154" s="12"/>
    </row>
    <row r="155" spans="2:6" x14ac:dyDescent="0.2">
      <c r="B155"/>
      <c r="C155" s="11"/>
      <c r="D155" s="11"/>
      <c r="E155"/>
      <c r="F155" s="12"/>
    </row>
    <row r="156" spans="2:6" x14ac:dyDescent="0.2">
      <c r="B156"/>
      <c r="C156" s="11"/>
      <c r="D156" s="11"/>
      <c r="E156"/>
      <c r="F156" s="12"/>
    </row>
    <row r="157" spans="2:6" x14ac:dyDescent="0.2">
      <c r="B157"/>
      <c r="C157" s="11"/>
      <c r="D157" s="11"/>
      <c r="E157"/>
      <c r="F157" s="12"/>
    </row>
    <row r="158" spans="2:6" x14ac:dyDescent="0.2">
      <c r="B158"/>
      <c r="C158" s="11"/>
      <c r="D158" s="11"/>
      <c r="E158"/>
      <c r="F158" s="12"/>
    </row>
    <row r="159" spans="2:6" x14ac:dyDescent="0.2">
      <c r="B159"/>
      <c r="C159" s="11"/>
      <c r="D159" s="11"/>
      <c r="E159"/>
      <c r="F159" s="12"/>
    </row>
    <row r="160" spans="2:6" x14ac:dyDescent="0.2">
      <c r="B160"/>
      <c r="C160" s="11"/>
      <c r="D160" s="11"/>
      <c r="E160"/>
      <c r="F160" s="12"/>
    </row>
    <row r="161" spans="2:6" x14ac:dyDescent="0.2">
      <c r="B161"/>
      <c r="C161" s="11"/>
      <c r="D161" s="11"/>
      <c r="E161"/>
      <c r="F161" s="12"/>
    </row>
    <row r="162" spans="2:6" x14ac:dyDescent="0.2">
      <c r="B162"/>
      <c r="C162" s="11"/>
      <c r="D162" s="11"/>
      <c r="E162"/>
      <c r="F162" s="12"/>
    </row>
    <row r="163" spans="2:6" x14ac:dyDescent="0.2">
      <c r="B163"/>
      <c r="C163" s="11"/>
      <c r="D163" s="11"/>
      <c r="E163"/>
      <c r="F163" s="12"/>
    </row>
    <row r="164" spans="2:6" x14ac:dyDescent="0.2">
      <c r="B164"/>
      <c r="C164" s="11"/>
      <c r="D164" s="11"/>
      <c r="E164"/>
      <c r="F164" s="12"/>
    </row>
    <row r="165" spans="2:6" x14ac:dyDescent="0.2">
      <c r="B165"/>
      <c r="C165" s="11"/>
      <c r="D165" s="11"/>
      <c r="E165"/>
      <c r="F165" s="12"/>
    </row>
    <row r="166" spans="2:6" x14ac:dyDescent="0.2">
      <c r="B166"/>
      <c r="C166" s="11"/>
      <c r="D166" s="11"/>
      <c r="E166"/>
      <c r="F166" s="12"/>
    </row>
    <row r="167" spans="2:6" x14ac:dyDescent="0.2">
      <c r="B167"/>
      <c r="C167" s="11"/>
      <c r="D167" s="11"/>
      <c r="E167"/>
      <c r="F167" s="12"/>
    </row>
    <row r="168" spans="2:6" x14ac:dyDescent="0.2">
      <c r="B168"/>
      <c r="C168" s="11"/>
      <c r="D168" s="11"/>
      <c r="E168"/>
      <c r="F168" s="12"/>
    </row>
    <row r="169" spans="2:6" x14ac:dyDescent="0.2">
      <c r="B169"/>
      <c r="C169" s="11"/>
      <c r="D169" s="11"/>
      <c r="E169"/>
      <c r="F169" s="12"/>
    </row>
    <row r="170" spans="2:6" x14ac:dyDescent="0.2">
      <c r="B170"/>
      <c r="C170" s="11"/>
      <c r="D170" s="11"/>
      <c r="E170"/>
      <c r="F170" s="12"/>
    </row>
    <row r="171" spans="2:6" x14ac:dyDescent="0.2">
      <c r="B171"/>
      <c r="C171" s="11"/>
      <c r="D171" s="11"/>
      <c r="E171"/>
      <c r="F171" s="12"/>
    </row>
    <row r="172" spans="2:6" x14ac:dyDescent="0.2">
      <c r="B172"/>
      <c r="C172" s="11"/>
      <c r="D172" s="11"/>
      <c r="E172"/>
      <c r="F172" s="12"/>
    </row>
    <row r="173" spans="2:6" x14ac:dyDescent="0.2">
      <c r="B173"/>
      <c r="C173" s="11"/>
      <c r="D173" s="11"/>
      <c r="E173"/>
      <c r="F173" s="12"/>
    </row>
    <row r="174" spans="2:6" x14ac:dyDescent="0.2">
      <c r="B174"/>
      <c r="C174" s="11"/>
      <c r="D174" s="11"/>
      <c r="E174"/>
      <c r="F174" s="12"/>
    </row>
    <row r="175" spans="2:6" x14ac:dyDescent="0.2">
      <c r="B175"/>
      <c r="C175" s="11"/>
      <c r="D175" s="11"/>
      <c r="E175"/>
      <c r="F175" s="12"/>
    </row>
    <row r="176" spans="2:6" x14ac:dyDescent="0.2">
      <c r="B176"/>
      <c r="C176" s="11"/>
      <c r="D176" s="11"/>
      <c r="E176"/>
      <c r="F176" s="12"/>
    </row>
    <row r="177" spans="2:6" x14ac:dyDescent="0.2">
      <c r="B177"/>
      <c r="C177" s="11"/>
      <c r="D177" s="11"/>
      <c r="E177"/>
      <c r="F177" s="12"/>
    </row>
    <row r="178" spans="2:6" x14ac:dyDescent="0.2">
      <c r="B178"/>
      <c r="C178" s="11"/>
      <c r="D178" s="11"/>
      <c r="E178"/>
      <c r="F178" s="12"/>
    </row>
    <row r="179" spans="2:6" x14ac:dyDescent="0.2">
      <c r="B179"/>
      <c r="C179" s="11"/>
      <c r="D179" s="11"/>
      <c r="E179"/>
      <c r="F179" s="12"/>
    </row>
    <row r="180" spans="2:6" x14ac:dyDescent="0.2">
      <c r="B180"/>
      <c r="C180" s="11"/>
      <c r="D180" s="11"/>
      <c r="E180"/>
      <c r="F180" s="12"/>
    </row>
    <row r="181" spans="2:6" x14ac:dyDescent="0.2">
      <c r="B181"/>
      <c r="C181" s="11"/>
      <c r="D181" s="11"/>
      <c r="E181"/>
      <c r="F181" s="12"/>
    </row>
    <row r="182" spans="2:6" x14ac:dyDescent="0.2">
      <c r="B182"/>
      <c r="C182" s="11"/>
      <c r="D182" s="11"/>
      <c r="E182"/>
      <c r="F182" s="12"/>
    </row>
    <row r="183" spans="2:6" x14ac:dyDescent="0.2">
      <c r="B183"/>
      <c r="C183" s="11"/>
      <c r="D183" s="11"/>
      <c r="E183"/>
      <c r="F183" s="12"/>
    </row>
    <row r="184" spans="2:6" x14ac:dyDescent="0.2">
      <c r="B184"/>
      <c r="C184" s="11"/>
      <c r="D184" s="11"/>
      <c r="E184"/>
      <c r="F184" s="12"/>
    </row>
    <row r="185" spans="2:6" x14ac:dyDescent="0.2">
      <c r="B185"/>
      <c r="C185" s="11"/>
      <c r="D185" s="11"/>
      <c r="E185"/>
      <c r="F185" s="12"/>
    </row>
    <row r="186" spans="2:6" x14ac:dyDescent="0.2">
      <c r="B186"/>
      <c r="C186" s="11"/>
      <c r="D186" s="11"/>
      <c r="E186"/>
      <c r="F186" s="12"/>
    </row>
    <row r="187" spans="2:6" x14ac:dyDescent="0.2">
      <c r="B187"/>
      <c r="C187" s="11"/>
      <c r="D187" s="11"/>
      <c r="E187"/>
      <c r="F187" s="12"/>
    </row>
    <row r="188" spans="2:6" x14ac:dyDescent="0.2">
      <c r="B188"/>
      <c r="C188" s="11"/>
      <c r="D188" s="11"/>
      <c r="E188"/>
      <c r="F188" s="12"/>
    </row>
    <row r="189" spans="2:6" x14ac:dyDescent="0.2">
      <c r="B189"/>
      <c r="C189" s="11"/>
      <c r="D189" s="11"/>
      <c r="E189"/>
      <c r="F189" s="12"/>
    </row>
    <row r="190" spans="2:6" x14ac:dyDescent="0.2">
      <c r="B190"/>
      <c r="C190" s="11"/>
      <c r="D190" s="11"/>
      <c r="E190"/>
      <c r="F190" s="12"/>
    </row>
    <row r="191" spans="2:6" x14ac:dyDescent="0.2">
      <c r="B191"/>
      <c r="C191" s="11"/>
      <c r="D191" s="11"/>
      <c r="E191"/>
      <c r="F191" s="12"/>
    </row>
    <row r="192" spans="2:6" x14ac:dyDescent="0.2">
      <c r="B192"/>
      <c r="C192" s="11"/>
      <c r="D192" s="11"/>
      <c r="E192"/>
      <c r="F192" s="12"/>
    </row>
    <row r="193" spans="2:6" x14ac:dyDescent="0.2">
      <c r="B193"/>
      <c r="C193" s="11"/>
      <c r="D193" s="11"/>
      <c r="E193"/>
      <c r="F193" s="12"/>
    </row>
    <row r="194" spans="2:6" x14ac:dyDescent="0.2">
      <c r="B194"/>
      <c r="C194" s="11"/>
      <c r="D194" s="11"/>
      <c r="E194"/>
      <c r="F194" s="12"/>
    </row>
    <row r="195" spans="2:6" x14ac:dyDescent="0.2">
      <c r="B195"/>
      <c r="C195" s="11"/>
      <c r="D195" s="11"/>
      <c r="E195"/>
      <c r="F195" s="12"/>
    </row>
    <row r="196" spans="2:6" x14ac:dyDescent="0.2">
      <c r="B196"/>
      <c r="C196" s="11"/>
      <c r="D196" s="11"/>
      <c r="E196"/>
      <c r="F196" s="12"/>
    </row>
    <row r="197" spans="2:6" x14ac:dyDescent="0.2">
      <c r="B197"/>
      <c r="C197" s="11"/>
      <c r="D197" s="11"/>
      <c r="E197"/>
      <c r="F197" s="12"/>
    </row>
    <row r="198" spans="2:6" x14ac:dyDescent="0.2">
      <c r="B198"/>
      <c r="C198" s="11"/>
      <c r="D198" s="11"/>
      <c r="E198"/>
      <c r="F198" s="12"/>
    </row>
    <row r="199" spans="2:6" x14ac:dyDescent="0.2">
      <c r="B199"/>
      <c r="C199" s="11"/>
      <c r="D199" s="11"/>
      <c r="E199"/>
      <c r="F199" s="12"/>
    </row>
    <row r="200" spans="2:6" x14ac:dyDescent="0.2">
      <c r="B200"/>
      <c r="C200" s="11"/>
      <c r="D200" s="11"/>
      <c r="E200"/>
      <c r="F200" s="12"/>
    </row>
    <row r="201" spans="2:6" x14ac:dyDescent="0.2">
      <c r="B201"/>
      <c r="C201" s="11"/>
      <c r="D201" s="11"/>
      <c r="E201"/>
      <c r="F201" s="12"/>
    </row>
    <row r="202" spans="2:6" x14ac:dyDescent="0.2">
      <c r="B202"/>
      <c r="C202" s="11"/>
      <c r="D202" s="11"/>
      <c r="E202"/>
      <c r="F202" s="12"/>
    </row>
    <row r="203" spans="2:6" x14ac:dyDescent="0.2">
      <c r="B203"/>
      <c r="C203" s="11"/>
      <c r="D203" s="11"/>
      <c r="E203"/>
      <c r="F203" s="12"/>
    </row>
    <row r="204" spans="2:6" x14ac:dyDescent="0.2">
      <c r="B204"/>
      <c r="C204" s="11"/>
      <c r="D204" s="11"/>
      <c r="E204"/>
      <c r="F204" s="12"/>
    </row>
    <row r="205" spans="2:6" x14ac:dyDescent="0.2">
      <c r="B205"/>
      <c r="C205" s="11"/>
      <c r="D205" s="11"/>
      <c r="E205"/>
      <c r="F205" s="12"/>
    </row>
    <row r="206" spans="2:6" x14ac:dyDescent="0.2">
      <c r="B206"/>
      <c r="C206" s="11"/>
      <c r="D206" s="11"/>
      <c r="E206"/>
      <c r="F206" s="12"/>
    </row>
    <row r="207" spans="2:6" x14ac:dyDescent="0.2">
      <c r="B207"/>
      <c r="C207" s="11"/>
      <c r="D207" s="11"/>
      <c r="E207"/>
      <c r="F207" s="12"/>
    </row>
    <row r="208" spans="2:6" x14ac:dyDescent="0.2">
      <c r="B208"/>
      <c r="C208" s="11"/>
      <c r="D208" s="11"/>
      <c r="E208"/>
      <c r="F208" s="12"/>
    </row>
    <row r="209" spans="2:6" x14ac:dyDescent="0.2">
      <c r="B209"/>
      <c r="C209" s="11"/>
      <c r="D209" s="11"/>
      <c r="E209"/>
      <c r="F209" s="12"/>
    </row>
    <row r="210" spans="2:6" x14ac:dyDescent="0.2">
      <c r="B210"/>
      <c r="C210" s="11"/>
      <c r="D210" s="11"/>
      <c r="E210"/>
      <c r="F210" s="12"/>
    </row>
    <row r="211" spans="2:6" x14ac:dyDescent="0.2">
      <c r="B211"/>
      <c r="C211" s="11"/>
      <c r="D211" s="11"/>
      <c r="E211"/>
      <c r="F211" s="12"/>
    </row>
    <row r="212" spans="2:6" x14ac:dyDescent="0.2">
      <c r="B212"/>
      <c r="C212" s="11"/>
      <c r="D212" s="11"/>
      <c r="E212"/>
      <c r="F212" s="12"/>
    </row>
    <row r="213" spans="2:6" x14ac:dyDescent="0.2">
      <c r="B213"/>
      <c r="C213" s="11"/>
      <c r="D213" s="11"/>
      <c r="E213"/>
      <c r="F213" s="12"/>
    </row>
    <row r="214" spans="2:6" x14ac:dyDescent="0.2">
      <c r="B214"/>
      <c r="C214" s="11"/>
      <c r="D214" s="11"/>
      <c r="E214"/>
      <c r="F214" s="12"/>
    </row>
    <row r="215" spans="2:6" x14ac:dyDescent="0.2">
      <c r="B215"/>
      <c r="C215" s="11"/>
      <c r="D215" s="11"/>
      <c r="E215"/>
      <c r="F215" s="12"/>
    </row>
    <row r="216" spans="2:6" x14ac:dyDescent="0.2">
      <c r="B216"/>
      <c r="C216" s="11"/>
      <c r="D216" s="11"/>
      <c r="E216"/>
      <c r="F216" s="12"/>
    </row>
    <row r="217" spans="2:6" x14ac:dyDescent="0.2">
      <c r="B217"/>
      <c r="C217" s="11"/>
      <c r="D217" s="11"/>
      <c r="E217"/>
      <c r="F217" s="12"/>
    </row>
    <row r="218" spans="2:6" x14ac:dyDescent="0.2">
      <c r="B218"/>
      <c r="C218" s="11"/>
      <c r="D218" s="11"/>
      <c r="E218"/>
      <c r="F218" s="12"/>
    </row>
    <row r="219" spans="2:6" x14ac:dyDescent="0.2">
      <c r="B219"/>
      <c r="C219" s="11"/>
      <c r="D219" s="11"/>
      <c r="E219"/>
      <c r="F219" s="12"/>
    </row>
    <row r="220" spans="2:6" x14ac:dyDescent="0.2">
      <c r="B220"/>
      <c r="C220" s="11"/>
      <c r="D220" s="11"/>
      <c r="E220"/>
      <c r="F220" s="12"/>
    </row>
    <row r="221" spans="2:6" x14ac:dyDescent="0.2">
      <c r="B221"/>
      <c r="C221" s="11"/>
      <c r="D221" s="11"/>
      <c r="E221"/>
      <c r="F221" s="12"/>
    </row>
    <row r="222" spans="2:6" x14ac:dyDescent="0.2">
      <c r="B222"/>
      <c r="C222" s="11"/>
      <c r="D222" s="11"/>
      <c r="E222"/>
      <c r="F222" s="12"/>
    </row>
    <row r="223" spans="2:6" x14ac:dyDescent="0.2">
      <c r="B223"/>
      <c r="C223" s="11"/>
      <c r="D223" s="11"/>
      <c r="E223"/>
      <c r="F223" s="12"/>
    </row>
    <row r="224" spans="2:6" x14ac:dyDescent="0.2">
      <c r="B224"/>
      <c r="C224" s="11"/>
      <c r="D224" s="11"/>
      <c r="E224"/>
      <c r="F224" s="12"/>
    </row>
    <row r="225" spans="2:6" x14ac:dyDescent="0.2">
      <c r="B225"/>
      <c r="C225" s="11"/>
      <c r="D225" s="11"/>
      <c r="E225"/>
      <c r="F225" s="12"/>
    </row>
    <row r="226" spans="2:6" x14ac:dyDescent="0.2">
      <c r="B226"/>
      <c r="C226" s="11"/>
      <c r="D226" s="11"/>
      <c r="E226"/>
      <c r="F226" s="12"/>
    </row>
    <row r="227" spans="2:6" x14ac:dyDescent="0.2">
      <c r="B227"/>
      <c r="C227" s="11"/>
      <c r="D227" s="11"/>
      <c r="E227"/>
      <c r="F227" s="12"/>
    </row>
    <row r="228" spans="2:6" x14ac:dyDescent="0.2">
      <c r="B228"/>
      <c r="C228" s="11"/>
      <c r="D228" s="11"/>
      <c r="E228"/>
      <c r="F228" s="12"/>
    </row>
    <row r="229" spans="2:6" x14ac:dyDescent="0.2">
      <c r="B229"/>
      <c r="C229" s="11"/>
      <c r="D229" s="11"/>
      <c r="E229"/>
      <c r="F229" s="12"/>
    </row>
    <row r="230" spans="2:6" x14ac:dyDescent="0.2">
      <c r="B230"/>
      <c r="C230" s="11"/>
      <c r="D230" s="11"/>
      <c r="E230"/>
      <c r="F230" s="12"/>
    </row>
    <row r="231" spans="2:6" x14ac:dyDescent="0.2">
      <c r="B231"/>
      <c r="C231" s="11"/>
      <c r="D231" s="11"/>
      <c r="E231"/>
      <c r="F231" s="12"/>
    </row>
    <row r="232" spans="2:6" x14ac:dyDescent="0.2">
      <c r="B232"/>
      <c r="C232" s="11"/>
      <c r="D232" s="11"/>
      <c r="E232"/>
      <c r="F232" s="12"/>
    </row>
    <row r="233" spans="2:6" x14ac:dyDescent="0.2">
      <c r="B233"/>
      <c r="C233" s="11"/>
      <c r="D233" s="11"/>
      <c r="E233"/>
      <c r="F233" s="12"/>
    </row>
    <row r="234" spans="2:6" x14ac:dyDescent="0.2">
      <c r="B234"/>
      <c r="C234" s="11"/>
      <c r="D234" s="11"/>
      <c r="E234"/>
      <c r="F234" s="12"/>
    </row>
    <row r="235" spans="2:6" x14ac:dyDescent="0.2">
      <c r="B235"/>
      <c r="C235" s="11"/>
      <c r="D235" s="11"/>
      <c r="E235"/>
      <c r="F235" s="12"/>
    </row>
    <row r="236" spans="2:6" x14ac:dyDescent="0.2">
      <c r="B236"/>
      <c r="C236" s="11"/>
      <c r="D236" s="11"/>
      <c r="E236"/>
      <c r="F236" s="12"/>
    </row>
    <row r="237" spans="2:6" x14ac:dyDescent="0.2">
      <c r="B237"/>
      <c r="C237" s="11"/>
      <c r="D237" s="11"/>
      <c r="E237"/>
      <c r="F237" s="12"/>
    </row>
    <row r="238" spans="2:6" x14ac:dyDescent="0.2">
      <c r="B238"/>
      <c r="C238" s="11"/>
      <c r="D238" s="11"/>
      <c r="E238"/>
      <c r="F238" s="12"/>
    </row>
    <row r="239" spans="2:6" x14ac:dyDescent="0.2">
      <c r="B239"/>
      <c r="C239" s="11"/>
      <c r="D239" s="11"/>
      <c r="E239"/>
      <c r="F239" s="12"/>
    </row>
    <row r="240" spans="2:6" x14ac:dyDescent="0.2">
      <c r="B240"/>
      <c r="C240" s="11"/>
      <c r="D240" s="11"/>
      <c r="E240"/>
      <c r="F240" s="12"/>
    </row>
    <row r="241" spans="2:6" x14ac:dyDescent="0.2">
      <c r="B241"/>
      <c r="C241" s="11"/>
      <c r="D241" s="11"/>
      <c r="E241"/>
      <c r="F241" s="12"/>
    </row>
    <row r="242" spans="2:6" x14ac:dyDescent="0.2">
      <c r="B242"/>
      <c r="C242" s="11"/>
      <c r="D242" s="11"/>
      <c r="E242"/>
      <c r="F242" s="12"/>
    </row>
    <row r="243" spans="2:6" x14ac:dyDescent="0.2">
      <c r="B243"/>
      <c r="C243" s="11"/>
      <c r="D243" s="11"/>
      <c r="E243"/>
      <c r="F243" s="12"/>
    </row>
    <row r="244" spans="2:6" x14ac:dyDescent="0.2">
      <c r="B244"/>
      <c r="C244" s="11"/>
      <c r="D244" s="11"/>
      <c r="E244"/>
      <c r="F244" s="12"/>
    </row>
    <row r="245" spans="2:6" x14ac:dyDescent="0.2">
      <c r="B245"/>
      <c r="C245" s="11"/>
      <c r="D245" s="11"/>
      <c r="E245"/>
      <c r="F245" s="12"/>
    </row>
    <row r="246" spans="2:6" x14ac:dyDescent="0.2">
      <c r="B246"/>
      <c r="C246" s="11"/>
      <c r="D246" s="11"/>
      <c r="E246"/>
      <c r="F246" s="12"/>
    </row>
    <row r="247" spans="2:6" x14ac:dyDescent="0.2">
      <c r="B247"/>
      <c r="C247" s="11"/>
      <c r="D247" s="11"/>
      <c r="E247"/>
      <c r="F247" s="12"/>
    </row>
    <row r="248" spans="2:6" x14ac:dyDescent="0.2">
      <c r="B248"/>
      <c r="C248" s="11"/>
      <c r="D248" s="11"/>
      <c r="E248"/>
      <c r="F248" s="12"/>
    </row>
    <row r="249" spans="2:6" x14ac:dyDescent="0.2">
      <c r="B249"/>
      <c r="C249" s="11"/>
      <c r="D249" s="11"/>
      <c r="E249"/>
      <c r="F249" s="12"/>
    </row>
    <row r="250" spans="2:6" x14ac:dyDescent="0.2">
      <c r="B250"/>
      <c r="C250" s="11"/>
      <c r="D250" s="11"/>
      <c r="E250"/>
      <c r="F250" s="12"/>
    </row>
    <row r="251" spans="2:6" x14ac:dyDescent="0.2">
      <c r="B251"/>
      <c r="C251" s="11"/>
      <c r="D251" s="11"/>
      <c r="E251"/>
      <c r="F251" s="12"/>
    </row>
    <row r="252" spans="2:6" x14ac:dyDescent="0.2">
      <c r="B252"/>
      <c r="C252" s="11"/>
      <c r="D252" s="11"/>
      <c r="E252"/>
      <c r="F252" s="12"/>
    </row>
    <row r="253" spans="2:6" x14ac:dyDescent="0.2">
      <c r="B253"/>
      <c r="C253" s="11"/>
      <c r="D253" s="11"/>
      <c r="E253"/>
      <c r="F253" s="12"/>
    </row>
    <row r="254" spans="2:6" x14ac:dyDescent="0.2">
      <c r="B254"/>
      <c r="E254"/>
    </row>
    <row r="255" spans="2:6" x14ac:dyDescent="0.2">
      <c r="B255"/>
      <c r="E255"/>
    </row>
    <row r="256" spans="2:6" x14ac:dyDescent="0.2">
      <c r="B256"/>
      <c r="E256"/>
    </row>
    <row r="257" spans="2:5" x14ac:dyDescent="0.2">
      <c r="B257"/>
      <c r="E257"/>
    </row>
    <row r="258" spans="2:5" x14ac:dyDescent="0.2">
      <c r="B258"/>
      <c r="E258"/>
    </row>
    <row r="259" spans="2:5" x14ac:dyDescent="0.2">
      <c r="B259"/>
      <c r="E259"/>
    </row>
    <row r="260" spans="2:5" x14ac:dyDescent="0.2">
      <c r="B260"/>
      <c r="E260"/>
    </row>
    <row r="261" spans="2:5" x14ac:dyDescent="0.2">
      <c r="B261"/>
      <c r="E261"/>
    </row>
    <row r="262" spans="2:5" x14ac:dyDescent="0.2">
      <c r="B262"/>
      <c r="E262"/>
    </row>
    <row r="263" spans="2:5" x14ac:dyDescent="0.2">
      <c r="B263"/>
      <c r="E263"/>
    </row>
    <row r="264" spans="2:5" x14ac:dyDescent="0.2">
      <c r="B264"/>
      <c r="E264"/>
    </row>
    <row r="265" spans="2:5" x14ac:dyDescent="0.2">
      <c r="B265"/>
      <c r="E265"/>
    </row>
    <row r="266" spans="2:5" x14ac:dyDescent="0.2">
      <c r="B266"/>
      <c r="E266"/>
    </row>
    <row r="267" spans="2:5" x14ac:dyDescent="0.2">
      <c r="B267"/>
      <c r="E267"/>
    </row>
    <row r="268" spans="2:5" x14ac:dyDescent="0.2">
      <c r="B268"/>
      <c r="E268"/>
    </row>
    <row r="269" spans="2:5" x14ac:dyDescent="0.2">
      <c r="B269"/>
      <c r="E269"/>
    </row>
    <row r="270" spans="2:5" x14ac:dyDescent="0.2">
      <c r="B270"/>
      <c r="E270"/>
    </row>
    <row r="271" spans="2:5" x14ac:dyDescent="0.2">
      <c r="B271"/>
      <c r="E271"/>
    </row>
    <row r="272" spans="2:5" x14ac:dyDescent="0.2">
      <c r="B272"/>
      <c r="E272"/>
    </row>
    <row r="273" spans="2:5" x14ac:dyDescent="0.2">
      <c r="B273"/>
      <c r="E273"/>
    </row>
    <row r="274" spans="2:5" x14ac:dyDescent="0.2">
      <c r="B274"/>
      <c r="E274"/>
    </row>
    <row r="275" spans="2:5" x14ac:dyDescent="0.2">
      <c r="B275"/>
      <c r="E275"/>
    </row>
    <row r="276" spans="2:5" x14ac:dyDescent="0.2">
      <c r="B276"/>
      <c r="E276"/>
    </row>
    <row r="277" spans="2:5" x14ac:dyDescent="0.2">
      <c r="B277"/>
      <c r="E277"/>
    </row>
    <row r="278" spans="2:5" x14ac:dyDescent="0.2">
      <c r="B278"/>
      <c r="E278"/>
    </row>
    <row r="279" spans="2:5" x14ac:dyDescent="0.2">
      <c r="B279"/>
      <c r="E279"/>
    </row>
    <row r="280" spans="2:5" x14ac:dyDescent="0.2">
      <c r="B280"/>
      <c r="E280"/>
    </row>
    <row r="281" spans="2:5" x14ac:dyDescent="0.2">
      <c r="B281"/>
      <c r="E281"/>
    </row>
    <row r="282" spans="2:5" x14ac:dyDescent="0.2">
      <c r="B282"/>
      <c r="E282"/>
    </row>
    <row r="283" spans="2:5" x14ac:dyDescent="0.2">
      <c r="B283"/>
      <c r="E283"/>
    </row>
    <row r="284" spans="2:5" x14ac:dyDescent="0.2">
      <c r="B284"/>
      <c r="E284"/>
    </row>
    <row r="285" spans="2:5" x14ac:dyDescent="0.2">
      <c r="B285"/>
      <c r="E285"/>
    </row>
    <row r="286" spans="2:5" x14ac:dyDescent="0.2">
      <c r="B286"/>
      <c r="E286"/>
    </row>
    <row r="287" spans="2:5" x14ac:dyDescent="0.2">
      <c r="B287"/>
      <c r="E287"/>
    </row>
    <row r="288" spans="2:5" x14ac:dyDescent="0.2">
      <c r="B288"/>
      <c r="E288"/>
    </row>
    <row r="289" spans="2:5" x14ac:dyDescent="0.2">
      <c r="B289"/>
      <c r="E289"/>
    </row>
    <row r="290" spans="2:5" x14ac:dyDescent="0.2">
      <c r="B290"/>
      <c r="E290"/>
    </row>
    <row r="291" spans="2:5" x14ac:dyDescent="0.2">
      <c r="B291"/>
      <c r="E291"/>
    </row>
    <row r="292" spans="2:5" x14ac:dyDescent="0.2">
      <c r="B292"/>
      <c r="E292"/>
    </row>
    <row r="293" spans="2:5" x14ac:dyDescent="0.2">
      <c r="B293"/>
      <c r="E293"/>
    </row>
    <row r="294" spans="2:5" x14ac:dyDescent="0.2">
      <c r="B294"/>
      <c r="E294"/>
    </row>
    <row r="295" spans="2:5" x14ac:dyDescent="0.2">
      <c r="B295"/>
      <c r="E295"/>
    </row>
    <row r="296" spans="2:5" x14ac:dyDescent="0.2">
      <c r="B296"/>
      <c r="E296"/>
    </row>
    <row r="297" spans="2:5" x14ac:dyDescent="0.2">
      <c r="B297"/>
      <c r="E297"/>
    </row>
    <row r="298" spans="2:5" x14ac:dyDescent="0.2">
      <c r="B298"/>
      <c r="E298"/>
    </row>
    <row r="299" spans="2:5" x14ac:dyDescent="0.2">
      <c r="B299"/>
      <c r="E299"/>
    </row>
    <row r="300" spans="2:5" x14ac:dyDescent="0.2">
      <c r="B300"/>
      <c r="E300"/>
    </row>
    <row r="301" spans="2:5" x14ac:dyDescent="0.2">
      <c r="B301"/>
      <c r="E301"/>
    </row>
    <row r="302" spans="2:5" x14ac:dyDescent="0.2">
      <c r="B302"/>
      <c r="E302"/>
    </row>
    <row r="303" spans="2:5" x14ac:dyDescent="0.2">
      <c r="B303"/>
      <c r="E303"/>
    </row>
    <row r="304" spans="2:5" x14ac:dyDescent="0.2">
      <c r="B304"/>
      <c r="E304"/>
    </row>
    <row r="305" spans="2:5" x14ac:dyDescent="0.2">
      <c r="B305"/>
      <c r="E305"/>
    </row>
    <row r="306" spans="2:5" x14ac:dyDescent="0.2">
      <c r="B306"/>
      <c r="E306"/>
    </row>
    <row r="307" spans="2:5" x14ac:dyDescent="0.2">
      <c r="B307"/>
      <c r="E307"/>
    </row>
    <row r="308" spans="2:5" x14ac:dyDescent="0.2">
      <c r="B308"/>
      <c r="E308"/>
    </row>
    <row r="309" spans="2:5" x14ac:dyDescent="0.2">
      <c r="B309"/>
      <c r="E309"/>
    </row>
    <row r="310" spans="2:5" x14ac:dyDescent="0.2">
      <c r="B310"/>
      <c r="E310"/>
    </row>
    <row r="311" spans="2:5" x14ac:dyDescent="0.2">
      <c r="B311"/>
      <c r="E311"/>
    </row>
    <row r="312" spans="2:5" x14ac:dyDescent="0.2">
      <c r="B312"/>
      <c r="E312"/>
    </row>
    <row r="313" spans="2:5" x14ac:dyDescent="0.2">
      <c r="B313"/>
      <c r="E313"/>
    </row>
    <row r="314" spans="2:5" x14ac:dyDescent="0.2">
      <c r="B314"/>
      <c r="E314"/>
    </row>
    <row r="315" spans="2:5" x14ac:dyDescent="0.2">
      <c r="B315"/>
      <c r="E315"/>
    </row>
    <row r="316" spans="2:5" x14ac:dyDescent="0.2">
      <c r="B316"/>
      <c r="E316"/>
    </row>
    <row r="317" spans="2:5" x14ac:dyDescent="0.2">
      <c r="B317"/>
      <c r="E317"/>
    </row>
    <row r="318" spans="2:5" x14ac:dyDescent="0.2">
      <c r="B318"/>
      <c r="E318"/>
    </row>
    <row r="319" spans="2:5" x14ac:dyDescent="0.2">
      <c r="B319"/>
      <c r="E319"/>
    </row>
    <row r="320" spans="2:5" x14ac:dyDescent="0.2">
      <c r="B320"/>
      <c r="E320"/>
    </row>
    <row r="321" spans="2:5" x14ac:dyDescent="0.2">
      <c r="B321"/>
      <c r="E321"/>
    </row>
    <row r="322" spans="2:5" x14ac:dyDescent="0.2">
      <c r="B322"/>
      <c r="E322"/>
    </row>
    <row r="323" spans="2:5" x14ac:dyDescent="0.2">
      <c r="B323"/>
      <c r="E323"/>
    </row>
    <row r="324" spans="2:5" x14ac:dyDescent="0.2">
      <c r="B324"/>
      <c r="E324"/>
    </row>
    <row r="325" spans="2:5" x14ac:dyDescent="0.2">
      <c r="B325"/>
      <c r="E325"/>
    </row>
    <row r="326" spans="2:5" x14ac:dyDescent="0.2">
      <c r="B326"/>
      <c r="E326"/>
    </row>
    <row r="327" spans="2:5" x14ac:dyDescent="0.2">
      <c r="B327"/>
      <c r="E327"/>
    </row>
    <row r="328" spans="2:5" x14ac:dyDescent="0.2">
      <c r="B328"/>
      <c r="E328"/>
    </row>
    <row r="329" spans="2:5" x14ac:dyDescent="0.2">
      <c r="B329"/>
      <c r="E329"/>
    </row>
    <row r="330" spans="2:5" x14ac:dyDescent="0.2">
      <c r="B330"/>
      <c r="E330"/>
    </row>
    <row r="331" spans="2:5" x14ac:dyDescent="0.2">
      <c r="B331"/>
      <c r="E331"/>
    </row>
    <row r="332" spans="2:5" x14ac:dyDescent="0.2">
      <c r="B332"/>
      <c r="E332"/>
    </row>
    <row r="333" spans="2:5" x14ac:dyDescent="0.2">
      <c r="B333"/>
      <c r="E333"/>
    </row>
    <row r="334" spans="2:5" x14ac:dyDescent="0.2">
      <c r="B334"/>
      <c r="E334"/>
    </row>
    <row r="335" spans="2:5" x14ac:dyDescent="0.2">
      <c r="B335"/>
      <c r="E335"/>
    </row>
    <row r="336" spans="2:5" x14ac:dyDescent="0.2">
      <c r="B336"/>
      <c r="E336"/>
    </row>
    <row r="337" spans="2:5" x14ac:dyDescent="0.2">
      <c r="B337"/>
      <c r="E337"/>
    </row>
    <row r="338" spans="2:5" x14ac:dyDescent="0.2">
      <c r="B338"/>
      <c r="E338"/>
    </row>
    <row r="339" spans="2:5" x14ac:dyDescent="0.2">
      <c r="B339"/>
      <c r="E339"/>
    </row>
    <row r="340" spans="2:5" x14ac:dyDescent="0.2">
      <c r="B340"/>
      <c r="E340"/>
    </row>
    <row r="341" spans="2:5" x14ac:dyDescent="0.2">
      <c r="B341"/>
      <c r="E341"/>
    </row>
    <row r="342" spans="2:5" x14ac:dyDescent="0.2">
      <c r="B342"/>
      <c r="E342"/>
    </row>
    <row r="343" spans="2:5" x14ac:dyDescent="0.2">
      <c r="B343"/>
      <c r="E343"/>
    </row>
    <row r="344" spans="2:5" x14ac:dyDescent="0.2">
      <c r="B344"/>
      <c r="E344"/>
    </row>
    <row r="345" spans="2:5" x14ac:dyDescent="0.2">
      <c r="B345"/>
      <c r="E345"/>
    </row>
    <row r="346" spans="2:5" x14ac:dyDescent="0.2">
      <c r="B346"/>
      <c r="E346"/>
    </row>
    <row r="347" spans="2:5" x14ac:dyDescent="0.2">
      <c r="B347"/>
      <c r="E347"/>
    </row>
    <row r="348" spans="2:5" x14ac:dyDescent="0.2">
      <c r="B348"/>
      <c r="E348"/>
    </row>
    <row r="349" spans="2:5" x14ac:dyDescent="0.2">
      <c r="B349"/>
      <c r="E349"/>
    </row>
    <row r="350" spans="2:5" x14ac:dyDescent="0.2">
      <c r="B350"/>
      <c r="E350"/>
    </row>
    <row r="351" spans="2:5" x14ac:dyDescent="0.2">
      <c r="B351"/>
      <c r="E351"/>
    </row>
    <row r="352" spans="2:5" x14ac:dyDescent="0.2">
      <c r="B352"/>
      <c r="E352"/>
    </row>
    <row r="353" spans="2:5" x14ac:dyDescent="0.2">
      <c r="B353"/>
      <c r="E353"/>
    </row>
    <row r="354" spans="2:5" x14ac:dyDescent="0.2">
      <c r="B354"/>
      <c r="E354"/>
    </row>
    <row r="355" spans="2:5" x14ac:dyDescent="0.2">
      <c r="B355"/>
      <c r="E355"/>
    </row>
    <row r="356" spans="2:5" x14ac:dyDescent="0.2">
      <c r="B356"/>
      <c r="E356"/>
    </row>
    <row r="357" spans="2:5" x14ac:dyDescent="0.2">
      <c r="B357"/>
      <c r="E357"/>
    </row>
    <row r="358" spans="2:5" x14ac:dyDescent="0.2">
      <c r="B358"/>
      <c r="E358"/>
    </row>
    <row r="359" spans="2:5" x14ac:dyDescent="0.2">
      <c r="B359"/>
      <c r="E359"/>
    </row>
    <row r="360" spans="2:5" x14ac:dyDescent="0.2">
      <c r="B360"/>
      <c r="E360"/>
    </row>
    <row r="361" spans="2:5" x14ac:dyDescent="0.2">
      <c r="E361"/>
    </row>
  </sheetData>
  <mergeCells count="5">
    <mergeCell ref="Y1:AB1"/>
    <mergeCell ref="AH1:AK1"/>
    <mergeCell ref="J23:K23"/>
    <mergeCell ref="Q23:R23"/>
    <mergeCell ref="U23:V23"/>
  </mergeCells>
  <phoneticPr fontId="4" type="noConversion"/>
  <conditionalFormatting sqref="N1 N22:N1048576">
    <cfRule type="containsText" dxfId="10" priority="9" operator="containsText" text=".">
      <formula>NOT(ISERROR(SEARCH(".",N1)))</formula>
    </cfRule>
  </conditionalFormatting>
  <conditionalFormatting sqref="L2:L4 L22:L253 N5:N21">
    <cfRule type="containsText" dxfId="9" priority="11" operator="containsText" text="涨">
      <formula>NOT(ISERROR(SEARCH("涨",L2)))</formula>
    </cfRule>
    <cfRule type="containsText" dxfId="8" priority="12" operator="containsText" text="跌">
      <formula>NOT(ISERROR(SEARCH("跌",L2)))</formula>
    </cfRule>
  </conditionalFormatting>
  <conditionalFormatting sqref="M1 M22:M1048576">
    <cfRule type="containsText" dxfId="7" priority="10" operator="containsText" text=".">
      <formula>NOT(ISERROR(SEARCH(".",M1)))</formula>
    </cfRule>
  </conditionalFormatting>
  <conditionalFormatting sqref="V24:V253 V22">
    <cfRule type="colorScale" priority="8">
      <colorScale>
        <cfvo type="formula" val="&quot;C:C&gt;V:V&quot;"/>
        <cfvo type="formula" val="&quot;V:V &gt;= C:C&quot;"/>
        <color theme="9"/>
        <color rgb="FFFFEF9C"/>
      </colorScale>
    </cfRule>
  </conditionalFormatting>
  <conditionalFormatting sqref="W22:W253">
    <cfRule type="containsText" dxfId="6" priority="7" operator="containsText" text="!">
      <formula>NOT(ISERROR(SEARCH("!",W22)))</formula>
    </cfRule>
  </conditionalFormatting>
  <conditionalFormatting sqref="AF1:AF1048576">
    <cfRule type="containsText" dxfId="5" priority="5" operator="containsText" text="!">
      <formula>NOT(ISERROR(SEARCH("!",AF1)))</formula>
    </cfRule>
    <cfRule type="containsText" dxfId="4" priority="6" operator="containsText" text="!">
      <formula>NOT(ISERROR(SEARCH("!",AF1)))</formula>
    </cfRule>
  </conditionalFormatting>
  <conditionalFormatting sqref="AO2:AO253">
    <cfRule type="containsText" dxfId="3" priority="4" operator="containsText" text="!">
      <formula>NOT(ISERROR(SEARCH("!",AO2)))</formula>
    </cfRule>
  </conditionalFormatting>
  <conditionalFormatting sqref="AR2:AR253">
    <cfRule type="cellIs" dxfId="2" priority="3" operator="greaterThan">
      <formula>2</formula>
    </cfRule>
  </conditionalFormatting>
  <conditionalFormatting sqref="AU2:AU253">
    <cfRule type="containsText" dxfId="1" priority="2" operator="containsText" text="大">
      <formula>NOT(ISERROR(SEARCH("大",AU2)))</formula>
    </cfRule>
  </conditionalFormatting>
  <conditionalFormatting sqref="AX2:AX253">
    <cfRule type="containsText" dxfId="0" priority="1" operator="containsText" text="大">
      <formula>NOT(ISERROR(SEARCH("大",AX2)))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Sheet1</vt:lpstr>
      <vt:lpstr>Sheet1!ExternalData_1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lu</dc:creator>
  <cp:lastModifiedBy>tom lu</cp:lastModifiedBy>
  <dcterms:created xsi:type="dcterms:W3CDTF">2017-06-07T02:58:10Z</dcterms:created>
  <dcterms:modified xsi:type="dcterms:W3CDTF">2017-09-17T14:41:04Z</dcterms:modified>
</cp:coreProperties>
</file>