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52.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34.xml" ContentType="application/vnd.openxmlformats-officedocument.spreadsheetml.revisionLog+xml"/>
  <Override PartName="/xl/revisions/revisionLog247.xml" ContentType="application/vnd.openxmlformats-officedocument.spreadsheetml.revisionLog+xml"/>
  <Override PartName="/xl/revisions/revisionLog239.xml" ContentType="application/vnd.openxmlformats-officedocument.spreadsheetml.revisionLog+xml"/>
  <Override PartName="/xl/revisions/revisionLog242.xml" ContentType="application/vnd.openxmlformats-officedocument.spreadsheetml.revisionLog+xml"/>
  <Override PartName="/xl/revisions/revisionLog1.xml" ContentType="application/vnd.openxmlformats-officedocument.spreadsheetml.revisionLog+xml"/>
  <Override PartName="/xl/revisions/revisionLog250.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17.xml" ContentType="application/vnd.openxmlformats-officedocument.spreadsheetml.revisionLog+xml"/>
  <Override PartName="/xl/revisions/revisionLog238.xml" ContentType="application/vnd.openxmlformats-officedocument.spreadsheetml.revisionLog+xml"/>
  <Override PartName="/xl/revisions/revisionLog254.xml" ContentType="application/vnd.openxmlformats-officedocument.spreadsheetml.revisionLog+xml"/>
  <Override PartName="/xl/revisions/revisionLog241.xml" ContentType="application/vnd.openxmlformats-officedocument.spreadsheetml.revisionLog+xml"/>
  <Override PartName="/xl/revisions/revisionLog246.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237.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45.xml" ContentType="application/vnd.openxmlformats-officedocument.spreadsheetml.revisionLog+xml"/>
  <Override PartName="/xl/revisions/revisionLog240.xml" ContentType="application/vnd.openxmlformats-officedocument.spreadsheetml.revisionLog+xml"/>
  <Override PartName="/xl/revisions/revisionLog253.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49.xml" ContentType="application/vnd.openxmlformats-officedocument.spreadsheetml.revisionLog+xml"/>
  <Override PartName="/xl/revisions/revisionLog236.xml" ContentType="application/vnd.openxmlformats-officedocument.spreadsheetml.revisionLog+xml"/>
  <Override PartName="/xl/revisions/revisionLog244.xml" ContentType="application/vnd.openxmlformats-officedocument.spreadsheetml.revisionLog+xml"/>
  <Override PartName="/xl/revisions/revisionLog3.xml" ContentType="application/vnd.openxmlformats-officedocument.spreadsheetml.revisionLog+xml"/>
  <Override PartName="/xl/revisions/revisionLog248.xml" ContentType="application/vnd.openxmlformats-officedocument.spreadsheetml.revisionLog+xml"/>
  <Override PartName="/xl/revisions/revisionLog235.xml" ContentType="application/vnd.openxmlformats-officedocument.spreadsheetml.revisionLog+xml"/>
  <Override PartName="/xl/revisions/revisionLog251.xml" ContentType="application/vnd.openxmlformats-officedocument.spreadsheetml.revisionLog+xml"/>
  <Override PartName="/xl/revisions/revisionLog243.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270" windowWidth="19440" windowHeight="6015" tabRatio="877" activeTab="1"/>
  </bookViews>
  <sheets>
    <sheet name="房贷" sheetId="1" r:id="rId1"/>
    <sheet name="信用贷款" sheetId="2" r:id="rId2"/>
    <sheet name="装修贷款" sheetId="3" r:id="rId3"/>
    <sheet name="车贷" sheetId="4" r:id="rId4"/>
    <sheet name="激活卡" sheetId="5" r:id="rId5"/>
    <sheet name="买理财" sheetId="6" r:id="rId6"/>
    <sheet name="注销借记卡" sheetId="7" r:id="rId7"/>
    <sheet name="注销存折" sheetId="8" r:id="rId8"/>
    <sheet name="开通手机银行" sheetId="9" r:id="rId9"/>
    <sheet name="外汇" sheetId="10" r:id="rId10"/>
    <sheet name="改信息" sheetId="11" r:id="rId11"/>
    <sheet name="兑换零钞" sheetId="12" r:id="rId12"/>
    <sheet name="改密码" sheetId="13" r:id="rId13"/>
    <sheet name="转账汇款" sheetId="14" r:id="rId14"/>
    <sheet name="开户" sheetId="15" r:id="rId15"/>
    <sheet name="还贷款" sheetId="16" r:id="rId16"/>
    <sheet name="查余额" sheetId="17" r:id="rId17"/>
    <sheet name="存款" sheetId="18" r:id="rId18"/>
    <sheet name="取款" sheetId="19" r:id="rId19"/>
    <sheet name="查明细" sheetId="20" r:id="rId20"/>
    <sheet name="注销手机银行" sheetId="21" r:id="rId21"/>
    <sheet name="注销电话银行" sheetId="22" r:id="rId22"/>
    <sheet name="注销个人网上银行" sheetId="23" r:id="rId23"/>
    <sheet name="挂失补办借记卡" sheetId="24" r:id="rId24"/>
    <sheet name="挂失补办存折" sheetId="25" r:id="rId25"/>
    <sheet name="挂失补办信用卡" sheetId="26" r:id="rId26"/>
    <sheet name="取消短信通知 " sheetId="27" r:id="rId27"/>
    <sheet name="注销信用卡" sheetId="28" r:id="rId28"/>
    <sheet name="开通短信通知" sheetId="29" r:id="rId29"/>
    <sheet name="Sheet1" sheetId="30" r:id="rId30"/>
  </sheets>
  <definedNames>
    <definedName name="_xlnm._FilterDatabase" localSheetId="19" hidden="1">查明细!$A$1:$F$3</definedName>
    <definedName name="_xlnm._FilterDatabase" localSheetId="3" hidden="1">车贷!$A$1:$F$50</definedName>
    <definedName name="_xlnm._FilterDatabase" localSheetId="17" hidden="1">存款!$A$1:$AC$166</definedName>
    <definedName name="_xlnm._FilterDatabase" localSheetId="12" hidden="1">改密码!$A$1:$F$44</definedName>
    <definedName name="_xlnm._FilterDatabase" localSheetId="28" hidden="1">开通短信通知!$A$1:$F$48</definedName>
    <definedName name="_xlnm._FilterDatabase" localSheetId="18" hidden="1">取款!$A$1:$F$166</definedName>
    <definedName name="_xlnm._FilterDatabase" localSheetId="26" hidden="1">'取消短信通知 '!$A$1:$F$56</definedName>
    <definedName name="_xlnm._FilterDatabase" localSheetId="21" hidden="1">注销电话银行!$A$1:$F$16</definedName>
    <definedName name="_xlnm._FilterDatabase" localSheetId="6" hidden="1">注销借记卡!$A$1:$F$41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1B23157_32FC_4DA7_8852_89335E6C902B_.wvu.FilterData" localSheetId="19" hidden="1">查明细!$A$1:$F$3</definedName>
    <definedName name="Z_02322CC6_817E_4D77_A954_7EBCD2F91561_.wvu.FilterData" localSheetId="19" hidden="1">查明细!$A$1:$F$3</definedName>
    <definedName name="Z_02322CC6_817E_4D77_A954_7EBCD2F91561_.wvu.FilterData" localSheetId="17" hidden="1">存款!$A$1:$AC$166</definedName>
    <definedName name="Z_05212F36_A787_43C5_B24C_BD1A06F62D44_.wvu.FilterData" localSheetId="17" hidden="1">存款!$A$1:$AC$166</definedName>
    <definedName name="Z_05212F36_A787_43C5_B24C_BD1A06F62D44_.wvu.FilterData" localSheetId="12" hidden="1">改密码!$A$1:$F$44</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097EBCB2_2F4E_413A_951D_D9FBE67E09DB_.wvu.FilterData" localSheetId="18" hidden="1">取款!$A$1:$F$166</definedName>
    <definedName name="Z_0AE0D46A_7DC7_42AB_9A3D_B6FEFE5DFF9A_.wvu.FilterData" localSheetId="6" hidden="1">注销借记卡!$A$1:$F$41</definedName>
    <definedName name="Z_0CE8F38C_AF3F_4BC0_AC9D_F133342D70C3_.wvu.FilterData" localSheetId="21" hidden="1">注销电话银行!$A$1:$F$16</definedName>
    <definedName name="Z_0CE8F38C_AF3F_4BC0_AC9D_F133342D70C3_.wvu.FilterData" localSheetId="20" hidden="1">注销手机银行!$A$1:$F$16</definedName>
    <definedName name="Z_1E5A0D98_77D5_42E3_9872_0440613765AC_.wvu.FilterData" localSheetId="19" hidden="1">查明细!$A$1:$F$3</definedName>
    <definedName name="Z_1E5A0D98_77D5_42E3_9872_0440613765AC_.wvu.FilterData" localSheetId="3" hidden="1">车贷!$A$1:$F$50</definedName>
    <definedName name="Z_1E5A0D98_77D5_42E3_9872_0440613765AC_.wvu.FilterData" localSheetId="17" hidden="1">存款!$A$1:$AC$166</definedName>
    <definedName name="Z_1E5A0D98_77D5_42E3_9872_0440613765AC_.wvu.FilterData" localSheetId="12" hidden="1">改密码!$A$1:$F$44</definedName>
    <definedName name="Z_1E5A0D98_77D5_42E3_9872_0440613765AC_.wvu.FilterData" localSheetId="28" hidden="1">开通短信通知!$A$1:$F$48</definedName>
    <definedName name="Z_1E5A0D98_77D5_42E3_9872_0440613765AC_.wvu.FilterData" localSheetId="18" hidden="1">取款!$A$1:$F$166</definedName>
    <definedName name="Z_1E5A0D98_77D5_42E3_9872_0440613765AC_.wvu.FilterData" localSheetId="26" hidden="1">'取消短信通知 '!$A$1:$F$56</definedName>
    <definedName name="Z_1E5A0D98_77D5_42E3_9872_0440613765AC_.wvu.FilterData" localSheetId="21" hidden="1">注销电话银行!$A$1:$F$16</definedName>
    <definedName name="Z_1E5A0D98_77D5_42E3_9872_0440613765AC_.wvu.FilterData" localSheetId="6" hidden="1">注销借记卡!$A$1:$F$41</definedName>
    <definedName name="Z_1E5A0D98_77D5_42E3_9872_0440613765AC_.wvu.FilterData" localSheetId="20" hidden="1">注销手机银行!$A$1:$F$16</definedName>
    <definedName name="Z_1E5A0D98_77D5_42E3_9872_0440613765AC_.wvu.FilterData" localSheetId="27" hidden="1">注销信用卡!$B$1:$B$161</definedName>
    <definedName name="Z_1E5A0D98_77D5_42E3_9872_0440613765AC_.wvu.FilterData" localSheetId="13" hidden="1">转账汇款!$A$1:$F$60</definedName>
    <definedName name="Z_36746F77_9D30_4F67_8DD6_349629627742_.wvu.FilterData" localSheetId="19" hidden="1">查明细!$A$1:$F$3</definedName>
    <definedName name="Z_36746F77_9D30_4F67_8DD6_349629627742_.wvu.FilterData" localSheetId="3" hidden="1">车贷!$A$1:$F$50</definedName>
    <definedName name="Z_36746F77_9D30_4F67_8DD6_349629627742_.wvu.FilterData" localSheetId="17" hidden="1">存款!$A$1:$AC$166</definedName>
    <definedName name="Z_36746F77_9D30_4F67_8DD6_349629627742_.wvu.FilterData" localSheetId="12" hidden="1">改密码!$A$1:$F$44</definedName>
    <definedName name="Z_36746F77_9D30_4F67_8DD6_349629627742_.wvu.FilterData" localSheetId="28" hidden="1">开通短信通知!$A$1:$F$48</definedName>
    <definedName name="Z_36746F77_9D30_4F67_8DD6_349629627742_.wvu.FilterData" localSheetId="18" hidden="1">取款!$A$1:$F$166</definedName>
    <definedName name="Z_36746F77_9D30_4F67_8DD6_349629627742_.wvu.FilterData" localSheetId="26" hidden="1">'取消短信通知 '!$A$1:$F$56</definedName>
    <definedName name="Z_36746F77_9D30_4F67_8DD6_349629627742_.wvu.FilterData" localSheetId="21" hidden="1">注销电话银行!$A$1:$F$16</definedName>
    <definedName name="Z_36746F77_9D30_4F67_8DD6_349629627742_.wvu.FilterData" localSheetId="6" hidden="1">注销借记卡!$A$1:$F$41</definedName>
    <definedName name="Z_36746F77_9D30_4F67_8DD6_349629627742_.wvu.FilterData" localSheetId="20" hidden="1">注销手机银行!$A$1:$F$16</definedName>
    <definedName name="Z_36746F77_9D30_4F67_8DD6_349629627742_.wvu.FilterData" localSheetId="27" hidden="1">注销信用卡!$B$1:$B$161</definedName>
    <definedName name="Z_36746F77_9D30_4F67_8DD6_349629627742_.wvu.FilterData" localSheetId="13" hidden="1">转账汇款!$A$1:$F$60</definedName>
    <definedName name="Z_3917AC4D_C7C4_4B46_B481_48AC1AA36705_.wvu.FilterData" localSheetId="19" hidden="1">查明细!$A$1:$F$3</definedName>
    <definedName name="Z_3917AC4D_C7C4_4B46_B481_48AC1AA36705_.wvu.FilterData" localSheetId="17" hidden="1">存款!$A$1:$AC$166</definedName>
    <definedName name="Z_3917AC4D_C7C4_4B46_B481_48AC1AA36705_.wvu.FilterData" localSheetId="12" hidden="1">改密码!$A$1:$F$44</definedName>
    <definedName name="Z_3917AC4D_C7C4_4B46_B481_48AC1AA36705_.wvu.FilterData" localSheetId="28" hidden="1">开通短信通知!$A$1:$F$48</definedName>
    <definedName name="Z_3917AC4D_C7C4_4B46_B481_48AC1AA36705_.wvu.FilterData" localSheetId="18" hidden="1">取款!$A$1:$F$166</definedName>
    <definedName name="Z_3917AC4D_C7C4_4B46_B481_48AC1AA36705_.wvu.FilterData" localSheetId="26" hidden="1">'取消短信通知 '!$A$1:$F$56</definedName>
    <definedName name="Z_3917AC4D_C7C4_4B46_B481_48AC1AA36705_.wvu.FilterData" localSheetId="21" hidden="1">注销电话银行!$A$1:$F$16</definedName>
    <definedName name="Z_3917AC4D_C7C4_4B46_B481_48AC1AA36705_.wvu.FilterData" localSheetId="20" hidden="1">注销手机银行!$A$1:$F$16</definedName>
    <definedName name="Z_3917AC4D_C7C4_4B46_B481_48AC1AA36705_.wvu.FilterData" localSheetId="27" hidden="1">注销信用卡!$B$1:$B$161</definedName>
    <definedName name="Z_3917AC4D_C7C4_4B46_B481_48AC1AA36705_.wvu.FilterData" localSheetId="13" hidden="1">转账汇款!$A$1:$F$60</definedName>
    <definedName name="Z_432F7F47_6447_438B_997D_D7F9661EB89B_.wvu.FilterData" localSheetId="21" hidden="1">注销电话银行!$A$1:$F$16</definedName>
    <definedName name="Z_432F7F47_6447_438B_997D_D7F9661EB89B_.wvu.FilterData" localSheetId="20" hidden="1">注销手机银行!$A$1:$F$16</definedName>
    <definedName name="Z_4931705B_883B_47BF_884D_85865CD988A6_.wvu.FilterData" localSheetId="26" hidden="1">'取消短信通知 '!$A$1:$F$56</definedName>
    <definedName name="Z_4931705B_883B_47BF_884D_85865CD988A6_.wvu.FilterData" localSheetId="27" hidden="1">注销信用卡!$B$1:$B$161</definedName>
    <definedName name="Z_4F15DF82_353E_423A_8DD5_C8FFC2EF89F2_.wvu.FilterData" localSheetId="6" hidden="1">注销借记卡!$A$1:$F$41</definedName>
    <definedName name="Z_5B18E0A2_A017_4E15_89C3_55504EFFA19D_.wvu.FilterData" localSheetId="28" hidden="1">开通短信通知!$A$1:$F$48</definedName>
    <definedName name="Z_6777E8BA_C9A8_47D3_9DCF_608A42028176_.wvu.FilterData" localSheetId="17" hidden="1">存款!$A$1:$AC$166</definedName>
    <definedName name="Z_6777E8BA_C9A8_47D3_9DCF_608A42028176_.wvu.FilterData" localSheetId="12" hidden="1">改密码!$A$1:$F$44</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6F098143_40BC_4A89_8739_60E1AE362597_.wvu.FilterData" localSheetId="3" hidden="1">车贷!$A$1:$F$61</definedName>
    <definedName name="Z_7895773F_73A2_47A0_AB67_4FFC676270FE_.wvu.FilterData" localSheetId="6" hidden="1">注销借记卡!$A$1:$F$1</definedName>
    <definedName name="Z_7A018481_BABE_4B04_B50E_6561589FD122_.wvu.FilterData" localSheetId="18" hidden="1">取款!$A$1:$F$163</definedName>
    <definedName name="Z_8CCDCE87_D952_4F1E_BB41_5B2FC93AE5D1_.wvu.FilterData" localSheetId="28" hidden="1">开通短信通知!$A$1:$F$48</definedName>
    <definedName name="Z_8CCDCE87_D952_4F1E_BB41_5B2FC93AE5D1_.wvu.FilterData" localSheetId="6" hidden="1">注销借记卡!$A$1:$F$41</definedName>
    <definedName name="Z_B653B00D_F1A3_4354_9E67_A282AF31EF61_.wvu.FilterData" localSheetId="13" hidden="1">转账汇款!$A$1:$F$60</definedName>
    <definedName name="Z_B822E7D2_12ED_49B0_BA91_357949194F60_.wvu.FilterData" localSheetId="6" hidden="1">注销借记卡!$A$1:$F$41</definedName>
    <definedName name="Z_C2CB2F22_775D_44AC_B11A_784BA6146A8B_.wvu.FilterData" localSheetId="19" hidden="1">查明细!$A$1:$F$3</definedName>
    <definedName name="Z_C2CB2F22_775D_44AC_B11A_784BA6146A8B_.wvu.FilterData" localSheetId="3" hidden="1">车贷!$A$1:$F$50</definedName>
    <definedName name="Z_C2CB2F22_775D_44AC_B11A_784BA6146A8B_.wvu.FilterData" localSheetId="17" hidden="1">存款!$A$1:$AC$166</definedName>
    <definedName name="Z_C2CB2F22_775D_44AC_B11A_784BA6146A8B_.wvu.FilterData" localSheetId="12" hidden="1">改密码!$A$1:$F$44</definedName>
    <definedName name="Z_C2CB2F22_775D_44AC_B11A_784BA6146A8B_.wvu.FilterData" localSheetId="28" hidden="1">开通短信通知!$A$1:$F$48</definedName>
    <definedName name="Z_C2CB2F22_775D_44AC_B11A_784BA6146A8B_.wvu.FilterData" localSheetId="18" hidden="1">取款!$A$1:$F$166</definedName>
    <definedName name="Z_C2CB2F22_775D_44AC_B11A_784BA6146A8B_.wvu.FilterData" localSheetId="26" hidden="1">'取消短信通知 '!$A$1:$F$56</definedName>
    <definedName name="Z_C2CB2F22_775D_44AC_B11A_784BA6146A8B_.wvu.FilterData" localSheetId="21" hidden="1">注销电话银行!$A$1:$F$16</definedName>
    <definedName name="Z_C2CB2F22_775D_44AC_B11A_784BA6146A8B_.wvu.FilterData" localSheetId="6" hidden="1">注销借记卡!$A$1:$F$41</definedName>
    <definedName name="Z_C2CB2F22_775D_44AC_B11A_784BA6146A8B_.wvu.FilterData" localSheetId="20" hidden="1">注销手机银行!$A$1:$F$16</definedName>
    <definedName name="Z_C2CB2F22_775D_44AC_B11A_784BA6146A8B_.wvu.FilterData" localSheetId="27" hidden="1">注销信用卡!$B$1:$B$161</definedName>
    <definedName name="Z_C2CB2F22_775D_44AC_B11A_784BA6146A8B_.wvu.FilterData" localSheetId="13" hidden="1">转账汇款!$A$1:$F$60</definedName>
    <definedName name="Z_CB554D8B_3C2F_4D18_8E67_0D8F615C97AA_.wvu.FilterData" localSheetId="17" hidden="1">存款!$A$1:$AC$166</definedName>
    <definedName name="Z_CB554D8B_3C2F_4D18_8E67_0D8F615C97AA_.wvu.FilterData" localSheetId="13" hidden="1">转账汇款!$A$1:$F$60</definedName>
    <definedName name="Z_CD69C0EA_EBFB_45E3_BEA5_CC470598666F_.wvu.FilterData" localSheetId="19" hidden="1">查明细!$A$1:$F$3</definedName>
    <definedName name="Z_CD69C0EA_EBFB_45E3_BEA5_CC470598666F_.wvu.FilterData" localSheetId="3" hidden="1">车贷!$A$1:$F$50</definedName>
    <definedName name="Z_CD69C0EA_EBFB_45E3_BEA5_CC470598666F_.wvu.FilterData" localSheetId="17" hidden="1">存款!$A$1:$AC$166</definedName>
    <definedName name="Z_CD69C0EA_EBFB_45E3_BEA5_CC470598666F_.wvu.FilterData" localSheetId="12" hidden="1">改密码!$A$1:$F$44</definedName>
    <definedName name="Z_CD69C0EA_EBFB_45E3_BEA5_CC470598666F_.wvu.FilterData" localSheetId="28" hidden="1">开通短信通知!$A$1:$F$48</definedName>
    <definedName name="Z_CD69C0EA_EBFB_45E3_BEA5_CC470598666F_.wvu.FilterData" localSheetId="18" hidden="1">取款!$A$1:$F$166</definedName>
    <definedName name="Z_CD69C0EA_EBFB_45E3_BEA5_CC470598666F_.wvu.FilterData" localSheetId="26" hidden="1">'取消短信通知 '!$A$1:$F$56</definedName>
    <definedName name="Z_CD69C0EA_EBFB_45E3_BEA5_CC470598666F_.wvu.FilterData" localSheetId="21" hidden="1">注销电话银行!$A$1:$F$16</definedName>
    <definedName name="Z_CD69C0EA_EBFB_45E3_BEA5_CC470598666F_.wvu.FilterData" localSheetId="6" hidden="1">注销借记卡!$A$1:$F$41</definedName>
    <definedName name="Z_CD69C0EA_EBFB_45E3_BEA5_CC470598666F_.wvu.FilterData" localSheetId="20" hidden="1">注销手机银行!$A$1:$F$16</definedName>
    <definedName name="Z_CD69C0EA_EBFB_45E3_BEA5_CC470598666F_.wvu.FilterData" localSheetId="27" hidden="1">注销信用卡!$B$1:$B$161</definedName>
    <definedName name="Z_CD69C0EA_EBFB_45E3_BEA5_CC470598666F_.wvu.FilterData" localSheetId="13" hidden="1">转账汇款!$A$1:$F$60</definedName>
    <definedName name="Z_D084563D_0571_4387_B5B9_6337898E1AD4_.wvu.FilterData" localSheetId="13" hidden="1">转账汇款!$A$1:$F$60</definedName>
    <definedName name="Z_D4FCE5EE_F5CA_4766_95D0_9B9D74DCE4B4_.wvu.FilterData" localSheetId="19" hidden="1">查明细!$A$1:$F$3</definedName>
    <definedName name="Z_E3C72470_0495_4670_933A_973921F664D3_.wvu.FilterData" localSheetId="26" hidden="1">'取消短信通知 '!$A$1:$F$56</definedName>
    <definedName name="Z_ECD853CD_C5A8_4AC8_B97D_CE8FC44D5709_.wvu.FilterData" localSheetId="17" hidden="1">存款!$A$1:$AC$166</definedName>
    <definedName name="Z_ECD853CD_C5A8_4AC8_B97D_CE8FC44D5709_.wvu.FilterData" localSheetId="12" hidden="1">改密码!$A$1:$F$44</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 name="Z_EEFFB985_4C87_4122_8F59_6A237FF7E6D4_.wvu.FilterData" localSheetId="19" hidden="1">查明细!$A$1:$F$3</definedName>
  </definedNames>
  <calcPr calcId="145621"/>
  <customWorkbookViews>
    <customWorkbookView name="mengwei.chang(常孟玮) - 个人视图" guid="{36746F77-9D30-4F67-8DD6-349629627742}" mergeInterval="0" personalView="1" maximized="1" windowWidth="1362" windowHeight="525" tabRatio="877" activeSheetId="2"/>
    <customWorkbookView name="ling.tian(田玲) - 个人视图" guid="{C2CB2F22-775D-44AC-B11A-784BA6146A8B}" mergeInterval="0" personalView="1" maximized="1" windowWidth="1596" windowHeight="603" tabRatio="877" activeSheetId="25"/>
    <customWorkbookView name="hongru.chu(褚宏茹) - 个人视图" guid="{CD69C0EA-EBFB-45E3-BEA5-CC470598666F}" mergeInterval="0" personalView="1" maximized="1" windowWidth="1276" windowHeight="781" tabRatio="949" activeSheetId="1"/>
    <customWorkbookView name="lulu.wang(王路路) - 个人视图" guid="{1E5A0D98-77D5-42E3-9872-0440613765AC}" mergeInterval="0" personalView="1" maximized="1" windowWidth="1916" windowHeight="819" tabRatio="877" activeSheetId="18"/>
  </customWorkbookViews>
</workbook>
</file>

<file path=xl/calcChain.xml><?xml version="1.0" encoding="utf-8"?>
<calcChain xmlns="http://schemas.openxmlformats.org/spreadsheetml/2006/main">
  <c r="E180" i="18" l="1"/>
  <c r="E177" i="18"/>
  <c r="E6" i="13" l="1"/>
  <c r="E3" i="13" l="1"/>
  <c r="E46" i="4" l="1"/>
  <c r="E44" i="4"/>
  <c r="E43" i="4"/>
  <c r="E41" i="4"/>
  <c r="E40" i="4"/>
  <c r="E38" i="4"/>
  <c r="E37" i="4"/>
  <c r="E35" i="4"/>
  <c r="E34" i="4"/>
  <c r="E32" i="4"/>
  <c r="E31" i="4"/>
  <c r="E29" i="4"/>
  <c r="E28" i="4"/>
  <c r="E21" i="4"/>
  <c r="E19" i="4"/>
  <c r="E18" i="4"/>
  <c r="E16" i="4"/>
  <c r="E15" i="4"/>
  <c r="E13" i="4"/>
  <c r="E12" i="4"/>
  <c r="E10" i="4"/>
  <c r="E9" i="4"/>
  <c r="E7" i="4"/>
  <c r="E6" i="4"/>
  <c r="E4" i="4"/>
  <c r="E3" i="4"/>
  <c r="E40" i="29" l="1"/>
  <c r="E39" i="29"/>
  <c r="E37" i="29"/>
  <c r="E36" i="29"/>
  <c r="E35" i="29"/>
  <c r="E33" i="29"/>
  <c r="E32" i="29"/>
  <c r="E31" i="29"/>
  <c r="E29" i="29"/>
  <c r="E28" i="29"/>
  <c r="E26" i="29"/>
  <c r="E25" i="29"/>
  <c r="E23" i="29"/>
  <c r="E22" i="29"/>
  <c r="E20" i="29"/>
  <c r="E19" i="29"/>
  <c r="E17" i="29"/>
  <c r="E16" i="29"/>
  <c r="E14" i="29"/>
  <c r="E13" i="29"/>
  <c r="E12" i="29"/>
  <c r="E10" i="29"/>
  <c r="E9" i="29"/>
  <c r="E7" i="29"/>
  <c r="E6" i="29"/>
  <c r="E4" i="29"/>
  <c r="E3" i="29"/>
  <c r="E114" i="28"/>
  <c r="E112" i="28"/>
  <c r="E111" i="28"/>
  <c r="E109" i="28"/>
  <c r="E108" i="28"/>
  <c r="E106" i="28"/>
  <c r="E102" i="28"/>
  <c r="E101" i="28"/>
  <c r="E98" i="28"/>
  <c r="E97" i="28"/>
  <c r="E95" i="28"/>
  <c r="E94" i="28"/>
  <c r="E93" i="28"/>
  <c r="E91" i="28"/>
  <c r="E90" i="28"/>
  <c r="E89" i="28"/>
  <c r="E87" i="28"/>
  <c r="E86" i="28"/>
  <c r="E85" i="28"/>
  <c r="E84" i="28"/>
  <c r="E82" i="28"/>
  <c r="E81" i="28"/>
  <c r="E80" i="28"/>
  <c r="E79" i="28"/>
  <c r="E77" i="28"/>
  <c r="E76" i="28"/>
  <c r="E75" i="28"/>
  <c r="E74" i="28"/>
  <c r="E72" i="28"/>
  <c r="E71" i="28"/>
  <c r="E70" i="28"/>
  <c r="E69" i="28"/>
  <c r="E66" i="28"/>
  <c r="E65" i="28"/>
  <c r="E64" i="28"/>
  <c r="E62" i="28"/>
  <c r="E61" i="28"/>
  <c r="E60" i="28"/>
  <c r="E59" i="28"/>
  <c r="E55" i="28"/>
  <c r="E51" i="28"/>
  <c r="E49" i="28"/>
  <c r="E47" i="28"/>
  <c r="E45" i="28"/>
  <c r="E43" i="28"/>
  <c r="E41" i="28"/>
  <c r="E39" i="28"/>
  <c r="E38" i="28"/>
  <c r="E36" i="28"/>
  <c r="E34" i="28"/>
  <c r="E33" i="28"/>
  <c r="E31" i="28"/>
  <c r="E29" i="28"/>
  <c r="E28" i="28"/>
  <c r="E26" i="28"/>
  <c r="E24" i="28"/>
  <c r="E23" i="28"/>
  <c r="E21" i="28"/>
  <c r="E19" i="28"/>
  <c r="E18" i="28"/>
  <c r="E16" i="28"/>
  <c r="E14" i="28"/>
  <c r="E13" i="28"/>
  <c r="E10" i="28"/>
  <c r="E9" i="28"/>
  <c r="E8" i="28"/>
  <c r="E6" i="28"/>
  <c r="E4" i="28"/>
  <c r="E3" i="28"/>
  <c r="E48" i="27"/>
  <c r="E47" i="27"/>
  <c r="E45" i="27"/>
  <c r="E44" i="27"/>
  <c r="E43" i="27"/>
  <c r="E41" i="27"/>
  <c r="E40" i="27"/>
  <c r="E39" i="27"/>
  <c r="E37" i="27"/>
  <c r="E36" i="27"/>
  <c r="E35" i="27"/>
  <c r="E33" i="27"/>
  <c r="E32" i="27"/>
  <c r="E30" i="27"/>
  <c r="E29" i="27"/>
  <c r="E27" i="27"/>
  <c r="E26" i="27"/>
  <c r="E24" i="27"/>
  <c r="E23" i="27"/>
  <c r="E21" i="27"/>
  <c r="E20" i="27"/>
  <c r="E18" i="27"/>
  <c r="E17" i="27"/>
  <c r="E16" i="27"/>
  <c r="E14" i="27"/>
  <c r="E13" i="27"/>
  <c r="E12" i="27"/>
  <c r="E10" i="27"/>
  <c r="E9" i="27"/>
  <c r="E7" i="27"/>
  <c r="E6" i="27"/>
  <c r="E4" i="27"/>
  <c r="E3" i="27"/>
  <c r="E89" i="26" l="1"/>
  <c r="E85" i="26"/>
  <c r="E81" i="26"/>
  <c r="E77" i="26"/>
  <c r="E73" i="26"/>
  <c r="E69" i="26"/>
  <c r="E65" i="26"/>
  <c r="E61" i="26"/>
  <c r="E31" i="26"/>
  <c r="E27" i="26"/>
  <c r="E23" i="26"/>
  <c r="E19" i="26"/>
  <c r="E15" i="26"/>
  <c r="E11" i="26"/>
  <c r="E7" i="26"/>
  <c r="E3" i="26"/>
  <c r="E68" i="24"/>
  <c r="E67" i="24"/>
  <c r="E64" i="24"/>
  <c r="E63" i="24"/>
  <c r="E60" i="24"/>
  <c r="E59" i="24"/>
  <c r="E56" i="24"/>
  <c r="E55" i="24"/>
  <c r="E52" i="24"/>
  <c r="E51" i="24"/>
  <c r="E49" i="24"/>
  <c r="E47" i="24"/>
  <c r="E45" i="24"/>
  <c r="E44" i="24"/>
  <c r="E42" i="24"/>
  <c r="E41" i="24"/>
  <c r="E39" i="24"/>
  <c r="E38" i="24"/>
  <c r="E36" i="24"/>
  <c r="E35" i="24"/>
  <c r="E32" i="24"/>
  <c r="E31" i="24"/>
  <c r="E28" i="24"/>
  <c r="E27" i="24"/>
  <c r="E24" i="24"/>
  <c r="E23" i="24"/>
  <c r="E21" i="24"/>
  <c r="E20" i="24"/>
  <c r="E19" i="24"/>
  <c r="E17" i="24"/>
  <c r="E16" i="24"/>
  <c r="E15" i="24"/>
  <c r="E13" i="24"/>
  <c r="E12" i="24"/>
  <c r="E11" i="24"/>
  <c r="E8" i="24"/>
  <c r="E7" i="24"/>
  <c r="E4" i="24"/>
  <c r="E3" i="24"/>
  <c r="E51" i="25"/>
  <c r="E49" i="25"/>
  <c r="E47" i="25"/>
  <c r="E45" i="25"/>
  <c r="E44" i="25"/>
  <c r="E42" i="25"/>
  <c r="E41" i="25"/>
  <c r="E39" i="25"/>
  <c r="E38" i="25"/>
  <c r="E36" i="25"/>
  <c r="E35" i="25"/>
  <c r="E32" i="25"/>
  <c r="E31" i="25"/>
  <c r="E28" i="25"/>
  <c r="E27" i="25"/>
  <c r="E24" i="25"/>
  <c r="E23" i="25"/>
  <c r="E21" i="25"/>
  <c r="E20" i="25"/>
  <c r="E19" i="25"/>
  <c r="E17" i="25"/>
  <c r="E16" i="25"/>
  <c r="E15" i="25"/>
  <c r="E13" i="25"/>
  <c r="E12" i="25"/>
  <c r="E11" i="25"/>
  <c r="E8" i="25"/>
  <c r="E7" i="25"/>
  <c r="E4" i="25"/>
  <c r="E3" i="25"/>
  <c r="E16" i="22" l="1"/>
  <c r="E13" i="22"/>
  <c r="E10" i="22"/>
  <c r="E7" i="22"/>
  <c r="E16" i="21"/>
  <c r="E13" i="21"/>
  <c r="E10" i="21"/>
  <c r="E7" i="21"/>
  <c r="E162" i="18" l="1"/>
  <c r="E159" i="18"/>
  <c r="E134" i="18"/>
  <c r="E125" i="18"/>
  <c r="E124" i="18"/>
  <c r="E123" i="18"/>
  <c r="E121" i="18"/>
  <c r="E120" i="18"/>
  <c r="E119" i="18"/>
  <c r="E117" i="18"/>
  <c r="E116" i="18"/>
  <c r="E115" i="18"/>
  <c r="E113" i="18"/>
  <c r="E112" i="18"/>
  <c r="E111" i="18"/>
  <c r="E109" i="18"/>
  <c r="E108" i="18"/>
  <c r="E107" i="18"/>
  <c r="E105" i="18"/>
  <c r="E104" i="18"/>
  <c r="E103" i="18"/>
  <c r="E101" i="18"/>
  <c r="E100" i="18"/>
  <c r="E99" i="18"/>
  <c r="E97" i="18"/>
  <c r="E96" i="18"/>
  <c r="E95" i="18"/>
  <c r="E91" i="18"/>
  <c r="E90" i="18"/>
  <c r="E89" i="18"/>
  <c r="E87" i="18"/>
  <c r="E86" i="18"/>
  <c r="E85" i="18"/>
  <c r="E83" i="18"/>
  <c r="E81" i="18"/>
  <c r="E80" i="18"/>
  <c r="E79" i="18"/>
  <c r="E77" i="18"/>
  <c r="E76" i="18"/>
  <c r="E75" i="18"/>
  <c r="E73" i="18"/>
  <c r="E72" i="18"/>
  <c r="E70" i="18"/>
  <c r="E69" i="18"/>
  <c r="E68" i="18"/>
  <c r="E66" i="18"/>
  <c r="E65" i="18"/>
  <c r="E64" i="18"/>
  <c r="E62" i="18"/>
  <c r="E61" i="18"/>
  <c r="E59" i="18"/>
  <c r="E58" i="18"/>
  <c r="E56" i="18"/>
  <c r="E55" i="18"/>
  <c r="E54" i="18"/>
  <c r="E52" i="18"/>
  <c r="E51" i="18"/>
  <c r="E50" i="18"/>
  <c r="E48" i="18"/>
  <c r="E47" i="18"/>
  <c r="E46" i="18"/>
  <c r="E44" i="18"/>
  <c r="E43" i="18"/>
  <c r="E42" i="18"/>
  <c r="E40" i="18"/>
  <c r="E39" i="18"/>
  <c r="E38" i="18"/>
  <c r="E36" i="18"/>
  <c r="E34" i="18"/>
  <c r="E33" i="18"/>
  <c r="E32" i="18"/>
  <c r="E30" i="18"/>
  <c r="E28" i="18"/>
  <c r="E27" i="18"/>
  <c r="E25" i="18"/>
  <c r="E24" i="18"/>
  <c r="E23" i="18"/>
  <c r="E21" i="18"/>
  <c r="E20" i="18"/>
  <c r="E19" i="18"/>
  <c r="E17" i="18"/>
  <c r="E16" i="18"/>
  <c r="E15" i="18"/>
  <c r="E13" i="18"/>
  <c r="E12" i="18"/>
  <c r="E11" i="18"/>
  <c r="E9" i="18"/>
  <c r="E8" i="18"/>
  <c r="E7" i="18"/>
  <c r="E5" i="18"/>
  <c r="E4" i="18"/>
  <c r="E3" i="18"/>
  <c r="E99" i="15" l="1"/>
  <c r="E94" i="15"/>
  <c r="E76" i="15"/>
  <c r="E75" i="15"/>
  <c r="E72" i="15"/>
  <c r="E71" i="15"/>
  <c r="E68" i="15"/>
  <c r="E67" i="15"/>
  <c r="E64" i="15"/>
  <c r="E63" i="15"/>
  <c r="E60" i="15"/>
  <c r="E59" i="15"/>
  <c r="E56" i="15"/>
  <c r="E55" i="15"/>
  <c r="E52" i="15"/>
  <c r="E51" i="15"/>
  <c r="E49" i="15"/>
  <c r="E48" i="15"/>
  <c r="E47" i="15"/>
  <c r="E32" i="15"/>
  <c r="E31" i="15"/>
  <c r="E28" i="15"/>
  <c r="E27" i="15"/>
  <c r="E24" i="15"/>
  <c r="E23" i="15"/>
  <c r="E20" i="15"/>
  <c r="E19" i="15"/>
  <c r="E16" i="15"/>
  <c r="E15" i="15"/>
  <c r="E12" i="15"/>
  <c r="E11" i="15"/>
  <c r="E8" i="15"/>
  <c r="E7" i="15"/>
  <c r="E5" i="15"/>
  <c r="E4" i="15"/>
  <c r="E3" i="15"/>
  <c r="E60" i="14"/>
  <c r="E57" i="14"/>
  <c r="E50" i="14"/>
  <c r="E47" i="14"/>
  <c r="E45" i="14"/>
  <c r="E44" i="14"/>
  <c r="E42" i="14"/>
  <c r="E41" i="14"/>
  <c r="E39" i="14"/>
  <c r="E38" i="14"/>
  <c r="E36" i="14"/>
  <c r="E35" i="14"/>
  <c r="E33" i="14"/>
  <c r="E31" i="14"/>
  <c r="E29" i="14"/>
  <c r="E28" i="14"/>
  <c r="E26" i="14"/>
  <c r="E25" i="14"/>
  <c r="E23" i="14"/>
  <c r="E22" i="14"/>
  <c r="E20" i="14"/>
  <c r="E19" i="14"/>
  <c r="E17" i="14"/>
  <c r="E15" i="14"/>
  <c r="E13" i="14"/>
  <c r="E12" i="14"/>
  <c r="E10" i="14"/>
  <c r="E9" i="14"/>
  <c r="E7" i="14"/>
  <c r="E6" i="14"/>
  <c r="E4" i="14"/>
  <c r="E3" i="14"/>
  <c r="E33" i="13"/>
  <c r="E31" i="13"/>
  <c r="E29" i="13"/>
  <c r="E27" i="13"/>
  <c r="E25" i="13"/>
  <c r="E24" i="13"/>
  <c r="E22" i="13"/>
  <c r="E21" i="13"/>
  <c r="E19" i="13"/>
  <c r="E18" i="13"/>
  <c r="E16" i="13"/>
  <c r="E15" i="13"/>
  <c r="E13" i="13"/>
  <c r="E12" i="13"/>
  <c r="E10" i="13"/>
  <c r="E9" i="13"/>
  <c r="E7" i="13"/>
  <c r="E4" i="13"/>
  <c r="E6" i="8" l="1"/>
  <c r="E3" i="8"/>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4" i="7"/>
  <c r="E41" i="7"/>
  <c r="E39" i="7"/>
  <c r="E38" i="7"/>
  <c r="E36" i="7"/>
  <c r="E35" i="7"/>
  <c r="E33" i="7"/>
  <c r="E32" i="7"/>
  <c r="E31" i="7"/>
  <c r="E29" i="7"/>
  <c r="E28" i="7"/>
  <c r="E27" i="7"/>
  <c r="E25" i="7"/>
  <c r="E24" i="7"/>
  <c r="E23" i="7"/>
  <c r="E21" i="7"/>
  <c r="E20" i="7"/>
  <c r="E19" i="7"/>
  <c r="E17" i="7"/>
  <c r="E16" i="7"/>
  <c r="E15" i="7"/>
  <c r="E13" i="7"/>
  <c r="E12" i="7"/>
  <c r="E11" i="7"/>
  <c r="E9" i="7"/>
  <c r="E8" i="7"/>
  <c r="E7" i="7"/>
  <c r="E5" i="7"/>
  <c r="E4" i="7"/>
  <c r="E3" i="7"/>
  <c r="E76" i="3" l="1"/>
  <c r="E73" i="3"/>
  <c r="E70" i="3"/>
  <c r="E69" i="3"/>
  <c r="E67" i="3"/>
  <c r="E66" i="3"/>
  <c r="E65" i="3"/>
  <c r="E63" i="3"/>
  <c r="E62" i="3"/>
  <c r="E61" i="3"/>
  <c r="E59" i="3"/>
  <c r="E58" i="3"/>
  <c r="E57" i="3"/>
  <c r="E55" i="3"/>
  <c r="E54" i="3"/>
  <c r="E53" i="3"/>
  <c r="E51" i="3"/>
  <c r="E50" i="3"/>
  <c r="E49" i="3"/>
  <c r="E47" i="3"/>
  <c r="E46" i="3"/>
  <c r="E45" i="3"/>
  <c r="E43" i="3"/>
  <c r="E42" i="3"/>
  <c r="E41" i="3"/>
  <c r="E32" i="3"/>
  <c r="E31" i="3"/>
  <c r="E29" i="3"/>
  <c r="E28" i="3"/>
  <c r="E27" i="3"/>
  <c r="E25" i="3"/>
  <c r="E24" i="3"/>
  <c r="E23" i="3"/>
  <c r="E21" i="3"/>
  <c r="E20" i="3"/>
  <c r="E19" i="3"/>
  <c r="E17" i="3"/>
  <c r="E16" i="3"/>
  <c r="E15" i="3"/>
  <c r="E13" i="3"/>
  <c r="E12" i="3"/>
  <c r="E11" i="3"/>
  <c r="E9" i="3"/>
  <c r="E8" i="3"/>
  <c r="E7" i="3"/>
  <c r="E5" i="3"/>
  <c r="E4" i="3"/>
  <c r="E3" i="3"/>
  <c r="E7" i="2"/>
  <c r="E4" i="2"/>
  <c r="E76" i="1"/>
  <c r="E73" i="1"/>
  <c r="E70" i="1"/>
  <c r="E69" i="1"/>
  <c r="E66" i="1"/>
  <c r="E65" i="1"/>
  <c r="E62" i="1"/>
  <c r="E61" i="1"/>
  <c r="E58" i="1"/>
  <c r="E57" i="1"/>
  <c r="E54" i="1"/>
  <c r="E53" i="1"/>
  <c r="E50" i="1"/>
  <c r="E49" i="1"/>
  <c r="E46" i="1"/>
  <c r="E45" i="1"/>
  <c r="E42" i="1"/>
  <c r="E41" i="1"/>
  <c r="E32" i="1"/>
  <c r="E31" i="1"/>
  <c r="E28" i="1"/>
  <c r="E27" i="1"/>
  <c r="E24" i="1"/>
  <c r="E23" i="1"/>
  <c r="E20" i="1"/>
  <c r="E19" i="1"/>
  <c r="E16" i="1"/>
  <c r="E15" i="1"/>
  <c r="E12" i="1"/>
  <c r="E11" i="1"/>
  <c r="E8" i="1"/>
  <c r="E7" i="1"/>
  <c r="E4" i="1"/>
  <c r="E3" i="1"/>
</calcChain>
</file>

<file path=xl/sharedStrings.xml><?xml version="1.0" encoding="utf-8"?>
<sst xmlns="http://schemas.openxmlformats.org/spreadsheetml/2006/main" count="5586" uniqueCount="1171">
  <si>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</si>
  <si>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</si>
  <si>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</si>
  <si>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</si>
  <si>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</si>
  <si>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</si>
  <si>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</si>
  <si>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</si>
  <si>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</si>
  <si>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</si>
  <si>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</si>
  <si>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</si>
  <si>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</si>
  <si>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</si>
  <si>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</si>
  <si>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</si>
  <si>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</si>
  <si>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</si>
  <si>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</si>
  <si>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</si>
  <si>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</si>
  <si>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</si>
  <si>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</si>
  <si>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</si>
  <si>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</si>
  <si>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</si>
  <si>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</si>
  <si>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</si>
  <si>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</si>
  <si>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</si>
  <si>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</si>
  <si>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</si>
  <si>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</si>
  <si>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</si>
  <si>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</si>
  <si>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</si>
  <si>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</si>
  <si>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</si>
  <si>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</si>
  <si>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</si>
  <si>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</si>
  <si>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</si>
  <si>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</si>
  <si>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</si>
  <si>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</si>
  <si>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</si>
  <si>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</si>
  <si>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</si>
  <si>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</si>
  <si>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</si>
  <si>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</si>
  <si>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</si>
  <si>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</si>
  <si>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</si>
  <si>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</si>
  <si>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</si>
  <si>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</si>
  <si>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</si>
  <si>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</si>
  <si>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</si>
  <si>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</si>
  <si>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</si>
  <si>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</si>
  <si>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</si>
  <si>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</si>
  <si>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</si>
  <si>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</si>
  <si>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</si>
  <si>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</si>
  <si>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</si>
  <si>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</si>
  <si>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</si>
  <si>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</si>
  <si>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</si>
  <si>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</si>
  <si>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</si>
  <si>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</si>
  <si>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</si>
  <si>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</si>
  <si>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</si>
  <si>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</si>
  <si>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</si>
  <si>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</si>
  <si>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</si>
  <si>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</si>
  <si>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</si>
  <si>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</si>
  <si>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</si>
  <si>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</si>
  <si>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</si>
  <si>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</si>
  <si>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</si>
  <si>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</si>
  <si>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</si>
  <si>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</si>
  <si>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</si>
  <si>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</si>
  <si>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</si>
  <si>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</si>
  <si>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</si>
  <si>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</si>
  <si>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</si>
  <si>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</si>
  <si>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</si>
  <si>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</si>
  <si>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</si>
  <si>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</si>
  <si>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</si>
  <si>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</si>
  <si>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</si>
  <si>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</si>
  <si>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</si>
  <si>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</si>
  <si>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</si>
  <si>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</si>
  <si>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怎么激活借记卡</t>
  </si>
  <si>
    <t>信用卡</t>
  </si>
  <si>
    <t>可以拨打银行客服热线进行激活或者请您携带身份证、银行卡到柜台办理。</t>
    <phoneticPr fontId="4" type="noConversion"/>
  </si>
  <si>
    <t>激活信用卡</t>
  </si>
  <si>
    <t>信用卡怎么办</t>
  </si>
  <si>
    <t>我信用卡怎么办/是新办的信用卡怎么办</t>
  </si>
  <si>
    <t>怎么激活信用卡</t>
  </si>
  <si>
    <t>我来买理财</t>
  </si>
  <si>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</si>
  <si>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</si>
  <si>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</si>
  <si>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</si>
  <si>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</si>
  <si>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</si>
  <si>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</si>
  <si>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卡</t>
    <phoneticPr fontId="4" type="noConversion"/>
  </si>
  <si>
    <t>您要注销借记卡还是信用卡？</t>
    <phoneticPr fontId="4" type="noConversion"/>
  </si>
  <si>
    <t>注销银行卡</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</si>
  <si>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</si>
  <si>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</si>
  <si>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</si>
  <si>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</si>
  <si>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</si>
  <si>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</si>
  <si>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</si>
  <si>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</si>
  <si>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</si>
  <si>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</si>
  <si>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</si>
  <si>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</si>
  <si>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</si>
  <si>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</si>
  <si>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</si>
  <si>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</si>
  <si>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</si>
  <si>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</si>
  <si>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</si>
  <si>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</si>
  <si>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</si>
  <si>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</si>
  <si>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</si>
  <si>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</si>
  <si>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</si>
  <si>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</si>
  <si>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</si>
  <si>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</si>
  <si>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</si>
  <si>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</si>
  <si>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</si>
  <si>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</si>
  <si>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</si>
  <si>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</si>
  <si>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</si>
  <si>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</si>
  <si>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</si>
  <si>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</si>
  <si>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</si>
  <si>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</si>
  <si>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</si>
  <si>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</si>
  <si>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</si>
  <si>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</si>
  <si>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</si>
  <si>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</si>
  <si>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</si>
  <si>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</si>
  <si>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</si>
  <si>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</si>
  <si>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</si>
  <si>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</si>
  <si>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</si>
  <si>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</si>
  <si>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</si>
  <si>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</si>
  <si>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</si>
  <si>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</si>
  <si>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手机银行怎么开通</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</si>
  <si>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</si>
  <si>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</si>
  <si>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</si>
  <si>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</si>
  <si>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</si>
  <si>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</si>
  <si>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我是来取外汇的</t>
  </si>
  <si>
    <t>取外币</t>
  </si>
  <si>
    <t>取外汇怎么办理</t>
  </si>
  <si>
    <t>我来改一下手机号</t>
  </si>
  <si>
    <t>携带本人身份证和银行卡取号到柜台办理</t>
    <phoneticPr fontId="4" type="noConversion"/>
  </si>
  <si>
    <t>改信息</t>
  </si>
  <si>
    <t>改手机号</t>
  </si>
  <si>
    <t>我身份证过期了，我来换一下</t>
  </si>
  <si>
    <t>换零钱</t>
  </si>
  <si>
    <t>请您取号到柜台办理</t>
  </si>
  <si>
    <t>兑换零钞</t>
  </si>
  <si>
    <t>换零钞</t>
  </si>
  <si>
    <t>能换零钱吗</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</si>
  <si>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</si>
  <si>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</si>
  <si>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</si>
  <si>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</si>
  <si>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</si>
  <si>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</si>
  <si>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</si>
  <si>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</si>
  <si>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</si>
  <si>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</si>
  <si>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</si>
  <si>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</si>
  <si>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</si>
  <si>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</si>
  <si>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</si>
  <si>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</si>
  <si>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</si>
  <si>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</si>
  <si>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</si>
  <si>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</si>
  <si>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</si>
  <si>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我来改个密码，我还记得原始密码</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</si>
  <si>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</si>
  <si>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</si>
  <si>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</si>
  <si>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</si>
  <si>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</si>
  <si>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</si>
  <si>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</si>
  <si>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</si>
  <si>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</si>
  <si>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</si>
  <si>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</si>
  <si>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</si>
  <si>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</si>
  <si>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</si>
  <si>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</si>
  <si>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</si>
  <si>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</si>
  <si>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</si>
  <si>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</si>
  <si>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</si>
  <si>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</si>
  <si>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</si>
  <si>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</si>
  <si>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</si>
  <si>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</si>
  <si>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</si>
  <si>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</si>
  <si>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</si>
  <si>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</si>
  <si>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</si>
  <si>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</si>
  <si>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</si>
  <si>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</si>
  <si>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</si>
  <si>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</si>
  <si>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</si>
  <si>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</si>
  <si>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</si>
  <si>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</si>
  <si>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</si>
  <si>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</si>
  <si>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</si>
  <si>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</si>
  <si>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</si>
  <si>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</si>
  <si>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</si>
  <si>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</si>
  <si>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办过了/好像办过/有的/是的/已经办过了/之前有过/之前用过/以前办过/以前有过/以前有过/以前用过/用过了/办过了/好久以前/</t>
  </si>
  <si>
    <t>我来办借记卡</t>
  </si>
  <si>
    <t>我以前办过借记卡还想再办一张</t>
  </si>
  <si>
    <t>我以前办过借记卡还能再办一张吗</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</si>
  <si>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</si>
  <si>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</si>
  <si>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</si>
  <si>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</si>
  <si>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</si>
  <si>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</si>
  <si>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</si>
  <si>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</si>
  <si>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</si>
  <si>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</si>
  <si>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</si>
  <si>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</si>
  <si>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</si>
  <si>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</si>
  <si>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</si>
  <si>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</si>
  <si>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</si>
  <si>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</si>
  <si>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</si>
  <si>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</si>
  <si>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</si>
  <si>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</si>
  <si>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</si>
  <si>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</si>
  <si>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</si>
  <si>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</si>
  <si>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</si>
  <si>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</si>
  <si>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</si>
  <si>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</si>
  <si>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</si>
  <si>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</si>
  <si>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</si>
  <si>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</si>
  <si>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</si>
  <si>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</si>
  <si>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</si>
  <si>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</si>
  <si>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</si>
  <si>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</si>
  <si>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</si>
  <si>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</si>
  <si>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</si>
  <si>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</si>
  <si>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</si>
  <si>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</si>
  <si>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</si>
  <si>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</si>
  <si>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</si>
  <si>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</si>
  <si>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</si>
  <si>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</si>
  <si>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</si>
  <si>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</si>
  <si>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</si>
  <si>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</si>
  <si>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</si>
  <si>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</si>
  <si>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</si>
  <si>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</si>
  <si>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</si>
  <si>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</si>
  <si>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</si>
  <si>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</si>
  <si>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</si>
  <si>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</si>
  <si>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</si>
  <si>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</si>
  <si>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</si>
  <si>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</si>
  <si>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</si>
  <si>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</si>
  <si>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</si>
  <si>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</si>
  <si>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</si>
  <si>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</si>
  <si>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</si>
  <si>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</si>
  <si>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</si>
  <si>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</si>
  <si>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</si>
  <si>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</si>
  <si>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</si>
  <si>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</si>
  <si>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</si>
  <si>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</si>
  <si>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</si>
  <si>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</si>
  <si>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</si>
  <si>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</si>
  <si>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</si>
  <si>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</si>
  <si>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</si>
  <si>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</si>
  <si>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</si>
  <si>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</si>
  <si>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</si>
  <si>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存折怎么存款</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</si>
  <si>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</si>
  <si>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</si>
  <si>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</si>
  <si>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</si>
  <si>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</si>
  <si>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</si>
  <si>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</si>
  <si>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</si>
  <si>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</si>
  <si>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</si>
  <si>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</si>
  <si>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</si>
  <si>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</si>
  <si>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</si>
  <si>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</si>
  <si>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</si>
  <si>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</si>
  <si>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</si>
  <si>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</si>
  <si>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</si>
  <si>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</si>
  <si>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</si>
  <si>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</si>
  <si>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</si>
  <si>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</si>
  <si>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</si>
  <si>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</si>
  <si>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</si>
  <si>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</si>
  <si>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</si>
  <si>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</si>
  <si>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</si>
  <si>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</si>
  <si>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</si>
  <si>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</si>
  <si>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</si>
  <si>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</si>
  <si>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</si>
  <si>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</si>
  <si>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</si>
  <si>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</si>
  <si>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</si>
  <si>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</si>
  <si>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</si>
  <si>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</si>
  <si>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</si>
  <si>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</si>
  <si>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</si>
  <si>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</si>
  <si>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</si>
  <si>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</si>
  <si>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</si>
  <si>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</si>
  <si>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存折取款未知金额</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</si>
  <si>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</si>
  <si>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</si>
  <si>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</si>
  <si>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</si>
  <si>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</si>
  <si>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</si>
  <si>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您要取多少钱?</t>
    <phoneticPr fontId="4" type="noConversion"/>
  </si>
  <si>
    <t>您用银行卡取款还是存折取款?</t>
    <phoneticPr fontId="4" type="noConversion"/>
  </si>
  <si>
    <t>取零钱怎么取</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</si>
  <si>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</si>
  <si>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</si>
  <si>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</si>
  <si>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</si>
  <si>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三万怎么取</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</si>
  <si>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</si>
  <si>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</si>
  <si>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</si>
  <si>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我要存折取款</t>
    <phoneticPr fontId="4" type="noConversion"/>
  </si>
  <si>
    <t>请您取号到柜台办理取款业务。五万以上取款需要先到大堂经理处预约。</t>
    <phoneticPr fontId="4" type="noConversion"/>
  </si>
  <si>
    <t>存折取款</t>
  </si>
  <si>
    <t>我要银行卡取款怎么办理</t>
    <phoneticPr fontId="4" type="noConversion"/>
  </si>
  <si>
    <t>我要存折取款怎么办理</t>
    <phoneticPr fontId="4" type="noConversion"/>
  </si>
  <si>
    <t>银行卡取三万</t>
    <phoneticPr fontId="4" type="noConversion"/>
  </si>
  <si>
    <t>银行卡取款两万到五万</t>
  </si>
  <si>
    <t>银行卡取款五万以上</t>
    <phoneticPr fontId="4" type="noConversion"/>
  </si>
  <si>
    <t>银行卡取三万怎么办</t>
    <phoneticPr fontId="4" type="noConversion"/>
  </si>
  <si>
    <t>存折取三万</t>
  </si>
  <si>
    <t>存折取款两万到五万</t>
    <phoneticPr fontId="4" type="noConversion"/>
  </si>
  <si>
    <t>存折取款五万以上</t>
    <phoneticPr fontId="4" type="noConversion"/>
  </si>
  <si>
    <t>存折取三万怎么办</t>
  </si>
  <si>
    <t>存折取款两万到五万</t>
  </si>
  <si>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</si>
  <si>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</si>
  <si>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</si>
  <si>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</si>
  <si>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</si>
  <si>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</si>
  <si>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</si>
  <si>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</si>
  <si>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</si>
  <si>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</si>
  <si>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</si>
  <si>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</si>
  <si>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</si>
  <si>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</si>
  <si>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</si>
  <si>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</si>
  <si>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</si>
  <si>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</si>
  <si>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</si>
  <si>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</si>
  <si>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</si>
  <si>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</si>
  <si>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</si>
  <si>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</si>
  <si>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查明细做证明材料用怎么办理</t>
    <phoneticPr fontId="4" type="noConversion"/>
  </si>
  <si>
    <t>我来看看我这个月流水</t>
    <phoneticPr fontId="4" type="noConversion"/>
  </si>
  <si>
    <t>我想了解一下我这个月的流水情况怎么办？</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</si>
  <si>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</si>
  <si>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</si>
  <si>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</si>
  <si>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</si>
  <si>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</si>
  <si>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</si>
  <si>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</si>
  <si>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</si>
  <si>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</si>
  <si>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</si>
  <si>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</si>
  <si>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</si>
  <si>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</si>
  <si>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</si>
  <si>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</si>
  <si>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</si>
  <si>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</si>
  <si>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</si>
  <si>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</si>
  <si>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</si>
  <si>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</si>
  <si>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</si>
  <si>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</si>
  <si>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</si>
  <si>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</si>
  <si>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</si>
  <si>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</si>
  <si>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</si>
  <si>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</si>
  <si>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</si>
  <si>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</si>
  <si>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</si>
  <si>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</si>
  <si>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</si>
  <si>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</si>
  <si>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</si>
  <si>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</si>
  <si>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怎么注销个人网上银行？</t>
  </si>
  <si>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</si>
  <si>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</si>
  <si>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</si>
  <si>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</si>
  <si>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</si>
  <si>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</si>
  <si>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</si>
  <si>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</si>
  <si>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</si>
  <si>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</si>
  <si>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</si>
  <si>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</si>
  <si>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</si>
  <si>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</si>
  <si>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</si>
  <si>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</si>
  <si>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</si>
  <si>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</si>
  <si>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</si>
  <si>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</si>
  <si>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</si>
  <si>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</si>
  <si>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</si>
  <si>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</si>
  <si>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</si>
  <si>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</si>
  <si>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</si>
  <si>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</si>
  <si>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</si>
  <si>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</si>
  <si>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</si>
  <si>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</si>
  <si>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</si>
  <si>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</si>
  <si>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</si>
  <si>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</si>
  <si>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</si>
  <si>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</si>
  <si>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</si>
  <si>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</si>
  <si>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</si>
  <si>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</si>
  <si>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</si>
  <si>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</si>
  <si>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</si>
  <si>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</si>
  <si>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</si>
  <si>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</si>
  <si>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</si>
  <si>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</si>
  <si>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</si>
  <si>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</si>
  <si>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</si>
  <si>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</si>
  <si>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</si>
  <si>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</si>
  <si>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</si>
  <si>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</si>
  <si>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</si>
  <si>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</si>
  <si>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</si>
  <si>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</si>
  <si>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</si>
  <si>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</si>
  <si>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</si>
  <si>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</si>
  <si>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</si>
  <si>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</si>
  <si>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</si>
  <si>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</si>
  <si>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</si>
  <si>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</si>
  <si>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</si>
  <si>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</si>
  <si>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</si>
  <si>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两种都要</t>
  </si>
  <si>
    <t>电子银行取消短信通知</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</si>
  <si>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</si>
  <si>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</si>
  <si>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</si>
  <si>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</si>
  <si>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</si>
  <si>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</si>
  <si>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</si>
  <si>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</si>
  <si>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</si>
  <si>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</si>
  <si>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</si>
  <si>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</si>
  <si>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</si>
  <si>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</si>
  <si>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</si>
  <si>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</si>
  <si>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</si>
  <si>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</si>
  <si>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</si>
  <si>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</si>
  <si>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</si>
  <si>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</si>
  <si>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</si>
  <si>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</si>
  <si>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</si>
  <si>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</si>
  <si>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</si>
  <si>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</si>
  <si>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</si>
  <si>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</si>
  <si>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</si>
  <si>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</si>
  <si>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</si>
  <si>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</si>
  <si>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</si>
  <si>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</si>
  <si>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</si>
  <si>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</si>
  <si>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</si>
  <si>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</si>
  <si>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</si>
  <si>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</si>
  <si>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</si>
  <si>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</si>
  <si>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</si>
  <si>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</si>
  <si>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</si>
  <si>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</si>
  <si>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</si>
  <si>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</si>
  <si>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</si>
  <si>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</si>
  <si>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</si>
  <si>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</si>
  <si>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</si>
  <si>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</si>
  <si>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</si>
  <si>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</si>
  <si>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</si>
  <si>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</si>
  <si>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我不能通过电话注销信用卡</t>
  </si>
  <si>
    <t>我来开通短信通知</t>
  </si>
  <si>
    <t>请您带好身份证，取号到柜台办理</t>
  </si>
  <si>
    <t>开通短信通知</t>
  </si>
  <si>
    <t>开短信通知</t>
  </si>
  <si>
    <t>手机银行开短信通知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</si>
  <si>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</si>
  <si>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</si>
  <si>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不用电子银行开短信通知</t>
  </si>
  <si>
    <t>电子银行开短信通知</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</si>
  <si>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</si>
  <si>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</si>
  <si>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</si>
  <si>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</si>
  <si>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</si>
  <si>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</si>
  <si>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</si>
  <si>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手机银行可以开通短信通知吗</t>
  </si>
  <si>
    <t>网上银行怎么开通短信提醒</t>
  </si>
  <si>
    <t>网上开通短信银行</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</si>
  <si>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</si>
  <si>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</si>
  <si>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</si>
  <si>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</si>
  <si>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</si>
  <si>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</si>
  <si>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</si>
  <si>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</si>
  <si>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</si>
  <si>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</si>
  <si>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</si>
  <si>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</si>
  <si>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转账十万元</t>
  </si>
  <si>
    <t>我来转十万块钱/我想转十万块钱/我要转十万块钱/我是来转账的，转十万/我来汇个十万/我是来转十万块钱的/我转十万块前你帮我取号/来来帮我转钱我转十万/转账十万</t>
  </si>
  <si>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</si>
  <si>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</si>
  <si>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</si>
  <si>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</si>
  <si>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</si>
  <si>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</si>
  <si>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</si>
  <si>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</si>
  <si>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</si>
  <si>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</si>
  <si>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</si>
  <si>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</si>
  <si>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</si>
  <si>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</si>
  <si>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</si>
  <si>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三千怎么取</t>
  </si>
  <si>
    <t>十万块/就十万/十万元/十万块钱/十万元钱/就十万块钱/十万元钱/十万块呀/十万呀/也就十万/十万吧/就十万块钱吧/也就十万吧/嗯十万/</t>
    <phoneticPr fontId="4" type="noConversion"/>
  </si>
  <si>
    <t>十万怎么取</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</si>
  <si>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</si>
  <si>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</si>
  <si>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</si>
  <si>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银行卡取十万怎么办</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</si>
  <si>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</si>
  <si>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</si>
  <si>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</si>
  <si>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</si>
  <si>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</si>
  <si>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</si>
  <si>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</si>
  <si>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</si>
  <si>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</si>
  <si>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</si>
  <si>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</si>
  <si>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</si>
  <si>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</si>
  <si>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</si>
  <si>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</si>
  <si>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</si>
  <si>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</si>
  <si>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</si>
  <si>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</si>
  <si>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</si>
  <si>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</si>
  <si>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</si>
  <si>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</si>
  <si>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</si>
  <si>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</si>
  <si>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办贷款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</si>
  <si>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</si>
  <si>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</si>
  <si>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</si>
  <si>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</si>
  <si>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</si>
  <si>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</si>
  <si>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</si>
  <si>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</si>
  <si>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</si>
  <si>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</si>
  <si>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</si>
  <si>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</si>
  <si>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</si>
  <si>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</si>
  <si>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</si>
  <si>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</si>
  <si>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</si>
  <si>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</si>
  <si>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</si>
  <si>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</si>
  <si>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</si>
  <si>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</si>
  <si>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</si>
  <si>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</si>
  <si>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</si>
  <si>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</si>
  <si>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</si>
  <si>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</si>
  <si>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</si>
  <si>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</si>
  <si>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</si>
  <si>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</si>
  <si>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</si>
  <si>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</si>
  <si>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</si>
  <si>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</si>
  <si>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</si>
  <si>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</si>
  <si>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</si>
  <si>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</si>
  <si>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</si>
  <si>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</si>
  <si>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</si>
  <si>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</si>
  <si>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借记卡怎么补办</t>
    <phoneticPr fontId="4" type="noConversion"/>
  </si>
  <si>
    <t>我来改信息</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</si>
  <si>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</si>
  <si>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</si>
  <si>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 xml:space="preserve"> </t>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</si>
  <si>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</si>
  <si>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</si>
  <si>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</si>
  <si>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</si>
  <si>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</si>
  <si>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</si>
  <si>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</si>
  <si>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</si>
  <si>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</si>
  <si>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</si>
  <si>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</si>
  <si>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</si>
  <si>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</si>
  <si>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</si>
  <si>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</si>
  <si>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</si>
  <si>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储蓄卡/借记卡/结算通/工资卡/我的工资卡/借记卡呀/是工资卡/是借记卡/</t>
  </si>
  <si>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</si>
  <si>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</si>
  <si>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</si>
  <si>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</si>
  <si>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</si>
  <si>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</si>
  <si>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</si>
  <si>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</si>
  <si>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</si>
  <si>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</si>
  <si>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</si>
  <si>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</si>
  <si>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储蓄卡怎么办理/用银行卡怎么办理/银行卡要到柜台办吗/用银行卡要到柜台办吗/银行卡到哪/我要是用银行卡呢</t>
    </r>
    <r>
      <rPr>
        <sz val="11"/>
        <color theme="4"/>
        <rFont val="宋体"/>
        <family val="3"/>
        <charset val="134"/>
        <scheme val="minor"/>
      </rPr>
      <t>/借记卡怎么办/银行卡在哪里办/银行卡怎么弄/借记卡在哪里/借记卡怎么弄/</t>
    </r>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</si>
  <si>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</si>
  <si>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</si>
  <si>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之前的身份证过期了，现在来重现换一下/我来更新一下身份证号信息/我之前重新办了张新的身份证，我来重新绑定一下</t>
    </r>
    <r>
      <rPr>
        <sz val="11"/>
        <color theme="4"/>
        <rFont val="宋体"/>
        <family val="3"/>
        <charset val="134"/>
        <scheme val="minor"/>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4" type="noConversion"/>
  </si>
  <si>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scheme val="minor"/>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4" type="noConversion"/>
  </si>
  <si>
    <r>
      <t>我来修改信息/我是来改信息的/改信息/改信息怎么办/改信息咋弄/怎么改信息/我要改信息/我改信息/改信息怎么搞/帮我改信息</t>
    </r>
    <r>
      <rPr>
        <sz val="11"/>
        <color theme="4"/>
        <rFont val="宋体"/>
        <family val="3"/>
        <charset val="134"/>
        <scheme val="minor"/>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4" type="noConversion"/>
  </si>
  <si>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scheme val="minor"/>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4" type="noConversion"/>
  </si>
  <si>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scheme val="minor"/>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</si>
  <si>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</si>
  <si>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scheme val="minor"/>
      </rPr>
      <t>/我和大堂经理预约了/预约好了/已经预约好了/昨天就预约好了/约过了/约了/我和他约好了/我前几天和他约好了/之前约好了/之前约过了/我已经提前预约过了/</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</si>
  <si>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</si>
  <si>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</si>
  <si>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零钱/就零钱/零钱/也就零钱钱/零钱啊/零钱呀/也就零钱/零钱吧/就零钱钱吧/嗯零钱/零钱/一点零钱/我需要零钱</t>
    </r>
    <r>
      <rPr>
        <sz val="11"/>
        <color theme="4"/>
        <rFont val="宋体"/>
        <family val="3"/>
        <charset val="134"/>
        <scheme val="minor"/>
      </rPr>
      <t>/零钞/零钞可以吗/零钞可不可以/零钞行吗/零钱可以吗/零钱可不可以/零钱行不行/我想取点零钱/我要取点零钱/我想取零钱/取零钱</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</si>
  <si>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r>
      <rPr>
        <sz val="11"/>
        <color theme="4"/>
        <rFont val="宋体"/>
        <family val="3"/>
        <charset val="134"/>
        <scheme val="minor"/>
      </rPr>
      <t>/三万大洋/三万现金/三万人民币/三万可以吗/三万行吗/我要取三万/我想取三万/我需要取三万/取三万/取三万现金</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</si>
  <si>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/十万行不行/十万可不可以/十万可以吗/十万大洋/十万元现金/十万人民币/十万行吗/我想取十万/我要取十万/我需要十万/要取十万/我要取十万，可以吗/我要取十万，可以不可以</t>
    </r>
    <phoneticPr fontId="4" type="noConversion"/>
  </si>
  <si>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scheme val="minor"/>
      </rPr>
      <t>/一点现金/一点大洋/一点点人民币/不多/</t>
    </r>
    <phoneticPr fontId="4" type="noConversion"/>
  </si>
  <si>
    <r>
      <t>用存折取/用存折/取单/支票/存单取款</t>
    </r>
    <r>
      <rPr>
        <sz val="11"/>
        <color theme="4"/>
        <rFont val="宋体"/>
        <family val="3"/>
        <charset val="134"/>
        <scheme val="minor"/>
      </rPr>
      <t>/存折本/用存折本取/存折本取/存折取/当然用存折了/我们老年人，都用存折/用存折吧/我要用存折/我想用存折/我的是存折/我用存折取钱/我要用存折取钱/我想用存折取钱/我可以用存折取钱吗</t>
    </r>
    <phoneticPr fontId="4" type="noConversion"/>
  </si>
  <si>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4" type="noConversion"/>
  </si>
  <si>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scheme val="minor"/>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</si>
  <si>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</si>
  <si>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4" type="noConversion"/>
  </si>
  <si>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4" type="noConversion"/>
  </si>
  <si>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scheme val="minor"/>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4" type="noConversion"/>
  </si>
  <si>
    <r>
      <t>取点零钱/我没有零钱了取点出来/我要取零钱/我来取零钱/我想取点零钱/我需要一些零钱/我要取的有零钱</t>
    </r>
    <r>
      <rPr>
        <sz val="11"/>
        <color theme="4"/>
        <rFont val="宋体"/>
        <family val="3"/>
        <charset val="134"/>
        <scheme val="minor"/>
      </rPr>
      <t>/取点零钞/我没有零钞了，取点出来/我要取零钞/我来取零钞/我想取点零钞/我需要一些零钞/我要取的有零钞/取点零钱我要/我想取点零钱/我需要取点零钱/我要取点零钱</t>
    </r>
    <phoneticPr fontId="4" type="noConversion"/>
  </si>
  <si>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4" type="noConversion"/>
  </si>
  <si>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4" type="noConversion"/>
  </si>
  <si>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4" type="noConversion"/>
  </si>
  <si>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4" type="noConversion"/>
  </si>
  <si>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4" type="noConversion"/>
  </si>
  <si>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4" type="noConversion"/>
  </si>
  <si>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4" type="noConversion"/>
  </si>
  <si>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4" type="noConversion"/>
  </si>
  <si>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4" type="noConversion"/>
  </si>
  <si>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4" type="noConversion"/>
  </si>
  <si>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4" type="noConversion"/>
  </si>
  <si>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4" type="noConversion"/>
  </si>
  <si>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4" type="noConversion"/>
  </si>
  <si>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4" type="noConversion"/>
  </si>
  <si>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4" type="noConversion"/>
  </si>
  <si>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4" type="noConversion"/>
  </si>
  <si>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4" type="noConversion"/>
  </si>
  <si>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4" type="noConversion"/>
  </si>
  <si>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4" type="noConversion"/>
  </si>
  <si>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4" type="noConversion"/>
  </si>
  <si>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4" type="noConversion"/>
  </si>
  <si>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4" type="noConversion"/>
  </si>
  <si>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4" type="noConversion"/>
  </si>
  <si>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4" type="noConversion"/>
  </si>
  <si>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4" type="noConversion"/>
  </si>
  <si>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</si>
  <si>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</si>
  <si>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</si>
  <si>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</si>
  <si>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</si>
  <si>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</si>
  <si>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我怎么可能没有联系好？/我来这里，可能没联系好么？/我会不知道提前联系客户经理么？</t>
    <phoneticPr fontId="4" type="noConversion"/>
  </si>
  <si>
    <t>我想办信用贷款，怎么弄？/我可以办信用贷款么？/我怎么办信用贷款？/办信用贷款可以么？/你能给我办信用贷款么？/咋办信用贷款？</t>
    <phoneticPr fontId="4" type="noConversion"/>
  </si>
  <si>
    <r>
      <t>我想信用贷款/我要办信用贷款/办信用贷款/信用贷款/</t>
    </r>
    <r>
      <rPr>
        <sz val="12"/>
        <color rgb="FFFF0000"/>
        <rFont val="宋体"/>
        <family val="3"/>
        <charset val="134"/>
      </rPr>
      <t>信贷</t>
    </r>
    <r>
      <rPr>
        <sz val="12"/>
        <color theme="4"/>
        <rFont val="宋体"/>
        <family val="3"/>
        <charset val="134"/>
      </rPr>
      <t>/信用贷</t>
    </r>
    <phoneticPr fontId="4" type="noConversion"/>
  </si>
  <si>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</si>
  <si>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</si>
  <si>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我想信用贷款/我要办信用贷款/办信用贷款/信用贷款</t>
    </r>
    <r>
      <rPr>
        <sz val="12"/>
        <color theme="4"/>
        <rFont val="宋体"/>
        <family val="3"/>
        <charset val="134"/>
      </rPr>
      <t>/信用贷/信贷/我想办信用贷/我想办信用贷款/我想办信贷/</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</si>
  <si>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</si>
  <si>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4" type="noConversion"/>
  </si>
  <si>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</si>
  <si>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</si>
  <si>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</si>
  <si>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</si>
  <si>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4" type="noConversion"/>
  </si>
  <si>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</si>
  <si>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</si>
  <si>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</si>
  <si>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</si>
  <si>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4" type="noConversion"/>
  </si>
  <si>
    <t>我想办车贷/我要办车贷/办车贷/我想买辆车/车贷/我在考虑买一辆车/我计划买一辆车/我考虑买一辆车/我在考虑车贷/买车用的/买车用/买车用的贷款</t>
    <phoneticPr fontId="4" type="noConversion"/>
  </si>
  <si>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scheme val="minor"/>
      </rPr>
      <t>/银行卡在哪里激活/在哪里激活银行卡/激活银行卡在哪里办理/</t>
    </r>
    <phoneticPr fontId="4" type="noConversion"/>
  </si>
  <si>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scheme val="minor"/>
      </rPr>
      <t>/激活一下银行卡</t>
    </r>
    <phoneticPr fontId="4" type="noConversion"/>
  </si>
  <si>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scheme val="minor"/>
      </rPr>
      <t>/激活借记卡怎么办理/激活借记卡在哪里办理/借记卡在哪里激活/怎么办理激活银行卡</t>
    </r>
    <phoneticPr fontId="4" type="noConversion"/>
  </si>
  <si>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scheme val="minor"/>
      </rPr>
      <t>/激活一下借记卡/我来激活借记卡</t>
    </r>
    <phoneticPr fontId="4" type="noConversion"/>
  </si>
  <si>
    <r>
      <t>我信用卡怎么办/是新办的信用卡怎么办</t>
    </r>
    <r>
      <rPr>
        <sz val="11"/>
        <color theme="4"/>
        <rFont val="宋体"/>
        <family val="3"/>
        <charset val="134"/>
      </rPr>
      <t>/信用卡在哪里办理/怎么办理信用卡/在哪里办信用卡</t>
    </r>
  </si>
  <si>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</si>
  <si>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</si>
  <si>
    <r>
      <t>外汇怎么办理/外汇怎么换的/结售汇如何办理/</t>
    </r>
    <r>
      <rPr>
        <sz val="11"/>
        <color theme="3" tint="0.39997558519241921"/>
        <rFont val="宋体"/>
        <family val="3"/>
        <charset val="134"/>
        <scheme val="minor"/>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4" type="noConversion"/>
  </si>
  <si>
    <t>超时时间</t>
  </si>
  <si>
    <r>
      <t>外汇怎么办理/外汇怎么换的/结售汇如何办理/办理外汇/办外汇/我怕要外汇/外汇/换外汇/我要办理外汇/办理外汇/</t>
    </r>
    <r>
      <rPr>
        <sz val="11"/>
        <color theme="3" tint="0.39997558519241921"/>
        <rFont val="宋体"/>
        <family val="3"/>
        <charset val="134"/>
        <scheme val="minor"/>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4" type="noConversion"/>
  </si>
  <si>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</si>
  <si>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</si>
  <si>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</si>
  <si>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</si>
  <si>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</si>
  <si>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</si>
  <si>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</si>
  <si>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</si>
  <si>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</si>
  <si>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</si>
  <si>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</si>
  <si>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</si>
  <si>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</si>
  <si>
    <r>
      <t>我来取美元/我要取外币/我取点外币</t>
    </r>
    <r>
      <rPr>
        <sz val="11"/>
        <color theme="3" tint="0.39997558519241921"/>
        <rFont val="宋体"/>
        <family val="3"/>
        <charset val="134"/>
        <scheme val="minor"/>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4" type="noConversion"/>
  </si>
  <si>
    <r>
      <t>取美元怎么办的/我想取美元到哪儿办</t>
    </r>
    <r>
      <rPr>
        <sz val="11"/>
        <color theme="3" tint="0.39997558519241921"/>
        <rFont val="宋体"/>
        <family val="3"/>
        <charset val="134"/>
        <scheme val="minor"/>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4" type="noConversion"/>
  </si>
  <si>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scheme val="minor"/>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4" type="noConversion"/>
  </si>
  <si>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</si>
  <si>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</si>
  <si>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</si>
  <si>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</si>
  <si>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</si>
  <si>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</si>
  <si>
    <r>
      <t>存折怎么注销/存折是怎么注销的/</t>
    </r>
    <r>
      <rPr>
        <sz val="11"/>
        <color rgb="FFFF0000"/>
        <rFont val="宋体"/>
        <family val="3"/>
        <charset val="134"/>
        <scheme val="minor"/>
      </rPr>
      <t>怎么注销存折/你知道怎么注销存折/注销存折怎么弄/注销存折</t>
    </r>
    <r>
      <rPr>
        <sz val="11"/>
        <color theme="3" tint="0.39997558519241921"/>
        <rFont val="宋体"/>
        <family val="3"/>
        <charset val="134"/>
        <scheme val="minor"/>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</si>
  <si>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</si>
  <si>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4" type="noConversion"/>
  </si>
  <si>
    <t>存折可以吗/存折怎么办/如果是存折呢/存折怎么办的呢/你说存折怎么办啊/我想请问你存折的话怎么办/如果存折呢/存折咋弄/村这是怎么搞得/存折要怎么办呢</t>
    <phoneticPr fontId="4" type="noConversion"/>
  </si>
  <si>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scheme val="minor"/>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4" type="noConversion"/>
  </si>
  <si>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</si>
  <si>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</si>
  <si>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</si>
  <si>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</si>
  <si>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</si>
  <si>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</si>
  <si>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</si>
  <si>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</si>
  <si>
    <r>
      <t>我的信用卡/我信用卡啊/信用卡啊/信用卡呀/就信用卡啦/是信用卡啦/是信用卡/</t>
    </r>
    <r>
      <rPr>
        <sz val="11"/>
        <color theme="3" tint="0.39997558519241921"/>
        <rFont val="宋体"/>
        <family val="3"/>
        <charset val="134"/>
      </rPr>
      <t>之前的信用卡/不用的信用卡/一张信用卡/</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</si>
  <si>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</si>
  <si>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</si>
  <si>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</si>
  <si>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</si>
  <si>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</si>
  <si>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</si>
  <si>
    <r>
      <t>我想了解手机银行/手机银行吧/手机银行就行/银行吧/那个手机银行的</t>
    </r>
    <r>
      <rPr>
        <sz val="12"/>
        <color theme="3" tint="0.39997558519241921"/>
        <rFont val="宋体"/>
        <family val="3"/>
        <charset val="134"/>
      </rPr>
      <t>/用手机银行/用手机银行取消/用手机银行办理/用手机银行办</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</si>
  <si>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</si>
  <si>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</si>
  <si>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</si>
  <si>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</si>
  <si>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</si>
  <si>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</si>
  <si>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</si>
  <si>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</si>
  <si>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</si>
  <si>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</si>
  <si>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</si>
  <si>
    <r>
      <t>就信用卡呀/我的信用卡/信用卡呀/信用卡联名卡/信用卡附属卡/就信用卡/</t>
    </r>
    <r>
      <rPr>
        <sz val="11"/>
        <color theme="3" tint="0.39997558519241921"/>
        <rFont val="宋体"/>
        <family val="3"/>
        <charset val="134"/>
      </rPr>
      <t>之前的信用卡/一张信用卡/</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</si>
  <si>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</si>
  <si>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</si>
  <si>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</si>
  <si>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scheme val="minor"/>
      </rPr>
      <t>/我来换零钱/我是来换零钱的/我来取款/我是来取款的/我又来换零钱了/我来换点零钱/我是来换零钱的/我就是来换点零钱/我就是要换点零钱的/</t>
    </r>
    <phoneticPr fontId="4" type="noConversion"/>
  </si>
  <si>
    <t>借记卡/结算通/储蓄卡/存钱用的卡/储蓄卡/一张储蓄卡/不是透支的那种卡/存钱卡/储钱卡/利息高点的卡/工资卡/领工资用的卡/结算通/转账免费的那种卡</t>
    <phoneticPr fontId="4" type="noConversion"/>
  </si>
  <si>
    <r>
      <t>借记卡怎么办/结算通怎么办/储蓄卡怎么办</t>
    </r>
    <r>
      <rPr>
        <sz val="11"/>
        <color theme="3" tint="0.39997558519241921"/>
        <rFont val="宋体"/>
        <family val="3"/>
        <charset val="134"/>
        <scheme val="minor"/>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4"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</si>
  <si>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</si>
  <si>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</si>
  <si>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4" type="noConversion"/>
  </si>
  <si>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</si>
  <si>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我现在有一张借记卡，我想再办一张/我有你们银行的储蓄卡，现在要办张做工资卡用/我有你们的储蓄卡，还需要办一张</t>
    </r>
    <r>
      <rPr>
        <sz val="11"/>
        <color theme="3" tint="0.39997558519241921"/>
        <rFont val="宋体"/>
        <family val="3"/>
        <charset val="134"/>
        <scheme val="minor"/>
      </rPr>
      <t>/我已经有一张卡了，想再办张/我有一张卡，还想再办张，可以吗/我需要再办张银行卡/</t>
    </r>
    <phoneticPr fontId="4" type="noConversion"/>
  </si>
  <si>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</si>
  <si>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</si>
  <si>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</si>
  <si>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</si>
  <si>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</si>
  <si>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</si>
  <si>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</si>
  <si>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</si>
  <si>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</si>
  <si>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</si>
  <si>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</si>
  <si>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</si>
  <si>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</si>
  <si>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</si>
  <si>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</si>
  <si>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</si>
  <si>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</si>
  <si>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</si>
  <si>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</si>
  <si>
    <t>15s</t>
  </si>
  <si>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</si>
  <si>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</si>
  <si>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</si>
  <si>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</si>
  <si>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</si>
  <si>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</si>
  <si>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</si>
  <si>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</si>
  <si>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</si>
  <si>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</si>
  <si>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</si>
  <si>
    <t>三万/三万吧/大概三万/也就三万/三万多一点/三万上下/不多，就三万万/挺多的，三万呢/三万就可以了/三万呢/三千/三千吧/大概三千/也就三千/三千多一点/三千上下/不多，就三千/挺多的，三千呢/三千就可以了/三千呢</t>
  </si>
  <si>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</si>
  <si>
    <t>挂失存折/我的是存折/是存折/一张存折/一张用了很久的存折/一张老存折/一张有很多钱的存折/我过去得存折/我的新存折/我丢了的存折/我找不到的存折</t>
  </si>
  <si>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</si>
  <si>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</si>
  <si>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</si>
  <si>
    <t>我要存十万块/存个十万/我就存十万/我想存十万元/我想存十万块钱/我来存十万元钱/我存十万块呀/带我存钱，存十万/我也就存十万/我就存个十万吧/</t>
  </si>
  <si>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</si>
  <si>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</si>
  <si>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</si>
  <si>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</si>
  <si>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</si>
  <si>
    <t>我自己看看/自己看看就行了/我自己了解一下/我只是查一下/我自己看/自己看看用的/自己用的/我就自己看看/我就看看的那种/我想自己看/我就查一下/我想自己看看/不作证明/就随便看看那种</t>
  </si>
  <si>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</si>
  <si>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</si>
  <si>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4" type="noConversion"/>
  </si>
  <si>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</si>
  <si>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</si>
  <si>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</si>
  <si>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</si>
  <si>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</si>
  <si>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4" type="noConversion"/>
  </si>
  <si>
    <t>我来改密码，我有原密码的/我去改密码，还记得原密码的/我还记得原来的密码，我现在想改掉/我有原来的密码我想改掉/我原来的密码太简单了，我要改一下</t>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</si>
  <si>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</si>
  <si>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</si>
  <si>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</si>
  <si>
    <t>您要挂失借记卡？借记卡？还是其他？</t>
  </si>
  <si>
    <t>您要补办借记卡？借记卡？还是其他？</t>
  </si>
  <si>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</si>
  <si>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</si>
  <si>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</si>
  <si>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t>手机银行啊/当然是手机银行/当然是手机银行啦/手机银行呀/是手机银行/嗯，手机银行/手机银行哇/是手机银行啊</t>
  </si>
  <si>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</si>
  <si>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</si>
  <si>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</si>
  <si>
    <t xml:space="preserve"> 要是电话银行呢/电话银行去哪儿办/就电话银行，你能帮我吗</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</si>
  <si>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</si>
  <si>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</si>
  <si>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</si>
  <si>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</si>
  <si>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</si>
  <si>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</si>
  <si>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</si>
  <si>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</si>
  <si>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</si>
  <si>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</si>
  <si>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</si>
  <si>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4" type="noConversion"/>
  </si>
  <si>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4" type="noConversion"/>
  </si>
  <si>
    <t>储蓄卡/借记卡/结算通/工资卡/我的工资卡/借记卡呀/是工资卡/是借记卡/</t>
    <phoneticPr fontId="4" type="noConversion"/>
  </si>
  <si>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</si>
  <si>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4" type="noConversion"/>
  </si>
  <si>
    <t>怎么补办/我想补办怎么弄的/能不能补办一张啊/可不可以帮我补办的/可以补办吗/我想补办怎么办/我要是想补办怎么弄哦/能不能给我补办一张/我想补办一张怎么办/我能补办么/</t>
    <phoneticPr fontId="4" type="noConversion"/>
  </si>
  <si>
    <t>这里可以挂失吗/这里可以办理挂失业务吗/如何办理挂失业务呢/如何挂失呢/怎么办理挂失业务呢/怎么挂失？/你能帮我挂失吗/你能带我去挂失吗/挂失在哪儿办/挂失到哪儿办</t>
    <phoneticPr fontId="4" type="noConversion"/>
  </si>
  <si>
    <t>我想补办/帮我补办/补办一张/我想补办一张/我补办一张/我想补回来卡/我想把卡补回来啊/</t>
    <phoneticPr fontId="4" type="noConversion"/>
  </si>
  <si>
    <t>借记卡怎么办理/用借记卡的怎么办理/储蓄卡要到柜台吗/用储蓄卡要到柜台办吗/储蓄卡的话怎么弄/我要是用借记卡呢/就是普通的借记卡怎么办</t>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</si>
  <si>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scheme val="minor"/>
      </rPr>
      <t>/哪边可以挂失？/去哪个柜台挂失啊？/挂失去哪边办理/到哪里办理挂失？/带我去挂失/</t>
    </r>
    <phoneticPr fontId="4" type="noConversion"/>
  </si>
  <si>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</si>
  <si>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</si>
  <si>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</si>
  <si>
    <t>挂失/我想挂失/来挂失/我来办理挂失业务/我要办理挂失业务/我来挂失/我要挂失/我要来挂失/办理挂失业务/办挂失/我来办挂失</t>
    <phoneticPr fontId="4" type="noConversion"/>
  </si>
  <si>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</si>
  <si>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</si>
  <si>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4" type="noConversion"/>
  </si>
  <si>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</si>
  <si>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</si>
  <si>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4" type="noConversion"/>
  </si>
  <si>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4" type="noConversion"/>
  </si>
  <si>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4" type="noConversion"/>
  </si>
  <si>
    <t>我想补办/帮我补办/补办一张/我想补办一张/我补办一张/我想补回来/我想补回来啊/</t>
    <phoneticPr fontId="4" type="noConversion"/>
  </si>
  <si>
    <t>怎么补办/我想补办怎么弄的/能不能补办一张啊/可不可以帮我补办的/可以补办吗/我想补办怎么办/我要是想补办怎么弄哦/能不能给我补办一张/我想补办一张怎么办/我啊能补办的了/</t>
    <phoneticPr fontId="4"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</si>
  <si>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4" type="noConversion"/>
  </si>
  <si>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4" type="noConversion"/>
  </si>
  <si>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4" type="noConversion"/>
  </si>
  <si>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</si>
  <si>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4" type="noConversion"/>
  </si>
  <si>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</si>
  <si>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4"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</si>
  <si>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4" type="noConversion"/>
  </si>
  <si>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4" type="noConversion"/>
  </si>
  <si>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4" type="noConversion"/>
  </si>
  <si>
    <t>改身份证</t>
  </si>
  <si>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4" type="noConversion"/>
  </si>
  <si>
    <t>我怎么可能没有联系好？/我来这里，可能没联系好么？/我会不知道提前联系客户经理么？</t>
    <phoneticPr fontId="4" type="noConversion"/>
  </si>
  <si>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4" type="noConversion"/>
  </si>
  <si>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4" type="noConversion"/>
  </si>
  <si>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</si>
  <si>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4" type="noConversion"/>
  </si>
  <si>
    <t>我要存好多好多的钱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</si>
  <si>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4" type="noConversion"/>
  </si>
  <si>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</si>
  <si>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/去哪儿开户/开户到哪儿开/去哪儿开户/开户到哪儿开/办银行卡在哪儿办/在哪里办卡/带我去办卡/带我去办银行卡/去哪边办卡</t>
    </r>
    <phoneticPr fontId="4" type="noConversion"/>
  </si>
  <si>
    <r>
      <t>十万块/就十万/十万元/十万块钱/十万元钱/就十万块钱/十万元钱/十万块呀/十万呀/也就十万/十万吧/就十万块钱吧/也就十万吧/嗯十万/</t>
    </r>
    <r>
      <rPr>
        <sz val="11"/>
        <color theme="9" tint="-0.249977111117893"/>
        <rFont val="宋体"/>
        <family val="3"/>
        <charset val="134"/>
        <scheme val="minor"/>
      </rPr>
      <t>20万在哪取啊</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</si>
  <si>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4" type="noConversion"/>
  </si>
  <si>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scheme val="minor"/>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scheme val="minor"/>
      </rPr>
      <t>/我要办理一个手机银行</t>
    </r>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</si>
  <si>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4" type="noConversion"/>
  </si>
  <si>
    <t>我想贷款/我是来贷款的/我要贷款/贷款/贷点款/贷点钱/贷点小钱/稍微贷点钱/贷点人民币/贷钞票/我来办理贷款/我要办理贷款/ 我要贷款</t>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</si>
  <si>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4" type="noConversion"/>
  </si>
  <si>
    <t>请找我们的理财经理，他会为您详细介绍哦，或者您可以通过柜台，手机银行，网上银行进行购买哦</t>
    <phoneticPr fontId="4" type="noConversion"/>
  </si>
  <si>
    <t>您要办理借记卡、存折、还是信用卡？</t>
    <phoneticPr fontId="4" type="noConversion"/>
  </si>
  <si>
    <t>您之前是否办过我行借记卡呢？</t>
    <phoneticPr fontId="4" type="noConversion"/>
  </si>
  <si>
    <t>请您携带身份证取号到柜台办理。</t>
    <phoneticPr fontId="4" type="noConversion"/>
  </si>
  <si>
    <t>银行卡您可以扫描二维码下载手机银行或者微信银行进行查询，也可以通过柜台以及ATM机进行查询。存折本您可以去存折补登机或者柜台查询哦。</t>
    <phoneticPr fontId="4" type="noConversion"/>
  </si>
  <si>
    <t>您要存多少钱？</t>
    <phoneticPr fontId="4" type="noConversion"/>
  </si>
  <si>
    <t>您用银行卡还是存折存款？</t>
    <phoneticPr fontId="4" type="noConversion"/>
  </si>
  <si>
    <t>可以到自助设备办理，或者到取号在柜台办理</t>
    <phoneticPr fontId="4" type="noConversion"/>
  </si>
  <si>
    <t>您要取多少钱？</t>
    <phoneticPr fontId="4" type="noConversion"/>
  </si>
  <si>
    <t>您用银行卡取款还是存折取款？</t>
    <phoneticPr fontId="4" type="noConversion"/>
  </si>
  <si>
    <t>请您到自助存取款机办理取款业务。</t>
    <phoneticPr fontId="4" type="noConversion"/>
  </si>
  <si>
    <t>您是做证明材料还是自己看？</t>
    <phoneticPr fontId="4" type="noConversion"/>
  </si>
  <si>
    <t>您可以扫描二维码下载手机银行进行查询。也可以通过网银、自助设备、柜台查询</t>
    <phoneticPr fontId="4" type="noConversion"/>
  </si>
  <si>
    <t>做证明材料，需要银行盖章，取号到柜台办理。</t>
    <phoneticPr fontId="4" type="noConversion"/>
  </si>
  <si>
    <t>请您取号到柜台办理注销手机银行业务。</t>
    <phoneticPr fontId="4" type="noConversion"/>
  </si>
  <si>
    <t>请您取号到柜台办理注销电话银行业务。</t>
    <phoneticPr fontId="4" type="noConversion"/>
  </si>
  <si>
    <t>您可以到电子银行服务区自助办理，也可以取号到柜台办理注销网银业务。</t>
    <phoneticPr fontId="4" type="noConversion"/>
  </si>
  <si>
    <t>您要补办卡类？存折？还是网银工具？</t>
    <phoneticPr fontId="4" type="noConversion"/>
  </si>
  <si>
    <t>您的信用卡账单结清后，可以拨打银行客服热线进行挂失。</t>
    <phoneticPr fontId="4" type="noConversion"/>
  </si>
  <si>
    <t>请您填写相关申请表，携带身份证取号到柜台办理。</t>
    <phoneticPr fontId="4" type="noConversion"/>
  </si>
  <si>
    <t>您要注销什么业务？</t>
    <phoneticPr fontId="4" type="noConversion"/>
  </si>
  <si>
    <t>您要注销借记卡还是信用卡？</t>
    <phoneticPr fontId="4" type="noConversion"/>
  </si>
  <si>
    <t>卡</t>
    <phoneticPr fontId="4" type="noConversion"/>
  </si>
  <si>
    <t>您的信用卡账单结清后，可以拨打银行客服热线进行注销。</t>
    <phoneticPr fontId="4" type="noConversion"/>
  </si>
  <si>
    <t>请您带上本人身份证取号到柜台办理注销信用卡业务。</t>
    <phoneticPr fontId="4" type="noConversion"/>
  </si>
  <si>
    <t>您要办理什么贷款？</t>
    <phoneticPr fontId="4" type="noConversion"/>
  </si>
  <si>
    <t>您有没有联系好房贷客户经理？</t>
    <phoneticPr fontId="4" type="noConversion"/>
  </si>
  <si>
    <t>请与我行信贷部经理联系</t>
    <phoneticPr fontId="4" type="noConversion"/>
  </si>
  <si>
    <t>您要办理什么贷款？</t>
    <phoneticPr fontId="4" type="noConversion"/>
  </si>
  <si>
    <t>信用贷款可以咨询信贷部经理或者通过网上银行申请</t>
    <phoneticPr fontId="4" type="noConversion"/>
  </si>
  <si>
    <t>您有没有联系好装修贷客户经理？</t>
    <phoneticPr fontId="4" type="noConversion"/>
  </si>
  <si>
    <t>对不起，我们暂时不提供车贷。</t>
    <phoneticPr fontId="4" type="noConversion"/>
  </si>
  <si>
    <t>您要激活借记卡还是信用卡？</t>
    <phoneticPr fontId="4" type="noConversion"/>
  </si>
  <si>
    <t>请携带身份证取号到柜台办理。</t>
    <phoneticPr fontId="4" type="noConversion"/>
  </si>
  <si>
    <t>您要注销什么业务？</t>
    <phoneticPr fontId="4" type="noConversion"/>
  </si>
  <si>
    <t>请您填单，取号到柜台办理。</t>
    <phoneticPr fontId="4" type="noConversion"/>
  </si>
  <si>
    <t>您可以扫描二维码下载手机银行，然后到柜台开通。</t>
    <phoneticPr fontId="4" type="noConversion"/>
  </si>
  <si>
    <t>请您取号到柜台办理。</t>
    <phoneticPr fontId="4" type="noConversion"/>
  </si>
  <si>
    <t>携带本人身份证和银行卡取号到柜台办理</t>
    <phoneticPr fontId="4" type="noConversion"/>
  </si>
  <si>
    <t>请您取号到柜台办理</t>
    <phoneticPr fontId="4" type="noConversion"/>
  </si>
  <si>
    <t>您记得原来的密码么？</t>
    <phoneticPr fontId="4" type="noConversion"/>
  </si>
  <si>
    <t>您可以到自助设备办理改密码业务。</t>
    <phoneticPr fontId="4" type="noConversion"/>
  </si>
  <si>
    <t>您要转多少钱？</t>
    <phoneticPr fontId="4" type="noConversion"/>
  </si>
  <si>
    <t>您可以通过手机银行转账，每天限额一百万。</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</si>
  <si>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去哪儿开户/开户到哪儿开/办银行卡在哪儿办/在哪里办卡/带我去办卡/带我去办银行卡/去哪边办卡/我想办理一张银行卡</t>
    </r>
    <phoneticPr fontId="4" type="noConversion"/>
  </si>
  <si>
    <r>
      <t>我想了解短信通知/短信通知/短信那个/发短信的那个/短信的那个/短信/了解短信通知/短信通知就行的/</t>
    </r>
    <r>
      <rPr>
        <sz val="12"/>
        <color theme="3" tint="0.39997558519241921"/>
        <rFont val="宋体"/>
        <family val="3"/>
        <charset val="134"/>
      </rPr>
      <t>发短信取消/用短信取消/</t>
    </r>
    <r>
      <rPr>
        <sz val="12"/>
        <color theme="9" tint="-0.249977111117893"/>
        <rFont val="宋体"/>
        <family val="3"/>
        <charset val="134"/>
      </rPr>
      <t>发短信</t>
    </r>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</si>
  <si>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r>
      <rPr>
        <sz val="11"/>
        <color theme="9" tint="-0.249977111117893"/>
        <rFont val="宋体"/>
        <family val="3"/>
        <charset val="134"/>
        <scheme val="minor"/>
      </rPr>
      <t>办个信用卡</t>
    </r>
    <phoneticPr fontId="4" type="noConversion"/>
  </si>
  <si>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scheme val="minor"/>
      </rPr>
      <t>/办理信用卡/办个信用卡</t>
    </r>
    <phoneticPr fontId="4" type="noConversion"/>
  </si>
  <si>
    <r>
      <t>三千块/三千/就三千/三千元/三千块钱/三千元钱/三千块钱/三千元钱/三千块呀/三千三千/也就三千/三千吧/就三千块钱吧/也就三千吧/嗯三千</t>
    </r>
    <r>
      <rPr>
        <sz val="11"/>
        <color theme="4"/>
        <rFont val="宋体"/>
        <family val="3"/>
        <charset val="134"/>
        <scheme val="minor"/>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scheme val="minor"/>
      </rPr>
      <t>给我一万块钱</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</si>
  <si>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/十万行不行/十万可不可以/十万可以吗/十万大洋/十万元现金/十万人民币/十万行吗/我要取十万/取十万/我要取十万/我想取十万/我要取十万，可以吗/我想取十万，行不行/我想取十万，可行/</t>
    </r>
    <r>
      <rPr>
        <sz val="11"/>
        <color theme="9" tint="-0.249977111117893"/>
        <rFont val="宋体"/>
        <family val="3"/>
        <charset val="134"/>
        <scheme val="minor"/>
      </rPr>
      <t>我要取10万</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</si>
  <si>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去哪儿开户/开户到哪儿开/办银行卡在哪儿办/在哪里办卡/带我去办卡/带我去办银行卡/去哪边办卡</t>
    </r>
    <r>
      <rPr>
        <sz val="11"/>
        <color theme="9" tint="-0.249977111117893"/>
        <rFont val="宋体"/>
        <family val="3"/>
        <charset val="134"/>
        <scheme val="minor"/>
      </rPr>
      <t>/要办卡/我想办理一张银行卡/我想办一张银行卡</t>
    </r>
    <phoneticPr fontId="4" type="noConversion"/>
  </si>
  <si>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/我是转账的呀/我要现金汇款</t>
    </r>
    <phoneticPr fontId="4" type="noConversion"/>
  </si>
  <si>
    <r>
      <t>办过了/好像办过/有的/是的/已经办过了/之前有过/之前用过/以前办过/以前有过/以前有过/以前用过/用过了/办过了/好久以前/办过呢/</t>
    </r>
    <r>
      <rPr>
        <sz val="11"/>
        <color theme="3" tint="0.39997558519241921"/>
        <rFont val="宋体"/>
        <family val="3"/>
        <charset val="134"/>
        <scheme val="minor"/>
      </rPr>
      <t>办过的/有办过/我之前办过/办过的</t>
    </r>
    <r>
      <rPr>
        <sz val="11"/>
        <color rgb="FFC00000"/>
        <rFont val="宋体"/>
        <family val="3"/>
        <charset val="134"/>
        <scheme val="minor"/>
      </rPr>
      <t>/</t>
    </r>
    <r>
      <rPr>
        <sz val="11"/>
        <color theme="9" tint="-0.249977111117893"/>
        <rFont val="宋体"/>
        <family val="3"/>
        <charset val="134"/>
        <scheme val="minor"/>
      </rPr>
      <t>有办过借记卡</t>
    </r>
    <phoneticPr fontId="4" type="noConversion"/>
  </si>
  <si>
    <r>
      <t>我换美元/我换日元/我要换外币/我要换泰铢/我来换外币/我是来换外币的/我要结售汇/结售汇/</t>
    </r>
    <r>
      <rPr>
        <sz val="11"/>
        <color theme="3" tint="0.39997558519241921"/>
        <rFont val="宋体"/>
        <family val="3"/>
        <charset val="134"/>
        <scheme val="minor"/>
      </rPr>
      <t>我想换外汇/我换外汇/换外汇/我要换外汇/我想要换外汇/我想换美元/我换美元/换美元/我要换美元/我想要换美元/我想换日元/我换日元/换日元/我要换日元/我想要换日元</t>
    </r>
    <r>
      <rPr>
        <sz val="11"/>
        <color theme="9" tint="-0.249977111117893"/>
        <rFont val="宋体"/>
        <family val="3"/>
        <charset val="134"/>
        <scheme val="minor"/>
      </rPr>
      <t>/兑换外币</t>
    </r>
    <phoneticPr fontId="4" type="noConversion"/>
  </si>
  <si>
    <r>
      <t>/汽车卡/透支用的那种/可以透支的/全球支付卡/一张信用卡/</t>
    </r>
    <r>
      <rPr>
        <sz val="11"/>
        <color theme="9" tint="-0.249977111117893"/>
        <rFont val="宋体"/>
        <family val="3"/>
        <charset val="134"/>
        <scheme val="minor"/>
      </rPr>
      <t>我要办理信用卡</t>
    </r>
    <phoneticPr fontId="4" type="noConversion"/>
  </si>
  <si>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t>
    </r>
    <phoneticPr fontId="4" type="noConversion"/>
  </si>
  <si>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</si>
  <si>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到哪办卡啊/卡在哪儿办？/去哪里开户/在哪边办银行卡？/</t>
    </r>
    <r>
      <rPr>
        <sz val="11"/>
        <color rgb="FFC00000"/>
        <rFont val="宋体"/>
        <family val="3"/>
        <charset val="134"/>
        <scheme val="minor"/>
      </rPr>
      <t>要办卡/我想办理一张银行卡/我要办卡啊/办卡的/我想办一张银行卡/我是来办卡的/那你能办卡吗/你能办卡吗</t>
    </r>
    <phoneticPr fontId="4" type="noConversion"/>
  </si>
  <si>
    <r>
      <t>十万块/十万/就十万/十万元/十万块钱/十万元钱/十万块呀/十万十万/也就十万/十万吧/就十万块钱吧/也就十万吧/嗯十万/十万啊/十万块啊/</t>
    </r>
    <r>
      <rPr>
        <sz val="11"/>
        <color theme="9" tint="-0.249977111117893"/>
        <rFont val="宋体"/>
        <family val="3"/>
        <charset val="134"/>
        <scheme val="minor"/>
      </rPr>
      <t>我要到柜台存10万块钱</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</si>
  <si>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r>
      <rPr>
        <sz val="11"/>
        <color theme="9" tint="-0.249977111117893"/>
        <rFont val="宋体"/>
        <family val="3"/>
        <charset val="134"/>
      </rPr>
      <t>我要销卡</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</si>
  <si>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r>
      <rPr>
        <sz val="11"/>
        <color theme="9" tint="-0.249977111117893"/>
        <rFont val="宋体"/>
        <family val="3"/>
        <charset val="134"/>
      </rPr>
      <t>我要销卡</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</si>
  <si>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scheme val="minor"/>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scheme val="minor"/>
      </rPr>
      <t>我要取现金在哪里办理呀/取钱在哪里办理/今天要取钱呢/你带我去取钱/你好我要取钱/我不知道在哪取款</t>
    </r>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</si>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</sst>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
      <sz val="11"/>
      <color theme="4"/>
      <name val="宋体"/>
      <family val="3"/>
      <charset val="134"/>
      <scheme val="minor"/>
    </font>
    <font>
      <sz val="11"/>
      <color theme="4"/>
      <name val="宋体"/>
      <family val="3"/>
      <charset val="134"/>
    </font>
    <font>
      <sz val="11"/>
      <color rgb="FF00B0F0"/>
      <name val="宋体"/>
      <family val="3"/>
      <charset val="134"/>
    </font>
    <font>
      <sz val="11"/>
      <color theme="1"/>
      <name val="宋体"/>
      <family val="3"/>
      <charset val="134"/>
      <scheme val="minor"/>
    </font>
    <font>
      <sz val="12"/>
      <color theme="4"/>
      <name val="宋体"/>
      <family val="3"/>
      <charset val="134"/>
    </font>
    <font>
      <sz val="11"/>
      <color theme="3" tint="0.39997558519241921"/>
      <name val="宋体"/>
      <family val="3"/>
      <charset val="134"/>
      <scheme val="minor"/>
    </font>
    <font>
      <sz val="12"/>
      <color theme="3" tint="0.39997558519241921"/>
      <name val="宋体"/>
      <family val="3"/>
      <charset val="134"/>
    </font>
    <font>
      <sz val="11"/>
      <color theme="3" tint="0.39997558519241921"/>
      <name val="宋体"/>
      <family val="2"/>
      <scheme val="minor"/>
    </font>
    <font>
      <sz val="11"/>
      <color theme="3" tint="0.39997558519241921"/>
      <name val="宋体"/>
      <family val="3"/>
      <charset val="134"/>
    </font>
    <font>
      <b/>
      <sz val="11"/>
      <color theme="1"/>
      <name val="宋体"/>
      <family val="3"/>
      <charset val="134"/>
      <scheme val="minor"/>
    </font>
    <font>
      <sz val="12"/>
      <color rgb="FF00B050"/>
      <name val="宋体"/>
      <family val="3"/>
      <charset val="134"/>
    </font>
    <font>
      <sz val="11"/>
      <color theme="9" tint="-0.249977111117893"/>
      <name val="宋体"/>
      <family val="3"/>
      <charset val="134"/>
      <scheme val="minor"/>
    </font>
    <font>
      <sz val="12"/>
      <color theme="9" tint="-0.249977111117893"/>
      <name val="宋体"/>
      <family val="3"/>
      <charset val="134"/>
    </font>
    <font>
      <sz val="11"/>
      <color theme="9" tint="-0.249977111117893"/>
      <name val="宋体"/>
      <family val="3"/>
      <charset val="134"/>
    </font>
    <font>
      <sz val="11"/>
      <color rgb="FFC0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200">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xf numFmtId="0" fontId="2" fillId="0" borderId="0" xfId="5" applyAlignment="1">
      <alignment wrapText="1"/>
    </xf>
    <xf numFmtId="0" fontId="25" fillId="0" borderId="0" xfId="3"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wrapText="1"/>
    </xf>
    <xf numFmtId="0" fontId="2" fillId="0" borderId="0" xfId="5" applyAlignment="1">
      <alignment horizontal="left" vertical="top" wrapText="1"/>
    </xf>
    <xf numFmtId="0" fontId="2" fillId="3" borderId="0" xfId="5" applyFill="1" applyAlignment="1">
      <alignment horizontal="left" vertical="top" wrapText="1"/>
    </xf>
    <xf numFmtId="0" fontId="2" fillId="0" borderId="0" xfId="5" applyAlignment="1">
      <alignment vertical="top"/>
    </xf>
    <xf numFmtId="0" fontId="22" fillId="0" borderId="0" xfId="3" applyFont="1" applyFill="1" applyBorder="1" applyAlignment="1">
      <alignment horizontal="left" vertical="center" wrapText="1"/>
    </xf>
    <xf numFmtId="0" fontId="2" fillId="0" borderId="0" xfId="5" applyAlignment="1">
      <alignment vertical="top" wrapText="1"/>
    </xf>
    <xf numFmtId="0" fontId="0" fillId="0" borderId="0" xfId="0" applyAlignment="1">
      <alignment wrapText="1"/>
    </xf>
    <xf numFmtId="0" fontId="29" fillId="0" borderId="0" xfId="0" applyFont="1" applyAlignment="1">
      <alignment vertical="center" wrapText="1"/>
    </xf>
    <xf numFmtId="0" fontId="29" fillId="0" borderId="0" xfId="0" applyFont="1" applyAlignment="1">
      <alignment wrapText="1"/>
    </xf>
    <xf numFmtId="0" fontId="3" fillId="0" borderId="0" xfId="1" applyFont="1" applyAlignment="1">
      <alignment vertical="top" wrapText="1"/>
    </xf>
    <xf numFmtId="0" fontId="2" fillId="3" borderId="3" xfId="5" applyFont="1" applyFill="1" applyBorder="1" applyAlignment="1">
      <alignment horizontal="left" vertical="center" wrapText="1"/>
    </xf>
    <xf numFmtId="0" fontId="2" fillId="0" borderId="3" xfId="5" applyFont="1" applyFill="1" applyBorder="1" applyAlignment="1">
      <alignment wrapText="1"/>
    </xf>
    <xf numFmtId="0" fontId="31" fillId="0" borderId="0" xfId="3" applyFont="1" applyFill="1" applyBorder="1" applyAlignment="1">
      <alignment vertical="center"/>
    </xf>
    <xf numFmtId="0" fontId="3" fillId="0" borderId="0" xfId="7" applyFont="1" applyFill="1" applyAlignment="1">
      <alignment vertical="center"/>
    </xf>
    <xf numFmtId="0" fontId="29" fillId="0" borderId="3" xfId="3" applyFont="1" applyBorder="1" applyAlignment="1">
      <alignment horizontal="left" vertical="center" wrapText="1"/>
    </xf>
    <xf numFmtId="0" fontId="27" fillId="0" borderId="3" xfId="5" applyFont="1" applyBorder="1" applyAlignment="1">
      <alignment horizontal="left" vertical="center" wrapText="1"/>
    </xf>
    <xf numFmtId="0" fontId="27" fillId="0" borderId="3" xfId="5" applyFont="1" applyFill="1" applyBorder="1" applyAlignment="1">
      <alignment horizontal="left" vertical="center" wrapText="1"/>
    </xf>
    <xf numFmtId="0" fontId="0" fillId="2" borderId="0" xfId="0" applyFill="1" applyAlignment="1">
      <alignment horizontal="center" vertical="center"/>
    </xf>
    <xf numFmtId="0" fontId="14" fillId="0" borderId="2" xfId="0" applyFont="1" applyBorder="1" applyAlignment="1">
      <alignment vertical="center"/>
    </xf>
    <xf numFmtId="0" fontId="9" fillId="0" borderId="2" xfId="0" applyFont="1" applyBorder="1" applyAlignment="1">
      <alignment vertical="center"/>
    </xf>
    <xf numFmtId="0" fontId="9" fillId="0" borderId="0" xfId="3" applyFont="1" applyAlignment="1">
      <alignment horizontal="left" vertical="center" wrapText="1"/>
    </xf>
    <xf numFmtId="0" fontId="9" fillId="0" borderId="0" xfId="3" applyFont="1" applyAlignment="1">
      <alignment horizontal="left" vertical="center"/>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revisionHeaders" Target="revisions/revisionHeaders.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252" Type="http://schemas.openxmlformats.org/officeDocument/2006/relationships/revisionLog" Target="revisionLog252.xml"/><Relationship Id="rId260" Type="http://schemas.openxmlformats.org/officeDocument/2006/relationships/revisionLog" Target="revisionLog6.xml"/><Relationship Id="rId265" Type="http://schemas.openxmlformats.org/officeDocument/2006/relationships/revisionLog" Target="revisionLog11.xml"/><Relationship Id="rId234" Type="http://schemas.openxmlformats.org/officeDocument/2006/relationships/revisionLog" Target="revisionLog234.xml"/><Relationship Id="rId247" Type="http://schemas.openxmlformats.org/officeDocument/2006/relationships/revisionLog" Target="revisionLog247.xml"/><Relationship Id="rId239" Type="http://schemas.openxmlformats.org/officeDocument/2006/relationships/revisionLog" Target="revisionLog239.xml"/><Relationship Id="rId272" Type="http://schemas.openxmlformats.org/officeDocument/2006/relationships/revisionLog" Target="revisionLog18.xml"/><Relationship Id="rId242" Type="http://schemas.openxmlformats.org/officeDocument/2006/relationships/revisionLog" Target="revisionLog242.xml"/><Relationship Id="rId255" Type="http://schemas.openxmlformats.org/officeDocument/2006/relationships/revisionLog" Target="revisionLog1.xml"/><Relationship Id="rId250" Type="http://schemas.openxmlformats.org/officeDocument/2006/relationships/revisionLog" Target="revisionLog250.xml"/><Relationship Id="rId263" Type="http://schemas.openxmlformats.org/officeDocument/2006/relationships/revisionLog" Target="revisionLog9.xml"/><Relationship Id="rId268" Type="http://schemas.openxmlformats.org/officeDocument/2006/relationships/revisionLog" Target="revisionLog14.xml"/><Relationship Id="rId271" Type="http://schemas.openxmlformats.org/officeDocument/2006/relationships/revisionLog" Target="revisionLog17.xml"/><Relationship Id="rId238" Type="http://schemas.openxmlformats.org/officeDocument/2006/relationships/revisionLog" Target="revisionLog238.xml"/><Relationship Id="rId254" Type="http://schemas.openxmlformats.org/officeDocument/2006/relationships/revisionLog" Target="revisionLog254.xml"/><Relationship Id="rId241" Type="http://schemas.openxmlformats.org/officeDocument/2006/relationships/revisionLog" Target="revisionLog241.xml"/><Relationship Id="rId246" Type="http://schemas.openxmlformats.org/officeDocument/2006/relationships/revisionLog" Target="revisionLog246.xml"/><Relationship Id="rId259" Type="http://schemas.openxmlformats.org/officeDocument/2006/relationships/revisionLog" Target="revisionLog5.xml"/><Relationship Id="rId267" Type="http://schemas.openxmlformats.org/officeDocument/2006/relationships/revisionLog" Target="revisionLog13.xml"/><Relationship Id="rId237" Type="http://schemas.openxmlformats.org/officeDocument/2006/relationships/revisionLog" Target="revisionLog237.xml"/><Relationship Id="rId262" Type="http://schemas.openxmlformats.org/officeDocument/2006/relationships/revisionLog" Target="revisionLog8.xml"/><Relationship Id="rId270" Type="http://schemas.openxmlformats.org/officeDocument/2006/relationships/revisionLog" Target="revisionLog16.xml"/><Relationship Id="rId245" Type="http://schemas.openxmlformats.org/officeDocument/2006/relationships/revisionLog" Target="revisionLog245.xml"/><Relationship Id="rId240" Type="http://schemas.openxmlformats.org/officeDocument/2006/relationships/revisionLog" Target="revisionLog240.xml"/><Relationship Id="rId253" Type="http://schemas.openxmlformats.org/officeDocument/2006/relationships/revisionLog" Target="revisionLog253.xml"/><Relationship Id="rId258" Type="http://schemas.openxmlformats.org/officeDocument/2006/relationships/revisionLog" Target="revisionLog4.xml"/><Relationship Id="rId261" Type="http://schemas.openxmlformats.org/officeDocument/2006/relationships/revisionLog" Target="revisionLog7.xml"/><Relationship Id="rId266" Type="http://schemas.openxmlformats.org/officeDocument/2006/relationships/revisionLog" Target="revisionLog12.xml"/><Relationship Id="rId249" Type="http://schemas.openxmlformats.org/officeDocument/2006/relationships/revisionLog" Target="revisionLog249.xml"/><Relationship Id="rId236" Type="http://schemas.openxmlformats.org/officeDocument/2006/relationships/revisionLog" Target="revisionLog236.xml"/><Relationship Id="rId244" Type="http://schemas.openxmlformats.org/officeDocument/2006/relationships/revisionLog" Target="revisionLog244.xml"/><Relationship Id="rId257" Type="http://schemas.openxmlformats.org/officeDocument/2006/relationships/revisionLog" Target="revisionLog3.xml"/><Relationship Id="rId248" Type="http://schemas.openxmlformats.org/officeDocument/2006/relationships/revisionLog" Target="revisionLog248.xml"/><Relationship Id="rId235" Type="http://schemas.openxmlformats.org/officeDocument/2006/relationships/revisionLog" Target="revisionLog235.xml"/><Relationship Id="rId251" Type="http://schemas.openxmlformats.org/officeDocument/2006/relationships/revisionLog" Target="revisionLog251.xml"/><Relationship Id="rId243" Type="http://schemas.openxmlformats.org/officeDocument/2006/relationships/revisionLog" Target="revisionLog243.xml"/><Relationship Id="rId256" Type="http://schemas.openxmlformats.org/officeDocument/2006/relationships/revisionLog" Target="revisionLog2.xml"/><Relationship Id="rId264" Type="http://schemas.openxmlformats.org/officeDocument/2006/relationships/revisionLog" Target="revisionLog10.xml"/><Relationship Id="rId269" Type="http://schemas.openxmlformats.org/officeDocument/2006/relationships/revisionLog" Target="revisionLog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0AC615C-759E-4C9B-B736-CA5B9F8593B7}" diskRevisions="1" revisionId="1847" version="272">
  <header guid="{BE524C6E-60AD-4CC8-A6D5-0E73385BD5D5}" dateTime="2017-12-15T09:21:24" maxSheetId="31" userName="lulu.wang(王路路)" r:id="rId234" minRId="15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89ED945-86CD-48C7-8587-1E3BE86A39C5}" dateTime="2017-12-21T15:20:21" maxSheetId="31" userName="hongru.chu(褚宏茹)" r:id="rId235" minRId="1598" maxRId="16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DF912D4-4A68-4E0C-B1F4-E515E7E893C8}" dateTime="2017-12-21T15:21:10" maxSheetId="31" userName="hongru.chu(褚宏茹)" r:id="rId236" minRId="1614" maxRId="16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7180471-CF09-4487-B74A-97B87CAF2E66}" dateTime="2017-12-21T15:23:56" maxSheetId="31" userName="hongru.chu(褚宏茹)" r:id="rId237" minRId="1628" maxRId="16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6FE1175-84F7-47D9-A08B-73FBABCF5114}" dateTime="2018-01-03T11:10:21" maxSheetId="31" userName="mengwei.chang(常孟玮)" r:id="rId238" minRId="1630" maxRId="16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45D3AC0-E235-4E63-AC9B-C424C6E9C213}" dateTime="2018-01-03T16:39:18" maxSheetId="31" userName="lulu.wang(王路路)" r:id="rId239" minRId="1634" maxRId="16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A842B3C-F2C5-4EAD-93D7-2B1996B27CFA}" dateTime="2018-01-03T16:39:43" maxSheetId="31" userName="lulu.wang(王路路)" r:id="rId240" minRId="16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6B7A61-D8E0-464D-AF44-2F6A7C98FA57}" dateTime="2018-01-03T16:40:06" maxSheetId="31" userName="lulu.wang(王路路)" r:id="rId241" minRId="16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CF3867D-815E-4556-B6F0-C693ACC36CA0}" dateTime="2018-01-03T16:40:13" maxSheetId="31" userName="lulu.wang(王路路)" r:id="rId242" minRId="1648" maxRId="16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24B84EC-C138-4C73-AE08-7A88F346CFF5}" dateTime="2018-01-03T16:40:34" maxSheetId="31" userName="lulu.wang(王路路)" r:id="rId243" minRId="1659" maxRId="16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8CA78B2-5B6D-45F4-9526-72DC6FFD4BA1}" dateTime="2018-01-03T16:43:40" maxSheetId="31" userName="lulu.wang(王路路)" r:id="rId244" minRId="166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16F9EC5-3ADD-49E6-99B0-3960ECB21DF9}" dateTime="2018-01-03T16:44:02" maxSheetId="31" userName="lulu.wang(王路路)" r:id="rId245" minRId="166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F0C699B-7183-4C34-91EB-FDC77C1F9C7D}" dateTime="2018-01-03T16:44:56" maxSheetId="31" userName="lulu.wang(王路路)" r:id="rId246" minRId="16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5B74FA8-AA32-44EC-AF92-BE2EA25F8691}" dateTime="2018-01-03T16:45:27" maxSheetId="31" userName="lulu.wang(王路路)" r:id="rId247" minRId="166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DCC5A1E-2EBE-445F-89B1-E8B00B120EFC}" dateTime="2018-01-03T16:45:32" maxSheetId="31" userName="lulu.wang(王路路)" r:id="rId248" minRId="16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ECAA07-5BFC-4AF5-BD64-F1FDC15F33BF}" dateTime="2018-01-03T16:45:36" maxSheetId="31" userName="lulu.wang(王路路)" r:id="rId2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B541340-AC99-45E6-9A21-A240E919AEAC}" dateTime="2018-01-03T16:45:45" maxSheetId="31" userName="lulu.wang(王路路)" r:id="rId2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72FE31-555F-4B08-9BCC-08BE2A3F0BD4}" dateTime="2018-01-05T14:24:54" maxSheetId="31" userName="mengwei.chang(常孟玮)" r:id="rId2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039608-B0CA-4BEA-B326-C01CBBD11C1E}" dateTime="2018-01-05T14:40:13" maxSheetId="31" userName="mengwei.chang(常孟玮)" r:id="rId252" minRId="1705" maxRId="17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4C3EE41-0CAA-4F79-9170-5E7E5C39EFB9}" dateTime="2018-01-05T14:59:56" maxSheetId="31" userName="mengwei.chang(常孟玮)" r:id="rId253" minRId="1715" maxRId="172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E072C84-CC80-4F10-AEB7-65A53190422D}" dateTime="2018-01-09T10:40:58" maxSheetId="31" userName="mengwei.chang(常孟玮)" r:id="rId254" minRId="1722" maxRId="17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9D3204E-C067-43AD-98D5-55ECA5B27759}" dateTime="2018-01-10T11:23:58" maxSheetId="31" userName="mengwei.chang(常孟玮)" r:id="rId255" minRId="1774" maxRId="17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1BAE5FD-AE46-4B8E-855A-77A5BA665DE6}" dateTime="2018-01-12T08:48:29" maxSheetId="31" userName="mengwei.chang(常孟玮)" r:id="rId256" minRId="1776" maxRId="177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6E0B7DF-6ED2-4163-8643-F2E32F2A756A}" dateTime="2018-01-12T08:59:15" maxSheetId="31" userName="mengwei.chang(常孟玮)" r:id="rId257" minRId="1791" maxRId="17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9FE0A6D-A993-48B2-B6EB-EEADD993DA47}" dateTime="2018-01-12T09:14:11" maxSheetId="31" userName="mengwei.chang(常孟玮)" r:id="rId258" minRId="1795" maxRId="179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2CAB985-212F-4484-B85A-545F1852AB25}" dateTime="2018-01-12T09:16:55" maxSheetId="31" userName="mengwei.chang(常孟玮)" r:id="rId259" minRId="17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C423429-B87F-4BF8-B7A9-5E4D1BF86443}" dateTime="2018-01-12T09:21:01" maxSheetId="31" userName="mengwei.chang(常孟玮)" r:id="rId260" minRId="1800" maxRId="18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886632C-9207-45E7-9AF2-B17076D263DA}" dateTime="2018-01-12T09:39:55" maxSheetId="31" userName="mengwei.chang(常孟玮)" r:id="rId261" minRId="1803" maxRId="18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8E22F2F-FD6B-40C3-860E-2E56ACF1BA7C}" dateTime="2018-01-12T09:40:42" maxSheetId="31" userName="mengwei.chang(常孟玮)" r:id="rId262" minRId="180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2C907FC-2EBF-4149-B092-77BEE9254F6E}" dateTime="2018-01-12T11:32:00" maxSheetId="31" userName="mengwei.chang(常孟玮)" r:id="rId263" minRId="1806" maxRId="180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0CE993A-362F-42F9-BCA6-D43357ED9F94}" dateTime="2018-01-12T11:32:23" maxSheetId="31" userName="mengwei.chang(常孟玮)" r:id="rId264" minRId="182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B045AC2-9070-4B85-9BC3-115B519A6844}" dateTime="2018-01-12T11:34:22" maxSheetId="31" userName="mengwei.chang(常孟玮)" r:id="rId265" minRId="182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0A342F1-090C-49E3-B722-597B228A0644}" dateTime="2018-01-12T11:36:16" maxSheetId="31" userName="mengwei.chang(常孟玮)" r:id="rId266" minRId="1823" maxRId="182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FABD2E4-E4EF-4A8D-B016-131E7F7604F8}" dateTime="2018-01-12T11:42:58" maxSheetId="31" userName="mengwei.chang(常孟玮)" r:id="rId267" minRId="182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BD5D5AE-BFCE-4C76-98CF-555AABF47D53}" dateTime="2018-01-12T11:45:10" maxSheetId="31" userName="mengwei.chang(常孟玮)" r:id="rId268" minRId="1826" maxRId="182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E8AA287-60DD-45CA-8BC1-99BBDD8C9466}" dateTime="2018-01-12T13:15:22" maxSheetId="31" userName="mengwei.chang(常孟玮)" r:id="rId269" minRId="1828" maxRId="18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BE24D5-1545-41C8-9EAC-EB4A0AFBCBC1}" dateTime="2018-01-12T13:15:52" maxSheetId="31" userName="mengwei.chang(常孟玮)" r:id="rId270" minRId="18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2236AF4-E929-4DE5-A865-528A0D2EDC7F}" dateTime="2018-01-12T13:18:17" maxSheetId="31" userName="mengwei.chang(常孟玮)" r:id="rId271" minRId="183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0AC615C-759E-4C9B-B736-CA5B9F8593B7}" dateTime="2018-01-12T13:51:18" maxSheetId="31" userName="mengwei.chang(常孟玮)" r:id="rId2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4"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nc>
  </rcc>
  <rcc rId="1775"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phoneticPr fontId="1"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t>
        </r>
        <phoneticPr fontId="1"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1"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t>
        </r>
        <phoneticPr fontId="2"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5">
    <o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phoneticPr fontId="1" type="noConversion"/>
      </is>
    </oc>
    <n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r>
          <rPr>
            <sz val="11"/>
            <color rgb="FFC00000"/>
            <rFont val="宋体"/>
            <family val="3"/>
            <charset val="134"/>
          </rPr>
          <t>/</t>
        </r>
        <r>
          <rPr>
            <sz val="11"/>
            <color theme="9" tint="-0.249977111117893"/>
            <rFont val="宋体"/>
            <family val="3"/>
            <charset val="134"/>
          </rPr>
          <t>有办过借记卡</t>
        </r>
        <phoneticPr fontId="1"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3"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r>
          <rPr>
            <sz val="11"/>
            <color theme="9" tint="-0.249977111117893"/>
            <rFont val="宋体"/>
            <family val="3"/>
            <charset val="134"/>
          </rPr>
          <t>/兑换外币</t>
        </r>
        <phoneticPr fontId="1" type="noConversion"/>
      </is>
    </nc>
  </rcc>
  <rcc rId="1824" sId="15">
    <oc r="F83" t="inlineStr">
      <is>
        <t>/汽车卡/透支用的那种/可以透支的/全球支付卡/一张信用卡/</t>
      </is>
    </oc>
    <nc r="F83" t="inlineStr">
      <is>
        <r>
          <t>/汽车卡/透支用的那种/可以透支的/全球支付卡/一张信用卡/</t>
        </r>
        <r>
          <rPr>
            <sz val="11"/>
            <color theme="9" tint="-0.249977111117893"/>
            <rFont val="宋体"/>
            <family val="3"/>
            <charset val="134"/>
          </rPr>
          <t>我要办理信用卡</t>
        </r>
        <phoneticPr fontId="1"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5"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t>
        </r>
        <phoneticPr fontId="2"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6"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t>
        </r>
        <phoneticPr fontId="3" type="noConversion"/>
      </is>
    </nc>
  </rcc>
  <rcc rId="1827"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t>
        </r>
        <phoneticPr fontId="2"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8"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t>
        </r>
        <phoneticPr fontId="2" type="noConversion"/>
      </is>
    </nc>
  </rcc>
  <rcc rId="1829"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t>
        </r>
        <phoneticPr fontId="2" type="noConversion"/>
      </is>
    </nc>
  </rcc>
  <rcc rId="1830"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t>
        </r>
        <phoneticPr fontId="3" type="noConversion"/>
      </is>
    </nc>
  </rcc>
  <rcc rId="1831" sId="18">
    <oc r="F58" t="inlineStr">
      <is>
        <t>十万块/十万/就十万/十万元/十万块钱/十万元钱/十万块呀/十万十万/也就十万/十万吧/就十万块钱吧/也就十万吧/嗯十万/十万啊/十万块啊</t>
        <phoneticPr fontId="0" type="noConversion"/>
      </is>
    </oc>
    <nc r="F58" t="inlineStr">
      <is>
        <r>
          <t>十万块/十万/就十万/十万元/十万块钱/十万元钱/十万块呀/十万十万/也就十万/十万吧/就十万块钱吧/也就十万吧/嗯十万/十万啊/十万块啊/</t>
        </r>
        <r>
          <rPr>
            <sz val="11"/>
            <color theme="9" tint="-0.249977111117893"/>
            <rFont val="宋体"/>
            <family val="3"/>
            <charset val="134"/>
          </rPr>
          <t>我要到柜台存10万块钱</t>
        </r>
        <phoneticPr fontId="0" type="noConversion"/>
      </is>
    </nc>
  </rcc>
  <rcc rId="1832" sId="7">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r>
          <rPr>
            <sz val="11"/>
            <color theme="9" tint="-0.249977111117893"/>
            <rFont val="宋体"/>
            <family val="3"/>
            <charset val="134"/>
          </rPr>
          <t>我要销卡</t>
        </r>
        <phoneticPr fontId="2" type="noConversion"/>
      </is>
    </nc>
  </rcc>
  <rcc rId="1833" sId="28">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r>
          <rPr>
            <sz val="11"/>
            <color theme="9" tint="-0.249977111117893"/>
            <rFont val="宋体"/>
            <family val="3"/>
            <charset val="134"/>
          </rPr>
          <t>我要销卡</t>
        </r>
        <phoneticPr fontId="2"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4"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t>
        </r>
        <phoneticPr fontId="2"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5"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t>
        </r>
        <phoneticPr fontId="3"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6"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t>
        </r>
        <phoneticPr fontId="2" type="noConversion"/>
      </is>
    </nc>
  </rcc>
  <rcc rId="1777"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t>
        </r>
        <phoneticPr fontId="2" type="noConversion"/>
      </is>
    </nc>
  </rcc>
  <rcc rId="1778" sId="15">
    <o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oc>
    <n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去哪儿开户/开户到哪儿开/办银行卡在哪儿办/在哪里办卡/带我去办卡/带我去办银行卡/去哪边办卡/我想办理一张银行卡</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5" sId="11" odxf="1" s="1" dxf="1">
    <oc r="D4" t="inlineStr">
      <is>
        <t xml:space="preserve"> </t>
      </is>
    </oc>
    <nc r="D4" t="inlineStr">
      <is>
        <t>改身份证</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horizontal="general" vertical="bottom" readingOrder="0"/>
    </ndxf>
  </rcc>
  <rfmt sheetId="11" sqref="D4">
    <dxf>
      <alignment horizontal="center" readingOrder="0"/>
    </dxf>
  </rfmt>
  <rfmt sheetId="11" sqref="D4">
    <dxf>
      <alignment vertical="center"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8"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599" sId="1">
    <oc r="F72" t="inlineStr">
      <is>
        <t>我想办房贷/我要办房贷/办房贷/我想买房/房贷/我在考虑买房子/我计划买房子/我考虑买房/我在考虑房贷/</t>
        <phoneticPr fontId="0"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0" type="noConversion"/>
      </is>
    </nc>
  </rcc>
  <rcc rId="160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cc rId="1601" sId="1">
    <oc r="F76" t="inlineStr">
      <is>
        <t>我怎么可能没有联系好？/我来这里，可能没联系好么？/我会不知道提前联系客户经理么？</t>
      </is>
    </oc>
    <n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4" sId="1">
    <o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oc>
    <nc r="F76" t="inlineStr">
      <is>
        <t>我怎么可能没有联系好？/我来这里，可能没联系好么？/我会不知道提前联系客户经理么？</t>
        <phoneticPr fontId="1" type="noConversion"/>
      </is>
    </nc>
  </rcc>
  <rcc rId="1615" sId="1">
    <oc r="F75"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8" sId="1">
    <o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1"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1" type="noConversion"/>
      </is>
    </nc>
  </rcc>
  <rcc rId="1629" sId="1">
    <o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1"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1"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cc rId="1631" sId="1">
    <oc r="B2" t="inlineStr">
      <is>
        <t>您要办理什么贷款？</t>
      </is>
    </oc>
    <nc r="B2" t="inlineStr">
      <is>
        <t>您要办理什么贷款？</t>
        <phoneticPr fontId="0" type="noConversion"/>
      </is>
    </nc>
  </rcc>
  <rcc rId="1632"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633" sId="1">
    <oc r="B3" t="inlineStr">
      <is>
        <t>您有没有联系好房贷客户经理？</t>
      </is>
    </oc>
    <nc r="B3" t="inlineStr">
      <is>
        <t>您有没有联系好房贷客户经理？</t>
        <phoneticPr fontId="0" type="noConversion"/>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4" sId="18">
    <o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oc>
    <n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0" type="noConversion"/>
      </is>
    </nc>
  </rcc>
  <rcc rId="1635" sId="18" xfDxf="1" s="1" dxf="1">
    <nc r="F176" t="inlineStr">
      <is>
        <t>我要存好多好多钱/我要存很多很多钱/我来存好多钱/物品有好多钱要存</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fmt sheetId="18" s="1" sqref="A176" start="0" length="0">
    <dxf>
      <font>
        <sz val="11"/>
        <color theme="1"/>
        <name val="宋体"/>
        <scheme val="minor"/>
      </font>
      <alignment horizontal="general" readingOrder="0"/>
    </dxf>
  </rfmt>
  <rcc rId="1636" sId="18">
    <nc r="B176" t="inlineStr">
      <is>
        <t>您用银行卡还是存折存款？</t>
      </is>
    </nc>
  </rcc>
  <rcc rId="1637" sId="18" odxf="1" s="1" dxf="1">
    <nc r="C17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38" sId="18" odxf="1" s="1" dxf="1">
    <nc r="D176"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1" sqref="E176" start="0" length="0">
    <dxf>
      <font>
        <sz val="11"/>
        <color theme="1"/>
        <name val="宋体"/>
        <scheme val="minor"/>
      </font>
      <alignment horizontal="general" readingOrder="0"/>
    </dxf>
  </rfmt>
  <rcc rId="1639" sId="18" odxf="1" s="1" dxf="1">
    <nc r="A17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1640" sId="18">
    <nc r="B177" t="inlineStr">
      <is>
        <t>存款两万以下请到自助存取款机办理，存款两万以上请取号到柜台办理。</t>
        <phoneticPr fontId="0" type="noConversion"/>
      </is>
    </nc>
  </rcc>
  <rcc rId="1641" sId="18" odxf="1" s="1" dxf="1">
    <nc r="C17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2" sId="18" odxf="1" s="1" dxf="1">
    <nc r="D177"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3" sId="18" odxf="1" s="1" dxf="1">
    <nc r="E177">
      <f>IF(D177&gt;0,D176,""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4" sId="18">
    <nc r="A176" t="inlineStr">
      <is>
        <t>我要存好多好多的钱</t>
        <phoneticPr fontId="0" type="noConversion"/>
      </is>
    </nc>
  </rcc>
  <rcc rId="1645" sId="18" odxf="1" s="1" dxf="1">
    <nc r="F177"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qref="A176:XFD177" start="0" length="2147483647">
    <dxf>
      <font>
        <color rgb="FFFF0000"/>
      </font>
    </dxf>
  </rfmt>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8">
    <oc r="F176" t="inlineStr">
      <is>
        <t>我要存好多好多钱/我要存很多很多钱/我来存好多钱/物品有好多钱要存</t>
      </is>
    </oc>
    <nc r="F176" t="inlineStr">
      <is>
        <t>我要存好多好多钱/我要存很多很多钱/我来存好多钱/我有好多钱要存/我想存很多很多钱</t>
        <phoneticPr fontId="0"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18">
    <oc r="F176" t="inlineStr">
      <is>
        <t>我要存好多好多钱/我要存很多很多钱/我来存好多钱/我有好多钱要存/我想存很多很多钱</t>
        <phoneticPr fontId="0" type="noConversion"/>
      </is>
    </oc>
    <nc r="F176" t="inlineStr">
      <is>
        <t>我要存好多好多钱/我要存很多很多钱/我来存好多钱/我有好多钱要存/我想存很多很多钱/我有很多钱要存/我是来存好多好多钱的</t>
        <phoneticPr fontId="0" type="noConversion"/>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8" sId="18" odxf="1" s="1" dxf="1">
    <nc r="A179" t="inlineStr">
      <is>
        <t>我要存好多好多的钱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49" sId="18" odxf="1" dxf="1">
    <nc r="B179" t="inlineStr">
      <is>
        <t>您用银行卡还是存折存款？</t>
      </is>
    </nc>
    <odxf>
      <font/>
    </odxf>
    <ndxf>
      <font>
        <color rgb="FFFF0000"/>
      </font>
    </ndxf>
  </rcc>
  <rcc rId="1650" sId="18" odxf="1" s="1" dxf="1">
    <nc r="C17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1" sId="18" odxf="1" s="1" dxf="1">
    <nc r="D179"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1" sqref="E179" start="0" length="0">
    <dxf>
      <font>
        <sz val="11"/>
        <color rgb="FFFF0000"/>
        <name val="宋体"/>
        <scheme val="minor"/>
      </font>
      <alignment horizontal="general" readingOrder="0"/>
    </dxf>
  </rfmt>
  <rcc rId="1652" sId="18" odxf="1" dxf="1">
    <nc r="F179" t="inlineStr">
      <is>
        <t>我要存好多好多钱/我要存很多很多钱/我来存好多钱/我有好多钱要存/我想存很多很多钱/我有很多钱要存/我是来存好多好多钱的</t>
        <phoneticPr fontId="0" type="noConversion"/>
      </is>
    </nc>
    <odxf>
      <font>
        <sz val="11"/>
        <color theme="1"/>
        <name val="宋体"/>
        <scheme val="minor"/>
      </font>
    </odxf>
    <ndxf>
      <font>
        <sz val="11"/>
        <color rgb="FFFF0000"/>
        <name val="宋体"/>
        <scheme val="minor"/>
      </font>
    </ndxf>
  </rcc>
  <rfmt sheetId="18" sqref="G179" start="0" length="0">
    <dxf>
      <font>
        <sz val="11"/>
        <color rgb="FFFF0000"/>
        <name val="宋体"/>
        <scheme val="minor"/>
      </font>
    </dxf>
  </rfmt>
  <rfmt sheetId="18" sqref="H179" start="0" length="0">
    <dxf>
      <font>
        <sz val="11"/>
        <color rgb="FFFF0000"/>
        <name val="宋体"/>
        <scheme val="minor"/>
      </font>
    </dxf>
  </rfmt>
  <rfmt sheetId="18" sqref="I179" start="0" length="0">
    <dxf>
      <font>
        <sz val="11"/>
        <color rgb="FFFF0000"/>
        <name val="宋体"/>
        <scheme val="minor"/>
      </font>
    </dxf>
  </rfmt>
  <rfmt sheetId="18" sqref="J179" start="0" length="0">
    <dxf>
      <font>
        <sz val="11"/>
        <color rgb="FFFF0000"/>
        <name val="宋体"/>
        <scheme val="minor"/>
      </font>
    </dxf>
  </rfmt>
  <rfmt sheetId="18" sqref="K179" start="0" length="0">
    <dxf>
      <font>
        <sz val="11"/>
        <color rgb="FFFF0000"/>
        <name val="宋体"/>
        <scheme val="minor"/>
      </font>
    </dxf>
  </rfmt>
  <rfmt sheetId="18" sqref="L179" start="0" length="0">
    <dxf>
      <font>
        <sz val="11"/>
        <color rgb="FFFF0000"/>
        <name val="宋体"/>
        <scheme val="minor"/>
      </font>
    </dxf>
  </rfmt>
  <rfmt sheetId="18" sqref="M179" start="0" length="0">
    <dxf>
      <font>
        <sz val="11"/>
        <color rgb="FFFF0000"/>
        <name val="宋体"/>
        <scheme val="minor"/>
      </font>
    </dxf>
  </rfmt>
  <rfmt sheetId="18" sqref="N179" start="0" length="0">
    <dxf>
      <font>
        <sz val="11"/>
        <color rgb="FFFF0000"/>
        <name val="宋体"/>
        <scheme val="minor"/>
      </font>
    </dxf>
  </rfmt>
  <rfmt sheetId="18" sqref="O179" start="0" length="0">
    <dxf>
      <font>
        <sz val="11"/>
        <color rgb="FFFF0000"/>
        <name val="宋体"/>
        <scheme val="minor"/>
      </font>
    </dxf>
  </rfmt>
  <rfmt sheetId="18" sqref="P179" start="0" length="0">
    <dxf>
      <font>
        <sz val="11"/>
        <color rgb="FFFF0000"/>
        <name val="宋体"/>
        <scheme val="minor"/>
      </font>
    </dxf>
  </rfmt>
  <rfmt sheetId="18" sqref="Q179" start="0" length="0">
    <dxf>
      <font>
        <sz val="11"/>
        <color rgb="FFFF0000"/>
        <name val="宋体"/>
        <scheme val="minor"/>
      </font>
    </dxf>
  </rfmt>
  <rfmt sheetId="18" sqref="R179" start="0" length="0">
    <dxf>
      <font>
        <sz val="11"/>
        <color rgb="FFFF0000"/>
        <name val="宋体"/>
        <scheme val="minor"/>
      </font>
    </dxf>
  </rfmt>
  <rfmt sheetId="18" sqref="S179" start="0" length="0">
    <dxf>
      <font>
        <sz val="11"/>
        <color rgb="FFFF0000"/>
        <name val="宋体"/>
        <scheme val="minor"/>
      </font>
    </dxf>
  </rfmt>
  <rfmt sheetId="18" sqref="T179" start="0" length="0">
    <dxf>
      <font>
        <sz val="11"/>
        <color rgb="FFFF0000"/>
        <name val="宋体"/>
        <scheme val="minor"/>
      </font>
    </dxf>
  </rfmt>
  <rfmt sheetId="18" sqref="U179" start="0" length="0">
    <dxf>
      <font>
        <sz val="11"/>
        <color rgb="FFFF0000"/>
        <name val="宋体"/>
        <scheme val="minor"/>
      </font>
    </dxf>
  </rfmt>
  <rfmt sheetId="18" sqref="V179" start="0" length="0">
    <dxf>
      <font>
        <sz val="11"/>
        <color rgb="FFFF0000"/>
        <name val="宋体"/>
        <scheme val="minor"/>
      </font>
    </dxf>
  </rfmt>
  <rfmt sheetId="18" sqref="W179" start="0" length="0">
    <dxf>
      <font>
        <sz val="11"/>
        <color rgb="FFFF0000"/>
        <name val="宋体"/>
        <scheme val="minor"/>
      </font>
    </dxf>
  </rfmt>
  <rfmt sheetId="18" sqref="X179" start="0" length="0">
    <dxf>
      <font>
        <sz val="11"/>
        <color rgb="FFFF0000"/>
        <name val="宋体"/>
        <scheme val="minor"/>
      </font>
    </dxf>
  </rfmt>
  <rfmt sheetId="18" sqref="Y179" start="0" length="0">
    <dxf>
      <font>
        <sz val="11"/>
        <color rgb="FFFF0000"/>
        <name val="宋体"/>
        <scheme val="minor"/>
      </font>
    </dxf>
  </rfmt>
  <rfmt sheetId="18" sqref="Z179" start="0" length="0">
    <dxf>
      <font>
        <sz val="11"/>
        <color rgb="FFFF0000"/>
        <name val="宋体"/>
        <scheme val="minor"/>
      </font>
    </dxf>
  </rfmt>
  <rfmt sheetId="18" sqref="AA179" start="0" length="0">
    <dxf>
      <font>
        <sz val="11"/>
        <color rgb="FFFF0000"/>
        <name val="宋体"/>
        <scheme val="minor"/>
      </font>
    </dxf>
  </rfmt>
  <rfmt sheetId="18" sqref="AB179" start="0" length="0">
    <dxf>
      <font>
        <sz val="11"/>
        <color rgb="FFFF0000"/>
        <name val="宋体"/>
        <scheme val="minor"/>
      </font>
    </dxf>
  </rfmt>
  <rfmt sheetId="18" sqref="AC179" start="0" length="0">
    <dxf>
      <font>
        <sz val="11"/>
        <color rgb="FFFF0000"/>
        <name val="宋体"/>
        <scheme val="minor"/>
      </font>
    </dxf>
  </rfmt>
  <rfmt sheetId="18" sqref="A179:XFD179" start="0" length="0">
    <dxf>
      <font>
        <sz val="11"/>
        <color rgb="FFFF0000"/>
        <name val="宋体"/>
        <scheme val="minor"/>
      </font>
    </dxf>
  </rfmt>
  <rcc rId="1653" sId="18" odxf="1" s="1" dxf="1">
    <nc r="A180"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4" sId="18" odxf="1" s="1" dxf="1">
    <nc r="B180" t="inlineStr">
      <is>
        <t>存款两万以下请到自助存取款机办理，存款两万以上请取号到柜台办理。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5" sId="18" odxf="1" s="1" dxf="1">
    <nc r="C18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6" sId="18" odxf="1" s="1" dxf="1">
    <nc r="D180"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7" sId="18" odxf="1" s="1" dxf="1">
    <nc r="E180">
      <f>IF(D180&gt;0,D179,""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8" sId="18" odxf="1" s="1" dxf="1">
    <nc r="F180"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qref="G180" start="0" length="0">
    <dxf>
      <font>
        <sz val="11"/>
        <color rgb="FFFF0000"/>
        <name val="宋体"/>
        <scheme val="minor"/>
      </font>
    </dxf>
  </rfmt>
  <rfmt sheetId="18" sqref="H180" start="0" length="0">
    <dxf>
      <font>
        <sz val="11"/>
        <color rgb="FFFF0000"/>
        <name val="宋体"/>
        <scheme val="minor"/>
      </font>
    </dxf>
  </rfmt>
  <rfmt sheetId="18" sqref="I180" start="0" length="0">
    <dxf>
      <font>
        <sz val="11"/>
        <color rgb="FFFF0000"/>
        <name val="宋体"/>
        <scheme val="minor"/>
      </font>
    </dxf>
  </rfmt>
  <rfmt sheetId="18" sqref="J180" start="0" length="0">
    <dxf>
      <font>
        <sz val="11"/>
        <color rgb="FFFF0000"/>
        <name val="宋体"/>
        <scheme val="minor"/>
      </font>
    </dxf>
  </rfmt>
  <rfmt sheetId="18" sqref="K180" start="0" length="0">
    <dxf>
      <font>
        <sz val="11"/>
        <color rgb="FFFF0000"/>
        <name val="宋体"/>
        <scheme val="minor"/>
      </font>
    </dxf>
  </rfmt>
  <rfmt sheetId="18" sqref="L180" start="0" length="0">
    <dxf>
      <font>
        <sz val="11"/>
        <color rgb="FFFF0000"/>
        <name val="宋体"/>
        <scheme val="minor"/>
      </font>
    </dxf>
  </rfmt>
  <rfmt sheetId="18" sqref="M180" start="0" length="0">
    <dxf>
      <font>
        <sz val="11"/>
        <color rgb="FFFF0000"/>
        <name val="宋体"/>
        <scheme val="minor"/>
      </font>
    </dxf>
  </rfmt>
  <rfmt sheetId="18" sqref="N180" start="0" length="0">
    <dxf>
      <font>
        <sz val="11"/>
        <color rgb="FFFF0000"/>
        <name val="宋体"/>
        <scheme val="minor"/>
      </font>
    </dxf>
  </rfmt>
  <rfmt sheetId="18" sqref="O180" start="0" length="0">
    <dxf>
      <font>
        <sz val="11"/>
        <color rgb="FFFF0000"/>
        <name val="宋体"/>
        <scheme val="minor"/>
      </font>
    </dxf>
  </rfmt>
  <rfmt sheetId="18" sqref="P180" start="0" length="0">
    <dxf>
      <font>
        <sz val="11"/>
        <color rgb="FFFF0000"/>
        <name val="宋体"/>
        <scheme val="minor"/>
      </font>
    </dxf>
  </rfmt>
  <rfmt sheetId="18" sqref="Q180" start="0" length="0">
    <dxf>
      <font>
        <sz val="11"/>
        <color rgb="FFFF0000"/>
        <name val="宋体"/>
        <scheme val="minor"/>
      </font>
    </dxf>
  </rfmt>
  <rfmt sheetId="18" sqref="R180" start="0" length="0">
    <dxf>
      <font>
        <sz val="11"/>
        <color rgb="FFFF0000"/>
        <name val="宋体"/>
        <scheme val="minor"/>
      </font>
    </dxf>
  </rfmt>
  <rfmt sheetId="18" sqref="S180" start="0" length="0">
    <dxf>
      <font>
        <sz val="11"/>
        <color rgb="FFFF0000"/>
        <name val="宋体"/>
        <scheme val="minor"/>
      </font>
    </dxf>
  </rfmt>
  <rfmt sheetId="18" sqref="T180" start="0" length="0">
    <dxf>
      <font>
        <sz val="11"/>
        <color rgb="FFFF0000"/>
        <name val="宋体"/>
        <scheme val="minor"/>
      </font>
    </dxf>
  </rfmt>
  <rfmt sheetId="18" sqref="U180" start="0" length="0">
    <dxf>
      <font>
        <sz val="11"/>
        <color rgb="FFFF0000"/>
        <name val="宋体"/>
        <scheme val="minor"/>
      </font>
    </dxf>
  </rfmt>
  <rfmt sheetId="18" sqref="V180" start="0" length="0">
    <dxf>
      <font>
        <sz val="11"/>
        <color rgb="FFFF0000"/>
        <name val="宋体"/>
        <scheme val="minor"/>
      </font>
    </dxf>
  </rfmt>
  <rfmt sheetId="18" sqref="W180" start="0" length="0">
    <dxf>
      <font>
        <sz val="11"/>
        <color rgb="FFFF0000"/>
        <name val="宋体"/>
        <scheme val="minor"/>
      </font>
    </dxf>
  </rfmt>
  <rfmt sheetId="18" sqref="X180" start="0" length="0">
    <dxf>
      <font>
        <sz val="11"/>
        <color rgb="FFFF0000"/>
        <name val="宋体"/>
        <scheme val="minor"/>
      </font>
    </dxf>
  </rfmt>
  <rfmt sheetId="18" sqref="Y180" start="0" length="0">
    <dxf>
      <font>
        <sz val="11"/>
        <color rgb="FFFF0000"/>
        <name val="宋体"/>
        <scheme val="minor"/>
      </font>
    </dxf>
  </rfmt>
  <rfmt sheetId="18" sqref="Z180" start="0" length="0">
    <dxf>
      <font>
        <sz val="11"/>
        <color rgb="FFFF0000"/>
        <name val="宋体"/>
        <scheme val="minor"/>
      </font>
    </dxf>
  </rfmt>
  <rfmt sheetId="18" sqref="AA180" start="0" length="0">
    <dxf>
      <font>
        <sz val="11"/>
        <color rgb="FFFF0000"/>
        <name val="宋体"/>
        <scheme val="minor"/>
      </font>
    </dxf>
  </rfmt>
  <rfmt sheetId="18" sqref="AB180" start="0" length="0">
    <dxf>
      <font>
        <sz val="11"/>
        <color rgb="FFFF0000"/>
        <name val="宋体"/>
        <scheme val="minor"/>
      </font>
    </dxf>
  </rfmt>
  <rfmt sheetId="18" sqref="AC180" start="0" length="0">
    <dxf>
      <font>
        <sz val="11"/>
        <color rgb="FFFF0000"/>
        <name val="宋体"/>
        <scheme val="minor"/>
      </font>
    </dxf>
  </rfmt>
  <rfmt sheetId="18" sqref="A180:XFD180" start="0" length="0">
    <dxf>
      <font>
        <sz val="11"/>
        <color rgb="FFFF0000"/>
        <name val="宋体"/>
        <scheme val="minor"/>
      </font>
    </dxf>
  </rfmt>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8" odxf="1" dxf="1">
    <oc r="A180" t="inlineStr">
      <is>
        <t>银行卡怎么办理</t>
        <phoneticPr fontId="0" type="noConversion"/>
      </is>
    </oc>
    <nc r="A180" t="inlineStr">
      <is>
        <t>存折</t>
      </is>
    </nc>
    <odxf>
      <font>
        <color rgb="FFFF0000"/>
      </font>
    </odxf>
    <ndxf>
      <font>
        <sz val="11"/>
        <color theme="1"/>
        <name val="宋体"/>
        <scheme val="minor"/>
      </font>
    </ndxf>
  </rcc>
  <rcc rId="1660" sId="18" odxf="1" dxf="1">
    <oc r="B180" t="inlineStr">
      <is>
        <t>存款两万以下请到自助存取款机办理，存款两万以上请取号到柜台办理。</t>
        <phoneticPr fontId="0" type="noConversion"/>
      </is>
    </oc>
    <nc r="B180" t="inlineStr">
      <is>
        <t>可以到自助设备办理，或者到取号在柜台办理</t>
        <phoneticPr fontId="0" type="noConversion"/>
      </is>
    </nc>
    <odxf>
      <font>
        <color rgb="FFFF0000"/>
      </font>
    </odxf>
    <ndxf>
      <font>
        <color rgb="FFFF0000"/>
      </font>
    </ndxf>
  </rcc>
  <rfmt sheetId="18" sqref="C180" start="0" length="0">
    <dxf>
      <font>
        <sz val="11"/>
        <color theme="1"/>
        <name val="宋体"/>
        <scheme val="minor"/>
      </font>
    </dxf>
  </rfmt>
  <rcc rId="1661" sId="18" odxf="1" dxf="1">
    <oc r="D180" t="inlineStr">
      <is>
        <t>银行卡存款未知金额</t>
        <phoneticPr fontId="0" type="noConversion"/>
      </is>
    </oc>
    <nc r="D180" t="inlineStr">
      <is>
        <t>存折存款未知金额</t>
        <phoneticPr fontId="0" type="noConversion"/>
      </is>
    </nc>
    <odxf>
      <font>
        <color rgb="FFFF0000"/>
      </font>
    </odxf>
    <ndxf>
      <font>
        <sz val="11"/>
        <color theme="1"/>
        <name val="宋体"/>
        <scheme val="minor"/>
      </font>
    </ndxf>
  </rcc>
  <rcc rId="1662" sId="18" odxf="1" dxf="1">
    <oc r="E180">
      <f>IF(D180&gt;0,D179,"" )</f>
    </oc>
    <nc r="E180">
      <f>IF(D180&gt;0,D179,"" )</f>
    </nc>
    <odxf>
      <font>
        <color rgb="FFFF0000"/>
      </font>
    </odxf>
    <ndxf>
      <font>
        <sz val="11"/>
        <color theme="1"/>
        <name val="宋体"/>
        <scheme val="minor"/>
      </font>
    </ndxf>
  </rcc>
  <rcc rId="1663" sId="18" odxf="1" dxf="1">
    <oc r="F180" t="inlineStr">
      <is>
        <t>储蓄卡/用银行卡/银行卡存钱/当然是银行卡啦/用银行卡存钱/</t>
        <phoneticPr fontId="0" type="noConversion"/>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odxf>
      <font>
        <color rgb="FFFF0000"/>
      </font>
    </odxf>
    <ndxf>
      <font>
        <sz val="11"/>
        <color theme="1"/>
        <name val="宋体"/>
        <scheme val="minor"/>
      </font>
    </ndxf>
  </rcc>
  <rfmt sheetId="18" s="1" sqref="G180" start="0" length="0">
    <dxf>
      <font>
        <sz val="11"/>
        <color theme="1"/>
        <name val="宋体"/>
        <scheme val="minor"/>
      </font>
      <alignment horizontal="general" readingOrder="0"/>
    </dxf>
  </rfmt>
  <rfmt sheetId="18" s="1" sqref="H180" start="0" length="0">
    <dxf>
      <font>
        <sz val="11"/>
        <color theme="1"/>
        <name val="宋体"/>
        <scheme val="minor"/>
      </font>
      <alignment horizontal="general" readingOrder="0"/>
    </dxf>
  </rfmt>
  <rfmt sheetId="18" s="1" sqref="I180" start="0" length="0">
    <dxf>
      <font>
        <sz val="11"/>
        <color theme="1"/>
        <name val="宋体"/>
        <scheme val="minor"/>
      </font>
      <alignment horizontal="general" readingOrder="0"/>
    </dxf>
  </rfmt>
  <rfmt sheetId="18" s="1" sqref="J180" start="0" length="0">
    <dxf>
      <font>
        <sz val="11"/>
        <color theme="1"/>
        <name val="宋体"/>
        <scheme val="minor"/>
      </font>
      <alignment horizontal="general" readingOrder="0"/>
    </dxf>
  </rfmt>
  <rfmt sheetId="18" s="1" sqref="K180" start="0" length="0">
    <dxf>
      <font>
        <sz val="11"/>
        <color theme="1"/>
        <name val="宋体"/>
        <scheme val="minor"/>
      </font>
      <alignment horizontal="general" readingOrder="0"/>
    </dxf>
  </rfmt>
  <rfmt sheetId="18" s="1" sqref="L180" start="0" length="0">
    <dxf>
      <font>
        <sz val="11"/>
        <color theme="1"/>
        <name val="宋体"/>
        <scheme val="minor"/>
      </font>
      <alignment horizontal="general" readingOrder="0"/>
    </dxf>
  </rfmt>
  <rfmt sheetId="18" s="1" sqref="M180" start="0" length="0">
    <dxf>
      <font>
        <sz val="11"/>
        <color theme="1"/>
        <name val="宋体"/>
        <scheme val="minor"/>
      </font>
      <alignment horizontal="general" readingOrder="0"/>
    </dxf>
  </rfmt>
  <rfmt sheetId="18" s="1" sqref="N180" start="0" length="0">
    <dxf>
      <font>
        <sz val="11"/>
        <color theme="1"/>
        <name val="宋体"/>
        <scheme val="minor"/>
      </font>
      <alignment horizontal="general" readingOrder="0"/>
    </dxf>
  </rfmt>
  <rfmt sheetId="18" s="1" sqref="O180" start="0" length="0">
    <dxf>
      <font>
        <sz val="11"/>
        <color theme="1"/>
        <name val="宋体"/>
        <scheme val="minor"/>
      </font>
      <alignment horizontal="general" readingOrder="0"/>
    </dxf>
  </rfmt>
  <rfmt sheetId="18" s="1" sqref="P180" start="0" length="0">
    <dxf>
      <font>
        <sz val="11"/>
        <color theme="1"/>
        <name val="宋体"/>
        <scheme val="minor"/>
      </font>
      <alignment horizontal="general" readingOrder="0"/>
    </dxf>
  </rfmt>
  <rfmt sheetId="18" s="1" sqref="Q180" start="0" length="0">
    <dxf>
      <font>
        <sz val="11"/>
        <color theme="1"/>
        <name val="宋体"/>
        <scheme val="minor"/>
      </font>
      <alignment horizontal="general" readingOrder="0"/>
    </dxf>
  </rfmt>
  <rfmt sheetId="18" s="1" sqref="R180" start="0" length="0">
    <dxf>
      <font>
        <sz val="11"/>
        <color theme="1"/>
        <name val="宋体"/>
        <scheme val="minor"/>
      </font>
      <alignment horizontal="general" readingOrder="0"/>
    </dxf>
  </rfmt>
  <rfmt sheetId="18" s="1" sqref="S180" start="0" length="0">
    <dxf>
      <font>
        <sz val="11"/>
        <color theme="1"/>
        <name val="宋体"/>
        <scheme val="minor"/>
      </font>
      <alignment horizontal="general" readingOrder="0"/>
    </dxf>
  </rfmt>
  <rfmt sheetId="18" s="1" sqref="T180" start="0" length="0">
    <dxf>
      <font>
        <sz val="11"/>
        <color theme="1"/>
        <name val="宋体"/>
        <scheme val="minor"/>
      </font>
      <alignment horizontal="general" readingOrder="0"/>
    </dxf>
  </rfmt>
  <rfmt sheetId="18" s="1" sqref="U180" start="0" length="0">
    <dxf>
      <font>
        <sz val="11"/>
        <color theme="1"/>
        <name val="宋体"/>
        <scheme val="minor"/>
      </font>
      <alignment horizontal="general" readingOrder="0"/>
    </dxf>
  </rfmt>
  <rfmt sheetId="18" s="1" sqref="V180" start="0" length="0">
    <dxf>
      <font>
        <sz val="11"/>
        <color theme="1"/>
        <name val="宋体"/>
        <scheme val="minor"/>
      </font>
      <alignment horizontal="general" readingOrder="0"/>
    </dxf>
  </rfmt>
  <rfmt sheetId="18" s="1" sqref="W180" start="0" length="0">
    <dxf>
      <font>
        <sz val="11"/>
        <color theme="1"/>
        <name val="宋体"/>
        <scheme val="minor"/>
      </font>
      <alignment horizontal="general" readingOrder="0"/>
    </dxf>
  </rfmt>
  <rfmt sheetId="18" s="1" sqref="X180" start="0" length="0">
    <dxf>
      <font>
        <sz val="11"/>
        <color theme="1"/>
        <name val="宋体"/>
        <scheme val="minor"/>
      </font>
      <alignment horizontal="general" readingOrder="0"/>
    </dxf>
  </rfmt>
  <rfmt sheetId="18" s="1" sqref="Y180" start="0" length="0">
    <dxf>
      <font>
        <sz val="11"/>
        <color theme="1"/>
        <name val="宋体"/>
        <scheme val="minor"/>
      </font>
      <alignment horizontal="general" readingOrder="0"/>
    </dxf>
  </rfmt>
  <rfmt sheetId="18" s="1" sqref="Z180" start="0" length="0">
    <dxf>
      <font>
        <sz val="11"/>
        <color theme="1"/>
        <name val="宋体"/>
        <scheme val="minor"/>
      </font>
      <alignment horizontal="general" readingOrder="0"/>
    </dxf>
  </rfmt>
  <rfmt sheetId="18" s="1" sqref="AA180" start="0" length="0">
    <dxf>
      <font>
        <sz val="11"/>
        <color theme="1"/>
        <name val="宋体"/>
        <scheme val="minor"/>
      </font>
      <alignment horizontal="general" readingOrder="0"/>
    </dxf>
  </rfmt>
  <rfmt sheetId="18" s="1" sqref="AB180" start="0" length="0">
    <dxf>
      <font>
        <sz val="11"/>
        <color theme="1"/>
        <name val="宋体"/>
        <scheme val="minor"/>
      </font>
      <alignment horizontal="general" readingOrder="0"/>
    </dxf>
  </rfmt>
  <rfmt sheetId="18" s="1" sqref="AC180" start="0" length="0">
    <dxf>
      <font>
        <sz val="11"/>
        <color theme="1"/>
        <name val="宋体"/>
        <scheme val="minor"/>
      </font>
      <alignment horizontal="general" readingOrder="0"/>
    </dxf>
  </rfmt>
  <rfmt sheetId="18" sqref="A180:XFD180" start="0" length="0">
    <dxf>
      <font>
        <sz val="11"/>
        <color theme="1"/>
        <name val="宋体"/>
        <scheme val="minor"/>
      </font>
    </dxf>
  </rfmt>
  <rfmt sheetId="18" sqref="A180:XFD180" start="0" length="2147483647">
    <dxf>
      <font>
        <color rgb="FFFF0000"/>
      </font>
    </dxf>
  </rfmt>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4" sId="18">
    <o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0" type="noConversion"/>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5" sId="18">
    <oc r="F176" t="inlineStr">
      <is>
        <t>我要存好多好多钱/我要存很多很多钱/我来存好多钱/我有好多钱要存/我想存很多很多钱/我有很多钱要存/我是来存好多好多钱的</t>
        <phoneticPr fontId="0" type="noConversion"/>
      </is>
    </oc>
    <nc r="F176" t="inlineStr">
      <is>
        <t>我要存好多好多钱/我要存很多很多钱/我来存好多钱/我有好多钱要存/我想存很多很多钱/我有很多钱要存/我是来存好多好多钱的/我要在这里存好多好多钱/存好多钱</t>
        <phoneticPr fontId="0" type="noConversion"/>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6" sId="18">
    <oc r="F176" t="inlineStr">
      <is>
        <t>我要存好多好多钱/我要存很多很多钱/我来存好多钱/我有好多钱要存/我想存很多很多钱/我有很多钱要存/我是来存好多好多钱的/我要在这里存好多好多钱/存好多钱</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7" sId="18">
    <o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18">
    <oc r="F179" t="inlineStr">
      <is>
        <t>我要存好多好多钱/我要存很多很多钱/我来存好多钱/我有好多钱要存/我想存很多很多钱/我有很多钱要存/我是来存好多好多钱的</t>
        <phoneticPr fontId="0" type="noConversion"/>
      </is>
    </oc>
    <nc r="F179"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5"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1" type="noConversion"/>
      </is>
    </nc>
  </rcc>
  <rcc rId="1706" sId="15">
    <o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1707" sId="19">
    <oc r="F45" t="inlineStr">
      <is>
        <t>十万块/就十万/十万元/十万块钱/十万元钱/就十万块钱/十万元钱/十万块呀/十万呀/也就十万/十万吧/就十万块钱吧/也就十万吧/嗯十万/</t>
        <phoneticPr fontId="0" type="noConversion"/>
      </is>
    </oc>
    <nc r="F45" t="inlineStr">
      <is>
        <r>
          <t>十万块/就十万/十万元/十万块钱/十万元钱/就十万块钱/十万元钱/十万块呀/十万呀/也就十万/十万吧/就十万块钱吧/也就十万吧/嗯十万/</t>
        </r>
        <r>
          <rPr>
            <sz val="11"/>
            <color theme="9" tint="-0.249977111117893"/>
            <rFont val="宋体"/>
            <family val="3"/>
            <charset val="134"/>
          </rPr>
          <t>20万在哪取啊</t>
        </r>
        <phoneticPr fontId="0" type="noConversion"/>
      </is>
    </nc>
  </rcc>
  <rcc rId="1708"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1" type="noConversion"/>
      </is>
    </nc>
  </rcc>
  <rcc rId="1709" sId="14">
    <o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2" type="noConversion"/>
      </is>
    </nc>
  </rcc>
  <rcc rId="1710"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2" type="noConversion"/>
      </is>
    </nc>
  </rcc>
  <rcc rId="1711"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nc>
  </rcc>
  <rcc rId="1712" sId="15">
    <o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oc>
    <n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t>
        </r>
        <phoneticPr fontId="0" type="noConversion"/>
      </is>
    </nc>
  </rcc>
  <rcc rId="1713"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1" type="noConversion"/>
      </is>
    </nc>
  </rcc>
  <rcc rId="1714"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2" type="noConversion"/>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3" type="noConversion"/>
      </is>
    </nc>
  </rcc>
  <rcc rId="1716" sId="4">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1" type="noConversion"/>
      </is>
    </nc>
  </rcc>
  <rcc rId="1717"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rPr>
          <t>/我要办理一个手机银行</t>
        </r>
        <phoneticPr fontId="1" type="noConversion"/>
      </is>
    </nc>
  </rcc>
  <rcc rId="1718" sId="1">
    <o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0" type="noConversion"/>
      </is>
    </nc>
  </rcc>
  <rcc rId="1719" sId="1">
    <oc r="F18" t="inlineStr">
      <is>
        <t>我想贷款/我是来贷款的/我要贷款/贷款/贷点款/贷点钱/贷点小钱/稍微贷点钱/贷点人民币/贷钞票/我来办理贷款/我要办理贷款/ 我要贷款</t>
      </is>
    </oc>
    <nc r="F18" t="inlineStr">
      <is>
        <t>我想贷款/我是来贷款的/我要贷款/贷款/贷点款/贷点钱/贷点小钱/稍微贷点钱/贷点人民币/贷钞票/我来办理贷款/我要办理贷款/ 我要贷款</t>
        <phoneticPr fontId="0" type="noConversion"/>
      </is>
    </nc>
  </rcc>
  <rcc rId="172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nc>
  </rcc>
  <rcc rId="1721"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t>
        </r>
        <phoneticPr fontId="2"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2" sId="6">
    <oc r="B2" t="inlineStr">
      <is>
        <t>请找我们的理财经理，他会为您详细介绍哦，或者您可以通过柜台，手机银行，网上银行进行购买哦</t>
        <phoneticPr fontId="0" type="noConversion"/>
      </is>
    </oc>
    <nc r="B2" t="inlineStr">
      <is>
        <t>请找我们的理财经理，他会为您详细介绍哦，或者您可以通过柜台，手机银行，网上银行进行购买哦</t>
        <phoneticPr fontId="0" type="noConversion"/>
      </is>
    </nc>
  </rcc>
  <rcc rId="1723" sId="15">
    <oc r="B2" t="inlineStr">
      <is>
        <t>您要办理借记卡、存折、还是信用卡？</t>
      </is>
    </oc>
    <nc r="B2" t="inlineStr">
      <is>
        <t>您要办理借记卡、存折、还是信用卡？</t>
        <phoneticPr fontId="0" type="noConversion"/>
      </is>
    </nc>
  </rcc>
  <rcc rId="1724" sId="15">
    <oc r="B3" t="inlineStr">
      <is>
        <t>您之前是否办过我行借记卡呢？</t>
      </is>
    </oc>
    <nc r="B3" t="inlineStr">
      <is>
        <t>您之前是否办过我行借记卡呢？</t>
        <phoneticPr fontId="0" type="noConversion"/>
      </is>
    </nc>
  </rcc>
  <rcc rId="1725" sId="15">
    <oc r="B4" t="inlineStr">
      <is>
        <t>请您携带身份证取号到柜台办理。</t>
      </is>
    </oc>
    <nc r="B4" t="inlineStr">
      <is>
        <t>请您携带身份证取号到柜台办理。</t>
        <phoneticPr fontId="0" type="noConversion"/>
      </is>
    </nc>
  </rcc>
  <rcc rId="1726" sId="15">
    <oc r="B6" t="inlineStr">
      <is>
        <t>您要办理借记卡、存折、还是信用卡？</t>
      </is>
    </oc>
    <nc r="B6" t="inlineStr">
      <is>
        <t>您要办理借记卡、存折、还是信用卡？</t>
        <phoneticPr fontId="0" type="noConversion"/>
      </is>
    </nc>
  </rcc>
  <rcc rId="1727" sId="15">
    <oc r="B7" t="inlineStr">
      <is>
        <t>您之前是否办过我行借记卡呢？</t>
      </is>
    </oc>
    <nc r="B7" t="inlineStr">
      <is>
        <t>您之前是否办过我行借记卡呢？</t>
        <phoneticPr fontId="0" type="noConversion"/>
      </is>
    </nc>
  </rcc>
  <rcc rId="1728" sId="15">
    <oc r="B8" t="inlineStr">
      <is>
        <t>请您携带身份证取号到柜台办理。</t>
      </is>
    </oc>
    <nc r="B8" t="inlineStr">
      <is>
        <t>请您携带身份证取号到柜台办理。</t>
        <phoneticPr fontId="0" type="noConversion"/>
      </is>
    </nc>
  </rcc>
  <rcc rId="1729" sId="17">
    <oc r="B2" t="inlineStr">
      <is>
        <t>银行卡您可以扫描二维码下载手机银行或者微信银行进行查询，也可以通过柜台以及ATM机进行查询。存折本您可以去存折补登机或者柜台查询哦。</t>
        <phoneticPr fontId="0" type="noConversion"/>
      </is>
    </oc>
    <nc r="B2" t="inlineStr">
      <is>
        <t>银行卡您可以扫描二维码下载手机银行或者微信银行进行查询，也可以通过柜台以及ATM机进行查询。存折本您可以去存折补登机或者柜台查询哦。</t>
        <phoneticPr fontId="0" type="noConversion"/>
      </is>
    </nc>
  </rcc>
  <rcc rId="1730" sId="18">
    <oc r="B2" t="inlineStr">
      <is>
        <t>您要存多少钱？</t>
        <phoneticPr fontId="0" type="noConversion"/>
      </is>
    </oc>
    <nc r="B2" t="inlineStr">
      <is>
        <t>您要存多少钱？</t>
        <phoneticPr fontId="0" type="noConversion"/>
      </is>
    </nc>
  </rcc>
  <rcc rId="1731" sId="18">
    <oc r="B3" t="inlineStr">
      <is>
        <t>您用银行卡还是存折存款？</t>
        <phoneticPr fontId="0" type="noConversion"/>
      </is>
    </oc>
    <nc r="B3" t="inlineStr">
      <is>
        <t>您用银行卡还是存折存款？</t>
        <phoneticPr fontId="0" type="noConversion"/>
      </is>
    </nc>
  </rcc>
  <rcc rId="1732" sId="18">
    <oc r="B8" t="inlineStr">
      <is>
        <t>可以到自助设备办理，或者到取号在柜台办理</t>
        <phoneticPr fontId="0" type="noConversion"/>
      </is>
    </oc>
    <nc r="B8" t="inlineStr">
      <is>
        <t>可以到自助设备办理，或者到取号在柜台办理</t>
        <phoneticPr fontId="0" type="noConversion"/>
      </is>
    </nc>
  </rcc>
  <rcc rId="1733" sId="19">
    <oc r="B2" t="inlineStr">
      <is>
        <t>您要取多少钱？</t>
        <phoneticPr fontId="0" type="noConversion"/>
      </is>
    </oc>
    <nc r="B2" t="inlineStr">
      <is>
        <t>您要取多少钱？</t>
        <phoneticPr fontId="0" type="noConversion"/>
      </is>
    </nc>
  </rcc>
  <rcc rId="1734" sId="19">
    <oc r="B120" t="inlineStr">
      <is>
        <t>您用银行卡取款还是存折取款？</t>
        <phoneticPr fontId="0" type="noConversion"/>
      </is>
    </oc>
    <nc r="B120" t="inlineStr">
      <is>
        <t>您用银行卡取款还是存折取款？</t>
        <phoneticPr fontId="0" type="noConversion"/>
      </is>
    </nc>
  </rcc>
  <rcc rId="1735" sId="19">
    <oc r="B4" t="inlineStr">
      <is>
        <t>请您到自助存取款机办理取款业务。</t>
        <phoneticPr fontId="0" type="noConversion"/>
      </is>
    </oc>
    <nc r="B4" t="inlineStr">
      <is>
        <t>请您到自助存取款机办理取款业务。</t>
        <phoneticPr fontId="0" type="noConversion"/>
      </is>
    </nc>
  </rcc>
  <rcc rId="1736" sId="20">
    <oc r="B2" t="inlineStr">
      <is>
        <t>您是做证明材料还是自己看？</t>
      </is>
    </oc>
    <nc r="B2" t="inlineStr">
      <is>
        <t>您是做证明材料还是自己看？</t>
        <phoneticPr fontId="0" type="noConversion"/>
      </is>
    </nc>
  </rcc>
  <rcc rId="1737" sId="20">
    <oc r="B40" t="inlineStr">
      <is>
        <t>您可以扫描二维码下载手机银行进行查询。也可以通过网银、自助设备、柜台查询</t>
      </is>
    </oc>
    <nc r="B40" t="inlineStr">
      <is>
        <t>您可以扫描二维码下载手机银行进行查询。也可以通过网银、自助设备、柜台查询</t>
        <phoneticPr fontId="0" type="noConversion"/>
      </is>
    </nc>
  </rcc>
  <rcc rId="1738" sId="20">
    <oc r="B43" t="inlineStr">
      <is>
        <t>您是做证明材料还是自己看？</t>
      </is>
    </oc>
    <nc r="B43" t="inlineStr">
      <is>
        <t>您是做证明材料还是自己看？</t>
        <phoneticPr fontId="0" type="noConversion"/>
      </is>
    </nc>
  </rcc>
  <rcc rId="1739" sId="20">
    <oc r="B44" t="inlineStr">
      <is>
        <t>做证明材料，需要银行盖章，取号到柜台办理。</t>
      </is>
    </oc>
    <nc r="B44" t="inlineStr">
      <is>
        <t>做证明材料，需要银行盖章，取号到柜台办理。</t>
        <phoneticPr fontId="0" type="noConversion"/>
      </is>
    </nc>
  </rcc>
  <rcc rId="1740" sId="21">
    <oc r="B2" t="inlineStr">
      <is>
        <t>请您取号到柜台办理注销手机银行业务。</t>
        <phoneticPr fontId="0" type="noConversion"/>
      </is>
    </oc>
    <nc r="B2" t="inlineStr">
      <is>
        <t>请您取号到柜台办理注销手机银行业务。</t>
        <phoneticPr fontId="0" type="noConversion"/>
      </is>
    </nc>
  </rcc>
  <rcc rId="1741" sId="22">
    <oc r="B2" t="inlineStr">
      <is>
        <t>请您取号到柜台办理注销电话银行业务。</t>
        <phoneticPr fontId="0" type="noConversion"/>
      </is>
    </oc>
    <nc r="B2" t="inlineStr">
      <is>
        <t>请您取号到柜台办理注销电话银行业务。</t>
        <phoneticPr fontId="0" type="noConversion"/>
      </is>
    </nc>
  </rcc>
  <rcc rId="1742" sId="23">
    <oc r="B4" t="inlineStr">
      <is>
        <t>您可以到电子银行服务区自助办理，也可以取号到柜台办理注销网银业务。</t>
        <phoneticPr fontId="0" type="noConversion"/>
      </is>
    </oc>
    <nc r="B4" t="inlineStr">
      <is>
        <t>您可以到电子银行服务区自助办理，也可以取号到柜台办理注销网银业务。</t>
        <phoneticPr fontId="0" type="noConversion"/>
      </is>
    </nc>
  </rcc>
  <rcc rId="1743" sId="26">
    <oc r="B2" t="inlineStr">
      <is>
        <t>您要补办卡类？存折？还是网银工具？</t>
      </is>
    </oc>
    <nc r="B2" t="inlineStr">
      <is>
        <t>您要补办卡类？存折？还是网银工具？</t>
        <phoneticPr fontId="0" type="noConversion"/>
      </is>
    </nc>
  </rcc>
  <rcc rId="1744" sId="26">
    <oc r="B3" t="inlineStr">
      <is>
        <t>您的信用卡账单结清后，可以拨打银行客服热线进行挂失。</t>
      </is>
    </oc>
    <nc r="B3" t="inlineStr">
      <is>
        <t>您的信用卡账单结清后，可以拨打银行客服热线进行挂失。</t>
        <phoneticPr fontId="0" type="noConversion"/>
      </is>
    </nc>
  </rcc>
  <rcc rId="1745" sId="26">
    <oc r="B4" t="inlineStr">
      <is>
        <t>请您填写相关申请表，携带身份证取号到柜台办理。</t>
      </is>
    </oc>
    <nc r="B4" t="inlineStr">
      <is>
        <t>请您填写相关申请表，携带身份证取号到柜台办理。</t>
        <phoneticPr fontId="0" type="noConversion"/>
      </is>
    </nc>
  </rcc>
  <rcc rId="1746" sId="28">
    <oc r="B2" t="inlineStr">
      <is>
        <t>您要注销什么业务？</t>
      </is>
    </oc>
    <nc r="B2" t="inlineStr">
      <is>
        <t>您要注销什么业务？</t>
        <phoneticPr fontId="0" type="noConversion"/>
      </is>
    </nc>
  </rcc>
  <rcc rId="1747" sId="28">
    <oc r="B3" t="inlineStr">
      <is>
        <t>您要注销借记卡还是信用卡？</t>
      </is>
    </oc>
    <nc r="B3" t="inlineStr">
      <is>
        <t>您要注销借记卡还是信用卡？</t>
        <phoneticPr fontId="0" type="noConversion"/>
      </is>
    </nc>
  </rcc>
  <rcc rId="1748" sId="28">
    <oc r="A3" t="inlineStr">
      <is>
        <t>卡</t>
      </is>
    </oc>
    <nc r="A3" t="inlineStr">
      <is>
        <t>卡</t>
        <phoneticPr fontId="0" type="noConversion"/>
      </is>
    </nc>
  </rcc>
  <rcc rId="1749" sId="28">
    <oc r="B4" t="inlineStr">
      <is>
        <t>您的信用卡账单结清后，可以拨打银行客服热线进行注销。</t>
      </is>
    </oc>
    <nc r="B4" t="inlineStr">
      <is>
        <t>您的信用卡账单结清后，可以拨打银行客服热线进行注销。</t>
        <phoneticPr fontId="0" type="noConversion"/>
      </is>
    </nc>
  </rcc>
  <rcc rId="1750" sId="28">
    <oc r="B5" t="inlineStr">
      <is>
        <t>请您带上本人身份证取号到柜台办理注销信用卡业务。</t>
      </is>
    </oc>
    <nc r="B5" t="inlineStr">
      <is>
        <t>请您带上本人身份证取号到柜台办理注销信用卡业务。</t>
        <phoneticPr fontId="0" type="noConversion"/>
      </is>
    </nc>
  </rcc>
  <rcc rId="1751" sId="1">
    <oc r="B2" t="inlineStr">
      <is>
        <t>您要办理什么贷款？</t>
        <phoneticPr fontId="0" type="noConversion"/>
      </is>
    </oc>
    <nc r="B2" t="inlineStr">
      <is>
        <t>您要办理什么贷款？</t>
        <phoneticPr fontId="0" type="noConversion"/>
      </is>
    </nc>
  </rcc>
  <rcc rId="1752" sId="1">
    <oc r="B3" t="inlineStr">
      <is>
        <t>您有没有联系好房贷客户经理？</t>
        <phoneticPr fontId="0" type="noConversion"/>
      </is>
    </oc>
    <nc r="B3" t="inlineStr">
      <is>
        <t>您有没有联系好房贷客户经理？</t>
        <phoneticPr fontId="0" type="noConversion"/>
      </is>
    </nc>
  </rcc>
  <rcc rId="1753" sId="1">
    <oc r="B4" t="inlineStr">
      <is>
        <t>请与我行信贷部经理联系</t>
        <phoneticPr fontId="0" type="noConversion"/>
      </is>
    </oc>
    <nc r="B4" t="inlineStr">
      <is>
        <t>请与我行信贷部经理联系</t>
        <phoneticPr fontId="0" type="noConversion"/>
      </is>
    </nc>
  </rcc>
  <rcc rId="1754" sId="2">
    <oc r="B2" t="inlineStr">
      <is>
        <t>您要办理什么贷款？</t>
      </is>
    </oc>
    <nc r="B2" t="inlineStr">
      <is>
        <t>您要办理什么贷款？</t>
        <phoneticPr fontId="0" type="noConversion"/>
      </is>
    </nc>
  </rcc>
  <rcc rId="1755" sId="2">
    <oc r="B3" t="inlineStr">
      <is>
        <t>信用贷款可以咨询信贷部经理或者通过网上银行申请</t>
        <phoneticPr fontId="0" type="noConversion"/>
      </is>
    </oc>
    <nc r="B3" t="inlineStr">
      <is>
        <t>信用贷款可以咨询信贷部经理或者通过网上银行申请</t>
        <phoneticPr fontId="0" type="noConversion"/>
      </is>
    </nc>
  </rcc>
  <rcc rId="1756" sId="3">
    <oc r="B2" t="inlineStr">
      <is>
        <t>您要办理什么贷款？</t>
      </is>
    </oc>
    <nc r="B2" t="inlineStr">
      <is>
        <t>您要办理什么贷款？</t>
        <phoneticPr fontId="0" type="noConversion"/>
      </is>
    </nc>
  </rcc>
  <rcc rId="1757" sId="3">
    <oc r="B3" t="inlineStr">
      <is>
        <t>您有没有联系好装修贷客户经理？</t>
      </is>
    </oc>
    <nc r="B3" t="inlineStr">
      <is>
        <t>您有没有联系好装修贷客户经理？</t>
        <phoneticPr fontId="0" type="noConversion"/>
      </is>
    </nc>
  </rcc>
  <rcc rId="1758" sId="3">
    <oc r="B4" t="inlineStr">
      <is>
        <t>请与我行信贷部经理联系</t>
        <phoneticPr fontId="0" type="noConversion"/>
      </is>
    </oc>
    <nc r="B4" t="inlineStr">
      <is>
        <t>请与我行信贷部经理联系</t>
        <phoneticPr fontId="0" type="noConversion"/>
      </is>
    </nc>
  </rcc>
  <rcc rId="1759" sId="4">
    <oc r="B2" t="inlineStr">
      <is>
        <t>您要办理什么贷款？</t>
        <phoneticPr fontId="0" type="noConversion"/>
      </is>
    </oc>
    <nc r="B2" t="inlineStr">
      <is>
        <t>您要办理什么贷款？</t>
        <phoneticPr fontId="0" type="noConversion"/>
      </is>
    </nc>
  </rcc>
  <rcc rId="1760" sId="4">
    <oc r="B3" t="inlineStr">
      <is>
        <t>对不起，我们暂时不提供车贷。</t>
        <phoneticPr fontId="0" type="noConversion"/>
      </is>
    </oc>
    <nc r="B3" t="inlineStr">
      <is>
        <t>对不起，我们暂时不提供车贷。</t>
        <phoneticPr fontId="0" type="noConversion"/>
      </is>
    </nc>
  </rcc>
  <rcc rId="1761" sId="5">
    <oc r="B2" t="inlineStr">
      <is>
        <t>您要激活借记卡还是信用卡？</t>
      </is>
    </oc>
    <nc r="B2" t="inlineStr">
      <is>
        <t>您要激活借记卡还是信用卡？</t>
        <phoneticPr fontId="0" type="noConversion"/>
      </is>
    </nc>
  </rcc>
  <rcc rId="1762" sId="5">
    <oc r="B3" t="inlineStr">
      <is>
        <t>请携带身份证取号到柜台办理。</t>
      </is>
    </oc>
    <nc r="B3" t="inlineStr">
      <is>
        <t>请携带身份证取号到柜台办理。</t>
        <phoneticPr fontId="0" type="noConversion"/>
      </is>
    </nc>
  </rcc>
  <rcc rId="1763" sId="8">
    <oc r="B2" t="inlineStr">
      <is>
        <t>您要注销什么业务？</t>
        <phoneticPr fontId="0" type="noConversion"/>
      </is>
    </oc>
    <nc r="B2" t="inlineStr">
      <is>
        <t>您要注销什么业务？</t>
        <phoneticPr fontId="0" type="noConversion"/>
      </is>
    </nc>
  </rcc>
  <rcc rId="1764" sId="8">
    <oc r="B3" t="inlineStr">
      <is>
        <t>请您填单，取号到柜台办理。</t>
        <phoneticPr fontId="0" type="noConversion"/>
      </is>
    </oc>
    <nc r="B3" t="inlineStr">
      <is>
        <t>请您填单，取号到柜台办理。</t>
        <phoneticPr fontId="0" type="noConversion"/>
      </is>
    </nc>
  </rcc>
  <rcc rId="1765" sId="9">
    <oc r="B2" t="inlineStr">
      <is>
        <t>您可以扫描二维码下载手机银行，然后到柜台开通。</t>
        <phoneticPr fontId="0" type="noConversion"/>
      </is>
    </oc>
    <nc r="B2" t="inlineStr">
      <is>
        <t>您可以扫描二维码下载手机银行，然后到柜台开通。</t>
        <phoneticPr fontId="0" type="noConversion"/>
      </is>
    </nc>
  </rcc>
  <rcc rId="1766" sId="10">
    <oc r="B2" t="inlineStr">
      <is>
        <t>请您取号到柜台办理。</t>
      </is>
    </oc>
    <nc r="B2" t="inlineStr">
      <is>
        <t>请您取号到柜台办理。</t>
        <phoneticPr fontId="0" type="noConversion"/>
      </is>
    </nc>
  </rcc>
  <rcc rId="1767" sId="11">
    <oc r="B2" t="inlineStr">
      <is>
        <t>携带本人身份证和银行卡取号到柜台办理</t>
        <phoneticPr fontId="0" type="noConversion"/>
      </is>
    </oc>
    <nc r="B2" t="inlineStr">
      <is>
        <t>携带本人身份证和银行卡取号到柜台办理</t>
        <phoneticPr fontId="0" type="noConversion"/>
      </is>
    </nc>
  </rcc>
  <rcc rId="1768" sId="11">
    <oc r="B6" t="inlineStr">
      <is>
        <t>携带本人身份证和银行卡取号到柜台办理</t>
        <phoneticPr fontId="0" type="noConversion"/>
      </is>
    </oc>
    <nc r="B6" t="inlineStr">
      <is>
        <t>携带本人身份证和银行卡取号到柜台办理</t>
        <phoneticPr fontId="0" type="noConversion"/>
      </is>
    </nc>
  </rcc>
  <rcc rId="1769" sId="12">
    <oc r="B2" t="inlineStr">
      <is>
        <t>请您取号到柜台办理</t>
      </is>
    </oc>
    <nc r="B2" t="inlineStr">
      <is>
        <t>请您取号到柜台办理</t>
        <phoneticPr fontId="0" type="noConversion"/>
      </is>
    </nc>
  </rcc>
  <rcc rId="1770" sId="13">
    <oc r="B2" t="inlineStr">
      <is>
        <t>您记得原来的密码么？</t>
      </is>
    </oc>
    <nc r="B2" t="inlineStr">
      <is>
        <t>您记得原来的密码么？</t>
        <phoneticPr fontId="0" type="noConversion"/>
      </is>
    </nc>
  </rcc>
  <rcc rId="1771" sId="13">
    <oc r="B3" t="inlineStr">
      <is>
        <t>您可以到自助设备办理改密码业务。</t>
      </is>
    </oc>
    <nc r="B3" t="inlineStr">
      <is>
        <t>您可以到自助设备办理改密码业务。</t>
        <phoneticPr fontId="0" type="noConversion"/>
      </is>
    </nc>
  </rcc>
  <rcc rId="1772" sId="14">
    <oc r="B2" t="inlineStr">
      <is>
        <t>您要转多少钱？</t>
      </is>
    </oc>
    <nc r="B2" t="inlineStr">
      <is>
        <t>您要转多少钱？</t>
        <phoneticPr fontId="0" type="noConversion"/>
      </is>
    </nc>
  </rcc>
  <rcc rId="1773" sId="14">
    <oc r="B9" t="inlineStr">
      <is>
        <t>您可以通过手机银行转账，每天限额一百万。</t>
      </is>
    </oc>
    <nc r="B9" t="inlineStr">
      <is>
        <t>您可以通过手机银行转账，每天限额一百万。</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1"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t>
        </r>
        <phoneticPr fontId="2" type="noConversion"/>
      </is>
    </nc>
  </rcc>
  <rcc rId="1792"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t>
        </r>
        <phoneticPr fontId="2" type="noConversion"/>
      </is>
    </nc>
  </rcc>
  <rcc rId="1793"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t>
        </r>
        <phoneticPr fontId="2" type="noConversion"/>
      </is>
    </nc>
  </rcc>
  <rcc rId="1794" sId="27">
    <o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is>
    </oc>
    <n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r>
          <rPr>
            <sz val="12"/>
            <color theme="9" tint="-0.249977111117893"/>
            <rFont val="宋体"/>
            <family val="3"/>
            <charset val="134"/>
          </rPr>
          <t>发短信</t>
        </r>
        <phoneticPr fontId="2"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5">
    <o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oc>
    <n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r>
          <rPr>
            <sz val="11"/>
            <color theme="9" tint="-0.249977111117893"/>
            <rFont val="宋体"/>
            <family val="3"/>
            <charset val="134"/>
          </rPr>
          <t>办个信用卡</t>
        </r>
        <phoneticPr fontId="1" type="noConversion"/>
      </is>
    </nc>
  </rcc>
  <rcc rId="1796" sId="15">
    <o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t>
        </r>
        <phoneticPr fontId="1" type="noConversion"/>
      </is>
    </oc>
    <n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/办理信用卡/办个信用卡</t>
        </r>
        <phoneticPr fontId="1" type="noConversion"/>
      </is>
    </nc>
  </rcc>
  <rcc rId="1797"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nc>
  </rcc>
  <rcc rId="1798"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t>
        </r>
        <phoneticPr fontId="3"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9"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你好我要存钱/你好我要存钱找谁呢/要存款/我要去存款/存钱给他</t>
        </r>
        <phoneticPr fontId="2"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0"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你好我要存钱/你好我要存钱找谁呢/要存款/我要去存款/存钱给他</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nc>
  </rcc>
  <rcc rId="1801"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t>
        </r>
        <phoneticPr fontId="2" type="noConversion"/>
      </is>
    </nc>
  </rcc>
  <rcc rId="1802"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t>
        </r>
        <phoneticPr fontId="2"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3"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phoneticPr fontId="1"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给我一万块钱</t>
        </r>
        <phoneticPr fontId="1" type="noConversion"/>
      </is>
    </nc>
  </rcc>
  <rcc rId="1804" sId="19">
    <o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phoneticPr fontId="1" type="noConversion"/>
      </is>
    </oc>
    <n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r>
          <rPr>
            <sz val="11"/>
            <color theme="9" tint="-0.249977111117893"/>
            <rFont val="宋体"/>
            <family val="3"/>
            <charset val="134"/>
          </rPr>
          <t>我要取10万</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5"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t>
        </r>
        <phoneticPr fontId="2"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6"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t>
        </r>
        <phoneticPr fontId="2" type="noConversion"/>
      </is>
    </nc>
  </rcc>
  <rcc rId="1807"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/要办卡/我想办理一张银行卡/我想办一张银行卡</t>
        </r>
        <phoneticPr fontId="2" type="noConversion"/>
      </is>
    </nc>
  </rcc>
  <rcc rId="1808" sId="14">
    <o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2" type="noConversion"/>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/我是转账的呀/我要现金汇款</t>
        </r>
        <phoneticPr fontId="2"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0AC615C-759E-4C9B-B736-CA5B9F8593B7}" name="mengwei.chang(常孟玮)" id="-1245363435" dateTime="2018-01-16T14:13:14"/>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printerSettings" Target="../printerSettings/printerSettings67.bin"/><Relationship Id="rId4" Type="http://schemas.openxmlformats.org/officeDocument/2006/relationships/printerSettings" Target="../printerSettings/printerSettings6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80" activePane="bottomRight" state="frozen"/>
      <selection pane="topRight" activeCell="B1" sqref="B1"/>
      <selection pane="bottomLeft" activeCell="A2" sqref="A2"/>
      <selection pane="bottomRight" activeCell="H4" sqref="H4"/>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7" s="1" customFormat="1" ht="24.95" customHeight="1">
      <c r="A1" s="1" t="s">
        <v>0</v>
      </c>
      <c r="B1" s="1" t="s">
        <v>1</v>
      </c>
      <c r="C1" s="1" t="s">
        <v>2</v>
      </c>
      <c r="D1" s="1" t="s">
        <v>3</v>
      </c>
      <c r="E1" s="1" t="s">
        <v>4</v>
      </c>
      <c r="F1" s="2" t="s">
        <v>5</v>
      </c>
      <c r="G1" s="1" t="s">
        <v>911</v>
      </c>
    </row>
    <row r="2" spans="1:7" ht="99.75">
      <c r="A2" s="3" t="s">
        <v>6</v>
      </c>
      <c r="B2" s="4" t="s">
        <v>1133</v>
      </c>
      <c r="C2" s="4" t="s">
        <v>8</v>
      </c>
      <c r="D2" s="4" t="s">
        <v>9</v>
      </c>
      <c r="F2" s="5" t="s">
        <v>1107</v>
      </c>
    </row>
    <row r="3" spans="1:7" ht="85.5">
      <c r="A3" s="3" t="s">
        <v>11</v>
      </c>
      <c r="B3" s="4" t="s">
        <v>1134</v>
      </c>
      <c r="C3" s="4" t="s">
        <v>8</v>
      </c>
      <c r="D3" s="4" t="s">
        <v>13</v>
      </c>
      <c r="E3" s="4" t="str">
        <f>IF(D3&gt;0,D2,"" )</f>
        <v>办贷款</v>
      </c>
      <c r="F3" s="5" t="s">
        <v>1096</v>
      </c>
    </row>
    <row r="4" spans="1:7" ht="78.75" customHeight="1">
      <c r="A4" s="3" t="s">
        <v>15</v>
      </c>
      <c r="B4" s="6" t="s">
        <v>1135</v>
      </c>
      <c r="C4" s="4" t="s">
        <v>8</v>
      </c>
      <c r="D4" s="4" t="s">
        <v>16</v>
      </c>
      <c r="E4" s="4" t="str">
        <f t="shared" ref="E4" si="0">IF(D4&gt;0,D3,"" )</f>
        <v>办房贷</v>
      </c>
      <c r="F4" s="5" t="s">
        <v>802</v>
      </c>
    </row>
    <row r="5" spans="1:7">
      <c r="A5" s="3"/>
    </row>
    <row r="6" spans="1:7" ht="85.5" customHeight="1">
      <c r="A6" s="3" t="s">
        <v>17</v>
      </c>
      <c r="B6" s="4" t="s">
        <v>7</v>
      </c>
      <c r="C6" s="4" t="s">
        <v>8</v>
      </c>
      <c r="D6" s="4" t="s">
        <v>18</v>
      </c>
      <c r="F6" s="5" t="s">
        <v>882</v>
      </c>
    </row>
    <row r="7" spans="1:7" ht="42.75">
      <c r="A7" s="3" t="s">
        <v>20</v>
      </c>
      <c r="B7" s="4" t="s">
        <v>12</v>
      </c>
      <c r="C7" s="4" t="s">
        <v>8</v>
      </c>
      <c r="D7" s="4" t="s">
        <v>13</v>
      </c>
      <c r="E7" s="4" t="str">
        <f>IF(D7&gt;0,D6,D9 )</f>
        <v>办贷款</v>
      </c>
      <c r="F7" s="7" t="s">
        <v>14</v>
      </c>
    </row>
    <row r="8" spans="1:7" ht="75.75" customHeight="1">
      <c r="A8" s="3" t="s">
        <v>21</v>
      </c>
      <c r="B8" s="6" t="s">
        <v>22</v>
      </c>
      <c r="C8" s="4" t="s">
        <v>8</v>
      </c>
      <c r="D8" s="4" t="s">
        <v>16</v>
      </c>
      <c r="E8" s="4" t="str">
        <f t="shared" ref="E8" si="1">IF(D8&gt;0,D7,"" )</f>
        <v>办房贷</v>
      </c>
      <c r="F8" s="5" t="s">
        <v>802</v>
      </c>
    </row>
    <row r="9" spans="1:7">
      <c r="A9" s="3"/>
      <c r="F9" s="7"/>
    </row>
    <row r="10" spans="1:7" ht="57">
      <c r="A10" s="3" t="s">
        <v>17</v>
      </c>
      <c r="B10" s="4" t="s">
        <v>7</v>
      </c>
      <c r="C10" s="4" t="s">
        <v>8</v>
      </c>
      <c r="D10" s="4" t="s">
        <v>18</v>
      </c>
      <c r="F10" s="5" t="s">
        <v>19</v>
      </c>
    </row>
    <row r="11" spans="1:7" ht="42.75">
      <c r="A11" s="3" t="s">
        <v>20</v>
      </c>
      <c r="B11" s="4" t="s">
        <v>12</v>
      </c>
      <c r="C11" s="4" t="s">
        <v>8</v>
      </c>
      <c r="D11" s="4" t="s">
        <v>13</v>
      </c>
      <c r="E11" s="4" t="str">
        <f>IF(D11&gt;0,D10,"" )</f>
        <v>办贷款</v>
      </c>
      <c r="F11" s="7" t="s">
        <v>14</v>
      </c>
    </row>
    <row r="12" spans="1:7" ht="99.75">
      <c r="A12" s="3" t="s">
        <v>23</v>
      </c>
      <c r="B12" s="6" t="s">
        <v>22</v>
      </c>
      <c r="C12" s="4" t="s">
        <v>8</v>
      </c>
      <c r="D12" s="4" t="s">
        <v>16</v>
      </c>
      <c r="E12" s="4" t="str">
        <f t="shared" ref="E12" si="2">IF(D12&gt;0,D11,"" )</f>
        <v>办房贷</v>
      </c>
      <c r="F12" s="5" t="s">
        <v>883</v>
      </c>
    </row>
    <row r="13" spans="1:7">
      <c r="A13" s="3"/>
    </row>
    <row r="14" spans="1:7" ht="57">
      <c r="A14" s="3" t="s">
        <v>17</v>
      </c>
      <c r="B14" s="4" t="s">
        <v>7</v>
      </c>
      <c r="C14" s="4" t="s">
        <v>8</v>
      </c>
      <c r="D14" s="4" t="s">
        <v>18</v>
      </c>
      <c r="F14" s="5" t="s">
        <v>19</v>
      </c>
    </row>
    <row r="15" spans="1:7" ht="85.5">
      <c r="A15" s="3" t="s">
        <v>25</v>
      </c>
      <c r="B15" s="4" t="s">
        <v>12</v>
      </c>
      <c r="C15" s="4" t="s">
        <v>8</v>
      </c>
      <c r="D15" s="4" t="s">
        <v>26</v>
      </c>
      <c r="E15" s="4" t="str">
        <f t="shared" ref="E15:E16" si="3">IF(D15&gt;0,D14,"" )</f>
        <v>办贷款</v>
      </c>
      <c r="F15" s="5" t="s">
        <v>1105</v>
      </c>
    </row>
    <row r="16" spans="1:7" ht="99.75">
      <c r="A16" s="3" t="s">
        <v>23</v>
      </c>
      <c r="B16" s="4" t="s">
        <v>28</v>
      </c>
      <c r="C16" s="4" t="s">
        <v>8</v>
      </c>
      <c r="D16" s="4" t="s">
        <v>16</v>
      </c>
      <c r="E16" s="4" t="str">
        <f t="shared" si="3"/>
        <v>办房贷</v>
      </c>
      <c r="F16" s="5" t="s">
        <v>24</v>
      </c>
    </row>
    <row r="17" spans="1:6">
      <c r="A17" s="3"/>
    </row>
    <row r="18" spans="1:6" ht="42.75">
      <c r="A18" s="3" t="s">
        <v>29</v>
      </c>
      <c r="B18" s="4" t="s">
        <v>7</v>
      </c>
      <c r="C18" s="4" t="s">
        <v>8</v>
      </c>
      <c r="D18" s="4" t="s">
        <v>18</v>
      </c>
      <c r="F18" s="5" t="s">
        <v>1106</v>
      </c>
    </row>
    <row r="19" spans="1:6" ht="42.75">
      <c r="A19" s="3" t="s">
        <v>20</v>
      </c>
      <c r="B19" s="4" t="s">
        <v>12</v>
      </c>
      <c r="C19" s="4" t="s">
        <v>8</v>
      </c>
      <c r="D19" s="4" t="s">
        <v>13</v>
      </c>
      <c r="E19" s="4" t="str">
        <f t="shared" ref="E19:E20" si="4">IF(D19&gt;0,D18,"" )</f>
        <v>办贷款</v>
      </c>
      <c r="F19" s="8" t="s">
        <v>14</v>
      </c>
    </row>
    <row r="20" spans="1:6" ht="99.75">
      <c r="A20" s="3" t="s">
        <v>23</v>
      </c>
      <c r="B20" s="4" t="s">
        <v>28</v>
      </c>
      <c r="C20" s="4" t="s">
        <v>8</v>
      </c>
      <c r="D20" s="4" t="s">
        <v>16</v>
      </c>
      <c r="E20" s="4" t="str">
        <f t="shared" si="4"/>
        <v>办房贷</v>
      </c>
      <c r="F20" s="5" t="s">
        <v>24</v>
      </c>
    </row>
    <row r="21" spans="1:6">
      <c r="A21" s="3"/>
      <c r="F21" s="8"/>
    </row>
    <row r="22" spans="1:6" ht="42.75">
      <c r="A22" s="3" t="s">
        <v>6</v>
      </c>
      <c r="B22" s="4" t="s">
        <v>7</v>
      </c>
      <c r="C22" s="4" t="s">
        <v>8</v>
      </c>
      <c r="D22" s="4" t="s">
        <v>9</v>
      </c>
      <c r="F22" s="5" t="s">
        <v>30</v>
      </c>
    </row>
    <row r="23" spans="1:6" ht="114">
      <c r="A23" s="3" t="s">
        <v>25</v>
      </c>
      <c r="B23" s="4" t="s">
        <v>12</v>
      </c>
      <c r="C23" s="4" t="s">
        <v>31</v>
      </c>
      <c r="D23" s="4" t="s">
        <v>13</v>
      </c>
      <c r="E23" s="4" t="str">
        <f t="shared" ref="E23:E24" si="5">IF(D23&gt;0,D22,"" )</f>
        <v>办贷款</v>
      </c>
      <c r="F23" s="5" t="s">
        <v>1092</v>
      </c>
    </row>
    <row r="24" spans="1:6" ht="78.75" customHeight="1">
      <c r="A24" s="3" t="s">
        <v>15</v>
      </c>
      <c r="B24" s="4" t="s">
        <v>28</v>
      </c>
      <c r="C24" s="4" t="s">
        <v>8</v>
      </c>
      <c r="D24" s="4" t="s">
        <v>16</v>
      </c>
      <c r="E24" s="4" t="str">
        <f t="shared" si="5"/>
        <v>办房贷</v>
      </c>
      <c r="F24" s="5" t="s">
        <v>802</v>
      </c>
    </row>
    <row r="25" spans="1:6">
      <c r="A25" s="3"/>
    </row>
    <row r="26" spans="1:6" ht="42.75">
      <c r="A26" s="3" t="s">
        <v>6</v>
      </c>
      <c r="B26" s="4" t="s">
        <v>7</v>
      </c>
      <c r="C26" s="4" t="s">
        <v>8</v>
      </c>
      <c r="D26" s="4" t="s">
        <v>9</v>
      </c>
      <c r="F26" s="5" t="s">
        <v>30</v>
      </c>
    </row>
    <row r="27" spans="1:6" ht="85.5">
      <c r="A27" s="3" t="s">
        <v>25</v>
      </c>
      <c r="B27" s="4" t="s">
        <v>12</v>
      </c>
      <c r="C27" s="4" t="s">
        <v>8</v>
      </c>
      <c r="D27" s="4" t="s">
        <v>13</v>
      </c>
      <c r="E27" s="4" t="str">
        <f t="shared" ref="E27:E28" si="6">IF(D27&gt;0,D26,"" )</f>
        <v>办贷款</v>
      </c>
      <c r="F27" s="5" t="s">
        <v>27</v>
      </c>
    </row>
    <row r="28" spans="1:6" ht="99.75">
      <c r="A28" s="3" t="s">
        <v>23</v>
      </c>
      <c r="B28" s="4" t="s">
        <v>28</v>
      </c>
      <c r="C28" s="4" t="s">
        <v>8</v>
      </c>
      <c r="D28" s="4" t="s">
        <v>16</v>
      </c>
      <c r="E28" s="4" t="str">
        <f t="shared" si="6"/>
        <v>办房贷</v>
      </c>
      <c r="F28" s="5" t="s">
        <v>24</v>
      </c>
    </row>
    <row r="29" spans="1:6">
      <c r="A29" s="3"/>
    </row>
    <row r="30" spans="1:6" ht="57">
      <c r="A30" s="3" t="s">
        <v>17</v>
      </c>
      <c r="B30" s="4" t="s">
        <v>7</v>
      </c>
      <c r="C30" s="4" t="s">
        <v>8</v>
      </c>
      <c r="D30" s="4" t="s">
        <v>9</v>
      </c>
      <c r="F30" s="5" t="s">
        <v>32</v>
      </c>
    </row>
    <row r="31" spans="1:6" ht="85.5">
      <c r="A31" s="3" t="s">
        <v>25</v>
      </c>
      <c r="B31" s="4" t="s">
        <v>12</v>
      </c>
      <c r="C31" s="4" t="s">
        <v>8</v>
      </c>
      <c r="D31" s="4" t="s">
        <v>13</v>
      </c>
      <c r="E31" s="4" t="str">
        <f t="shared" ref="E31:E32" si="7">IF(D31&gt;0,D30,"" )</f>
        <v>办贷款</v>
      </c>
      <c r="F31" s="5" t="s">
        <v>27</v>
      </c>
    </row>
    <row r="32" spans="1:6" ht="78.75" customHeight="1">
      <c r="A32" s="3" t="s">
        <v>33</v>
      </c>
      <c r="B32" s="4" t="s">
        <v>28</v>
      </c>
      <c r="C32" s="4" t="s">
        <v>8</v>
      </c>
      <c r="D32" s="4" t="s">
        <v>16</v>
      </c>
      <c r="E32" s="4" t="str">
        <f t="shared" si="7"/>
        <v>办房贷</v>
      </c>
      <c r="F32" s="5" t="s">
        <v>802</v>
      </c>
    </row>
    <row r="34" spans="1:6" ht="33.75" customHeight="1">
      <c r="A34" s="4" t="s">
        <v>34</v>
      </c>
      <c r="B34" s="4" t="s">
        <v>12</v>
      </c>
      <c r="C34" s="4" t="s">
        <v>8</v>
      </c>
      <c r="D34" s="4" t="s">
        <v>13</v>
      </c>
      <c r="F34" s="5" t="s">
        <v>35</v>
      </c>
    </row>
    <row r="35" spans="1:6" ht="42.75">
      <c r="A35" s="4" t="s">
        <v>36</v>
      </c>
      <c r="B35" s="5" t="s">
        <v>28</v>
      </c>
      <c r="C35" s="4" t="s">
        <v>8</v>
      </c>
      <c r="D35" s="4" t="s">
        <v>16</v>
      </c>
      <c r="E35" s="4" t="s">
        <v>13</v>
      </c>
      <c r="F35" s="5" t="s">
        <v>37</v>
      </c>
    </row>
    <row r="36" spans="1:6">
      <c r="B36" s="5"/>
    </row>
    <row r="37" spans="1:6" ht="99.75">
      <c r="A37" s="4" t="s">
        <v>38</v>
      </c>
      <c r="B37" s="4" t="s">
        <v>12</v>
      </c>
      <c r="C37" s="4" t="s">
        <v>8</v>
      </c>
      <c r="D37" s="4" t="s">
        <v>13</v>
      </c>
      <c r="F37" s="5" t="s">
        <v>39</v>
      </c>
    </row>
    <row r="38" spans="1:6" ht="99.75">
      <c r="A38" s="4" t="s">
        <v>40</v>
      </c>
      <c r="B38" s="5" t="s">
        <v>28</v>
      </c>
      <c r="C38" s="4" t="s">
        <v>8</v>
      </c>
      <c r="D38" s="4" t="s">
        <v>16</v>
      </c>
      <c r="E38" s="4" t="s">
        <v>13</v>
      </c>
      <c r="F38" s="5" t="s">
        <v>41</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42</v>
      </c>
      <c r="B42" s="5" t="s">
        <v>43</v>
      </c>
      <c r="C42" s="4" t="s">
        <v>8</v>
      </c>
      <c r="D42" s="4" t="s">
        <v>44</v>
      </c>
      <c r="E42" s="4" t="str">
        <f t="shared" ref="E42" si="8">IF(D42&gt;0,D41,"" )</f>
        <v>办房贷</v>
      </c>
      <c r="F42" s="5" t="s">
        <v>803</v>
      </c>
    </row>
    <row r="43" spans="1:6">
      <c r="A43" s="3"/>
    </row>
    <row r="44" spans="1:6" ht="57">
      <c r="A44" s="3" t="s">
        <v>17</v>
      </c>
      <c r="B44" s="4" t="s">
        <v>7</v>
      </c>
      <c r="C44" s="4" t="s">
        <v>8</v>
      </c>
      <c r="D44" s="4" t="s">
        <v>9</v>
      </c>
      <c r="F44" s="5" t="s">
        <v>46</v>
      </c>
    </row>
    <row r="45" spans="1:6" ht="42.75">
      <c r="A45" s="3" t="s">
        <v>11</v>
      </c>
      <c r="B45" s="4" t="s">
        <v>12</v>
      </c>
      <c r="C45" s="4" t="s">
        <v>8</v>
      </c>
      <c r="D45" s="4" t="s">
        <v>13</v>
      </c>
      <c r="E45" s="4" t="str">
        <f>IF(D45&gt;0,D44,D47 )</f>
        <v>办贷款</v>
      </c>
      <c r="F45" s="7" t="s">
        <v>14</v>
      </c>
    </row>
    <row r="46" spans="1:6" ht="71.25">
      <c r="A46" s="3" t="s">
        <v>42</v>
      </c>
      <c r="B46" s="5" t="s">
        <v>43</v>
      </c>
      <c r="C46" s="4" t="s">
        <v>8</v>
      </c>
      <c r="D46" s="4" t="s">
        <v>44</v>
      </c>
      <c r="E46" s="4" t="str">
        <f t="shared" ref="E46" si="9">IF(D46&gt;0,D45,"" )</f>
        <v>办房贷</v>
      </c>
      <c r="F46" s="5" t="s">
        <v>803</v>
      </c>
    </row>
    <row r="47" spans="1:6">
      <c r="A47" s="3"/>
      <c r="F47" s="7"/>
    </row>
    <row r="48" spans="1:6" ht="57">
      <c r="A48" s="3" t="s">
        <v>17</v>
      </c>
      <c r="B48" s="4" t="s">
        <v>7</v>
      </c>
      <c r="C48" s="4" t="s">
        <v>8</v>
      </c>
      <c r="D48" s="4" t="s">
        <v>9</v>
      </c>
      <c r="F48" s="5" t="s">
        <v>46</v>
      </c>
    </row>
    <row r="49" spans="1:6" ht="42.75">
      <c r="A49" s="3" t="s">
        <v>11</v>
      </c>
      <c r="B49" s="4" t="s">
        <v>12</v>
      </c>
      <c r="C49" s="4" t="s">
        <v>8</v>
      </c>
      <c r="D49" s="4" t="s">
        <v>47</v>
      </c>
      <c r="E49" s="4" t="str">
        <f>IF(D49&gt;0,D48,"" )</f>
        <v>办贷款</v>
      </c>
      <c r="F49" s="7" t="s">
        <v>14</v>
      </c>
    </row>
    <row r="50" spans="1:6" ht="28.5">
      <c r="A50" s="3" t="s">
        <v>48</v>
      </c>
      <c r="B50" s="5" t="s">
        <v>43</v>
      </c>
      <c r="C50" s="4" t="s">
        <v>8</v>
      </c>
      <c r="D50" s="4" t="s">
        <v>44</v>
      </c>
      <c r="E50" s="4" t="str">
        <f t="shared" ref="E50" si="10">IF(D50&gt;0,D49,"" )</f>
        <v>办房贷</v>
      </c>
      <c r="F50" s="5" t="s">
        <v>49</v>
      </c>
    </row>
    <row r="51" spans="1:6">
      <c r="A51" s="3"/>
    </row>
    <row r="52" spans="1:6" ht="57">
      <c r="A52" s="3" t="s">
        <v>17</v>
      </c>
      <c r="B52" s="4" t="s">
        <v>7</v>
      </c>
      <c r="C52" s="4" t="s">
        <v>8</v>
      </c>
      <c r="D52" s="4" t="s">
        <v>9</v>
      </c>
      <c r="F52" s="5" t="s">
        <v>46</v>
      </c>
    </row>
    <row r="53" spans="1:6" ht="85.5">
      <c r="A53" s="3" t="s">
        <v>25</v>
      </c>
      <c r="B53" s="4" t="s">
        <v>12</v>
      </c>
      <c r="C53" s="4" t="s">
        <v>8</v>
      </c>
      <c r="D53" s="4" t="s">
        <v>47</v>
      </c>
      <c r="E53" s="4" t="str">
        <f t="shared" ref="E53:E54" si="11">IF(D53&gt;0,D52,"" )</f>
        <v>办贷款</v>
      </c>
      <c r="F53" s="5" t="s">
        <v>27</v>
      </c>
    </row>
    <row r="54" spans="1:6" ht="28.5">
      <c r="A54" s="3" t="s">
        <v>48</v>
      </c>
      <c r="B54" s="5" t="s">
        <v>43</v>
      </c>
      <c r="C54" s="4" t="s">
        <v>8</v>
      </c>
      <c r="D54" s="4" t="s">
        <v>44</v>
      </c>
      <c r="E54" s="4" t="str">
        <f t="shared" si="11"/>
        <v>办房贷</v>
      </c>
      <c r="F54" s="5" t="s">
        <v>49</v>
      </c>
    </row>
    <row r="55" spans="1:6">
      <c r="A55" s="3"/>
    </row>
    <row r="56" spans="1:6" ht="42.75">
      <c r="A56" s="3" t="s">
        <v>6</v>
      </c>
      <c r="B56" s="4" t="s">
        <v>7</v>
      </c>
      <c r="C56" s="4" t="s">
        <v>8</v>
      </c>
      <c r="D56" s="4" t="s">
        <v>9</v>
      </c>
      <c r="F56" s="5" t="s">
        <v>30</v>
      </c>
    </row>
    <row r="57" spans="1:6" ht="42.75">
      <c r="A57" s="3" t="s">
        <v>11</v>
      </c>
      <c r="B57" s="4" t="s">
        <v>12</v>
      </c>
      <c r="C57" s="4" t="s">
        <v>8</v>
      </c>
      <c r="D57" s="4" t="s">
        <v>13</v>
      </c>
      <c r="E57" s="4" t="str">
        <f t="shared" ref="E57:E58" si="12">IF(D57&gt;0,D56,"" )</f>
        <v>办贷款</v>
      </c>
      <c r="F57" s="8" t="s">
        <v>14</v>
      </c>
    </row>
    <row r="58" spans="1:6" ht="28.5">
      <c r="A58" s="3" t="s">
        <v>48</v>
      </c>
      <c r="B58" s="5" t="s">
        <v>43</v>
      </c>
      <c r="C58" s="4" t="s">
        <v>8</v>
      </c>
      <c r="D58" s="4" t="s">
        <v>44</v>
      </c>
      <c r="E58" s="4" t="str">
        <f t="shared" si="12"/>
        <v>办房贷</v>
      </c>
      <c r="F58" s="5" t="s">
        <v>49</v>
      </c>
    </row>
    <row r="59" spans="1:6">
      <c r="A59" s="3"/>
      <c r="F59" s="8"/>
    </row>
    <row r="60" spans="1:6" ht="42.75">
      <c r="A60" s="3" t="s">
        <v>6</v>
      </c>
      <c r="B60" s="4" t="s">
        <v>7</v>
      </c>
      <c r="C60" s="4" t="s">
        <v>8</v>
      </c>
      <c r="D60" s="4" t="s">
        <v>9</v>
      </c>
      <c r="F60" s="5" t="s">
        <v>30</v>
      </c>
    </row>
    <row r="61" spans="1:6" ht="85.5">
      <c r="A61" s="3" t="s">
        <v>25</v>
      </c>
      <c r="B61" s="4" t="s">
        <v>12</v>
      </c>
      <c r="C61" s="4" t="s">
        <v>31</v>
      </c>
      <c r="D61" s="4" t="s">
        <v>13</v>
      </c>
      <c r="E61" s="4" t="str">
        <f t="shared" ref="E61:E62" si="13">IF(D61&gt;0,D60,"" )</f>
        <v>办贷款</v>
      </c>
      <c r="F61" s="5" t="s">
        <v>27</v>
      </c>
    </row>
    <row r="62" spans="1:6" ht="71.25">
      <c r="A62" s="3" t="s">
        <v>42</v>
      </c>
      <c r="B62" s="5" t="s">
        <v>43</v>
      </c>
      <c r="C62" s="4" t="s">
        <v>8</v>
      </c>
      <c r="D62" s="4" t="s">
        <v>44</v>
      </c>
      <c r="E62" s="4" t="str">
        <f t="shared" si="13"/>
        <v>办房贷</v>
      </c>
      <c r="F62" s="5" t="s">
        <v>803</v>
      </c>
    </row>
    <row r="63" spans="1:6">
      <c r="A63" s="3"/>
    </row>
    <row r="64" spans="1:6" ht="42.75">
      <c r="A64" s="3" t="s">
        <v>6</v>
      </c>
      <c r="B64" s="4" t="s">
        <v>7</v>
      </c>
      <c r="C64" s="4" t="s">
        <v>8</v>
      </c>
      <c r="D64" s="4" t="s">
        <v>9</v>
      </c>
      <c r="F64" s="5" t="s">
        <v>30</v>
      </c>
    </row>
    <row r="65" spans="1:6" ht="85.5">
      <c r="A65" s="3" t="s">
        <v>25</v>
      </c>
      <c r="B65" s="4" t="s">
        <v>12</v>
      </c>
      <c r="C65" s="4" t="s">
        <v>8</v>
      </c>
      <c r="D65" s="4" t="s">
        <v>13</v>
      </c>
      <c r="E65" s="4" t="str">
        <f t="shared" ref="E65:E66" si="14">IF(D65&gt;0,D64,"" )</f>
        <v>办贷款</v>
      </c>
      <c r="F65" s="5" t="s">
        <v>27</v>
      </c>
    </row>
    <row r="66" spans="1:6" ht="28.5">
      <c r="A66" s="3" t="s">
        <v>48</v>
      </c>
      <c r="B66" s="5" t="s">
        <v>43</v>
      </c>
      <c r="C66" s="4" t="s">
        <v>8</v>
      </c>
      <c r="D66" s="4" t="s">
        <v>44</v>
      </c>
      <c r="E66" s="4" t="str">
        <f t="shared" si="14"/>
        <v>办房贷</v>
      </c>
      <c r="F66" s="5" t="s">
        <v>884</v>
      </c>
    </row>
    <row r="67" spans="1:6">
      <c r="A67" s="3"/>
    </row>
    <row r="68" spans="1:6" ht="57">
      <c r="A68" s="3" t="s">
        <v>17</v>
      </c>
      <c r="B68" s="4" t="s">
        <v>7</v>
      </c>
      <c r="C68" s="4" t="s">
        <v>8</v>
      </c>
      <c r="D68" s="4" t="s">
        <v>9</v>
      </c>
      <c r="F68" s="5" t="s">
        <v>32</v>
      </c>
    </row>
    <row r="69" spans="1:6" ht="85.5">
      <c r="A69" s="3" t="s">
        <v>25</v>
      </c>
      <c r="B69" s="4" t="s">
        <v>12</v>
      </c>
      <c r="C69" s="4" t="s">
        <v>8</v>
      </c>
      <c r="D69" s="4" t="s">
        <v>13</v>
      </c>
      <c r="E69" s="4" t="str">
        <f t="shared" ref="E69:E70" si="15">IF(D69&gt;0,D68,"" )</f>
        <v>办贷款</v>
      </c>
      <c r="F69" s="5" t="s">
        <v>27</v>
      </c>
    </row>
    <row r="70" spans="1:6" ht="71.25">
      <c r="A70" s="3" t="s">
        <v>42</v>
      </c>
      <c r="B70" s="5" t="s">
        <v>43</v>
      </c>
      <c r="C70" s="4" t="s">
        <v>8</v>
      </c>
      <c r="D70" s="4" t="s">
        <v>44</v>
      </c>
      <c r="E70" s="4" t="str">
        <f t="shared" si="15"/>
        <v>办房贷</v>
      </c>
      <c r="F70" s="5" t="s">
        <v>803</v>
      </c>
    </row>
    <row r="72" spans="1:6" ht="81" customHeight="1">
      <c r="A72" s="4" t="s">
        <v>34</v>
      </c>
      <c r="B72" s="4" t="s">
        <v>12</v>
      </c>
      <c r="C72" s="4" t="s">
        <v>8</v>
      </c>
      <c r="D72" s="4" t="s">
        <v>13</v>
      </c>
      <c r="F72" s="5" t="s">
        <v>1095</v>
      </c>
    </row>
    <row r="73" spans="1:6" ht="57">
      <c r="A73" s="3" t="s">
        <v>42</v>
      </c>
      <c r="B73" s="5" t="s">
        <v>43</v>
      </c>
      <c r="C73" s="4" t="s">
        <v>8</v>
      </c>
      <c r="D73" s="4" t="s">
        <v>44</v>
      </c>
      <c r="E73" s="4" t="str">
        <f t="shared" ref="E73" si="16">IF(D73&gt;0,D72,"" )</f>
        <v>办房贷</v>
      </c>
      <c r="F73" s="5" t="s">
        <v>45</v>
      </c>
    </row>
    <row r="74" spans="1:6">
      <c r="B74" s="5"/>
    </row>
    <row r="75" spans="1:6" ht="146.25" customHeight="1">
      <c r="A75" s="4" t="s">
        <v>38</v>
      </c>
      <c r="B75" s="4" t="s">
        <v>12</v>
      </c>
      <c r="C75" s="4" t="s">
        <v>8</v>
      </c>
      <c r="D75" s="4" t="s">
        <v>13</v>
      </c>
      <c r="F75" s="5" t="s">
        <v>1094</v>
      </c>
    </row>
    <row r="76" spans="1:6" ht="28.5">
      <c r="A76" s="3" t="s">
        <v>48</v>
      </c>
      <c r="B76" s="5" t="s">
        <v>43</v>
      </c>
      <c r="C76" s="4" t="s">
        <v>8</v>
      </c>
      <c r="D76" s="4" t="s">
        <v>44</v>
      </c>
      <c r="E76" s="4" t="str">
        <f t="shared" ref="E76" si="17">IF(D76&gt;0,D75,"" )</f>
        <v>办房贷</v>
      </c>
      <c r="F76" s="5" t="s">
        <v>1093</v>
      </c>
    </row>
  </sheetData>
  <customSheetViews>
    <customSheetView guid="{36746F77-9D30-4F67-8DD6-349629627742}" scale="85">
      <pane xSplit="1" ySplit="1" topLeftCell="B80" activePane="bottomRight" state="frozen"/>
      <selection pane="bottomRight" activeCell="H4" sqref="H4"/>
      <pageMargins left="0.75" right="0.75" top="1" bottom="1" header="0.5" footer="0.5"/>
      <pageSetup paperSize="9" orientation="portrait" r:id="rId1"/>
      <headerFooter scaleWithDoc="0" alignWithMargins="0"/>
    </customSheetView>
    <customSheetView guid="{C2CB2F22-775D-44AC-B11A-784BA6146A8B}" scale="85">
      <pane xSplit="1" ySplit="1" topLeftCell="B2" activePane="bottomRight" state="frozen"/>
      <selection pane="bottomRight" activeCell="G23" sqref="G23"/>
      <pageMargins left="0.75" right="0.75" top="1" bottom="1" header="0.5" footer="0.5"/>
      <pageSetup paperSize="9" orientation="portrait" r:id="rId2"/>
      <headerFooter scaleWithDoc="0" alignWithMargins="0"/>
    </customSheetView>
    <customSheetView guid="{CD69C0EA-EBFB-45E3-BEA5-CC470598666F}" scale="85">
      <pane xSplit="1" ySplit="1" topLeftCell="B68" activePane="bottomRight" state="frozen"/>
      <selection pane="bottomRight" activeCell="F75" sqref="F75"/>
      <pageMargins left="0.75" right="0.75" top="1" bottom="1" header="0.5" footer="0.5"/>
      <pageSetup paperSize="9" orientation="portrait" r:id="rId3"/>
      <headerFooter scaleWithDoc="0" alignWithMargins="0"/>
    </customSheetView>
    <customSheetView guid="{1E5A0D98-77D5-42E3-9872-0440613765AC}" scale="85">
      <pane xSplit="1" ySplit="1" topLeftCell="B65" activePane="bottomRight" state="frozen"/>
      <selection pane="bottomRight" activeCell="G23" sqref="G23"/>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63.75" style="181" customWidth="1"/>
    <col min="7" max="16384" width="9" style="25"/>
  </cols>
  <sheetData>
    <row r="1" spans="1:7" s="41" customFormat="1">
      <c r="A1" s="41" t="s">
        <v>0</v>
      </c>
      <c r="B1" s="41" t="s">
        <v>1</v>
      </c>
      <c r="C1" s="41" t="s">
        <v>2</v>
      </c>
      <c r="D1" s="41" t="s">
        <v>3</v>
      </c>
      <c r="E1" s="41" t="s">
        <v>93</v>
      </c>
      <c r="F1" s="41" t="s">
        <v>5</v>
      </c>
      <c r="G1" s="41" t="s">
        <v>911</v>
      </c>
    </row>
    <row r="2" spans="1:7" s="26" customFormat="1" ht="60" customHeight="1">
      <c r="A2" s="26" t="s">
        <v>192</v>
      </c>
      <c r="B2" s="45" t="s">
        <v>1145</v>
      </c>
      <c r="C2" s="26" t="s">
        <v>194</v>
      </c>
      <c r="D2" s="26" t="s">
        <v>195</v>
      </c>
      <c r="F2" s="179" t="s">
        <v>1161</v>
      </c>
    </row>
    <row r="3" spans="1:7" s="31" customFormat="1" ht="24.95" customHeight="1">
      <c r="F3" s="180"/>
    </row>
    <row r="4" spans="1:7" s="26" customFormat="1" ht="99.75" customHeight="1">
      <c r="A4" s="26" t="s">
        <v>197</v>
      </c>
      <c r="B4" s="45" t="s">
        <v>193</v>
      </c>
      <c r="C4" s="26" t="s">
        <v>194</v>
      </c>
      <c r="D4" s="26" t="s">
        <v>195</v>
      </c>
      <c r="F4" s="179" t="s">
        <v>910</v>
      </c>
    </row>
    <row r="5" spans="1:7" s="31" customFormat="1" ht="9.75" customHeight="1">
      <c r="F5" s="180"/>
    </row>
    <row r="6" spans="1:7" s="26" customFormat="1" ht="40.5" customHeight="1">
      <c r="A6" s="26" t="s">
        <v>192</v>
      </c>
      <c r="B6" s="45" t="s">
        <v>193</v>
      </c>
      <c r="C6" s="26" t="s">
        <v>194</v>
      </c>
      <c r="D6" s="26" t="s">
        <v>195</v>
      </c>
      <c r="F6" s="179" t="s">
        <v>196</v>
      </c>
    </row>
    <row r="7" spans="1:7" s="31" customFormat="1" ht="9.75" customHeight="1">
      <c r="F7" s="180"/>
    </row>
    <row r="8" spans="1:7" s="26" customFormat="1" ht="100.5" customHeight="1">
      <c r="A8" s="26" t="s">
        <v>197</v>
      </c>
      <c r="B8" s="45" t="s">
        <v>193</v>
      </c>
      <c r="C8" s="26" t="s">
        <v>194</v>
      </c>
      <c r="D8" s="26" t="s">
        <v>195</v>
      </c>
      <c r="F8" s="179" t="s">
        <v>912</v>
      </c>
    </row>
    <row r="9" spans="1:7" s="31" customFormat="1" ht="15" customHeight="1">
      <c r="F9" s="180"/>
    </row>
    <row r="10" spans="1:7" s="26" customFormat="1" ht="104.25" customHeight="1">
      <c r="A10" s="26" t="s">
        <v>198</v>
      </c>
      <c r="B10" s="45" t="s">
        <v>193</v>
      </c>
      <c r="C10" s="26" t="s">
        <v>194</v>
      </c>
      <c r="D10" s="26" t="s">
        <v>199</v>
      </c>
      <c r="F10" s="179" t="s">
        <v>926</v>
      </c>
    </row>
    <row r="11" spans="1:7" s="31" customFormat="1" ht="13.5" customHeight="1">
      <c r="F11" s="180"/>
    </row>
    <row r="12" spans="1:7" s="26" customFormat="1" ht="182.25" customHeight="1">
      <c r="A12" s="26" t="s">
        <v>200</v>
      </c>
      <c r="B12" s="45" t="s">
        <v>193</v>
      </c>
      <c r="C12" s="26" t="s">
        <v>194</v>
      </c>
      <c r="D12" s="26" t="s">
        <v>199</v>
      </c>
      <c r="F12" s="179" t="s">
        <v>927</v>
      </c>
    </row>
    <row r="16" spans="1:7">
      <c r="F16" s="72"/>
    </row>
    <row r="17" spans="6:6">
      <c r="F17" s="182"/>
    </row>
    <row r="18" spans="6:6">
      <c r="F18" s="72"/>
    </row>
  </sheetData>
  <customSheetViews>
    <customSheetView guid="{36746F77-9D30-4F67-8DD6-349629627742}">
      <selection activeCell="F2" sqref="F2"/>
      <pageMargins left="0.69930555555555596" right="0.69930555555555596" top="0.75" bottom="0.75" header="0.3" footer="0.3"/>
      <pageSetup paperSize="9" orientation="portrait"/>
    </customSheetView>
    <customSheetView guid="{C2CB2F22-775D-44AC-B11A-784BA6146A8B}">
      <selection activeCell="F8" sqref="F8"/>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1E5A0D98-77D5-42E3-9872-0440613765AC}">
      <selection activeCell="F12" sqref="F12"/>
      <pageMargins left="0.69930555555555596" right="0.69930555555555596" top="0.75" bottom="0.75" header="0.3" footer="0.3"/>
      <pageSetup paperSize="9" orientation="portrait" r:id="rId2"/>
    </customSheetView>
  </customSheetViews>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4"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76" style="181" customWidth="1"/>
    <col min="7" max="16384" width="23.125" style="25"/>
  </cols>
  <sheetData>
    <row r="1" spans="1:7" s="22" customFormat="1">
      <c r="A1" s="22" t="s">
        <v>0</v>
      </c>
      <c r="B1" s="21" t="s">
        <v>1</v>
      </c>
      <c r="C1" s="22" t="s">
        <v>2</v>
      </c>
      <c r="D1" s="22" t="s">
        <v>3</v>
      </c>
      <c r="E1" s="22" t="s">
        <v>93</v>
      </c>
      <c r="F1" s="41" t="s">
        <v>5</v>
      </c>
      <c r="G1" s="21" t="s">
        <v>911</v>
      </c>
    </row>
    <row r="2" spans="1:7" s="26" customFormat="1" ht="216">
      <c r="A2" s="26" t="s">
        <v>201</v>
      </c>
      <c r="B2" s="46" t="s">
        <v>1146</v>
      </c>
      <c r="C2" s="26" t="s">
        <v>203</v>
      </c>
      <c r="D2" s="26" t="s">
        <v>204</v>
      </c>
      <c r="F2" s="179" t="s">
        <v>833</v>
      </c>
    </row>
    <row r="3" spans="1:7" s="31" customFormat="1">
      <c r="F3" s="180"/>
    </row>
    <row r="4" spans="1:7" s="26" customFormat="1" ht="203.25" customHeight="1">
      <c r="A4" s="26" t="s">
        <v>205</v>
      </c>
      <c r="B4" s="46" t="s">
        <v>202</v>
      </c>
      <c r="C4" s="26" t="s">
        <v>203</v>
      </c>
      <c r="D4" s="195" t="s">
        <v>1091</v>
      </c>
      <c r="F4" s="179" t="s">
        <v>832</v>
      </c>
    </row>
    <row r="5" spans="1:7" s="31" customFormat="1">
      <c r="F5" s="180"/>
    </row>
    <row r="6" spans="1:7" ht="189">
      <c r="A6" s="25" t="s">
        <v>796</v>
      </c>
      <c r="B6" s="46" t="s">
        <v>1146</v>
      </c>
      <c r="C6" s="26" t="s">
        <v>203</v>
      </c>
      <c r="D6" s="26" t="s">
        <v>203</v>
      </c>
      <c r="F6" s="179" t="s">
        <v>834</v>
      </c>
    </row>
    <row r="9" spans="1:7">
      <c r="F9" s="183"/>
    </row>
  </sheetData>
  <customSheetViews>
    <customSheetView guid="{36746F77-9D30-4F67-8DD6-349629627742}" topLeftCell="A4">
      <selection activeCell="F6" sqref="F6"/>
      <pageMargins left="0.69930555555555596" right="0.69930555555555596" top="0.75" bottom="0.75" header="0.3" footer="0.3"/>
      <pageSetup paperSize="9" orientation="portrait" r:id="rId1"/>
    </customSheetView>
    <customSheetView guid="{C2CB2F22-775D-44AC-B11A-784BA6146A8B}">
      <selection activeCell="D4" sqref="D4"/>
      <pageMargins left="0.69930555555555596" right="0.69930555555555596" top="0.75" bottom="0.75" header="0.3" footer="0.3"/>
      <pageSetup paperSize="9" orientation="portrait" r:id="rId2"/>
    </customSheetView>
    <customSheetView guid="{CD69C0EA-EBFB-45E3-BEA5-CC470598666F}">
      <selection activeCell="G1" sqref="G1"/>
      <pageMargins left="0.69930555555555596" right="0.69930555555555596" top="0.75" bottom="0.75" header="0.3" footer="0.3"/>
      <pageSetup paperSize="9" orientation="portrait" r:id="rId3"/>
    </customSheetView>
    <customSheetView guid="{1E5A0D98-77D5-42E3-9872-0440613765AC}">
      <selection activeCell="E3" sqref="E3"/>
      <pageMargins left="0.69930555555555596" right="0.69930555555555596" top="0.75" bottom="0.75" header="0.3" footer="0.3"/>
      <pageSetup paperSize="9" orientation="portrait" r:id="rId4"/>
    </customSheetView>
  </customSheetViews>
  <phoneticPr fontId="4" type="noConversion"/>
  <pageMargins left="0.69930555555555596" right="0.69930555555555596"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56" style="25" customWidth="1"/>
    <col min="7" max="16384" width="9" style="25"/>
  </cols>
  <sheetData>
    <row r="1" spans="1:7" s="22" customFormat="1">
      <c r="A1" s="22" t="s">
        <v>0</v>
      </c>
      <c r="B1" s="21" t="s">
        <v>1</v>
      </c>
      <c r="C1" s="22" t="s">
        <v>2</v>
      </c>
      <c r="D1" s="22" t="s">
        <v>3</v>
      </c>
      <c r="E1" s="22" t="s">
        <v>93</v>
      </c>
      <c r="F1" s="21" t="s">
        <v>5</v>
      </c>
      <c r="G1" s="21" t="s">
        <v>911</v>
      </c>
    </row>
    <row r="2" spans="1:7" s="26" customFormat="1" ht="69.95" customHeight="1">
      <c r="A2" s="26" t="s">
        <v>206</v>
      </c>
      <c r="B2" s="26" t="s">
        <v>1147</v>
      </c>
      <c r="C2" s="26" t="s">
        <v>208</v>
      </c>
      <c r="D2" s="26" t="s">
        <v>209</v>
      </c>
      <c r="F2" s="27" t="s">
        <v>971</v>
      </c>
    </row>
    <row r="3" spans="1:7" s="31" customFormat="1" ht="23.1" customHeight="1">
      <c r="F3" s="32"/>
    </row>
    <row r="4" spans="1:7" s="26" customFormat="1" ht="159.75" customHeight="1">
      <c r="A4" s="26" t="s">
        <v>210</v>
      </c>
      <c r="B4" s="26" t="s">
        <v>207</v>
      </c>
      <c r="C4" s="26" t="s">
        <v>208</v>
      </c>
      <c r="D4" s="26" t="s">
        <v>209</v>
      </c>
      <c r="F4" s="27" t="s">
        <v>939</v>
      </c>
    </row>
    <row r="10" spans="1:7">
      <c r="F10" s="175"/>
    </row>
  </sheetData>
  <customSheetViews>
    <customSheetView guid="{36746F77-9D30-4F67-8DD6-349629627742}">
      <selection activeCell="F2" sqref="F2"/>
      <pageMargins left="0.69930555555555596" right="0.69930555555555596" top="0.75" bottom="0.75" header="0.3" footer="0.3"/>
    </customSheetView>
    <customSheetView guid="{C2CB2F22-775D-44AC-B11A-784BA6146A8B}">
      <selection activeCell="F2" sqref="F2"/>
      <pageMargins left="0.69930555555555596" right="0.69930555555555596" top="0.75" bottom="0.75" header="0.3" footer="0.3"/>
    </customSheetView>
    <customSheetView guid="{CD69C0EA-EBFB-45E3-BEA5-CC470598666F}">
      <selection activeCell="G1" sqref="G1"/>
      <pageMargins left="0.69930555555555596" right="0.69930555555555596" top="0.75" bottom="0.75" header="0.3" footer="0.3"/>
    </customSheetView>
    <customSheetView guid="{1E5A0D98-77D5-42E3-9872-0440613765AC}">
      <selection activeCell="F4" sqref="F4"/>
      <pageMargins left="0.69930555555555596" right="0.69930555555555596" top="0.75" bottom="0.75" header="0.3" footer="0.3"/>
    </customSheetView>
  </customSheetViews>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C1" workbookViewId="0">
      <selection activeCell="A5" sqref="A5:XFD5"/>
    </sheetView>
  </sheetViews>
  <sheetFormatPr defaultColWidth="9" defaultRowHeight="14.25"/>
  <cols>
    <col min="1" max="1" width="13.5" style="5" customWidth="1"/>
    <col min="2" max="2" width="36.25" style="5" customWidth="1"/>
    <col min="3" max="3" width="9" style="5"/>
    <col min="4" max="4" width="19.75" style="5" customWidth="1"/>
    <col min="5" max="5" width="17.375" style="5" customWidth="1"/>
    <col min="6" max="6" width="78" style="5" customWidth="1"/>
    <col min="7" max="16384" width="9" style="5"/>
  </cols>
  <sheetData>
    <row r="1" spans="1:7" s="21" customFormat="1" ht="24.95" customHeight="1">
      <c r="A1" s="21" t="s">
        <v>0</v>
      </c>
      <c r="B1" s="21" t="s">
        <v>1</v>
      </c>
      <c r="C1" s="21" t="s">
        <v>2</v>
      </c>
      <c r="D1" s="21" t="s">
        <v>3</v>
      </c>
      <c r="E1" s="21" t="s">
        <v>93</v>
      </c>
      <c r="F1" s="21" t="s">
        <v>5</v>
      </c>
      <c r="G1" s="21" t="s">
        <v>911</v>
      </c>
    </row>
    <row r="2" spans="1:7" ht="147.75" customHeight="1">
      <c r="A2" s="38" t="s">
        <v>211</v>
      </c>
      <c r="B2" s="38" t="s">
        <v>1148</v>
      </c>
      <c r="C2" s="38" t="s">
        <v>213</v>
      </c>
      <c r="D2" s="38" t="s">
        <v>213</v>
      </c>
      <c r="E2" s="38"/>
      <c r="F2" s="47" t="s">
        <v>1024</v>
      </c>
    </row>
    <row r="3" spans="1:7" ht="42.75">
      <c r="A3" s="38" t="s">
        <v>215</v>
      </c>
      <c r="B3" s="38" t="s">
        <v>1149</v>
      </c>
      <c r="C3" s="38" t="s">
        <v>213</v>
      </c>
      <c r="D3" s="38" t="s">
        <v>217</v>
      </c>
      <c r="E3" s="38" t="str">
        <f>IF(D3&gt;H6,D2,"")</f>
        <v>改密码</v>
      </c>
      <c r="F3" s="38" t="s">
        <v>1025</v>
      </c>
    </row>
    <row r="4" spans="1:7">
      <c r="A4" s="38"/>
      <c r="B4" s="38"/>
      <c r="C4" s="38"/>
      <c r="D4" s="38"/>
      <c r="E4" s="38" t="str">
        <f>IF(D4&gt;0,D3,"")</f>
        <v/>
      </c>
      <c r="F4" s="38"/>
    </row>
    <row r="5" spans="1:7" ht="139.5" customHeight="1">
      <c r="A5" s="38" t="s">
        <v>211</v>
      </c>
      <c r="B5" s="38" t="s">
        <v>212</v>
      </c>
      <c r="C5" s="38" t="s">
        <v>213</v>
      </c>
      <c r="D5" s="38" t="s">
        <v>213</v>
      </c>
      <c r="E5" s="38"/>
      <c r="F5" s="47" t="s">
        <v>1026</v>
      </c>
    </row>
    <row r="6" spans="1:7" ht="223.5" customHeight="1">
      <c r="A6" s="38" t="s">
        <v>219</v>
      </c>
      <c r="B6" s="38" t="s">
        <v>220</v>
      </c>
      <c r="C6" s="38" t="s">
        <v>213</v>
      </c>
      <c r="D6" s="38" t="s">
        <v>221</v>
      </c>
      <c r="E6" s="38" t="str">
        <f>IF(D6&gt;H9,D5,"")</f>
        <v>改密码</v>
      </c>
      <c r="F6" s="38" t="s">
        <v>1027</v>
      </c>
    </row>
    <row r="7" spans="1:7">
      <c r="A7" s="38"/>
      <c r="B7" s="38"/>
      <c r="C7" s="38"/>
      <c r="D7" s="38"/>
      <c r="E7" s="38" t="str">
        <f t="shared" ref="E7:E33" si="0">IF(D7&gt;0,D6,"")</f>
        <v/>
      </c>
      <c r="F7" s="38"/>
    </row>
    <row r="8" spans="1:7" ht="159" customHeight="1">
      <c r="A8" s="38" t="s">
        <v>222</v>
      </c>
      <c r="B8" s="38" t="s">
        <v>212</v>
      </c>
      <c r="C8" s="38" t="s">
        <v>213</v>
      </c>
      <c r="D8" s="38" t="s">
        <v>213</v>
      </c>
      <c r="E8" s="38"/>
      <c r="F8" s="38" t="s">
        <v>1033</v>
      </c>
    </row>
    <row r="9" spans="1:7" ht="28.5">
      <c r="A9" s="38" t="s">
        <v>215</v>
      </c>
      <c r="B9" s="38" t="s">
        <v>216</v>
      </c>
      <c r="C9" s="38" t="s">
        <v>213</v>
      </c>
      <c r="D9" s="38" t="s">
        <v>217</v>
      </c>
      <c r="E9" s="38" t="str">
        <f t="shared" si="0"/>
        <v>改密码</v>
      </c>
      <c r="F9" s="38" t="s">
        <v>218</v>
      </c>
    </row>
    <row r="10" spans="1:7">
      <c r="A10" s="38"/>
      <c r="B10" s="38"/>
      <c r="C10" s="38"/>
      <c r="D10" s="38"/>
      <c r="E10" s="38" t="str">
        <f t="shared" si="0"/>
        <v/>
      </c>
      <c r="F10" s="38"/>
    </row>
    <row r="11" spans="1:7" ht="142.5">
      <c r="A11" s="38" t="s">
        <v>222</v>
      </c>
      <c r="B11" s="38" t="s">
        <v>212</v>
      </c>
      <c r="C11" s="38" t="s">
        <v>213</v>
      </c>
      <c r="D11" s="38" t="s">
        <v>213</v>
      </c>
      <c r="E11" s="38"/>
      <c r="F11" s="38" t="s">
        <v>1034</v>
      </c>
    </row>
    <row r="12" spans="1:7" ht="213" customHeight="1">
      <c r="A12" s="38" t="s">
        <v>219</v>
      </c>
      <c r="B12" s="38" t="s">
        <v>220</v>
      </c>
      <c r="C12" s="38" t="s">
        <v>213</v>
      </c>
      <c r="D12" s="38" t="s">
        <v>221</v>
      </c>
      <c r="E12" s="38" t="str">
        <f t="shared" si="0"/>
        <v>改密码</v>
      </c>
      <c r="F12" s="38" t="s">
        <v>1028</v>
      </c>
    </row>
    <row r="13" spans="1:7">
      <c r="A13" s="38"/>
      <c r="B13" s="38"/>
      <c r="C13" s="38"/>
      <c r="D13" s="38"/>
      <c r="E13" s="38" t="str">
        <f t="shared" si="0"/>
        <v/>
      </c>
      <c r="F13" s="38"/>
    </row>
    <row r="14" spans="1:7" ht="59.25" customHeight="1">
      <c r="A14" s="38" t="s">
        <v>211</v>
      </c>
      <c r="B14" s="38" t="s">
        <v>212</v>
      </c>
      <c r="C14" s="38" t="s">
        <v>213</v>
      </c>
      <c r="D14" s="38" t="s">
        <v>213</v>
      </c>
      <c r="E14" s="38"/>
      <c r="F14" s="47" t="s">
        <v>214</v>
      </c>
    </row>
    <row r="15" spans="1:7" ht="42.75">
      <c r="A15" s="38" t="s">
        <v>224</v>
      </c>
      <c r="B15" s="38" t="s">
        <v>216</v>
      </c>
      <c r="C15" s="38" t="s">
        <v>213</v>
      </c>
      <c r="D15" s="38" t="s">
        <v>217</v>
      </c>
      <c r="E15" s="38" t="str">
        <f t="shared" si="0"/>
        <v>改密码</v>
      </c>
      <c r="F15" s="38" t="s">
        <v>225</v>
      </c>
    </row>
    <row r="16" spans="1:7">
      <c r="A16" s="38"/>
      <c r="B16" s="38"/>
      <c r="C16" s="38"/>
      <c r="D16" s="38"/>
      <c r="E16" s="38" t="str">
        <f t="shared" si="0"/>
        <v/>
      </c>
      <c r="F16" s="38"/>
    </row>
    <row r="17" spans="1:6" ht="66" customHeight="1">
      <c r="A17" s="38" t="s">
        <v>211</v>
      </c>
      <c r="B17" s="38" t="s">
        <v>212</v>
      </c>
      <c r="C17" s="38" t="s">
        <v>213</v>
      </c>
      <c r="D17" s="38" t="s">
        <v>213</v>
      </c>
      <c r="E17" s="38"/>
      <c r="F17" s="47" t="s">
        <v>214</v>
      </c>
    </row>
    <row r="18" spans="1:6" ht="42.75">
      <c r="A18" s="38" t="s">
        <v>226</v>
      </c>
      <c r="B18" s="38" t="s">
        <v>220</v>
      </c>
      <c r="C18" s="38" t="s">
        <v>213</v>
      </c>
      <c r="D18" s="38" t="s">
        <v>221</v>
      </c>
      <c r="E18" s="38" t="str">
        <f t="shared" si="0"/>
        <v>改密码</v>
      </c>
      <c r="F18" s="38" t="s">
        <v>227</v>
      </c>
    </row>
    <row r="19" spans="1:6">
      <c r="A19" s="38"/>
      <c r="B19" s="38"/>
      <c r="C19" s="38"/>
      <c r="D19" s="38"/>
      <c r="E19" s="38" t="str">
        <f t="shared" si="0"/>
        <v/>
      </c>
      <c r="F19" s="38"/>
    </row>
    <row r="20" spans="1:6" ht="81" customHeight="1">
      <c r="A20" s="38" t="s">
        <v>222</v>
      </c>
      <c r="B20" s="38" t="s">
        <v>212</v>
      </c>
      <c r="C20" s="38" t="s">
        <v>213</v>
      </c>
      <c r="D20" s="38" t="s">
        <v>213</v>
      </c>
      <c r="E20" s="38"/>
      <c r="F20" s="38" t="s">
        <v>223</v>
      </c>
    </row>
    <row r="21" spans="1:6" ht="42.75">
      <c r="A21" s="38" t="s">
        <v>228</v>
      </c>
      <c r="B21" s="38" t="s">
        <v>216</v>
      </c>
      <c r="C21" s="38" t="s">
        <v>213</v>
      </c>
      <c r="D21" s="38" t="s">
        <v>217</v>
      </c>
      <c r="E21" s="38" t="str">
        <f t="shared" si="0"/>
        <v>改密码</v>
      </c>
      <c r="F21" s="38" t="s">
        <v>225</v>
      </c>
    </row>
    <row r="22" spans="1:6">
      <c r="A22" s="38"/>
      <c r="B22" s="38"/>
      <c r="C22" s="38"/>
      <c r="D22" s="38"/>
      <c r="E22" s="38" t="str">
        <f t="shared" si="0"/>
        <v/>
      </c>
      <c r="F22" s="38"/>
    </row>
    <row r="23" spans="1:6" ht="42.75">
      <c r="A23" s="38" t="s">
        <v>222</v>
      </c>
      <c r="B23" s="38" t="s">
        <v>212</v>
      </c>
      <c r="C23" s="38" t="s">
        <v>213</v>
      </c>
      <c r="D23" s="38" t="s">
        <v>213</v>
      </c>
      <c r="E23" s="38"/>
      <c r="F23" s="38" t="s">
        <v>993</v>
      </c>
    </row>
    <row r="24" spans="1:6" ht="42.75">
      <c r="A24" s="38" t="s">
        <v>226</v>
      </c>
      <c r="B24" s="38" t="s">
        <v>220</v>
      </c>
      <c r="C24" s="38" t="s">
        <v>213</v>
      </c>
      <c r="D24" s="38" t="s">
        <v>221</v>
      </c>
      <c r="E24" s="38" t="str">
        <f t="shared" si="0"/>
        <v>改密码</v>
      </c>
      <c r="F24" s="38" t="s">
        <v>229</v>
      </c>
    </row>
    <row r="25" spans="1:6">
      <c r="A25" s="38"/>
      <c r="B25" s="38"/>
      <c r="C25" s="38"/>
      <c r="D25" s="38"/>
      <c r="E25" s="38" t="str">
        <f t="shared" si="0"/>
        <v/>
      </c>
      <c r="F25" s="38"/>
    </row>
    <row r="26" spans="1:6" ht="222.75" customHeight="1">
      <c r="A26" s="38" t="s">
        <v>230</v>
      </c>
      <c r="B26" s="38" t="s">
        <v>220</v>
      </c>
      <c r="C26" s="38" t="s">
        <v>213</v>
      </c>
      <c r="D26" s="38" t="s">
        <v>221</v>
      </c>
      <c r="E26" s="38"/>
      <c r="F26" s="38" t="s">
        <v>994</v>
      </c>
    </row>
    <row r="27" spans="1:6">
      <c r="A27" s="38"/>
      <c r="B27" s="38"/>
      <c r="C27" s="38"/>
      <c r="D27" s="38"/>
      <c r="E27" s="38" t="str">
        <f t="shared" si="0"/>
        <v/>
      </c>
      <c r="F27" s="38"/>
    </row>
    <row r="28" spans="1:6" ht="199.5">
      <c r="A28" s="38" t="s">
        <v>231</v>
      </c>
      <c r="B28" s="38" t="s">
        <v>220</v>
      </c>
      <c r="C28" s="38" t="s">
        <v>213</v>
      </c>
      <c r="D28" s="38" t="s">
        <v>221</v>
      </c>
      <c r="E28" s="38"/>
      <c r="F28" s="38" t="s">
        <v>1031</v>
      </c>
    </row>
    <row r="29" spans="1:6">
      <c r="A29" s="38"/>
      <c r="B29" s="38"/>
      <c r="C29" s="38"/>
      <c r="D29" s="38"/>
      <c r="E29" s="38" t="str">
        <f t="shared" si="0"/>
        <v/>
      </c>
      <c r="F29" s="38"/>
    </row>
    <row r="30" spans="1:6" ht="42.75">
      <c r="A30" s="38" t="s">
        <v>232</v>
      </c>
      <c r="B30" s="38" t="s">
        <v>216</v>
      </c>
      <c r="C30" s="38" t="s">
        <v>213</v>
      </c>
      <c r="D30" s="38" t="s">
        <v>217</v>
      </c>
      <c r="E30" s="38"/>
      <c r="F30" s="38" t="s">
        <v>1032</v>
      </c>
    </row>
    <row r="31" spans="1:6">
      <c r="A31" s="38"/>
      <c r="B31" s="38"/>
      <c r="C31" s="38"/>
      <c r="D31" s="38"/>
      <c r="E31" s="38" t="str">
        <f t="shared" si="0"/>
        <v/>
      </c>
      <c r="F31" s="38"/>
    </row>
    <row r="32" spans="1:6" ht="57">
      <c r="A32" s="38" t="s">
        <v>233</v>
      </c>
      <c r="B32" s="38" t="s">
        <v>216</v>
      </c>
      <c r="C32" s="38" t="s">
        <v>213</v>
      </c>
      <c r="D32" s="38" t="s">
        <v>217</v>
      </c>
      <c r="E32" s="38"/>
      <c r="F32" s="38" t="s">
        <v>234</v>
      </c>
    </row>
    <row r="33" spans="1:6">
      <c r="A33" s="38"/>
      <c r="B33" s="38"/>
      <c r="C33" s="38"/>
      <c r="D33" s="38"/>
      <c r="E33" s="38" t="str">
        <f t="shared" si="0"/>
        <v/>
      </c>
      <c r="F33" s="38"/>
    </row>
    <row r="34" spans="1:6" ht="57">
      <c r="A34" s="38" t="s">
        <v>211</v>
      </c>
      <c r="B34" s="38" t="s">
        <v>212</v>
      </c>
      <c r="C34" s="38" t="s">
        <v>213</v>
      </c>
      <c r="D34" s="38" t="s">
        <v>213</v>
      </c>
      <c r="E34" s="38"/>
      <c r="F34" s="47" t="s">
        <v>214</v>
      </c>
    </row>
    <row r="35" spans="1:6" ht="171">
      <c r="A35" s="38" t="s">
        <v>235</v>
      </c>
      <c r="B35" s="38" t="s">
        <v>220</v>
      </c>
      <c r="C35" s="38" t="s">
        <v>213</v>
      </c>
      <c r="D35" s="38" t="s">
        <v>221</v>
      </c>
      <c r="E35" s="38" t="s">
        <v>213</v>
      </c>
      <c r="F35" s="38" t="s">
        <v>236</v>
      </c>
    </row>
    <row r="36" spans="1:6">
      <c r="A36" s="38"/>
      <c r="B36" s="38"/>
      <c r="C36" s="38"/>
      <c r="D36" s="38"/>
      <c r="E36" s="38"/>
      <c r="F36" s="38"/>
    </row>
    <row r="37" spans="1:6" ht="42.75">
      <c r="A37" s="38" t="s">
        <v>222</v>
      </c>
      <c r="B37" s="38" t="s">
        <v>212</v>
      </c>
      <c r="C37" s="38" t="s">
        <v>213</v>
      </c>
      <c r="D37" s="38" t="s">
        <v>213</v>
      </c>
      <c r="E37" s="38"/>
      <c r="F37" s="38" t="s">
        <v>223</v>
      </c>
    </row>
    <row r="38" spans="1:6" ht="171">
      <c r="A38" s="38" t="s">
        <v>235</v>
      </c>
      <c r="B38" s="38" t="s">
        <v>220</v>
      </c>
      <c r="C38" s="38" t="s">
        <v>213</v>
      </c>
      <c r="D38" s="38" t="s">
        <v>221</v>
      </c>
      <c r="E38" s="38" t="s">
        <v>213</v>
      </c>
      <c r="F38" s="38" t="s">
        <v>236</v>
      </c>
    </row>
    <row r="39" spans="1:6">
      <c r="A39" s="38"/>
      <c r="B39" s="38"/>
      <c r="C39" s="38"/>
      <c r="D39" s="38"/>
      <c r="E39" s="38"/>
      <c r="F39" s="38"/>
    </row>
    <row r="40" spans="1:6" ht="57">
      <c r="A40" s="38" t="s">
        <v>211</v>
      </c>
      <c r="B40" s="38" t="s">
        <v>212</v>
      </c>
      <c r="C40" s="38" t="s">
        <v>213</v>
      </c>
      <c r="D40" s="38" t="s">
        <v>213</v>
      </c>
      <c r="E40" s="38"/>
      <c r="F40" s="47" t="s">
        <v>214</v>
      </c>
    </row>
    <row r="41" spans="1:6" ht="54.75" customHeight="1">
      <c r="A41" s="38" t="s">
        <v>237</v>
      </c>
      <c r="B41" s="38" t="s">
        <v>220</v>
      </c>
      <c r="C41" s="38" t="s">
        <v>213</v>
      </c>
      <c r="D41" s="38" t="s">
        <v>221</v>
      </c>
      <c r="E41" s="38" t="s">
        <v>213</v>
      </c>
      <c r="F41" s="38" t="s">
        <v>238</v>
      </c>
    </row>
    <row r="42" spans="1:6">
      <c r="A42" s="38"/>
      <c r="B42" s="38"/>
      <c r="C42" s="38"/>
      <c r="D42" s="38"/>
      <c r="E42" s="38"/>
      <c r="F42" s="38"/>
    </row>
    <row r="43" spans="1:6" ht="42.75">
      <c r="A43" s="38" t="s">
        <v>222</v>
      </c>
      <c r="B43" s="38" t="s">
        <v>212</v>
      </c>
      <c r="C43" s="38" t="s">
        <v>213</v>
      </c>
      <c r="D43" s="38" t="s">
        <v>213</v>
      </c>
      <c r="E43" s="38"/>
      <c r="F43" s="38" t="s">
        <v>223</v>
      </c>
    </row>
    <row r="44" spans="1:6" ht="282.95" customHeight="1">
      <c r="A44" s="38" t="s">
        <v>237</v>
      </c>
      <c r="B44" s="38" t="s">
        <v>220</v>
      </c>
      <c r="C44" s="38" t="s">
        <v>213</v>
      </c>
      <c r="D44" s="38" t="s">
        <v>221</v>
      </c>
      <c r="E44" s="38" t="s">
        <v>213</v>
      </c>
      <c r="F44" s="38" t="s">
        <v>238</v>
      </c>
    </row>
  </sheetData>
  <autoFilter ref="A1:F44"/>
  <customSheetViews>
    <customSheetView guid="{36746F77-9D30-4F67-8DD6-349629627742}" showAutoFilter="1" topLeftCell="C1">
      <selection activeCell="A5" sqref="A5:XFD5"/>
      <pageMargins left="0.75" right="0.75" top="1" bottom="1" header="0.5" footer="0.5"/>
      <headerFooter scaleWithDoc="0" alignWithMargins="0"/>
      <autoFilter ref="A1:F44"/>
    </customSheetView>
    <customSheetView guid="{C2CB2F22-775D-44AC-B11A-784BA6146A8B}" showAutoFilter="1" topLeftCell="C1">
      <selection activeCell="A5" sqref="A5:XFD5"/>
      <pageMargins left="0.75" right="0.75" top="1" bottom="1" header="0.5" footer="0.5"/>
      <headerFooter scaleWithDoc="0" alignWithMargins="0"/>
      <autoFilter ref="A1:F44"/>
    </customSheetView>
    <customSheetView guid="{CD69C0EA-EBFB-45E3-BEA5-CC470598666F}" showAutoFilter="1" topLeftCell="C1">
      <selection activeCell="F2" sqref="F2"/>
      <pageMargins left="0.75" right="0.75" top="1" bottom="1" header="0.5" footer="0.5"/>
      <pageSetup paperSize="9" orientation="portrait" horizontalDpi="1200" verticalDpi="1200" r:id="rId1"/>
      <headerFooter scaleWithDoc="0" alignWithMargins="0"/>
      <autoFilter ref="A1:F44"/>
    </customSheetView>
    <customSheetView guid="{1E5A0D98-77D5-42E3-9872-0440613765AC}" showAutoFilter="1">
      <selection activeCell="F5" sqref="F5"/>
      <pageMargins left="0.75" right="0.75" top="1" bottom="1" header="0.5" footer="0.5"/>
      <pageSetup paperSize="9" orientation="portrait" verticalDpi="0" r:id="rId2"/>
      <headerFooter scaleWithDoc="0" alignWithMargins="0"/>
      <autoFilter ref="A1:F44"/>
    </customSheetView>
  </customSheetViews>
  <phoneticPr fontId="4" type="noConversion"/>
  <dataValidations count="2">
    <dataValidation type="list" allowBlank="1" showInputMessage="1" showErrorMessage="1" sqref="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formula1>"是非,评价,问候,选择"</formula1>
    </dataValidation>
    <dataValidation type="list" allowBlank="1" showInputMessage="1" showErrorMessage="1" sqref="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D2" activePane="bottomRight" state="frozen"/>
      <selection pane="topRight" activeCell="C1" sqref="C1"/>
      <selection pane="bottomLeft" activeCell="A2" sqref="A2"/>
      <selection pane="bottomRight" activeCell="F2" sqref="F2"/>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7" s="22" customFormat="1" ht="24.95" customHeight="1">
      <c r="A1" s="22" t="s">
        <v>0</v>
      </c>
      <c r="B1" s="21" t="s">
        <v>1</v>
      </c>
      <c r="C1" s="22" t="s">
        <v>2</v>
      </c>
      <c r="D1" s="22" t="s">
        <v>3</v>
      </c>
      <c r="E1" s="22" t="s">
        <v>93</v>
      </c>
      <c r="F1" s="21" t="s">
        <v>5</v>
      </c>
      <c r="G1" s="21" t="s">
        <v>911</v>
      </c>
    </row>
    <row r="2" spans="1:7" ht="85.5">
      <c r="A2" s="3" t="s">
        <v>239</v>
      </c>
      <c r="B2" s="5" t="s">
        <v>1150</v>
      </c>
      <c r="C2" s="4" t="s">
        <v>241</v>
      </c>
      <c r="D2" s="4" t="s">
        <v>242</v>
      </c>
      <c r="F2" s="5" t="s">
        <v>1159</v>
      </c>
    </row>
    <row r="3" spans="1:7" ht="28.5">
      <c r="A3" s="3" t="s">
        <v>357</v>
      </c>
      <c r="B3" s="5" t="s">
        <v>244</v>
      </c>
      <c r="C3" s="4" t="s">
        <v>241</v>
      </c>
      <c r="D3" s="4" t="s">
        <v>245</v>
      </c>
      <c r="E3" s="4" t="str">
        <f>IF(D3&gt;0,D2,"")</f>
        <v>转账</v>
      </c>
      <c r="F3" s="5" t="s">
        <v>697</v>
      </c>
    </row>
    <row r="4" spans="1:7">
      <c r="A4" s="3"/>
      <c r="E4" s="4" t="str">
        <f t="shared" ref="E4:E45" si="0">IF(D4&gt;0,D3,"")</f>
        <v/>
      </c>
    </row>
    <row r="5" spans="1:7" ht="99.75" customHeight="1">
      <c r="A5" s="3" t="s">
        <v>246</v>
      </c>
      <c r="B5" s="5" t="s">
        <v>240</v>
      </c>
      <c r="C5" s="4" t="s">
        <v>241</v>
      </c>
      <c r="D5" s="4" t="s">
        <v>242</v>
      </c>
      <c r="F5" s="5" t="s">
        <v>996</v>
      </c>
    </row>
    <row r="6" spans="1:7" ht="28.5">
      <c r="A6" s="3" t="s">
        <v>357</v>
      </c>
      <c r="B6" s="5" t="s">
        <v>244</v>
      </c>
      <c r="C6" s="4" t="s">
        <v>241</v>
      </c>
      <c r="D6" s="4" t="s">
        <v>245</v>
      </c>
      <c r="E6" s="4" t="str">
        <f t="shared" si="0"/>
        <v>转账</v>
      </c>
      <c r="F6" s="5" t="s">
        <v>697</v>
      </c>
    </row>
    <row r="7" spans="1:7">
      <c r="A7" s="3"/>
      <c r="E7" s="4" t="str">
        <f t="shared" si="0"/>
        <v/>
      </c>
    </row>
    <row r="8" spans="1:7" ht="57">
      <c r="A8" s="3" t="s">
        <v>246</v>
      </c>
      <c r="B8" s="5" t="s">
        <v>240</v>
      </c>
      <c r="C8" s="4" t="s">
        <v>241</v>
      </c>
      <c r="D8" s="4" t="s">
        <v>242</v>
      </c>
      <c r="F8" s="48" t="s">
        <v>247</v>
      </c>
    </row>
    <row r="9" spans="1:7" ht="28.5">
      <c r="A9" s="3" t="s">
        <v>698</v>
      </c>
      <c r="B9" s="5" t="s">
        <v>1151</v>
      </c>
      <c r="C9" s="4" t="s">
        <v>241</v>
      </c>
      <c r="D9" s="4" t="s">
        <v>245</v>
      </c>
      <c r="E9" s="4" t="str">
        <f t="shared" si="0"/>
        <v>转账</v>
      </c>
      <c r="F9" s="5" t="s">
        <v>699</v>
      </c>
    </row>
    <row r="10" spans="1:7">
      <c r="A10" s="3"/>
      <c r="E10" s="4" t="str">
        <f t="shared" si="0"/>
        <v/>
      </c>
    </row>
    <row r="11" spans="1:7" ht="71.25">
      <c r="A11" s="3" t="s">
        <v>239</v>
      </c>
      <c r="B11" s="5" t="s">
        <v>240</v>
      </c>
      <c r="C11" s="4" t="s">
        <v>241</v>
      </c>
      <c r="D11" s="4" t="s">
        <v>242</v>
      </c>
      <c r="F11" s="5" t="s">
        <v>243</v>
      </c>
    </row>
    <row r="12" spans="1:7" ht="28.5">
      <c r="A12" s="3" t="s">
        <v>698</v>
      </c>
      <c r="B12" s="5" t="s">
        <v>244</v>
      </c>
      <c r="C12" s="4" t="s">
        <v>241</v>
      </c>
      <c r="D12" s="4" t="s">
        <v>245</v>
      </c>
      <c r="E12" s="4" t="str">
        <f t="shared" si="0"/>
        <v>转账</v>
      </c>
      <c r="F12" s="5" t="s">
        <v>1011</v>
      </c>
    </row>
    <row r="13" spans="1:7">
      <c r="A13" s="3"/>
      <c r="E13" s="4" t="str">
        <f t="shared" si="0"/>
        <v/>
      </c>
    </row>
    <row r="14" spans="1:7" ht="42.75">
      <c r="A14" s="3" t="s">
        <v>700</v>
      </c>
      <c r="B14" s="5" t="s">
        <v>244</v>
      </c>
      <c r="C14" s="4" t="s">
        <v>241</v>
      </c>
      <c r="D14" s="4" t="s">
        <v>245</v>
      </c>
      <c r="F14" s="5" t="s">
        <v>997</v>
      </c>
    </row>
    <row r="15" spans="1:7">
      <c r="A15" s="3"/>
      <c r="E15" s="4" t="str">
        <f t="shared" si="0"/>
        <v/>
      </c>
    </row>
    <row r="16" spans="1:7" ht="28.5">
      <c r="A16" s="3" t="s">
        <v>701</v>
      </c>
      <c r="B16" s="5" t="s">
        <v>244</v>
      </c>
      <c r="C16" s="4" t="s">
        <v>241</v>
      </c>
      <c r="D16" s="4" t="s">
        <v>245</v>
      </c>
      <c r="F16" s="5" t="s">
        <v>702</v>
      </c>
    </row>
    <row r="17" spans="1:7" s="50" customFormat="1">
      <c r="A17" s="49"/>
      <c r="B17" s="40"/>
      <c r="E17" s="4" t="str">
        <f t="shared" si="0"/>
        <v/>
      </c>
      <c r="F17" s="40"/>
    </row>
    <row r="18" spans="1:7" ht="71.25">
      <c r="A18" s="51" t="s">
        <v>239</v>
      </c>
      <c r="B18" s="38" t="s">
        <v>240</v>
      </c>
      <c r="C18" s="52" t="s">
        <v>241</v>
      </c>
      <c r="D18" s="52" t="s">
        <v>242</v>
      </c>
      <c r="E18" s="52"/>
      <c r="F18" s="38" t="s">
        <v>243</v>
      </c>
    </row>
    <row r="19" spans="1:7" ht="42.75">
      <c r="A19" s="51" t="s">
        <v>421</v>
      </c>
      <c r="B19" s="38" t="s">
        <v>248</v>
      </c>
      <c r="C19" s="52" t="s">
        <v>241</v>
      </c>
      <c r="D19" s="52" t="s">
        <v>249</v>
      </c>
      <c r="E19" s="52" t="str">
        <f t="shared" si="0"/>
        <v>转账</v>
      </c>
      <c r="F19" s="38" t="s">
        <v>1009</v>
      </c>
      <c r="G19" s="38"/>
    </row>
    <row r="20" spans="1:7">
      <c r="A20" s="51"/>
      <c r="B20" s="38"/>
      <c r="C20" s="52"/>
      <c r="D20" s="52"/>
      <c r="E20" s="52" t="str">
        <f t="shared" si="0"/>
        <v/>
      </c>
      <c r="F20" s="38"/>
    </row>
    <row r="21" spans="1:7" ht="57">
      <c r="A21" s="51" t="s">
        <v>246</v>
      </c>
      <c r="B21" s="38" t="s">
        <v>240</v>
      </c>
      <c r="C21" s="52" t="s">
        <v>241</v>
      </c>
      <c r="D21" s="52" t="s">
        <v>242</v>
      </c>
      <c r="E21" s="52"/>
      <c r="F21" s="38" t="s">
        <v>247</v>
      </c>
    </row>
    <row r="22" spans="1:7" ht="42.75">
      <c r="A22" s="51" t="s">
        <v>421</v>
      </c>
      <c r="B22" s="38" t="s">
        <v>248</v>
      </c>
      <c r="C22" s="52" t="s">
        <v>241</v>
      </c>
      <c r="D22" s="52" t="s">
        <v>249</v>
      </c>
      <c r="E22" s="52" t="str">
        <f t="shared" si="0"/>
        <v>转账</v>
      </c>
      <c r="F22" s="38" t="s">
        <v>1010</v>
      </c>
    </row>
    <row r="23" spans="1:7">
      <c r="A23" s="51"/>
      <c r="B23" s="38"/>
      <c r="C23" s="52"/>
      <c r="D23" s="52"/>
      <c r="E23" s="52" t="str">
        <f t="shared" si="0"/>
        <v/>
      </c>
      <c r="F23" s="38"/>
    </row>
    <row r="24" spans="1:7" ht="57">
      <c r="A24" s="51" t="s">
        <v>246</v>
      </c>
      <c r="B24" s="38" t="s">
        <v>240</v>
      </c>
      <c r="C24" s="52" t="s">
        <v>241</v>
      </c>
      <c r="D24" s="52" t="s">
        <v>242</v>
      </c>
      <c r="E24" s="52"/>
      <c r="F24" s="38" t="s">
        <v>247</v>
      </c>
    </row>
    <row r="25" spans="1:7" ht="42.75">
      <c r="A25" s="51" t="s">
        <v>703</v>
      </c>
      <c r="B25" s="38" t="s">
        <v>248</v>
      </c>
      <c r="C25" s="52" t="s">
        <v>241</v>
      </c>
      <c r="D25" s="52" t="s">
        <v>249</v>
      </c>
      <c r="E25" s="52" t="str">
        <f t="shared" si="0"/>
        <v>转账</v>
      </c>
      <c r="F25" s="38" t="s">
        <v>713</v>
      </c>
      <c r="G25" s="38"/>
    </row>
    <row r="26" spans="1:7">
      <c r="A26" s="51"/>
      <c r="B26" s="38"/>
      <c r="C26" s="52"/>
      <c r="D26" s="52"/>
      <c r="E26" s="52" t="str">
        <f t="shared" si="0"/>
        <v/>
      </c>
      <c r="F26" s="53"/>
    </row>
    <row r="27" spans="1:7" ht="71.25">
      <c r="A27" s="51" t="s">
        <v>239</v>
      </c>
      <c r="B27" s="38" t="s">
        <v>240</v>
      </c>
      <c r="C27" s="52" t="s">
        <v>241</v>
      </c>
      <c r="D27" s="52" t="s">
        <v>242</v>
      </c>
      <c r="E27" s="52"/>
      <c r="F27" s="38" t="s">
        <v>243</v>
      </c>
    </row>
    <row r="28" spans="1:7" ht="42.75">
      <c r="A28" s="51" t="s">
        <v>703</v>
      </c>
      <c r="B28" s="38" t="s">
        <v>248</v>
      </c>
      <c r="C28" s="52" t="s">
        <v>241</v>
      </c>
      <c r="D28" s="52" t="s">
        <v>249</v>
      </c>
      <c r="E28" s="52" t="str">
        <f t="shared" si="0"/>
        <v>转账</v>
      </c>
      <c r="F28" s="38" t="s">
        <v>713</v>
      </c>
    </row>
    <row r="29" spans="1:7">
      <c r="A29" s="51"/>
      <c r="B29" s="38"/>
      <c r="C29" s="52"/>
      <c r="D29" s="52"/>
      <c r="E29" s="52" t="str">
        <f t="shared" si="0"/>
        <v/>
      </c>
      <c r="F29" s="53"/>
    </row>
    <row r="30" spans="1:7" ht="57" customHeight="1">
      <c r="A30" s="51" t="s">
        <v>704</v>
      </c>
      <c r="B30" s="38" t="s">
        <v>248</v>
      </c>
      <c r="C30" s="52" t="s">
        <v>241</v>
      </c>
      <c r="D30" s="52" t="s">
        <v>249</v>
      </c>
      <c r="E30" s="52"/>
      <c r="F30" s="38" t="s">
        <v>713</v>
      </c>
    </row>
    <row r="31" spans="1:7" ht="23.25" customHeight="1">
      <c r="A31" s="51"/>
      <c r="B31" s="38"/>
      <c r="C31" s="52"/>
      <c r="D31" s="52"/>
      <c r="E31" s="52" t="str">
        <f t="shared" si="0"/>
        <v/>
      </c>
      <c r="F31" s="38"/>
    </row>
    <row r="32" spans="1:7" ht="57" customHeight="1">
      <c r="A32" s="51" t="s">
        <v>705</v>
      </c>
      <c r="B32" s="38" t="s">
        <v>248</v>
      </c>
      <c r="C32" s="52" t="s">
        <v>241</v>
      </c>
      <c r="D32" s="52" t="s">
        <v>249</v>
      </c>
      <c r="E32" s="52"/>
      <c r="F32" s="38" t="s">
        <v>714</v>
      </c>
      <c r="G32" s="38"/>
    </row>
    <row r="33" spans="1:6" s="50" customFormat="1">
      <c r="A33" s="49"/>
      <c r="B33" s="40"/>
      <c r="E33" s="4" t="str">
        <f t="shared" si="0"/>
        <v/>
      </c>
      <c r="F33" s="54"/>
    </row>
    <row r="34" spans="1:6" ht="85.5">
      <c r="A34" s="52" t="s">
        <v>239</v>
      </c>
      <c r="B34" s="38" t="s">
        <v>240</v>
      </c>
      <c r="C34" s="52" t="s">
        <v>241</v>
      </c>
      <c r="D34" s="52" t="s">
        <v>242</v>
      </c>
      <c r="E34" s="52"/>
      <c r="F34" s="38" t="s">
        <v>798</v>
      </c>
    </row>
    <row r="35" spans="1:6" ht="57">
      <c r="A35" s="51" t="s">
        <v>250</v>
      </c>
      <c r="B35" s="38" t="s">
        <v>251</v>
      </c>
      <c r="C35" s="52" t="s">
        <v>241</v>
      </c>
      <c r="D35" s="52" t="s">
        <v>252</v>
      </c>
      <c r="E35" s="52" t="str">
        <f t="shared" si="0"/>
        <v>转账</v>
      </c>
      <c r="F35" s="38" t="s">
        <v>253</v>
      </c>
    </row>
    <row r="36" spans="1:6">
      <c r="A36" s="52"/>
      <c r="B36" s="38"/>
      <c r="C36" s="52"/>
      <c r="D36" s="52"/>
      <c r="E36" s="52" t="str">
        <f t="shared" si="0"/>
        <v/>
      </c>
      <c r="F36" s="38"/>
    </row>
    <row r="37" spans="1:6" ht="57">
      <c r="A37" s="51" t="s">
        <v>246</v>
      </c>
      <c r="B37" s="38" t="s">
        <v>240</v>
      </c>
      <c r="C37" s="52" t="s">
        <v>241</v>
      </c>
      <c r="D37" s="52" t="s">
        <v>242</v>
      </c>
      <c r="E37" s="52"/>
      <c r="F37" s="38" t="s">
        <v>247</v>
      </c>
    </row>
    <row r="38" spans="1:6" ht="71.25">
      <c r="A38" s="51" t="s">
        <v>254</v>
      </c>
      <c r="B38" s="38" t="s">
        <v>251</v>
      </c>
      <c r="C38" s="52" t="s">
        <v>241</v>
      </c>
      <c r="D38" s="52" t="s">
        <v>252</v>
      </c>
      <c r="E38" s="52" t="str">
        <f t="shared" si="0"/>
        <v>转账</v>
      </c>
      <c r="F38" s="38" t="s">
        <v>255</v>
      </c>
    </row>
    <row r="39" spans="1:6">
      <c r="A39" s="52"/>
      <c r="B39" s="38"/>
      <c r="C39" s="52"/>
      <c r="D39" s="52"/>
      <c r="E39" s="52" t="str">
        <f t="shared" si="0"/>
        <v/>
      </c>
      <c r="F39" s="38"/>
    </row>
    <row r="40" spans="1:6" ht="71.25">
      <c r="A40" s="52" t="s">
        <v>239</v>
      </c>
      <c r="B40" s="38" t="s">
        <v>240</v>
      </c>
      <c r="C40" s="52" t="s">
        <v>241</v>
      </c>
      <c r="D40" s="52" t="s">
        <v>242</v>
      </c>
      <c r="E40" s="52"/>
      <c r="F40" s="38" t="s">
        <v>243</v>
      </c>
    </row>
    <row r="41" spans="1:6" ht="71.25">
      <c r="A41" s="51" t="s">
        <v>254</v>
      </c>
      <c r="B41" s="38" t="s">
        <v>251</v>
      </c>
      <c r="C41" s="52" t="s">
        <v>241</v>
      </c>
      <c r="D41" s="52" t="s">
        <v>252</v>
      </c>
      <c r="E41" s="52" t="str">
        <f t="shared" si="0"/>
        <v>转账</v>
      </c>
      <c r="F41" s="38" t="s">
        <v>255</v>
      </c>
    </row>
    <row r="42" spans="1:6">
      <c r="A42" s="52"/>
      <c r="B42" s="38"/>
      <c r="C42" s="52"/>
      <c r="D42" s="52"/>
      <c r="E42" s="52" t="str">
        <f t="shared" si="0"/>
        <v/>
      </c>
      <c r="F42" s="38"/>
    </row>
    <row r="43" spans="1:6" ht="57">
      <c r="A43" s="51" t="s">
        <v>246</v>
      </c>
      <c r="B43" s="38" t="s">
        <v>240</v>
      </c>
      <c r="C43" s="52" t="s">
        <v>241</v>
      </c>
      <c r="D43" s="52" t="s">
        <v>242</v>
      </c>
      <c r="E43" s="52"/>
      <c r="F43" s="38" t="s">
        <v>247</v>
      </c>
    </row>
    <row r="44" spans="1:6" ht="57">
      <c r="A44" s="51" t="s">
        <v>250</v>
      </c>
      <c r="B44" s="38" t="s">
        <v>251</v>
      </c>
      <c r="C44" s="52" t="s">
        <v>241</v>
      </c>
      <c r="D44" s="52" t="s">
        <v>252</v>
      </c>
      <c r="E44" s="52" t="str">
        <f t="shared" si="0"/>
        <v>转账</v>
      </c>
      <c r="F44" s="38" t="s">
        <v>253</v>
      </c>
    </row>
    <row r="45" spans="1:6" s="50" customFormat="1">
      <c r="B45" s="40"/>
      <c r="E45" s="50" t="str">
        <f t="shared" si="0"/>
        <v/>
      </c>
      <c r="F45" s="40"/>
    </row>
    <row r="46" spans="1:6" ht="71.25">
      <c r="A46" s="3" t="s">
        <v>239</v>
      </c>
      <c r="B46" s="5" t="s">
        <v>240</v>
      </c>
      <c r="C46" s="4" t="s">
        <v>241</v>
      </c>
      <c r="D46" s="4" t="s">
        <v>242</v>
      </c>
      <c r="F46" s="5" t="s">
        <v>243</v>
      </c>
    </row>
    <row r="47" spans="1:6" ht="28.5">
      <c r="A47" s="3" t="s">
        <v>256</v>
      </c>
      <c r="B47" s="5" t="s">
        <v>257</v>
      </c>
      <c r="C47" s="4" t="s">
        <v>241</v>
      </c>
      <c r="D47" s="4" t="s">
        <v>258</v>
      </c>
      <c r="E47" s="4" t="str">
        <f>IF(D47&gt;0,D46,"")</f>
        <v>转账</v>
      </c>
      <c r="F47" s="5" t="s">
        <v>259</v>
      </c>
    </row>
    <row r="49" spans="1:6" ht="57">
      <c r="A49" s="3" t="s">
        <v>246</v>
      </c>
      <c r="B49" s="5" t="s">
        <v>240</v>
      </c>
      <c r="C49" s="4" t="s">
        <v>241</v>
      </c>
      <c r="D49" s="4" t="s">
        <v>242</v>
      </c>
      <c r="F49" s="5" t="s">
        <v>247</v>
      </c>
    </row>
    <row r="50" spans="1:6" ht="28.5">
      <c r="A50" s="3" t="s">
        <v>260</v>
      </c>
      <c r="B50" s="5" t="s">
        <v>257</v>
      </c>
      <c r="C50" s="4" t="s">
        <v>241</v>
      </c>
      <c r="D50" s="4" t="s">
        <v>258</v>
      </c>
      <c r="E50" s="4" t="str">
        <f t="shared" ref="E50" si="1">IF(D50&gt;0,D49,"")</f>
        <v>转账</v>
      </c>
      <c r="F50" s="5" t="s">
        <v>261</v>
      </c>
    </row>
    <row r="51" spans="1:6" s="50" customFormat="1">
      <c r="B51" s="40"/>
      <c r="F51" s="40"/>
    </row>
    <row r="52" spans="1:6" ht="42.75">
      <c r="A52" s="4" t="s">
        <v>262</v>
      </c>
      <c r="B52" s="5" t="s">
        <v>257</v>
      </c>
      <c r="C52" s="4" t="s">
        <v>241</v>
      </c>
      <c r="D52" s="4" t="s">
        <v>258</v>
      </c>
      <c r="F52" s="5" t="s">
        <v>263</v>
      </c>
    </row>
    <row r="54" spans="1:6" ht="28.5">
      <c r="A54" s="4" t="s">
        <v>264</v>
      </c>
      <c r="B54" s="5" t="s">
        <v>257</v>
      </c>
      <c r="C54" s="4" t="s">
        <v>241</v>
      </c>
      <c r="D54" s="4" t="s">
        <v>258</v>
      </c>
      <c r="F54" s="5" t="s">
        <v>265</v>
      </c>
    </row>
    <row r="56" spans="1:6" ht="71.25">
      <c r="A56" s="3" t="s">
        <v>239</v>
      </c>
      <c r="B56" s="5" t="s">
        <v>240</v>
      </c>
      <c r="C56" s="4" t="s">
        <v>241</v>
      </c>
      <c r="D56" s="4" t="s">
        <v>242</v>
      </c>
      <c r="F56" s="5" t="s">
        <v>243</v>
      </c>
    </row>
    <row r="57" spans="1:6" ht="28.5">
      <c r="A57" s="3" t="s">
        <v>260</v>
      </c>
      <c r="B57" s="5" t="s">
        <v>257</v>
      </c>
      <c r="C57" s="4" t="s">
        <v>241</v>
      </c>
      <c r="D57" s="4" t="s">
        <v>258</v>
      </c>
      <c r="E57" s="4" t="str">
        <f t="shared" ref="E57" si="2">IF(D57&gt;0,D56,"")</f>
        <v>转账</v>
      </c>
      <c r="F57" s="5" t="s">
        <v>261</v>
      </c>
    </row>
    <row r="59" spans="1:6" ht="57">
      <c r="A59" s="3" t="s">
        <v>246</v>
      </c>
      <c r="B59" s="5" t="s">
        <v>240</v>
      </c>
      <c r="C59" s="4" t="s">
        <v>241</v>
      </c>
      <c r="D59" s="4" t="s">
        <v>242</v>
      </c>
      <c r="F59" s="5" t="s">
        <v>247</v>
      </c>
    </row>
    <row r="60" spans="1:6" ht="28.5">
      <c r="A60" s="3" t="s">
        <v>256</v>
      </c>
      <c r="B60" s="5" t="s">
        <v>257</v>
      </c>
      <c r="C60" s="4" t="s">
        <v>241</v>
      </c>
      <c r="D60" s="4" t="s">
        <v>258</v>
      </c>
      <c r="E60" s="4" t="str">
        <f>IF(D60&gt;0,D59,"")</f>
        <v>转账</v>
      </c>
      <c r="F60" s="5" t="s">
        <v>259</v>
      </c>
    </row>
    <row r="62" spans="1:6" ht="57">
      <c r="A62" s="51" t="s">
        <v>809</v>
      </c>
      <c r="B62" s="38" t="s">
        <v>251</v>
      </c>
      <c r="C62" s="52" t="s">
        <v>241</v>
      </c>
      <c r="D62" s="52" t="s">
        <v>252</v>
      </c>
      <c r="E62" s="52"/>
      <c r="F62" s="38" t="s">
        <v>810</v>
      </c>
    </row>
  </sheetData>
  <autoFilter ref="A1:F60"/>
  <customSheetViews>
    <customSheetView guid="{36746F77-9D30-4F67-8DD6-349629627742}" showAutoFilter="1">
      <pane xSplit="2" ySplit="1" topLeftCell="D2" activePane="bottomRight" state="frozen"/>
      <selection pane="bottomRight" activeCell="F2" sqref="F2"/>
      <pageMargins left="0.75" right="0.75" top="1" bottom="1" header="0.5" footer="0.5"/>
      <pageSetup paperSize="9" orientation="portrait" r:id="rId1"/>
      <headerFooter scaleWithDoc="0" alignWithMargins="0"/>
      <autoFilter ref="A1:F60"/>
    </customSheetView>
    <customSheetView guid="{C2CB2F22-775D-44AC-B11A-784BA6146A8B}" showAutoFilter="1">
      <pane xSplit="2" ySplit="1" topLeftCell="C26" activePane="bottomRight" state="frozen"/>
      <selection pane="bottomRight" activeCell="E7" sqref="E7"/>
      <pageMargins left="0.75" right="0.75" top="1" bottom="1" header="0.5" footer="0.5"/>
      <pageSetup paperSize="9" orientation="portrait" r:id="rId2"/>
      <headerFooter scaleWithDoc="0" alignWithMargins="0"/>
      <autoFilter ref="A1:F60"/>
    </customSheetView>
    <customSheetView guid="{CD69C0EA-EBFB-45E3-BEA5-CC470598666F}" showAutoFilter="1">
      <pane xSplit="2" ySplit="1" topLeftCell="E5" activePane="bottomRight" state="frozen"/>
      <selection pane="bottomRight" activeCell="F11" sqref="F11"/>
      <pageMargins left="0.75" right="0.75" top="1" bottom="1" header="0.5" footer="0.5"/>
      <pageSetup paperSize="9" orientation="portrait" r:id="rId3"/>
      <headerFooter scaleWithDoc="0" alignWithMargins="0"/>
      <autoFilter ref="A1:F60"/>
    </customSheetView>
    <customSheetView guid="{1E5A0D98-77D5-42E3-9872-0440613765AC}" showAutoFilter="1">
      <pane xSplit="2" ySplit="1" topLeftCell="C2" activePane="bottomRight" state="frozen"/>
      <selection pane="bottomRight" activeCell="E7" sqref="E7"/>
      <pageMargins left="0.75" right="0.75" top="1" bottom="1" header="0.5" footer="0.5"/>
      <pageSetup paperSize="9" orientation="portrait" r:id="rId4"/>
      <headerFooter scaleWithDoc="0" alignWithMargins="0"/>
      <autoFilter ref="A1:F60"/>
    </customSheetView>
  </customSheetViews>
  <phoneticPr fontId="4" type="noConversion"/>
  <pageMargins left="0.75" right="0.75" top="1" bottom="1" header="0.5" footer="0.5"/>
  <pageSetup paperSize="9" orientation="portrait" r:id="rId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C1" workbookViewId="0">
      <selection activeCell="H2" sqref="H2"/>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7" s="55" customFormat="1" ht="24.95" customHeight="1">
      <c r="A1" s="55" t="s">
        <v>0</v>
      </c>
      <c r="B1" s="56" t="s">
        <v>1</v>
      </c>
      <c r="C1" s="55" t="s">
        <v>2</v>
      </c>
      <c r="D1" s="55" t="s">
        <v>3</v>
      </c>
      <c r="E1" s="55" t="s">
        <v>93</v>
      </c>
      <c r="F1" s="56" t="s">
        <v>5</v>
      </c>
      <c r="G1" s="56" t="s">
        <v>911</v>
      </c>
    </row>
    <row r="2" spans="1:7" ht="121.5">
      <c r="A2" s="57" t="s">
        <v>266</v>
      </c>
      <c r="B2" s="57" t="s">
        <v>1109</v>
      </c>
      <c r="C2" s="57" t="s">
        <v>268</v>
      </c>
      <c r="D2" s="57" t="s">
        <v>268</v>
      </c>
      <c r="F2" s="58" t="s">
        <v>1165</v>
      </c>
    </row>
    <row r="3" spans="1:7" ht="40.5">
      <c r="A3" s="57" t="s">
        <v>107</v>
      </c>
      <c r="B3" s="57" t="s">
        <v>1110</v>
      </c>
      <c r="C3" s="57" t="s">
        <v>268</v>
      </c>
      <c r="D3" s="57" t="s">
        <v>270</v>
      </c>
      <c r="E3" s="57" t="str">
        <f>IF(D3&gt;0,D2,"")</f>
        <v>开户</v>
      </c>
      <c r="F3" s="58" t="s">
        <v>972</v>
      </c>
    </row>
    <row r="4" spans="1:7" ht="54">
      <c r="A4" s="57" t="s">
        <v>272</v>
      </c>
      <c r="B4" s="57" t="s">
        <v>1111</v>
      </c>
      <c r="C4" s="57" t="s">
        <v>268</v>
      </c>
      <c r="D4" s="57" t="s">
        <v>273</v>
      </c>
      <c r="E4" s="57" t="str">
        <f>IF(D4&gt;0,D3,"")</f>
        <v>办借记卡</v>
      </c>
      <c r="F4" s="58" t="s">
        <v>1160</v>
      </c>
    </row>
    <row r="5" spans="1:7" s="59" customFormat="1">
      <c r="E5" s="59" t="str">
        <f>IF(D5&gt;0,D4,"")</f>
        <v/>
      </c>
      <c r="F5" s="60"/>
    </row>
    <row r="6" spans="1:7" ht="121.5">
      <c r="A6" s="57" t="s">
        <v>274</v>
      </c>
      <c r="B6" s="57" t="s">
        <v>1109</v>
      </c>
      <c r="C6" s="57" t="s">
        <v>268</v>
      </c>
      <c r="D6" s="57" t="s">
        <v>268</v>
      </c>
      <c r="F6" s="58" t="s">
        <v>1158</v>
      </c>
    </row>
    <row r="7" spans="1:7" ht="67.5">
      <c r="A7" s="57" t="s">
        <v>276</v>
      </c>
      <c r="B7" s="57" t="s">
        <v>1110</v>
      </c>
      <c r="C7" s="57" t="s">
        <v>268</v>
      </c>
      <c r="D7" s="57" t="s">
        <v>270</v>
      </c>
      <c r="E7" s="57" t="str">
        <f>IF(D7&gt;0,D6,"")</f>
        <v>开户</v>
      </c>
      <c r="F7" s="58" t="s">
        <v>973</v>
      </c>
    </row>
    <row r="8" spans="1:7" ht="67.5">
      <c r="A8" s="57" t="s">
        <v>278</v>
      </c>
      <c r="B8" s="57" t="s">
        <v>1111</v>
      </c>
      <c r="C8" s="57" t="s">
        <v>268</v>
      </c>
      <c r="D8" s="57" t="s">
        <v>273</v>
      </c>
      <c r="E8" s="57" t="str">
        <f>IF(D8&gt;0,D7,"")</f>
        <v>办借记卡</v>
      </c>
      <c r="F8" s="58" t="s">
        <v>279</v>
      </c>
    </row>
    <row r="9" spans="1:7" s="59" customFormat="1">
      <c r="F9" s="60"/>
    </row>
    <row r="10" spans="1:7" ht="108">
      <c r="A10" s="57" t="s">
        <v>266</v>
      </c>
      <c r="B10" s="57" t="s">
        <v>267</v>
      </c>
      <c r="C10" s="57" t="s">
        <v>268</v>
      </c>
      <c r="D10" s="57" t="s">
        <v>268</v>
      </c>
      <c r="F10" s="58" t="s">
        <v>1152</v>
      </c>
    </row>
    <row r="11" spans="1:7" ht="40.5">
      <c r="A11" s="57" t="s">
        <v>107</v>
      </c>
      <c r="B11" s="57" t="s">
        <v>269</v>
      </c>
      <c r="C11" s="57" t="s">
        <v>268</v>
      </c>
      <c r="D11" s="57" t="s">
        <v>270</v>
      </c>
      <c r="E11" s="57" t="str">
        <f>IF(D11&gt;0,D10,"")</f>
        <v>开户</v>
      </c>
      <c r="F11" s="58" t="s">
        <v>271</v>
      </c>
    </row>
    <row r="12" spans="1:7" ht="67.5">
      <c r="A12" s="57" t="s">
        <v>278</v>
      </c>
      <c r="B12" s="57" t="s">
        <v>100</v>
      </c>
      <c r="C12" s="57" t="s">
        <v>268</v>
      </c>
      <c r="D12" s="57" t="s">
        <v>273</v>
      </c>
      <c r="E12" s="57" t="str">
        <f>IF(D12&gt;0,D11,"")</f>
        <v>办借记卡</v>
      </c>
      <c r="F12" s="58" t="s">
        <v>279</v>
      </c>
    </row>
    <row r="13" spans="1:7" s="59" customFormat="1">
      <c r="F13" s="60"/>
    </row>
    <row r="14" spans="1:7" ht="94.5">
      <c r="A14" s="57" t="s">
        <v>266</v>
      </c>
      <c r="B14" s="57" t="s">
        <v>267</v>
      </c>
      <c r="C14" s="57" t="s">
        <v>268</v>
      </c>
      <c r="D14" s="57" t="s">
        <v>268</v>
      </c>
      <c r="F14" s="58" t="s">
        <v>975</v>
      </c>
    </row>
    <row r="15" spans="1:7">
      <c r="A15" s="57" t="s">
        <v>276</v>
      </c>
      <c r="B15" s="57" t="s">
        <v>269</v>
      </c>
      <c r="C15" s="57" t="s">
        <v>268</v>
      </c>
      <c r="D15" s="57" t="s">
        <v>270</v>
      </c>
      <c r="E15" s="57" t="str">
        <f>IF(D15&gt;0,D14,"")</f>
        <v>开户</v>
      </c>
      <c r="F15" s="58" t="s">
        <v>277</v>
      </c>
    </row>
    <row r="16" spans="1:7" ht="67.5">
      <c r="A16" s="57" t="s">
        <v>278</v>
      </c>
      <c r="B16" s="57" t="s">
        <v>100</v>
      </c>
      <c r="C16" s="57" t="s">
        <v>268</v>
      </c>
      <c r="D16" s="57" t="s">
        <v>273</v>
      </c>
      <c r="E16" s="57" t="str">
        <f>IF(D16&gt;0,D15,"")</f>
        <v>办借记卡</v>
      </c>
      <c r="F16" s="58" t="s">
        <v>974</v>
      </c>
    </row>
    <row r="17" spans="1:6" s="59" customFormat="1">
      <c r="F17" s="60"/>
    </row>
    <row r="18" spans="1:6" ht="94.5">
      <c r="A18" s="57" t="s">
        <v>266</v>
      </c>
      <c r="B18" s="57" t="s">
        <v>267</v>
      </c>
      <c r="C18" s="57" t="s">
        <v>268</v>
      </c>
      <c r="D18" s="57" t="s">
        <v>268</v>
      </c>
      <c r="F18" s="58" t="s">
        <v>975</v>
      </c>
    </row>
    <row r="19" spans="1:6">
      <c r="A19" s="57" t="s">
        <v>276</v>
      </c>
      <c r="B19" s="57" t="s">
        <v>269</v>
      </c>
      <c r="C19" s="57" t="s">
        <v>268</v>
      </c>
      <c r="D19" s="57" t="s">
        <v>270</v>
      </c>
      <c r="E19" s="57" t="str">
        <f>IF(D19&gt;0,D18,"")</f>
        <v>开户</v>
      </c>
      <c r="F19" s="58" t="s">
        <v>277</v>
      </c>
    </row>
    <row r="20" spans="1:6" ht="40.5">
      <c r="A20" s="57" t="s">
        <v>272</v>
      </c>
      <c r="B20" s="57" t="s">
        <v>100</v>
      </c>
      <c r="C20" s="57" t="s">
        <v>268</v>
      </c>
      <c r="D20" s="57" t="s">
        <v>273</v>
      </c>
      <c r="E20" s="57" t="str">
        <f>IF(D20&gt;0,D19,"")</f>
        <v>办借记卡</v>
      </c>
      <c r="F20" s="58" t="s">
        <v>280</v>
      </c>
    </row>
    <row r="21" spans="1:6" s="59" customFormat="1">
      <c r="F21" s="60"/>
    </row>
    <row r="22" spans="1:6" ht="121.5">
      <c r="A22" s="57" t="s">
        <v>274</v>
      </c>
      <c r="B22" s="57" t="s">
        <v>267</v>
      </c>
      <c r="C22" s="57" t="s">
        <v>268</v>
      </c>
      <c r="D22" s="57" t="s">
        <v>268</v>
      </c>
      <c r="F22" s="58" t="s">
        <v>1101</v>
      </c>
    </row>
    <row r="23" spans="1:6" ht="40.5">
      <c r="A23" s="57" t="s">
        <v>107</v>
      </c>
      <c r="B23" s="57" t="s">
        <v>269</v>
      </c>
      <c r="C23" s="57" t="s">
        <v>268</v>
      </c>
      <c r="D23" s="57" t="s">
        <v>270</v>
      </c>
      <c r="E23" s="57" t="str">
        <f>IF(D23&gt;0,D22,"")</f>
        <v>开户</v>
      </c>
      <c r="F23" s="58" t="s">
        <v>271</v>
      </c>
    </row>
    <row r="24" spans="1:6" ht="40.5">
      <c r="A24" s="57" t="s">
        <v>272</v>
      </c>
      <c r="B24" s="57" t="s">
        <v>100</v>
      </c>
      <c r="C24" s="57" t="s">
        <v>268</v>
      </c>
      <c r="D24" s="57" t="s">
        <v>273</v>
      </c>
      <c r="E24" s="57" t="str">
        <f>IF(D24&gt;0,D23,"")</f>
        <v>办借记卡</v>
      </c>
      <c r="F24" s="58" t="s">
        <v>280</v>
      </c>
    </row>
    <row r="25" spans="1:6" s="59" customFormat="1">
      <c r="F25" s="60"/>
    </row>
    <row r="26" spans="1:6" ht="121.5">
      <c r="A26" s="57" t="s">
        <v>274</v>
      </c>
      <c r="B26" s="57" t="s">
        <v>267</v>
      </c>
      <c r="C26" s="57" t="s">
        <v>268</v>
      </c>
      <c r="D26" s="57" t="s">
        <v>268</v>
      </c>
      <c r="F26" s="58" t="s">
        <v>988</v>
      </c>
    </row>
    <row r="27" spans="1:6">
      <c r="A27" s="57" t="s">
        <v>276</v>
      </c>
      <c r="B27" s="57" t="s">
        <v>269</v>
      </c>
      <c r="C27" s="57" t="s">
        <v>268</v>
      </c>
      <c r="D27" s="57" t="s">
        <v>270</v>
      </c>
      <c r="E27" s="57" t="str">
        <f>IF(D27&gt;0,D26,"")</f>
        <v>开户</v>
      </c>
      <c r="F27" s="58" t="s">
        <v>277</v>
      </c>
    </row>
    <row r="28" spans="1:6" ht="40.5">
      <c r="A28" s="57" t="s">
        <v>272</v>
      </c>
      <c r="B28" s="57" t="s">
        <v>100</v>
      </c>
      <c r="C28" s="57" t="s">
        <v>268</v>
      </c>
      <c r="D28" s="57" t="s">
        <v>273</v>
      </c>
      <c r="E28" s="57" t="str">
        <f>IF(D28&gt;0,D27,"")</f>
        <v>办借记卡</v>
      </c>
      <c r="F28" s="58" t="s">
        <v>280</v>
      </c>
    </row>
    <row r="29" spans="1:6" s="59" customFormat="1">
      <c r="F29" s="60"/>
    </row>
    <row r="30" spans="1:6" ht="121.5">
      <c r="A30" s="57" t="s">
        <v>274</v>
      </c>
      <c r="B30" s="57" t="s">
        <v>267</v>
      </c>
      <c r="C30" s="57" t="s">
        <v>268</v>
      </c>
      <c r="D30" s="57" t="s">
        <v>268</v>
      </c>
      <c r="F30" s="58" t="s">
        <v>1072</v>
      </c>
    </row>
    <row r="31" spans="1:6" ht="40.5">
      <c r="A31" s="57" t="s">
        <v>107</v>
      </c>
      <c r="B31" s="57" t="s">
        <v>269</v>
      </c>
      <c r="C31" s="57" t="s">
        <v>268</v>
      </c>
      <c r="D31" s="57" t="s">
        <v>270</v>
      </c>
      <c r="E31" s="57" t="str">
        <f>IF(D31&gt;0,D30,"")</f>
        <v>开户</v>
      </c>
      <c r="F31" s="58" t="s">
        <v>271</v>
      </c>
    </row>
    <row r="32" spans="1:6" ht="67.5">
      <c r="A32" s="57" t="s">
        <v>278</v>
      </c>
      <c r="B32" s="57" t="s">
        <v>100</v>
      </c>
      <c r="C32" s="57" t="s">
        <v>268</v>
      </c>
      <c r="D32" s="57" t="s">
        <v>273</v>
      </c>
      <c r="E32" s="57" t="str">
        <f>IF(D32&gt;0,D31,"")</f>
        <v>办借记卡</v>
      </c>
      <c r="F32" s="58" t="s">
        <v>279</v>
      </c>
    </row>
    <row r="33" spans="1:6" s="59" customFormat="1">
      <c r="F33" s="60"/>
    </row>
    <row r="34" spans="1:6" ht="108">
      <c r="A34" s="57" t="s">
        <v>281</v>
      </c>
      <c r="B34" s="57" t="s">
        <v>269</v>
      </c>
      <c r="C34" s="57" t="s">
        <v>268</v>
      </c>
      <c r="D34" s="57" t="s">
        <v>270</v>
      </c>
      <c r="F34" s="58" t="s">
        <v>977</v>
      </c>
    </row>
    <row r="35" spans="1:6" s="59" customFormat="1">
      <c r="F35" s="60"/>
    </row>
    <row r="36" spans="1:6" ht="81">
      <c r="A36" s="57" t="s">
        <v>113</v>
      </c>
      <c r="B36" s="57" t="s">
        <v>269</v>
      </c>
      <c r="C36" s="57" t="s">
        <v>268</v>
      </c>
      <c r="D36" s="57" t="s">
        <v>270</v>
      </c>
      <c r="F36" s="58" t="s">
        <v>979</v>
      </c>
    </row>
    <row r="37" spans="1:6" s="59" customFormat="1">
      <c r="F37" s="60"/>
    </row>
    <row r="38" spans="1:6" ht="54">
      <c r="A38" s="57" t="s">
        <v>282</v>
      </c>
      <c r="B38" s="57" t="s">
        <v>100</v>
      </c>
      <c r="C38" s="57" t="s">
        <v>268</v>
      </c>
      <c r="D38" s="57" t="s">
        <v>273</v>
      </c>
      <c r="F38" s="58" t="s">
        <v>978</v>
      </c>
    </row>
    <row r="39" spans="1:6" s="59" customFormat="1">
      <c r="F39" s="60"/>
    </row>
    <row r="40" spans="1:6" ht="54">
      <c r="A40" s="57" t="s">
        <v>283</v>
      </c>
      <c r="B40" s="57" t="s">
        <v>100</v>
      </c>
      <c r="C40" s="57" t="s">
        <v>268</v>
      </c>
      <c r="D40" s="57" t="s">
        <v>273</v>
      </c>
      <c r="F40" s="58" t="s">
        <v>976</v>
      </c>
    </row>
    <row r="41" spans="1:6" s="59" customFormat="1">
      <c r="F41" s="60"/>
    </row>
    <row r="42" spans="1:6" ht="40.5">
      <c r="A42" s="57" t="s">
        <v>284</v>
      </c>
      <c r="B42" s="61" t="s">
        <v>285</v>
      </c>
      <c r="C42" s="57" t="s">
        <v>268</v>
      </c>
      <c r="D42" s="57" t="s">
        <v>286</v>
      </c>
      <c r="F42" s="58" t="s">
        <v>287</v>
      </c>
    </row>
    <row r="43" spans="1:6" s="59" customFormat="1">
      <c r="F43" s="60"/>
    </row>
    <row r="44" spans="1:6" ht="40.5">
      <c r="A44" s="57" t="s">
        <v>288</v>
      </c>
      <c r="B44" s="61" t="s">
        <v>285</v>
      </c>
      <c r="C44" s="57" t="s">
        <v>268</v>
      </c>
      <c r="D44" s="57" t="s">
        <v>286</v>
      </c>
      <c r="F44" s="58" t="s">
        <v>289</v>
      </c>
    </row>
    <row r="45" spans="1:6" s="59" customFormat="1">
      <c r="F45" s="60"/>
    </row>
    <row r="46" spans="1:6" ht="108">
      <c r="A46" s="57" t="s">
        <v>266</v>
      </c>
      <c r="B46" s="57" t="s">
        <v>267</v>
      </c>
      <c r="C46" s="57" t="s">
        <v>268</v>
      </c>
      <c r="D46" s="57" t="s">
        <v>268</v>
      </c>
      <c r="F46" s="58" t="s">
        <v>980</v>
      </c>
    </row>
    <row r="47" spans="1:6" ht="40.5">
      <c r="A47" s="57" t="s">
        <v>107</v>
      </c>
      <c r="B47" s="57" t="s">
        <v>269</v>
      </c>
      <c r="C47" s="57" t="s">
        <v>268</v>
      </c>
      <c r="D47" s="57" t="s">
        <v>270</v>
      </c>
      <c r="E47" s="57" t="str">
        <f>IF(D47&gt;0,D46,"")</f>
        <v>开户</v>
      </c>
      <c r="F47" s="58" t="s">
        <v>271</v>
      </c>
    </row>
    <row r="48" spans="1:6" ht="67.5">
      <c r="A48" s="57" t="s">
        <v>290</v>
      </c>
      <c r="B48" s="61" t="s">
        <v>291</v>
      </c>
      <c r="C48" s="57" t="s">
        <v>268</v>
      </c>
      <c r="D48" s="57" t="s">
        <v>292</v>
      </c>
      <c r="E48" s="57" t="str">
        <f>IF(D48&gt;0,D47,"")</f>
        <v>办借记卡</v>
      </c>
      <c r="F48" s="58" t="s">
        <v>293</v>
      </c>
    </row>
    <row r="49" spans="1:6" s="59" customFormat="1">
      <c r="E49" s="59" t="str">
        <f>IF(D49&gt;0,D48,"")</f>
        <v/>
      </c>
      <c r="F49" s="60"/>
    </row>
    <row r="50" spans="1:6" ht="121.5">
      <c r="A50" s="57" t="s">
        <v>274</v>
      </c>
      <c r="B50" s="57" t="s">
        <v>267</v>
      </c>
      <c r="C50" s="57" t="s">
        <v>268</v>
      </c>
      <c r="D50" s="57" t="s">
        <v>268</v>
      </c>
      <c r="F50" s="58" t="s">
        <v>981</v>
      </c>
    </row>
    <row r="51" spans="1:6">
      <c r="A51" s="57" t="s">
        <v>276</v>
      </c>
      <c r="B51" s="57" t="s">
        <v>269</v>
      </c>
      <c r="C51" s="57" t="s">
        <v>268</v>
      </c>
      <c r="D51" s="57" t="s">
        <v>270</v>
      </c>
      <c r="E51" s="57" t="str">
        <f>IF(D51&gt;0,D50,"")</f>
        <v>开户</v>
      </c>
      <c r="F51" s="58" t="s">
        <v>277</v>
      </c>
    </row>
    <row r="52" spans="1:6" ht="54">
      <c r="A52" s="57" t="s">
        <v>294</v>
      </c>
      <c r="B52" s="61" t="s">
        <v>291</v>
      </c>
      <c r="C52" s="57" t="s">
        <v>268</v>
      </c>
      <c r="D52" s="57" t="s">
        <v>292</v>
      </c>
      <c r="E52" s="57" t="str">
        <f>IF(D52&gt;0,D51,"")</f>
        <v>办借记卡</v>
      </c>
      <c r="F52" s="58" t="s">
        <v>295</v>
      </c>
    </row>
    <row r="53" spans="1:6" s="59" customFormat="1">
      <c r="F53" s="60"/>
    </row>
    <row r="54" spans="1:6" ht="108">
      <c r="A54" s="57" t="s">
        <v>266</v>
      </c>
      <c r="B54" s="57" t="s">
        <v>267</v>
      </c>
      <c r="C54" s="57" t="s">
        <v>268</v>
      </c>
      <c r="D54" s="57" t="s">
        <v>268</v>
      </c>
      <c r="F54" s="58" t="s">
        <v>980</v>
      </c>
    </row>
    <row r="55" spans="1:6" ht="40.5">
      <c r="A55" s="57" t="s">
        <v>107</v>
      </c>
      <c r="B55" s="57" t="s">
        <v>269</v>
      </c>
      <c r="C55" s="57" t="s">
        <v>268</v>
      </c>
      <c r="D55" s="57" t="s">
        <v>270</v>
      </c>
      <c r="E55" s="57" t="str">
        <f>IF(D55&gt;0,D54,"")</f>
        <v>开户</v>
      </c>
      <c r="F55" s="58" t="s">
        <v>271</v>
      </c>
    </row>
    <row r="56" spans="1:6" ht="54">
      <c r="A56" s="57" t="s">
        <v>294</v>
      </c>
      <c r="B56" s="61" t="s">
        <v>296</v>
      </c>
      <c r="C56" s="57" t="s">
        <v>268</v>
      </c>
      <c r="D56" s="57" t="s">
        <v>292</v>
      </c>
      <c r="E56" s="57" t="str">
        <f>IF(D56&gt;0,D55,"")</f>
        <v>办借记卡</v>
      </c>
      <c r="F56" s="58" t="s">
        <v>295</v>
      </c>
    </row>
    <row r="57" spans="1:6" s="59" customFormat="1">
      <c r="F57" s="60"/>
    </row>
    <row r="58" spans="1:6" ht="108">
      <c r="A58" s="57" t="s">
        <v>266</v>
      </c>
      <c r="B58" s="57" t="s">
        <v>267</v>
      </c>
      <c r="C58" s="57" t="s">
        <v>268</v>
      </c>
      <c r="D58" s="57" t="s">
        <v>268</v>
      </c>
      <c r="F58" s="58" t="s">
        <v>982</v>
      </c>
    </row>
    <row r="59" spans="1:6">
      <c r="A59" s="57" t="s">
        <v>276</v>
      </c>
      <c r="B59" s="57" t="s">
        <v>269</v>
      </c>
      <c r="C59" s="57" t="s">
        <v>268</v>
      </c>
      <c r="D59" s="57" t="s">
        <v>270</v>
      </c>
      <c r="E59" s="57" t="str">
        <f>IF(D59&gt;0,D58,"")</f>
        <v>开户</v>
      </c>
      <c r="F59" s="58" t="s">
        <v>277</v>
      </c>
    </row>
    <row r="60" spans="1:6" ht="54">
      <c r="A60" s="57" t="s">
        <v>294</v>
      </c>
      <c r="B60" s="61" t="s">
        <v>291</v>
      </c>
      <c r="C60" s="57" t="s">
        <v>268</v>
      </c>
      <c r="D60" s="57" t="s">
        <v>292</v>
      </c>
      <c r="E60" s="57" t="str">
        <f>IF(D60&gt;0,D59,"")</f>
        <v>办借记卡</v>
      </c>
      <c r="F60" s="58" t="s">
        <v>295</v>
      </c>
    </row>
    <row r="61" spans="1:6" s="59" customFormat="1">
      <c r="F61" s="60"/>
    </row>
    <row r="62" spans="1:6" ht="108">
      <c r="A62" s="57" t="s">
        <v>266</v>
      </c>
      <c r="B62" s="57" t="s">
        <v>267</v>
      </c>
      <c r="C62" s="57" t="s">
        <v>268</v>
      </c>
      <c r="D62" s="57" t="s">
        <v>268</v>
      </c>
      <c r="F62" s="58" t="s">
        <v>983</v>
      </c>
    </row>
    <row r="63" spans="1:6">
      <c r="A63" s="57" t="s">
        <v>276</v>
      </c>
      <c r="B63" s="57" t="s">
        <v>269</v>
      </c>
      <c r="C63" s="57" t="s">
        <v>268</v>
      </c>
      <c r="D63" s="57" t="s">
        <v>270</v>
      </c>
      <c r="E63" s="57" t="str">
        <f>IF(D63&gt;0,D62,"")</f>
        <v>开户</v>
      </c>
      <c r="F63" s="58" t="s">
        <v>277</v>
      </c>
    </row>
    <row r="64" spans="1:6" ht="67.5">
      <c r="A64" s="57" t="s">
        <v>290</v>
      </c>
      <c r="B64" s="61" t="s">
        <v>291</v>
      </c>
      <c r="C64" s="57" t="s">
        <v>268</v>
      </c>
      <c r="D64" s="57" t="s">
        <v>292</v>
      </c>
      <c r="E64" s="57" t="str">
        <f>IF(D64&gt;0,D63,"")</f>
        <v>办借记卡</v>
      </c>
      <c r="F64" s="58" t="s">
        <v>293</v>
      </c>
    </row>
    <row r="65" spans="1:6" s="59" customFormat="1">
      <c r="F65" s="60"/>
    </row>
    <row r="66" spans="1:6" ht="94.5">
      <c r="A66" s="57" t="s">
        <v>274</v>
      </c>
      <c r="B66" s="57" t="s">
        <v>267</v>
      </c>
      <c r="C66" s="57" t="s">
        <v>268</v>
      </c>
      <c r="D66" s="57" t="s">
        <v>268</v>
      </c>
      <c r="F66" s="58" t="s">
        <v>275</v>
      </c>
    </row>
    <row r="67" spans="1:6" ht="40.5">
      <c r="A67" s="57" t="s">
        <v>107</v>
      </c>
      <c r="B67" s="57" t="s">
        <v>269</v>
      </c>
      <c r="C67" s="57" t="s">
        <v>268</v>
      </c>
      <c r="D67" s="57" t="s">
        <v>270</v>
      </c>
      <c r="E67" s="57" t="str">
        <f>IF(D67&gt;0,D66,"")</f>
        <v>开户</v>
      </c>
      <c r="F67" s="58" t="s">
        <v>271</v>
      </c>
    </row>
    <row r="68" spans="1:6" ht="67.5">
      <c r="A68" s="57" t="s">
        <v>290</v>
      </c>
      <c r="B68" s="61" t="s">
        <v>291</v>
      </c>
      <c r="C68" s="57" t="s">
        <v>268</v>
      </c>
      <c r="D68" s="57" t="s">
        <v>292</v>
      </c>
      <c r="E68" s="57" t="str">
        <f>IF(D68&gt;0,D67,"")</f>
        <v>办借记卡</v>
      </c>
      <c r="F68" s="58" t="s">
        <v>293</v>
      </c>
    </row>
    <row r="69" spans="1:6" s="59" customFormat="1">
      <c r="F69" s="60"/>
    </row>
    <row r="70" spans="1:6" ht="94.5">
      <c r="A70" s="57" t="s">
        <v>274</v>
      </c>
      <c r="B70" s="57" t="s">
        <v>267</v>
      </c>
      <c r="C70" s="57" t="s">
        <v>268</v>
      </c>
      <c r="D70" s="57" t="s">
        <v>268</v>
      </c>
      <c r="F70" s="58" t="s">
        <v>275</v>
      </c>
    </row>
    <row r="71" spans="1:6">
      <c r="A71" s="57" t="s">
        <v>276</v>
      </c>
      <c r="B71" s="57" t="s">
        <v>269</v>
      </c>
      <c r="C71" s="57" t="s">
        <v>268</v>
      </c>
      <c r="D71" s="57" t="s">
        <v>270</v>
      </c>
      <c r="E71" s="57" t="str">
        <f>IF(D71&gt;0,D70,"")</f>
        <v>开户</v>
      </c>
      <c r="F71" s="58" t="s">
        <v>277</v>
      </c>
    </row>
    <row r="72" spans="1:6" ht="67.5">
      <c r="A72" s="57" t="s">
        <v>290</v>
      </c>
      <c r="B72" s="61" t="s">
        <v>291</v>
      </c>
      <c r="C72" s="57" t="s">
        <v>268</v>
      </c>
      <c r="D72" s="57" t="s">
        <v>292</v>
      </c>
      <c r="E72" s="57" t="str">
        <f>IF(D72&gt;0,D71,"")</f>
        <v>办借记卡</v>
      </c>
      <c r="F72" s="58" t="s">
        <v>293</v>
      </c>
    </row>
    <row r="73" spans="1:6" s="59" customFormat="1">
      <c r="F73" s="60"/>
    </row>
    <row r="74" spans="1:6" ht="94.5">
      <c r="A74" s="57" t="s">
        <v>274</v>
      </c>
      <c r="B74" s="57" t="s">
        <v>267</v>
      </c>
      <c r="C74" s="57" t="s">
        <v>268</v>
      </c>
      <c r="D74" s="57" t="s">
        <v>268</v>
      </c>
      <c r="F74" s="58" t="s">
        <v>275</v>
      </c>
    </row>
    <row r="75" spans="1:6" ht="40.5">
      <c r="A75" s="57" t="s">
        <v>107</v>
      </c>
      <c r="B75" s="57" t="s">
        <v>269</v>
      </c>
      <c r="C75" s="57" t="s">
        <v>268</v>
      </c>
      <c r="D75" s="57" t="s">
        <v>270</v>
      </c>
      <c r="E75" s="57" t="str">
        <f>IF(D75&gt;0,D74,"")</f>
        <v>开户</v>
      </c>
      <c r="F75" s="58" t="s">
        <v>271</v>
      </c>
    </row>
    <row r="76" spans="1:6" ht="54">
      <c r="A76" s="57" t="s">
        <v>294</v>
      </c>
      <c r="B76" s="61" t="s">
        <v>291</v>
      </c>
      <c r="C76" s="57" t="s">
        <v>268</v>
      </c>
      <c r="D76" s="57" t="s">
        <v>292</v>
      </c>
      <c r="E76" s="57" t="str">
        <f>IF(D76&gt;0,D75,"")</f>
        <v>办借记卡</v>
      </c>
      <c r="F76" s="58" t="s">
        <v>295</v>
      </c>
    </row>
    <row r="77" spans="1:6" s="59" customFormat="1">
      <c r="F77" s="60"/>
    </row>
    <row r="78" spans="1:6" ht="54">
      <c r="A78" s="57" t="s">
        <v>297</v>
      </c>
      <c r="B78" s="61" t="s">
        <v>291</v>
      </c>
      <c r="C78" s="57" t="s">
        <v>268</v>
      </c>
      <c r="D78" s="57" t="s">
        <v>292</v>
      </c>
      <c r="F78" s="58" t="s">
        <v>298</v>
      </c>
    </row>
    <row r="79" spans="1:6" s="59" customFormat="1">
      <c r="F79" s="60"/>
    </row>
    <row r="80" spans="1:6" ht="54">
      <c r="A80" s="57" t="s">
        <v>299</v>
      </c>
      <c r="B80" s="61" t="s">
        <v>291</v>
      </c>
      <c r="C80" s="57" t="s">
        <v>268</v>
      </c>
      <c r="D80" s="57" t="s">
        <v>292</v>
      </c>
      <c r="F80" s="58" t="s">
        <v>300</v>
      </c>
    </row>
    <row r="81" spans="1:6" s="59" customFormat="1">
      <c r="F81" s="60"/>
    </row>
    <row r="82" spans="1:6" ht="108">
      <c r="A82" s="57" t="s">
        <v>266</v>
      </c>
      <c r="B82" s="57" t="s">
        <v>267</v>
      </c>
      <c r="C82" s="57" t="s">
        <v>268</v>
      </c>
      <c r="D82" s="57" t="s">
        <v>268</v>
      </c>
      <c r="F82" s="58" t="s">
        <v>983</v>
      </c>
    </row>
    <row r="83" spans="1:6" ht="27">
      <c r="A83" s="57" t="s">
        <v>116</v>
      </c>
      <c r="B83" s="61" t="s">
        <v>301</v>
      </c>
      <c r="C83" s="57" t="s">
        <v>268</v>
      </c>
      <c r="D83" s="57" t="s">
        <v>302</v>
      </c>
      <c r="E83" s="57" t="s">
        <v>268</v>
      </c>
      <c r="F83" s="58" t="s">
        <v>1162</v>
      </c>
    </row>
    <row r="84" spans="1:6" s="59" customFormat="1">
      <c r="F84" s="60"/>
    </row>
    <row r="85" spans="1:6" ht="94.5">
      <c r="A85" s="57" t="s">
        <v>274</v>
      </c>
      <c r="B85" s="57" t="s">
        <v>267</v>
      </c>
      <c r="C85" s="57" t="s">
        <v>268</v>
      </c>
      <c r="D85" s="57" t="s">
        <v>268</v>
      </c>
      <c r="F85" s="58" t="s">
        <v>984</v>
      </c>
    </row>
    <row r="86" spans="1:6">
      <c r="A86" s="57" t="s">
        <v>303</v>
      </c>
      <c r="B86" s="61" t="s">
        <v>301</v>
      </c>
      <c r="C86" s="57" t="s">
        <v>268</v>
      </c>
      <c r="D86" s="57" t="s">
        <v>302</v>
      </c>
      <c r="E86" s="57" t="s">
        <v>268</v>
      </c>
      <c r="F86" s="58" t="s">
        <v>304</v>
      </c>
    </row>
    <row r="87" spans="1:6" s="59" customFormat="1">
      <c r="F87" s="60"/>
    </row>
    <row r="88" spans="1:6" ht="40.5">
      <c r="A88" s="57" t="s">
        <v>119</v>
      </c>
      <c r="B88" s="61" t="s">
        <v>301</v>
      </c>
      <c r="C88" s="57" t="s">
        <v>268</v>
      </c>
      <c r="D88" s="57" t="s">
        <v>302</v>
      </c>
      <c r="F88" s="58" t="s">
        <v>1154</v>
      </c>
    </row>
    <row r="89" spans="1:6" s="59" customFormat="1">
      <c r="F89" s="60"/>
    </row>
    <row r="90" spans="1:6" ht="54">
      <c r="A90" s="57" t="s">
        <v>305</v>
      </c>
      <c r="B90" s="61" t="s">
        <v>301</v>
      </c>
      <c r="C90" s="57" t="s">
        <v>268</v>
      </c>
      <c r="D90" s="57" t="s">
        <v>302</v>
      </c>
      <c r="F90" s="58" t="s">
        <v>1155</v>
      </c>
    </row>
    <row r="91" spans="1:6" s="62" customFormat="1">
      <c r="F91" s="63"/>
    </row>
    <row r="92" spans="1:6" ht="108">
      <c r="A92" s="57" t="s">
        <v>266</v>
      </c>
      <c r="B92" s="57" t="s">
        <v>267</v>
      </c>
      <c r="C92" s="57" t="s">
        <v>268</v>
      </c>
      <c r="D92" s="57" t="s">
        <v>268</v>
      </c>
      <c r="F92" s="58" t="s">
        <v>985</v>
      </c>
    </row>
    <row r="93" spans="1:6">
      <c r="A93" s="57" t="s">
        <v>306</v>
      </c>
      <c r="B93" s="57" t="s">
        <v>100</v>
      </c>
      <c r="C93" s="57" t="s">
        <v>268</v>
      </c>
      <c r="D93" s="57" t="s">
        <v>307</v>
      </c>
      <c r="E93" s="57" t="s">
        <v>268</v>
      </c>
      <c r="F93" s="58" t="s">
        <v>790</v>
      </c>
    </row>
    <row r="94" spans="1:6" s="59" customFormat="1">
      <c r="E94" s="59" t="str">
        <f t="shared" ref="E94" si="0">IF(D94&gt;0,D93,"")</f>
        <v/>
      </c>
      <c r="F94" s="60"/>
    </row>
    <row r="95" spans="1:6" ht="94.5">
      <c r="A95" s="57" t="s">
        <v>274</v>
      </c>
      <c r="B95" s="57" t="s">
        <v>267</v>
      </c>
      <c r="C95" s="57" t="s">
        <v>268</v>
      </c>
      <c r="D95" s="57" t="s">
        <v>268</v>
      </c>
      <c r="F95" s="58" t="s">
        <v>275</v>
      </c>
    </row>
    <row r="96" spans="1:6">
      <c r="A96" s="57" t="s">
        <v>308</v>
      </c>
      <c r="B96" s="57" t="s">
        <v>100</v>
      </c>
      <c r="C96" s="57" t="s">
        <v>268</v>
      </c>
      <c r="D96" s="57" t="s">
        <v>307</v>
      </c>
      <c r="E96" s="57" t="s">
        <v>268</v>
      </c>
      <c r="F96" s="58" t="s">
        <v>791</v>
      </c>
    </row>
    <row r="97" spans="1:6" s="59" customFormat="1">
      <c r="F97" s="60"/>
    </row>
    <row r="98" spans="1:6" ht="81">
      <c r="A98" s="57" t="s">
        <v>307</v>
      </c>
      <c r="B98" s="57" t="s">
        <v>100</v>
      </c>
      <c r="C98" s="57" t="s">
        <v>268</v>
      </c>
      <c r="D98" s="57" t="s">
        <v>307</v>
      </c>
      <c r="F98" s="58" t="s">
        <v>792</v>
      </c>
    </row>
    <row r="99" spans="1:6" s="59" customFormat="1">
      <c r="E99" s="59" t="str">
        <f t="shared" ref="E99" si="1">IF(D99&gt;0,D98,"")</f>
        <v/>
      </c>
      <c r="F99" s="60"/>
    </row>
    <row r="100" spans="1:6" ht="94.5">
      <c r="A100" s="57" t="s">
        <v>789</v>
      </c>
      <c r="B100" s="57" t="s">
        <v>100</v>
      </c>
      <c r="C100" s="57" t="s">
        <v>268</v>
      </c>
      <c r="D100" s="57" t="s">
        <v>788</v>
      </c>
      <c r="F100" s="58" t="s">
        <v>986</v>
      </c>
    </row>
    <row r="101" spans="1:6" s="59" customFormat="1">
      <c r="F101" s="60"/>
    </row>
  </sheetData>
  <customSheetViews>
    <customSheetView guid="{36746F77-9D30-4F67-8DD6-349629627742}" topLeftCell="C1">
      <selection activeCell="H2" sqref="H2"/>
      <pageMargins left="0.69930555555555596" right="0.69930555555555596" top="0.75" bottom="0.75" header="0.3" footer="0.3"/>
      <pageSetup paperSize="9" orientation="portrait"/>
    </customSheetView>
    <customSheetView guid="{C2CB2F22-775D-44AC-B11A-784BA6146A8B}">
      <pane xSplit="1" topLeftCell="C1" activePane="topRight" state="frozen"/>
      <selection pane="topRight" activeCell="F36" sqref="F36"/>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1E5A0D98-77D5-42E3-9872-0440613765AC}" topLeftCell="A85">
      <selection activeCell="E88" sqref="E88"/>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7" s="1" customFormat="1" ht="24.95" customHeight="1">
      <c r="A1" s="1" t="s">
        <v>0</v>
      </c>
      <c r="B1" s="2" t="s">
        <v>1</v>
      </c>
      <c r="C1" s="1" t="s">
        <v>2</v>
      </c>
      <c r="D1" s="1" t="s">
        <v>3</v>
      </c>
      <c r="E1" s="1" t="s">
        <v>309</v>
      </c>
      <c r="F1" s="2" t="s">
        <v>5</v>
      </c>
      <c r="G1" s="187" t="s">
        <v>911</v>
      </c>
    </row>
    <row r="2" spans="1:7" ht="85.5">
      <c r="A2" s="3" t="s">
        <v>310</v>
      </c>
      <c r="B2" s="10" t="s">
        <v>311</v>
      </c>
      <c r="C2" s="4" t="s">
        <v>8</v>
      </c>
      <c r="D2" s="4" t="s">
        <v>312</v>
      </c>
      <c r="F2" s="5" t="s">
        <v>990</v>
      </c>
    </row>
    <row r="3" spans="1:7">
      <c r="B3" s="10"/>
    </row>
    <row r="4" spans="1:7" ht="57">
      <c r="A4" s="3" t="s">
        <v>313</v>
      </c>
      <c r="B4" s="10" t="s">
        <v>314</v>
      </c>
      <c r="C4" s="4" t="s">
        <v>8</v>
      </c>
      <c r="D4" s="4" t="s">
        <v>312</v>
      </c>
      <c r="F4" s="5" t="s">
        <v>989</v>
      </c>
    </row>
  </sheetData>
  <customSheetViews>
    <customSheetView guid="{36746F77-9D30-4F67-8DD6-349629627742}">
      <selection activeCell="B8" sqref="B8"/>
      <pageMargins left="0.7" right="0.7" top="0.75" bottom="0.75" header="0.3" footer="0.3"/>
      <pageSetup paperSize="9" orientation="portrait" r:id="rId1"/>
    </customSheetView>
    <customSheetView guid="{C2CB2F22-775D-44AC-B11A-784BA6146A8B}">
      <selection activeCell="F2" sqref="F2"/>
      <pageMargins left="0.7" right="0.7" top="0.75" bottom="0.75" header="0.3" footer="0.3"/>
      <pageSetup paperSize="9" orientation="portrait" r:id="rId2"/>
    </customSheetView>
    <customSheetView guid="{CD69C0EA-EBFB-45E3-BEA5-CC470598666F}">
      <selection activeCell="G1" sqref="G1"/>
      <pageMargins left="0.7" right="0.7" top="0.75" bottom="0.75" header="0.3" footer="0.3"/>
      <pageSetup paperSize="9" orientation="portrait" r:id="rId3"/>
    </customSheetView>
    <customSheetView guid="{1E5A0D98-77D5-42E3-9872-0440613765AC}">
      <selection activeCell="B8" sqref="B8"/>
      <pageMargins left="0.7" right="0.7" top="0.75" bottom="0.75" header="0.3" footer="0.3"/>
      <pageSetup paperSize="9" orientation="portrait" r:id="rId4"/>
    </customSheetView>
  </customSheetViews>
  <phoneticPr fontId="4" type="noConversion"/>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7" s="1" customFormat="1" ht="24.95" customHeight="1">
      <c r="A1" s="1" t="s">
        <v>0</v>
      </c>
      <c r="B1" s="1" t="s">
        <v>1</v>
      </c>
      <c r="C1" s="1" t="s">
        <v>2</v>
      </c>
      <c r="D1" s="1" t="s">
        <v>3</v>
      </c>
      <c r="E1" s="64" t="s">
        <v>316</v>
      </c>
      <c r="F1" s="2" t="s">
        <v>5</v>
      </c>
      <c r="G1" s="187" t="s">
        <v>911</v>
      </c>
    </row>
    <row r="2" spans="1:7" ht="142.5">
      <c r="A2" s="65" t="s">
        <v>317</v>
      </c>
      <c r="B2" s="10" t="s">
        <v>1112</v>
      </c>
      <c r="C2" s="5" t="s">
        <v>319</v>
      </c>
      <c r="D2" s="5" t="s">
        <v>320</v>
      </c>
      <c r="E2" s="66"/>
      <c r="F2" s="5" t="s">
        <v>1163</v>
      </c>
      <c r="G2" s="5" t="s">
        <v>998</v>
      </c>
    </row>
    <row r="3" spans="1:7">
      <c r="A3" s="65"/>
      <c r="B3" s="10"/>
      <c r="E3" s="66"/>
    </row>
    <row r="4" spans="1:7" ht="128.25">
      <c r="A4" s="65" t="s">
        <v>321</v>
      </c>
      <c r="B4" s="10" t="s">
        <v>318</v>
      </c>
      <c r="C4" s="5" t="s">
        <v>319</v>
      </c>
      <c r="D4" s="5" t="s">
        <v>320</v>
      </c>
      <c r="E4" s="66"/>
      <c r="F4" s="5" t="s">
        <v>991</v>
      </c>
      <c r="G4" s="5" t="s">
        <v>998</v>
      </c>
    </row>
    <row r="6" spans="1:7" s="52" customFormat="1" ht="28.5">
      <c r="A6" s="52" t="s">
        <v>322</v>
      </c>
      <c r="B6" s="38" t="s">
        <v>323</v>
      </c>
      <c r="C6" s="52" t="s">
        <v>324</v>
      </c>
      <c r="D6" s="52" t="s">
        <v>324</v>
      </c>
      <c r="F6" s="38" t="s">
        <v>325</v>
      </c>
    </row>
    <row r="7" spans="1:7" ht="85.5">
      <c r="A7" s="65" t="s">
        <v>326</v>
      </c>
      <c r="B7" s="10" t="s">
        <v>318</v>
      </c>
      <c r="C7" s="5" t="s">
        <v>319</v>
      </c>
      <c r="D7" s="5" t="s">
        <v>320</v>
      </c>
      <c r="E7" s="66" t="s">
        <v>324</v>
      </c>
      <c r="F7" s="5" t="s">
        <v>992</v>
      </c>
      <c r="G7" s="5" t="s">
        <v>998</v>
      </c>
    </row>
    <row r="8" spans="1:7">
      <c r="A8" s="65"/>
      <c r="E8" s="66"/>
    </row>
    <row r="9" spans="1:7" s="52" customFormat="1" ht="57">
      <c r="A9" s="52" t="s">
        <v>322</v>
      </c>
      <c r="B9" s="38" t="s">
        <v>323</v>
      </c>
      <c r="C9" s="52" t="s">
        <v>324</v>
      </c>
      <c r="D9" s="52" t="s">
        <v>324</v>
      </c>
      <c r="F9" s="38" t="s">
        <v>1002</v>
      </c>
    </row>
    <row r="10" spans="1:7" ht="128.25">
      <c r="A10" s="65" t="s">
        <v>321</v>
      </c>
      <c r="B10" s="10" t="s">
        <v>318</v>
      </c>
      <c r="C10" s="5" t="s">
        <v>319</v>
      </c>
      <c r="D10" s="5" t="s">
        <v>320</v>
      </c>
      <c r="E10" s="66" t="s">
        <v>324</v>
      </c>
      <c r="F10" s="5" t="s">
        <v>991</v>
      </c>
      <c r="G10" s="5" t="s">
        <v>998</v>
      </c>
    </row>
    <row r="12" spans="1:7" s="52" customFormat="1" ht="28.5">
      <c r="A12" s="52" t="s">
        <v>327</v>
      </c>
      <c r="B12" s="38" t="s">
        <v>323</v>
      </c>
      <c r="C12" s="52" t="s">
        <v>324</v>
      </c>
      <c r="D12" s="52" t="s">
        <v>324</v>
      </c>
      <c r="F12" s="38" t="s">
        <v>328</v>
      </c>
    </row>
    <row r="13" spans="1:7" ht="85.5">
      <c r="A13" s="65" t="s">
        <v>326</v>
      </c>
      <c r="B13" s="10" t="s">
        <v>318</v>
      </c>
      <c r="C13" s="5" t="s">
        <v>319</v>
      </c>
      <c r="D13" s="5" t="s">
        <v>320</v>
      </c>
      <c r="E13" s="66" t="s">
        <v>324</v>
      </c>
      <c r="F13" s="5" t="s">
        <v>992</v>
      </c>
      <c r="G13" s="5">
        <v>15</v>
      </c>
    </row>
    <row r="15" spans="1:7" s="52" customFormat="1" ht="57">
      <c r="A15" s="52" t="s">
        <v>327</v>
      </c>
      <c r="B15" s="38" t="s">
        <v>323</v>
      </c>
      <c r="C15" s="52" t="s">
        <v>324</v>
      </c>
      <c r="D15" s="52" t="s">
        <v>324</v>
      </c>
      <c r="F15" s="38" t="s">
        <v>1003</v>
      </c>
    </row>
    <row r="16" spans="1:7" ht="128.25">
      <c r="A16" s="65" t="s">
        <v>321</v>
      </c>
      <c r="B16" s="10" t="s">
        <v>318</v>
      </c>
      <c r="C16" s="5" t="s">
        <v>319</v>
      </c>
      <c r="D16" s="5" t="s">
        <v>320</v>
      </c>
      <c r="E16" s="66" t="s">
        <v>324</v>
      </c>
      <c r="F16" s="5" t="s">
        <v>991</v>
      </c>
      <c r="G16" s="5">
        <v>15</v>
      </c>
    </row>
  </sheetData>
  <customSheetViews>
    <customSheetView guid="{36746F77-9D30-4F67-8DD6-349629627742}">
      <selection activeCell="F2" sqref="F2"/>
      <pageMargins left="0.7" right="0.7" top="0.75" bottom="0.75" header="0.3" footer="0.3"/>
    </customSheetView>
    <customSheetView guid="{C2CB2F22-775D-44AC-B11A-784BA6146A8B}" topLeftCell="A16">
      <selection activeCell="I16" sqref="I16"/>
      <pageMargins left="0.7" right="0.7" top="0.75" bottom="0.75" header="0.3" footer="0.3"/>
    </customSheetView>
    <customSheetView guid="{CD69C0EA-EBFB-45E3-BEA5-CC470598666F}" topLeftCell="A11">
      <selection activeCell="G18" sqref="G18"/>
      <pageMargins left="0.7" right="0.7" top="0.75" bottom="0.75" header="0.3" footer="0.3"/>
    </customSheetView>
    <customSheetView guid="{1E5A0D98-77D5-42E3-9872-0440613765AC}">
      <selection activeCell="F2" sqref="F2"/>
      <pageMargins left="0.7" right="0.7" top="0.75" bottom="0.75" header="0.3" footer="0.3"/>
    </customSheetView>
  </customSheetView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topLeftCell="A2" zoomScale="85" zoomScaleNormal="85" workbookViewId="0">
      <selection activeCell="F2" sqref="F2"/>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43.75" style="93" customWidth="1"/>
    <col min="7" max="16384" width="9" style="24"/>
  </cols>
  <sheetData>
    <row r="1" spans="1:29" s="64" customFormat="1" ht="24.95" customHeight="1">
      <c r="A1" s="68" t="s">
        <v>0</v>
      </c>
      <c r="B1" s="69" t="s">
        <v>1</v>
      </c>
      <c r="C1" s="64" t="s">
        <v>2</v>
      </c>
      <c r="D1" s="64" t="s">
        <v>3</v>
      </c>
      <c r="E1" s="64" t="s">
        <v>329</v>
      </c>
      <c r="F1" s="64" t="s">
        <v>5</v>
      </c>
      <c r="G1" s="64" t="s">
        <v>911</v>
      </c>
    </row>
    <row r="2" spans="1:29" ht="229.5">
      <c r="A2" s="70" t="s">
        <v>330</v>
      </c>
      <c r="B2" s="71" t="s">
        <v>1113</v>
      </c>
      <c r="C2" s="66" t="s">
        <v>332</v>
      </c>
      <c r="D2" s="66" t="s">
        <v>333</v>
      </c>
      <c r="E2" s="66"/>
      <c r="F2" s="37" t="s">
        <v>1164</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730</v>
      </c>
      <c r="B3" s="71" t="s">
        <v>1114</v>
      </c>
      <c r="C3" s="66" t="s">
        <v>332</v>
      </c>
      <c r="D3" s="66" t="s">
        <v>335</v>
      </c>
      <c r="E3" s="66" t="str">
        <f>IF(D3&gt;0,D2,"")</f>
        <v>存款</v>
      </c>
      <c r="F3" s="72" t="s">
        <v>1005</v>
      </c>
      <c r="G3" s="66"/>
      <c r="H3" s="66"/>
      <c r="I3" s="66"/>
      <c r="J3" s="66"/>
      <c r="K3" s="66"/>
      <c r="L3" s="66"/>
      <c r="M3" s="66"/>
      <c r="N3" s="66"/>
      <c r="O3" s="66"/>
      <c r="P3" s="66"/>
      <c r="Q3" s="66"/>
      <c r="R3" s="66"/>
      <c r="S3" s="66"/>
      <c r="T3" s="66"/>
      <c r="U3" s="66"/>
      <c r="V3" s="66"/>
      <c r="W3" s="66"/>
      <c r="X3" s="66"/>
      <c r="Y3" s="66"/>
      <c r="Z3" s="66"/>
      <c r="AA3" s="66"/>
      <c r="AB3" s="66"/>
      <c r="AC3" s="66"/>
    </row>
    <row r="4" spans="1:29" ht="94.5">
      <c r="A4" s="70" t="s">
        <v>336</v>
      </c>
      <c r="B4" s="71" t="s">
        <v>337</v>
      </c>
      <c r="C4" s="66" t="s">
        <v>332</v>
      </c>
      <c r="D4" s="66" t="s">
        <v>338</v>
      </c>
      <c r="E4" s="66" t="str">
        <f>IF(D4&gt;0,D3,"")</f>
        <v>存款五万以下</v>
      </c>
      <c r="F4" s="37" t="s">
        <v>339</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202.5">
      <c r="A6" s="70" t="s">
        <v>330</v>
      </c>
      <c r="B6" s="71" t="s">
        <v>331</v>
      </c>
      <c r="C6" s="66" t="s">
        <v>332</v>
      </c>
      <c r="D6" s="66" t="s">
        <v>332</v>
      </c>
      <c r="E6" s="66"/>
      <c r="F6" s="37" t="s">
        <v>1004</v>
      </c>
      <c r="G6" s="66"/>
      <c r="H6" s="66"/>
      <c r="I6" s="66"/>
      <c r="J6" s="66"/>
      <c r="K6" s="66"/>
      <c r="L6" s="66"/>
      <c r="M6" s="66"/>
      <c r="N6" s="66"/>
      <c r="O6" s="66"/>
      <c r="P6" s="66"/>
      <c r="Q6" s="66"/>
      <c r="R6" s="66"/>
      <c r="S6" s="66"/>
      <c r="T6" s="66"/>
      <c r="U6" s="66"/>
      <c r="V6" s="66"/>
      <c r="W6" s="66"/>
      <c r="X6" s="66"/>
      <c r="Y6" s="66"/>
      <c r="Z6" s="66"/>
      <c r="AA6" s="66"/>
      <c r="AB6" s="66"/>
      <c r="AC6" s="66"/>
    </row>
    <row r="7" spans="1:29" ht="108">
      <c r="A7" s="70" t="s">
        <v>730</v>
      </c>
      <c r="B7" s="71" t="s">
        <v>340</v>
      </c>
      <c r="C7" s="66" t="s">
        <v>332</v>
      </c>
      <c r="D7" s="66" t="s">
        <v>335</v>
      </c>
      <c r="E7" s="66" t="str">
        <f>IF(D7&gt;0,D6,"" )</f>
        <v>存款</v>
      </c>
      <c r="F7" s="72" t="s">
        <v>828</v>
      </c>
      <c r="G7" s="66"/>
      <c r="H7" s="66"/>
      <c r="I7" s="66"/>
      <c r="J7" s="66"/>
      <c r="K7" s="66"/>
      <c r="L7" s="66"/>
      <c r="M7" s="66"/>
      <c r="N7" s="66"/>
      <c r="O7" s="66"/>
      <c r="P7" s="66"/>
      <c r="Q7" s="66"/>
      <c r="R7" s="66"/>
      <c r="S7" s="66"/>
      <c r="T7" s="66"/>
      <c r="U7" s="66"/>
      <c r="V7" s="66"/>
      <c r="W7" s="66"/>
      <c r="X7" s="66"/>
      <c r="Y7" s="66"/>
      <c r="Z7" s="66"/>
      <c r="AA7" s="66"/>
      <c r="AB7" s="66"/>
      <c r="AC7" s="66"/>
    </row>
    <row r="8" spans="1:29" ht="94.5">
      <c r="A8" s="70" t="s">
        <v>306</v>
      </c>
      <c r="B8" s="71" t="s">
        <v>1115</v>
      </c>
      <c r="C8" s="66" t="s">
        <v>332</v>
      </c>
      <c r="D8" s="66" t="s">
        <v>342</v>
      </c>
      <c r="E8" s="66" t="str">
        <f>IF(D8&gt;0,D7,"" )</f>
        <v>存款五万以下</v>
      </c>
      <c r="F8" s="37" t="s">
        <v>343</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202.5">
      <c r="A10" s="70" t="s">
        <v>330</v>
      </c>
      <c r="B10" s="71" t="s">
        <v>331</v>
      </c>
      <c r="C10" s="66" t="s">
        <v>332</v>
      </c>
      <c r="D10" s="66" t="s">
        <v>333</v>
      </c>
      <c r="E10" s="66"/>
      <c r="F10" s="37" t="s">
        <v>1004</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162">
      <c r="A11" s="70" t="s">
        <v>732</v>
      </c>
      <c r="B11" s="71" t="s">
        <v>340</v>
      </c>
      <c r="C11" s="66" t="s">
        <v>332</v>
      </c>
      <c r="D11" s="66" t="s">
        <v>335</v>
      </c>
      <c r="E11" s="66" t="str">
        <f>IF(D11&gt;0,D10,"" )</f>
        <v>存款</v>
      </c>
      <c r="F11" s="37" t="s">
        <v>707</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94.5">
      <c r="A12" s="70" t="s">
        <v>345</v>
      </c>
      <c r="B12" s="71" t="s">
        <v>337</v>
      </c>
      <c r="C12" s="66" t="s">
        <v>332</v>
      </c>
      <c r="D12" s="66" t="s">
        <v>338</v>
      </c>
      <c r="E12" s="66" t="str">
        <f>IF(D12&gt;0,D11,"" )</f>
        <v>存款五万以下</v>
      </c>
      <c r="F12" s="37" t="s">
        <v>339</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202.5">
      <c r="A14" s="70" t="s">
        <v>330</v>
      </c>
      <c r="B14" s="71" t="s">
        <v>331</v>
      </c>
      <c r="C14" s="66" t="s">
        <v>332</v>
      </c>
      <c r="D14" s="66" t="s">
        <v>332</v>
      </c>
      <c r="E14" s="66"/>
      <c r="F14" s="37" t="s">
        <v>1004</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162">
      <c r="A15" s="70" t="s">
        <v>732</v>
      </c>
      <c r="B15" s="71" t="s">
        <v>340</v>
      </c>
      <c r="C15" s="66" t="s">
        <v>332</v>
      </c>
      <c r="D15" s="66" t="s">
        <v>335</v>
      </c>
      <c r="E15" s="66" t="str">
        <f>IF(D15&gt;0,D14,"" )</f>
        <v>存款</v>
      </c>
      <c r="F15" s="72" t="s">
        <v>708</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94.5">
      <c r="A16" s="70" t="s">
        <v>306</v>
      </c>
      <c r="B16" s="71" t="s">
        <v>341</v>
      </c>
      <c r="C16" s="66" t="s">
        <v>332</v>
      </c>
      <c r="D16" s="66" t="s">
        <v>342</v>
      </c>
      <c r="E16" s="66" t="str">
        <f>IF(D16&gt;0,D15,"" )</f>
        <v>存款五万以下</v>
      </c>
      <c r="F16" s="37" t="s">
        <v>346</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83.5">
      <c r="A18" s="70" t="s">
        <v>347</v>
      </c>
      <c r="B18" s="71" t="s">
        <v>331</v>
      </c>
      <c r="C18" s="66" t="s">
        <v>332</v>
      </c>
      <c r="D18" s="66" t="s">
        <v>333</v>
      </c>
      <c r="E18" s="66"/>
      <c r="F18" s="37" t="s">
        <v>1006</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94.5">
      <c r="A19" s="70" t="s">
        <v>730</v>
      </c>
      <c r="B19" s="71" t="s">
        <v>340</v>
      </c>
      <c r="C19" s="66" t="s">
        <v>332</v>
      </c>
      <c r="D19" s="66" t="s">
        <v>335</v>
      </c>
      <c r="E19" s="66" t="str">
        <f>IF(D19&gt;0,D18,"" )</f>
        <v>存款</v>
      </c>
      <c r="F19" s="72" t="s">
        <v>706</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94.5">
      <c r="A20" s="70" t="s">
        <v>345</v>
      </c>
      <c r="B20" s="71" t="s">
        <v>337</v>
      </c>
      <c r="C20" s="66" t="s">
        <v>332</v>
      </c>
      <c r="D20" s="66" t="s">
        <v>349</v>
      </c>
      <c r="E20" s="66" t="str">
        <f>IF(D20&gt;0,D19,"" )</f>
        <v>存款五万以下</v>
      </c>
      <c r="F20" s="37" t="s">
        <v>339</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83.5">
      <c r="A22" s="70" t="s">
        <v>347</v>
      </c>
      <c r="B22" s="71" t="s">
        <v>331</v>
      </c>
      <c r="C22" s="66" t="s">
        <v>332</v>
      </c>
      <c r="D22" s="66" t="s">
        <v>333</v>
      </c>
      <c r="E22" s="66"/>
      <c r="F22" s="37" t="s">
        <v>1006</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94.5">
      <c r="A23" s="70" t="s">
        <v>730</v>
      </c>
      <c r="B23" s="71" t="s">
        <v>340</v>
      </c>
      <c r="C23" s="66" t="s">
        <v>332</v>
      </c>
      <c r="D23" s="66" t="s">
        <v>335</v>
      </c>
      <c r="E23" s="66" t="str">
        <f>IF(D23&gt;0,D22,"" )</f>
        <v>存款</v>
      </c>
      <c r="F23" s="72" t="s">
        <v>709</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94.5">
      <c r="A24" s="70" t="s">
        <v>306</v>
      </c>
      <c r="B24" s="71" t="s">
        <v>341</v>
      </c>
      <c r="C24" s="66" t="s">
        <v>332</v>
      </c>
      <c r="D24" s="66" t="s">
        <v>342</v>
      </c>
      <c r="E24" s="66" t="str">
        <f>IF(D24&gt;0,D23,"" )</f>
        <v>存款五万以下</v>
      </c>
      <c r="F24" s="37" t="s">
        <v>346</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67.5">
      <c r="A26" s="70" t="s">
        <v>733</v>
      </c>
      <c r="B26" s="71" t="s">
        <v>340</v>
      </c>
      <c r="C26" s="66" t="s">
        <v>332</v>
      </c>
      <c r="D26" s="66" t="s">
        <v>335</v>
      </c>
      <c r="E26" s="66"/>
      <c r="F26" s="77" t="s">
        <v>711</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94.5">
      <c r="A27" s="70" t="s">
        <v>345</v>
      </c>
      <c r="B27" s="71" t="s">
        <v>337</v>
      </c>
      <c r="C27" s="66" t="s">
        <v>332</v>
      </c>
      <c r="D27" s="66" t="s">
        <v>349</v>
      </c>
      <c r="E27" s="66" t="str">
        <f>IF(D27&gt;0,D26,"" )</f>
        <v>存款五万以下</v>
      </c>
      <c r="F27" s="37" t="s">
        <v>339</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67.5">
      <c r="A29" s="70" t="s">
        <v>733</v>
      </c>
      <c r="B29" s="71" t="s">
        <v>340</v>
      </c>
      <c r="C29" s="66" t="s">
        <v>332</v>
      </c>
      <c r="D29" s="66" t="s">
        <v>335</v>
      </c>
      <c r="E29" s="66"/>
      <c r="F29" s="77" t="s">
        <v>711</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202.5">
      <c r="A31" s="70" t="s">
        <v>330</v>
      </c>
      <c r="B31" s="71" t="s">
        <v>350</v>
      </c>
      <c r="C31" s="66" t="s">
        <v>332</v>
      </c>
      <c r="D31" s="66" t="s">
        <v>333</v>
      </c>
      <c r="E31" s="66"/>
      <c r="F31" s="37" t="s">
        <v>1004</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94.5">
      <c r="A32" s="70" t="s">
        <v>421</v>
      </c>
      <c r="B32" s="71" t="s">
        <v>340</v>
      </c>
      <c r="C32" s="66" t="s">
        <v>332</v>
      </c>
      <c r="D32" s="66" t="s">
        <v>335</v>
      </c>
      <c r="E32" s="66" t="str">
        <f>IF(D32&gt;0,D31,"" )</f>
        <v>存款</v>
      </c>
      <c r="F32" s="72" t="s">
        <v>709</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40.5">
      <c r="A33" s="70" t="s">
        <v>351</v>
      </c>
      <c r="B33" s="71" t="s">
        <v>337</v>
      </c>
      <c r="C33" s="66" t="s">
        <v>332</v>
      </c>
      <c r="D33" s="66" t="s">
        <v>349</v>
      </c>
      <c r="E33" s="66" t="str">
        <f>IF(D33&gt;0,D32,"" )</f>
        <v>存款五万以下</v>
      </c>
      <c r="F33" s="37" t="s">
        <v>352</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35">
      <c r="A35" s="70" t="s">
        <v>734</v>
      </c>
      <c r="B35" s="71" t="s">
        <v>340</v>
      </c>
      <c r="C35" s="66" t="s">
        <v>332</v>
      </c>
      <c r="D35" s="66" t="s">
        <v>335</v>
      </c>
      <c r="E35" s="66"/>
      <c r="F35" s="77" t="s">
        <v>710</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202.5">
      <c r="A37" s="70" t="s">
        <v>330</v>
      </c>
      <c r="B37" s="71" t="s">
        <v>350</v>
      </c>
      <c r="C37" s="66" t="s">
        <v>332</v>
      </c>
      <c r="D37" s="66" t="s">
        <v>333</v>
      </c>
      <c r="E37" s="66"/>
      <c r="F37" s="37" t="s">
        <v>1004</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94.5">
      <c r="A38" s="70" t="s">
        <v>421</v>
      </c>
      <c r="B38" s="71" t="s">
        <v>340</v>
      </c>
      <c r="C38" s="66" t="s">
        <v>332</v>
      </c>
      <c r="D38" s="66" t="s">
        <v>335</v>
      </c>
      <c r="E38" s="66" t="str">
        <f>IF(D38&gt;0,D37,"" )</f>
        <v>存款</v>
      </c>
      <c r="F38" s="72" t="s">
        <v>709</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67.5">
      <c r="A39" s="70" t="s">
        <v>353</v>
      </c>
      <c r="B39" s="71" t="s">
        <v>354</v>
      </c>
      <c r="C39" s="66" t="s">
        <v>332</v>
      </c>
      <c r="D39" s="66" t="s">
        <v>342</v>
      </c>
      <c r="E39" s="66" t="str">
        <f>IF(D39&gt;0,D38,"" )</f>
        <v>存款五万以下</v>
      </c>
      <c r="F39" s="37" t="s">
        <v>355</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83.5">
      <c r="A41" s="70" t="s">
        <v>347</v>
      </c>
      <c r="B41" s="71" t="s">
        <v>350</v>
      </c>
      <c r="C41" s="66" t="s">
        <v>332</v>
      </c>
      <c r="D41" s="66" t="s">
        <v>333</v>
      </c>
      <c r="E41" s="66"/>
      <c r="F41" s="37" t="s">
        <v>1006</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94.5">
      <c r="A42" s="70" t="s">
        <v>421</v>
      </c>
      <c r="B42" s="71" t="s">
        <v>340</v>
      </c>
      <c r="C42" s="66" t="s">
        <v>332</v>
      </c>
      <c r="D42" s="66" t="s">
        <v>335</v>
      </c>
      <c r="E42" s="66" t="str">
        <f>IF(D42&gt;0,D41,"" )</f>
        <v>存款</v>
      </c>
      <c r="F42" s="72" t="s">
        <v>709</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40.5">
      <c r="A43" s="70" t="s">
        <v>351</v>
      </c>
      <c r="B43" s="71" t="s">
        <v>337</v>
      </c>
      <c r="C43" s="66" t="s">
        <v>332</v>
      </c>
      <c r="D43" s="66" t="s">
        <v>349</v>
      </c>
      <c r="E43" s="66" t="str">
        <f>IF(D43&gt;0,D42,"" )</f>
        <v>存款五万以下</v>
      </c>
      <c r="F43" s="37" t="s">
        <v>352</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83.5">
      <c r="A45" s="70" t="s">
        <v>347</v>
      </c>
      <c r="B45" s="71" t="s">
        <v>350</v>
      </c>
      <c r="C45" s="66" t="s">
        <v>332</v>
      </c>
      <c r="D45" s="66" t="s">
        <v>333</v>
      </c>
      <c r="E45" s="66"/>
      <c r="F45" s="37" t="s">
        <v>1006</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94.5">
      <c r="A46" s="70" t="s">
        <v>421</v>
      </c>
      <c r="B46" s="71" t="s">
        <v>340</v>
      </c>
      <c r="C46" s="66" t="s">
        <v>332</v>
      </c>
      <c r="D46" s="66" t="s">
        <v>335</v>
      </c>
      <c r="E46" s="66" t="str">
        <f>IF(D46&gt;0,D45,"" )</f>
        <v>存款</v>
      </c>
      <c r="F46" s="72" t="s">
        <v>709</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67.5">
      <c r="A47" s="70" t="s">
        <v>356</v>
      </c>
      <c r="B47" s="71" t="s">
        <v>354</v>
      </c>
      <c r="C47" s="66" t="s">
        <v>332</v>
      </c>
      <c r="D47" s="66" t="s">
        <v>342</v>
      </c>
      <c r="E47" s="66" t="str">
        <f>IF(D47&gt;0,D46,"" )</f>
        <v>存款五万以下</v>
      </c>
      <c r="F47" s="37" t="s">
        <v>355</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202.5">
      <c r="A49" s="70" t="s">
        <v>330</v>
      </c>
      <c r="B49" s="71" t="s">
        <v>350</v>
      </c>
      <c r="C49" s="66" t="s">
        <v>332</v>
      </c>
      <c r="D49" s="66" t="s">
        <v>333</v>
      </c>
      <c r="E49" s="66"/>
      <c r="F49" s="37" t="s">
        <v>1004</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162">
      <c r="A50" s="70" t="s">
        <v>731</v>
      </c>
      <c r="B50" s="71" t="s">
        <v>340</v>
      </c>
      <c r="C50" s="66" t="s">
        <v>332</v>
      </c>
      <c r="D50" s="66" t="s">
        <v>335</v>
      </c>
      <c r="E50" s="66" t="str">
        <f>IF(D50&gt;0,D49,"" )</f>
        <v>存款</v>
      </c>
      <c r="F50" s="72" t="s">
        <v>712</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40.5">
      <c r="A51" s="70" t="s">
        <v>351</v>
      </c>
      <c r="B51" s="71" t="s">
        <v>337</v>
      </c>
      <c r="C51" s="66" t="s">
        <v>332</v>
      </c>
      <c r="D51" s="66" t="s">
        <v>349</v>
      </c>
      <c r="E51" s="66" t="str">
        <f>IF(D51&gt;0,D50,"" )</f>
        <v>存款五万以下</v>
      </c>
      <c r="F51" s="37" t="s">
        <v>352</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347</v>
      </c>
      <c r="B53" s="71" t="s">
        <v>350</v>
      </c>
      <c r="C53" s="66" t="s">
        <v>332</v>
      </c>
      <c r="D53" s="66" t="s">
        <v>333</v>
      </c>
      <c r="E53" s="66"/>
      <c r="F53" s="37" t="s">
        <v>1006</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162">
      <c r="A54" s="70" t="s">
        <v>731</v>
      </c>
      <c r="B54" s="71" t="s">
        <v>340</v>
      </c>
      <c r="C54" s="66" t="s">
        <v>332</v>
      </c>
      <c r="D54" s="66" t="s">
        <v>335</v>
      </c>
      <c r="E54" s="66" t="str">
        <f t="shared" ref="E54:E59" si="1">IF(D54&gt;0,D53,"" )</f>
        <v>存款</v>
      </c>
      <c r="F54" s="72" t="s">
        <v>712</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94.5">
      <c r="A55" s="70" t="s">
        <v>345</v>
      </c>
      <c r="B55" s="71" t="s">
        <v>337</v>
      </c>
      <c r="C55" s="66" t="s">
        <v>332</v>
      </c>
      <c r="D55" s="66" t="s">
        <v>349</v>
      </c>
      <c r="E55" s="66" t="str">
        <f t="shared" si="1"/>
        <v>存款五万以下</v>
      </c>
      <c r="F55" s="37" t="s">
        <v>339</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202.5">
      <c r="A57" s="70" t="s">
        <v>330</v>
      </c>
      <c r="B57" s="71" t="s">
        <v>331</v>
      </c>
      <c r="C57" s="66" t="s">
        <v>332</v>
      </c>
      <c r="D57" s="66" t="s">
        <v>333</v>
      </c>
      <c r="E57" s="66"/>
      <c r="F57" s="37" t="s">
        <v>1004</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357</v>
      </c>
      <c r="B58" s="71" t="s">
        <v>358</v>
      </c>
      <c r="C58" s="66" t="s">
        <v>332</v>
      </c>
      <c r="D58" s="66" t="s">
        <v>359</v>
      </c>
      <c r="E58" s="66" t="str">
        <f t="shared" si="1"/>
        <v>存款</v>
      </c>
      <c r="F58" s="72" t="s">
        <v>1166</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202.5">
      <c r="A60" s="70" t="s">
        <v>330</v>
      </c>
      <c r="B60" s="71" t="s">
        <v>331</v>
      </c>
      <c r="C60" s="66" t="s">
        <v>332</v>
      </c>
      <c r="D60" s="66" t="s">
        <v>333</v>
      </c>
      <c r="E60" s="66"/>
      <c r="F60" s="37" t="s">
        <v>1004</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81">
      <c r="A61" s="70" t="s">
        <v>360</v>
      </c>
      <c r="B61" s="71" t="s">
        <v>358</v>
      </c>
      <c r="C61" s="66" t="s">
        <v>332</v>
      </c>
      <c r="D61" s="66" t="s">
        <v>359</v>
      </c>
      <c r="E61" s="66" t="str">
        <f>IF(D61&gt;0,D60,"" )</f>
        <v>存款</v>
      </c>
      <c r="F61" s="72" t="s">
        <v>361</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202.5">
      <c r="A63" s="70" t="s">
        <v>330</v>
      </c>
      <c r="B63" s="71" t="s">
        <v>331</v>
      </c>
      <c r="C63" s="66" t="s">
        <v>332</v>
      </c>
      <c r="D63" s="66" t="s">
        <v>333</v>
      </c>
      <c r="E63" s="66"/>
      <c r="F63" s="37" t="s">
        <v>1004</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81">
      <c r="A64" s="70" t="s">
        <v>362</v>
      </c>
      <c r="B64" s="71" t="s">
        <v>340</v>
      </c>
      <c r="C64" s="66" t="s">
        <v>333</v>
      </c>
      <c r="D64" s="66" t="s">
        <v>363</v>
      </c>
      <c r="E64" s="66" t="str">
        <f>IF(D64&gt;0,D63,"" )</f>
        <v>存款</v>
      </c>
      <c r="F64" s="37" t="s">
        <v>1097</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94.5">
      <c r="A65" s="70" t="s">
        <v>345</v>
      </c>
      <c r="B65" s="71" t="s">
        <v>365</v>
      </c>
      <c r="C65" s="66" t="s">
        <v>332</v>
      </c>
      <c r="D65" s="66" t="s">
        <v>366</v>
      </c>
      <c r="E65" s="66" t="str">
        <f>IF(D65&gt;0,D64,"" )</f>
        <v>存款未知金额</v>
      </c>
      <c r="F65" s="37" t="s">
        <v>339</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202.5">
      <c r="A67" s="70" t="s">
        <v>330</v>
      </c>
      <c r="B67" s="71" t="s">
        <v>331</v>
      </c>
      <c r="C67" s="66" t="s">
        <v>332</v>
      </c>
      <c r="D67" s="66" t="s">
        <v>332</v>
      </c>
      <c r="E67" s="66"/>
      <c r="F67" s="37" t="s">
        <v>1004</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81">
      <c r="A68" s="70" t="s">
        <v>362</v>
      </c>
      <c r="B68" s="71" t="s">
        <v>340</v>
      </c>
      <c r="C68" s="66" t="s">
        <v>332</v>
      </c>
      <c r="D68" s="66" t="s">
        <v>363</v>
      </c>
      <c r="E68" s="66" t="str">
        <f>IF(D68&gt;0,D67,"" )</f>
        <v>存款</v>
      </c>
      <c r="F68" s="37" t="s">
        <v>364</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94.5">
      <c r="A69" s="70" t="s">
        <v>306</v>
      </c>
      <c r="B69" s="71" t="s">
        <v>341</v>
      </c>
      <c r="C69" s="66" t="s">
        <v>332</v>
      </c>
      <c r="D69" s="66" t="s">
        <v>367</v>
      </c>
      <c r="E69" s="66" t="str">
        <f>IF(D69&gt;0,D68,"" )</f>
        <v>存款未知金额</v>
      </c>
      <c r="F69" s="37" t="s">
        <v>346</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83.5">
      <c r="A71" s="70" t="s">
        <v>347</v>
      </c>
      <c r="B71" s="71" t="s">
        <v>331</v>
      </c>
      <c r="C71" s="66" t="s">
        <v>332</v>
      </c>
      <c r="D71" s="66" t="s">
        <v>333</v>
      </c>
      <c r="E71" s="66"/>
      <c r="F71" s="37" t="s">
        <v>1006</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40.5">
      <c r="A72" s="70" t="s">
        <v>357</v>
      </c>
      <c r="B72" s="71" t="s">
        <v>358</v>
      </c>
      <c r="C72" s="66" t="s">
        <v>332</v>
      </c>
      <c r="D72" s="66" t="s">
        <v>359</v>
      </c>
      <c r="E72" s="66" t="str">
        <f>IF(D72&gt;0,D71,"" )</f>
        <v>存款</v>
      </c>
      <c r="F72" s="72" t="s">
        <v>689</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243">
      <c r="A74" s="70" t="s">
        <v>347</v>
      </c>
      <c r="B74" s="71" t="s">
        <v>368</v>
      </c>
      <c r="C74" s="66" t="s">
        <v>332</v>
      </c>
      <c r="D74" s="66" t="s">
        <v>333</v>
      </c>
      <c r="E74" s="66"/>
      <c r="F74" s="37" t="s">
        <v>1007</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81">
      <c r="A75" s="70" t="s">
        <v>362</v>
      </c>
      <c r="B75" s="71" t="s">
        <v>340</v>
      </c>
      <c r="C75" s="66" t="s">
        <v>332</v>
      </c>
      <c r="D75" s="66" t="s">
        <v>363</v>
      </c>
      <c r="E75" s="66" t="str">
        <f>IF(D75&gt;0,D74,"" )</f>
        <v>存款</v>
      </c>
      <c r="F75" s="37" t="s">
        <v>364</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94.5">
      <c r="A76" s="70" t="s">
        <v>345</v>
      </c>
      <c r="B76" s="71" t="s">
        <v>365</v>
      </c>
      <c r="C76" s="66" t="s">
        <v>332</v>
      </c>
      <c r="D76" s="66" t="s">
        <v>366</v>
      </c>
      <c r="E76" s="66" t="str">
        <f>IF(D76&gt;0,D75,"" )</f>
        <v>存款未知金额</v>
      </c>
      <c r="F76" s="37" t="s">
        <v>339</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83.5">
      <c r="A78" s="70" t="s">
        <v>347</v>
      </c>
      <c r="B78" s="71" t="s">
        <v>368</v>
      </c>
      <c r="C78" s="66" t="s">
        <v>332</v>
      </c>
      <c r="D78" s="66" t="s">
        <v>332</v>
      </c>
      <c r="E78" s="66"/>
      <c r="F78" s="37" t="s">
        <v>1006</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81">
      <c r="A79" s="70" t="s">
        <v>362</v>
      </c>
      <c r="B79" s="71" t="s">
        <v>340</v>
      </c>
      <c r="C79" s="66" t="s">
        <v>332</v>
      </c>
      <c r="D79" s="66" t="s">
        <v>363</v>
      </c>
      <c r="E79" s="66" t="str">
        <f>IF(D79&gt;0,D78,"" )</f>
        <v>存款</v>
      </c>
      <c r="F79" s="37" t="s">
        <v>364</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94.5">
      <c r="A80" s="70" t="s">
        <v>306</v>
      </c>
      <c r="B80" s="71" t="s">
        <v>341</v>
      </c>
      <c r="C80" s="66" t="s">
        <v>332</v>
      </c>
      <c r="D80" s="66" t="s">
        <v>367</v>
      </c>
      <c r="E80" s="66" t="str">
        <f>IF(D80&gt;0,D79,"" )</f>
        <v>存款未知金额</v>
      </c>
      <c r="F80" s="37" t="s">
        <v>369</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370</v>
      </c>
      <c r="B82" s="71" t="s">
        <v>358</v>
      </c>
      <c r="C82" s="66" t="s">
        <v>332</v>
      </c>
      <c r="D82" s="66" t="s">
        <v>359</v>
      </c>
      <c r="E82" s="66"/>
      <c r="F82" s="77" t="s">
        <v>371</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202.5">
      <c r="A84" s="70" t="s">
        <v>330</v>
      </c>
      <c r="B84" s="71" t="s">
        <v>331</v>
      </c>
      <c r="C84" s="66" t="s">
        <v>332</v>
      </c>
      <c r="D84" s="66" t="s">
        <v>333</v>
      </c>
      <c r="E84" s="66"/>
      <c r="F84" s="37" t="s">
        <v>1004</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175.5">
      <c r="A85" s="70" t="s">
        <v>372</v>
      </c>
      <c r="B85" s="71" t="s">
        <v>340</v>
      </c>
      <c r="C85" s="66" t="s">
        <v>332</v>
      </c>
      <c r="D85" s="66" t="s">
        <v>363</v>
      </c>
      <c r="E85" s="66" t="str">
        <f>IF(D85&gt;0,D84,"" )</f>
        <v>存款</v>
      </c>
      <c r="F85" s="72" t="s">
        <v>373</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94.5">
      <c r="A86" s="70" t="s">
        <v>345</v>
      </c>
      <c r="B86" s="71" t="s">
        <v>374</v>
      </c>
      <c r="C86" s="66" t="s">
        <v>332</v>
      </c>
      <c r="D86" s="66" t="s">
        <v>366</v>
      </c>
      <c r="E86" s="66" t="str">
        <f>IF(D86&gt;0,D85,"" )</f>
        <v>存款未知金额</v>
      </c>
      <c r="F86" s="37" t="s">
        <v>339</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202.5">
      <c r="A88" s="70" t="s">
        <v>330</v>
      </c>
      <c r="B88" s="71" t="s">
        <v>331</v>
      </c>
      <c r="C88" s="66" t="s">
        <v>332</v>
      </c>
      <c r="D88" s="66" t="s">
        <v>332</v>
      </c>
      <c r="E88" s="66"/>
      <c r="F88" s="37" t="s">
        <v>1004</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175.5">
      <c r="A89" s="70" t="s">
        <v>372</v>
      </c>
      <c r="B89" s="71" t="s">
        <v>340</v>
      </c>
      <c r="C89" s="66" t="s">
        <v>332</v>
      </c>
      <c r="D89" s="66" t="s">
        <v>363</v>
      </c>
      <c r="E89" s="66" t="str">
        <f>IF(D89&gt;0,D88,"" )</f>
        <v>存款</v>
      </c>
      <c r="F89" s="72" t="s">
        <v>373</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94.5">
      <c r="A90" s="70" t="s">
        <v>306</v>
      </c>
      <c r="B90" s="71" t="s">
        <v>341</v>
      </c>
      <c r="C90" s="66" t="s">
        <v>332</v>
      </c>
      <c r="D90" s="66" t="s">
        <v>367</v>
      </c>
      <c r="E90" s="66" t="str">
        <f>IF(D90&gt;0,D89,"" )</f>
        <v>存款未知金额</v>
      </c>
      <c r="F90" s="37" t="s">
        <v>346</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375</v>
      </c>
      <c r="B92" s="80" t="s">
        <v>358</v>
      </c>
      <c r="C92" s="81" t="s">
        <v>332</v>
      </c>
      <c r="D92" s="81" t="s">
        <v>359</v>
      </c>
      <c r="E92" s="81"/>
      <c r="F92" s="82" t="s">
        <v>371</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202.5">
      <c r="A94" s="70" t="s">
        <v>330</v>
      </c>
      <c r="B94" s="71" t="s">
        <v>350</v>
      </c>
      <c r="C94" s="66" t="s">
        <v>332</v>
      </c>
      <c r="D94" s="66" t="s">
        <v>333</v>
      </c>
      <c r="E94" s="66"/>
      <c r="F94" s="37" t="s">
        <v>1004</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81">
      <c r="A95" s="70" t="s">
        <v>362</v>
      </c>
      <c r="B95" s="71" t="s">
        <v>340</v>
      </c>
      <c r="C95" s="66" t="s">
        <v>332</v>
      </c>
      <c r="D95" s="66" t="s">
        <v>363</v>
      </c>
      <c r="E95" s="66" t="str">
        <f>IF(D95&gt;0,D94,"" )</f>
        <v>存款</v>
      </c>
      <c r="F95" s="37" t="s">
        <v>364</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40.5">
      <c r="A96" s="70" t="s">
        <v>351</v>
      </c>
      <c r="B96" s="71" t="s">
        <v>365</v>
      </c>
      <c r="C96" s="66" t="s">
        <v>332</v>
      </c>
      <c r="D96" s="66" t="s">
        <v>366</v>
      </c>
      <c r="E96" s="66" t="str">
        <f>IF(D96&gt;0,D95,"" )</f>
        <v>存款未知金额</v>
      </c>
      <c r="F96" s="37" t="s">
        <v>352</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202.5">
      <c r="A98" s="70" t="s">
        <v>330</v>
      </c>
      <c r="B98" s="71" t="s">
        <v>350</v>
      </c>
      <c r="C98" s="66" t="s">
        <v>332</v>
      </c>
      <c r="D98" s="66" t="s">
        <v>333</v>
      </c>
      <c r="E98" s="66"/>
      <c r="F98" s="37" t="s">
        <v>1004</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81">
      <c r="A99" s="70" t="s">
        <v>362</v>
      </c>
      <c r="B99" s="71" t="s">
        <v>340</v>
      </c>
      <c r="C99" s="66" t="s">
        <v>332</v>
      </c>
      <c r="D99" s="66" t="s">
        <v>363</v>
      </c>
      <c r="E99" s="66" t="str">
        <f>IF(D99&gt;0,D98,"" )</f>
        <v>存款</v>
      </c>
      <c r="F99" s="37" t="s">
        <v>364</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67.5">
      <c r="A100" s="70" t="s">
        <v>356</v>
      </c>
      <c r="B100" s="71" t="s">
        <v>354</v>
      </c>
      <c r="C100" s="66" t="s">
        <v>332</v>
      </c>
      <c r="D100" s="66" t="s">
        <v>367</v>
      </c>
      <c r="E100" s="66" t="str">
        <f>IF(D100&gt;0,D99,"" )</f>
        <v>存款未知金额</v>
      </c>
      <c r="F100" s="37" t="s">
        <v>355</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243">
      <c r="A102" s="70" t="s">
        <v>347</v>
      </c>
      <c r="B102" s="71" t="s">
        <v>350</v>
      </c>
      <c r="C102" s="66" t="s">
        <v>332</v>
      </c>
      <c r="D102" s="66" t="s">
        <v>333</v>
      </c>
      <c r="E102" s="66"/>
      <c r="F102" s="37" t="s">
        <v>1007</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81">
      <c r="A103" s="70" t="s">
        <v>362</v>
      </c>
      <c r="B103" s="71" t="s">
        <v>340</v>
      </c>
      <c r="C103" s="66" t="s">
        <v>332</v>
      </c>
      <c r="D103" s="66" t="s">
        <v>363</v>
      </c>
      <c r="E103" s="66" t="str">
        <f>IF(D103&gt;0,D102,"" )</f>
        <v>存款</v>
      </c>
      <c r="F103" s="37" t="s">
        <v>364</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40.5">
      <c r="A104" s="70" t="s">
        <v>351</v>
      </c>
      <c r="B104" s="71" t="s">
        <v>365</v>
      </c>
      <c r="C104" s="66" t="s">
        <v>332</v>
      </c>
      <c r="D104" s="66" t="s">
        <v>366</v>
      </c>
      <c r="E104" s="66" t="str">
        <f>IF(D104&gt;0,D103,"" )</f>
        <v>存款未知金额</v>
      </c>
      <c r="F104" s="37" t="s">
        <v>352</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83.5">
      <c r="A106" s="70" t="s">
        <v>347</v>
      </c>
      <c r="B106" s="71" t="s">
        <v>350</v>
      </c>
      <c r="C106" s="66" t="s">
        <v>332</v>
      </c>
      <c r="D106" s="66" t="s">
        <v>333</v>
      </c>
      <c r="E106" s="66"/>
      <c r="F106" s="37" t="s">
        <v>1006</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81">
      <c r="A107" s="70" t="s">
        <v>362</v>
      </c>
      <c r="B107" s="71" t="s">
        <v>340</v>
      </c>
      <c r="C107" s="66" t="s">
        <v>332</v>
      </c>
      <c r="D107" s="66" t="s">
        <v>363</v>
      </c>
      <c r="E107" s="66" t="str">
        <f>IF(D107&gt;0,D106,"" )</f>
        <v>存款</v>
      </c>
      <c r="F107" s="37" t="s">
        <v>364</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67.5">
      <c r="A108" s="70" t="s">
        <v>356</v>
      </c>
      <c r="B108" s="71" t="s">
        <v>354</v>
      </c>
      <c r="C108" s="66" t="s">
        <v>332</v>
      </c>
      <c r="D108" s="66" t="s">
        <v>367</v>
      </c>
      <c r="E108" s="66" t="str">
        <f>IF(D108&gt;0,D107,"" )</f>
        <v>存款未知金额</v>
      </c>
      <c r="F108" s="37" t="s">
        <v>355</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202.5">
      <c r="A110" s="70" t="s">
        <v>330</v>
      </c>
      <c r="B110" s="71" t="s">
        <v>350</v>
      </c>
      <c r="C110" s="66" t="s">
        <v>332</v>
      </c>
      <c r="D110" s="66" t="s">
        <v>333</v>
      </c>
      <c r="E110" s="66"/>
      <c r="F110" s="37" t="s">
        <v>1004</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175.5">
      <c r="A111" s="70" t="s">
        <v>372</v>
      </c>
      <c r="B111" s="71" t="s">
        <v>340</v>
      </c>
      <c r="C111" s="66" t="s">
        <v>332</v>
      </c>
      <c r="D111" s="66" t="s">
        <v>363</v>
      </c>
      <c r="E111" s="66" t="str">
        <f>IF(D111&gt;0,D110,"" )</f>
        <v>存款</v>
      </c>
      <c r="F111" s="72" t="s">
        <v>373</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40.5">
      <c r="A112" s="70" t="s">
        <v>351</v>
      </c>
      <c r="B112" s="71" t="s">
        <v>365</v>
      </c>
      <c r="C112" s="66" t="s">
        <v>332</v>
      </c>
      <c r="D112" s="66" t="s">
        <v>366</v>
      </c>
      <c r="E112" s="66" t="str">
        <f>IF(D112&gt;0,D111,"" )</f>
        <v>存款未知金额</v>
      </c>
      <c r="F112" s="37" t="s">
        <v>352</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94.5">
      <c r="A114" s="70" t="s">
        <v>330</v>
      </c>
      <c r="B114" s="71" t="s">
        <v>350</v>
      </c>
      <c r="C114" s="66" t="s">
        <v>332</v>
      </c>
      <c r="D114" s="66" t="s">
        <v>333</v>
      </c>
      <c r="E114" s="66"/>
      <c r="F114" s="37" t="s">
        <v>344</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175.5">
      <c r="A115" s="70" t="s">
        <v>372</v>
      </c>
      <c r="B115" s="71" t="s">
        <v>340</v>
      </c>
      <c r="C115" s="66" t="s">
        <v>332</v>
      </c>
      <c r="D115" s="66" t="s">
        <v>363</v>
      </c>
      <c r="E115" s="66" t="str">
        <f>IF(D115&gt;0,D114,"" )</f>
        <v>存款</v>
      </c>
      <c r="F115" s="72" t="s">
        <v>373</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94.5">
      <c r="A116" s="70" t="s">
        <v>306</v>
      </c>
      <c r="B116" s="71" t="s">
        <v>341</v>
      </c>
      <c r="C116" s="66" t="s">
        <v>332</v>
      </c>
      <c r="D116" s="66" t="s">
        <v>367</v>
      </c>
      <c r="E116" s="66" t="str">
        <f>IF(D116&gt;0,D115,"" )</f>
        <v>存款未知金额</v>
      </c>
      <c r="F116" s="37" t="s">
        <v>346</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83.5">
      <c r="A118" s="70" t="s">
        <v>347</v>
      </c>
      <c r="B118" s="71" t="s">
        <v>331</v>
      </c>
      <c r="C118" s="66" t="s">
        <v>332</v>
      </c>
      <c r="D118" s="66" t="s">
        <v>333</v>
      </c>
      <c r="E118" s="66"/>
      <c r="F118" s="37" t="s">
        <v>1006</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175.5">
      <c r="A119" s="70" t="s">
        <v>372</v>
      </c>
      <c r="B119" s="71" t="s">
        <v>340</v>
      </c>
      <c r="C119" s="66" t="s">
        <v>332</v>
      </c>
      <c r="D119" s="66" t="s">
        <v>363</v>
      </c>
      <c r="E119" s="66" t="str">
        <f>IF(D119&gt;0,D118,"" )</f>
        <v>存款</v>
      </c>
      <c r="F119" s="72" t="s">
        <v>373</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351</v>
      </c>
      <c r="B120" s="71" t="s">
        <v>365</v>
      </c>
      <c r="C120" s="66" t="s">
        <v>332</v>
      </c>
      <c r="D120" s="66" t="s">
        <v>366</v>
      </c>
      <c r="E120" s="66" t="str">
        <f>IF(D120&gt;0,D119,"" )</f>
        <v>存款未知金额</v>
      </c>
      <c r="F120" s="37" t="s">
        <v>376</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83.5">
      <c r="A122" s="70" t="s">
        <v>347</v>
      </c>
      <c r="B122" s="71" t="s">
        <v>350</v>
      </c>
      <c r="C122" s="66" t="s">
        <v>332</v>
      </c>
      <c r="D122" s="66" t="s">
        <v>333</v>
      </c>
      <c r="E122" s="66"/>
      <c r="F122" s="37" t="s">
        <v>1006</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175.5">
      <c r="A123" s="70" t="s">
        <v>372</v>
      </c>
      <c r="B123" s="71" t="s">
        <v>340</v>
      </c>
      <c r="C123" s="66" t="s">
        <v>332</v>
      </c>
      <c r="D123" s="66" t="s">
        <v>363</v>
      </c>
      <c r="E123" s="66" t="str">
        <f>IF(D123&gt;0,D122,"" )</f>
        <v>存款</v>
      </c>
      <c r="F123" s="72" t="s">
        <v>373</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67.5">
      <c r="A124" s="70" t="s">
        <v>356</v>
      </c>
      <c r="B124" s="71" t="s">
        <v>354</v>
      </c>
      <c r="C124" s="66" t="s">
        <v>332</v>
      </c>
      <c r="D124" s="66" t="s">
        <v>367</v>
      </c>
      <c r="E124" s="66" t="str">
        <f>IF(D124&gt;0,D123,"" )</f>
        <v>存款未知金额</v>
      </c>
      <c r="F124" s="37" t="s">
        <v>355</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81">
      <c r="A127" s="70" t="s">
        <v>733</v>
      </c>
      <c r="B127" s="71" t="s">
        <v>340</v>
      </c>
      <c r="C127" s="66" t="s">
        <v>332</v>
      </c>
      <c r="D127" s="66" t="s">
        <v>335</v>
      </c>
      <c r="E127" s="66"/>
      <c r="F127" s="77" t="s">
        <v>1008</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40.5">
      <c r="A129" s="70" t="s">
        <v>377</v>
      </c>
      <c r="B129" s="71" t="s">
        <v>358</v>
      </c>
      <c r="C129" s="66" t="s">
        <v>332</v>
      </c>
      <c r="D129" s="66" t="s">
        <v>359</v>
      </c>
      <c r="E129" s="66"/>
      <c r="F129" s="72" t="s">
        <v>1016</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370</v>
      </c>
      <c r="B131" s="71" t="s">
        <v>358</v>
      </c>
      <c r="C131" s="66" t="s">
        <v>332</v>
      </c>
      <c r="D131" s="66" t="s">
        <v>359</v>
      </c>
      <c r="E131" s="66"/>
      <c r="F131" s="77" t="s">
        <v>1017</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162">
      <c r="A133" s="70" t="s">
        <v>378</v>
      </c>
      <c r="B133" s="71" t="s">
        <v>379</v>
      </c>
      <c r="C133" s="66" t="s">
        <v>332</v>
      </c>
      <c r="D133" s="66" t="s">
        <v>380</v>
      </c>
      <c r="E133" s="66"/>
      <c r="F133" s="37" t="s">
        <v>1019</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94.5">
      <c r="A135" s="70" t="s">
        <v>381</v>
      </c>
      <c r="B135" s="71" t="s">
        <v>354</v>
      </c>
      <c r="C135" s="66" t="s">
        <v>332</v>
      </c>
      <c r="D135" s="66" t="s">
        <v>380</v>
      </c>
      <c r="E135" s="66"/>
      <c r="F135" s="37" t="s">
        <v>1018</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94.5">
      <c r="A137" s="88" t="s">
        <v>382</v>
      </c>
      <c r="B137" s="71" t="s">
        <v>365</v>
      </c>
      <c r="C137" s="89" t="s">
        <v>332</v>
      </c>
      <c r="D137" s="89" t="s">
        <v>383</v>
      </c>
      <c r="E137" s="66"/>
      <c r="F137" s="37" t="s">
        <v>384</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16">
      <c r="A139" s="88" t="s">
        <v>383</v>
      </c>
      <c r="B139" s="71" t="s">
        <v>365</v>
      </c>
      <c r="C139" s="89" t="s">
        <v>332</v>
      </c>
      <c r="D139" s="89" t="s">
        <v>385</v>
      </c>
      <c r="E139" s="66"/>
      <c r="F139" s="37" t="s">
        <v>386</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08">
      <c r="A141" s="87" t="s">
        <v>735</v>
      </c>
      <c r="B141" s="71" t="s">
        <v>337</v>
      </c>
      <c r="C141" s="66" t="s">
        <v>332</v>
      </c>
      <c r="D141" s="90" t="s">
        <v>349</v>
      </c>
      <c r="E141" s="66"/>
      <c r="F141" s="91" t="s">
        <v>690</v>
      </c>
    </row>
    <row r="142" spans="1:29" s="76" customFormat="1">
      <c r="A142" s="84"/>
      <c r="B142" s="85"/>
      <c r="F142" s="86"/>
    </row>
    <row r="143" spans="1:29" ht="121.5">
      <c r="A143" s="87" t="s">
        <v>387</v>
      </c>
      <c r="B143" s="71" t="s">
        <v>388</v>
      </c>
      <c r="C143" s="66" t="s">
        <v>332</v>
      </c>
      <c r="D143" s="90" t="s">
        <v>389</v>
      </c>
      <c r="E143" s="66"/>
      <c r="F143" s="91" t="s">
        <v>1020</v>
      </c>
    </row>
    <row r="144" spans="1:29" s="76" customFormat="1">
      <c r="A144" s="84"/>
      <c r="B144" s="85"/>
      <c r="F144" s="86"/>
    </row>
    <row r="145" spans="1:29" ht="81">
      <c r="A145" s="87" t="s">
        <v>736</v>
      </c>
      <c r="B145" s="71" t="s">
        <v>337</v>
      </c>
      <c r="C145" s="66" t="s">
        <v>332</v>
      </c>
      <c r="D145" s="90" t="s">
        <v>349</v>
      </c>
      <c r="E145" s="66"/>
      <c r="F145" s="91" t="s">
        <v>691</v>
      </c>
    </row>
    <row r="146" spans="1:29" s="76" customFormat="1">
      <c r="A146" s="84"/>
      <c r="B146" s="85"/>
      <c r="F146" s="86"/>
    </row>
    <row r="147" spans="1:29" ht="94.5">
      <c r="A147" s="87" t="s">
        <v>390</v>
      </c>
      <c r="B147" s="71" t="s">
        <v>358</v>
      </c>
      <c r="C147" s="66" t="s">
        <v>332</v>
      </c>
      <c r="D147" s="90" t="s">
        <v>389</v>
      </c>
      <c r="E147" s="66"/>
      <c r="F147" s="91" t="s">
        <v>391</v>
      </c>
    </row>
    <row r="148" spans="1:29" s="76" customFormat="1">
      <c r="A148" s="84"/>
      <c r="B148" s="85"/>
      <c r="F148" s="86"/>
    </row>
    <row r="149" spans="1:29" ht="81">
      <c r="A149" s="87" t="s">
        <v>737</v>
      </c>
      <c r="B149" s="71" t="s">
        <v>379</v>
      </c>
      <c r="C149" s="66" t="s">
        <v>332</v>
      </c>
      <c r="D149" s="90" t="s">
        <v>392</v>
      </c>
      <c r="F149" s="91" t="s">
        <v>692</v>
      </c>
    </row>
    <row r="150" spans="1:29" s="76" customFormat="1">
      <c r="A150" s="84"/>
      <c r="B150" s="85"/>
      <c r="F150" s="86"/>
    </row>
    <row r="151" spans="1:29" ht="81">
      <c r="A151" s="87" t="s">
        <v>393</v>
      </c>
      <c r="B151" s="71" t="s">
        <v>388</v>
      </c>
      <c r="C151" s="66" t="s">
        <v>332</v>
      </c>
      <c r="D151" s="90" t="s">
        <v>394</v>
      </c>
      <c r="F151" s="91" t="s">
        <v>395</v>
      </c>
    </row>
    <row r="152" spans="1:29" s="76" customFormat="1">
      <c r="A152" s="84"/>
      <c r="B152" s="85"/>
      <c r="F152" s="86"/>
    </row>
    <row r="153" spans="1:29" ht="243">
      <c r="A153" s="87" t="s">
        <v>738</v>
      </c>
      <c r="B153" s="71" t="s">
        <v>379</v>
      </c>
      <c r="C153" s="66" t="s">
        <v>332</v>
      </c>
      <c r="D153" s="90" t="s">
        <v>392</v>
      </c>
      <c r="F153" s="91" t="s">
        <v>693</v>
      </c>
    </row>
    <row r="154" spans="1:29" s="76" customFormat="1">
      <c r="A154" s="84"/>
      <c r="B154" s="85"/>
      <c r="F154" s="86"/>
    </row>
    <row r="155" spans="1:29" ht="243">
      <c r="A155" s="87" t="s">
        <v>396</v>
      </c>
      <c r="B155" s="71" t="s">
        <v>358</v>
      </c>
      <c r="C155" s="66" t="s">
        <v>332</v>
      </c>
      <c r="D155" s="90" t="s">
        <v>394</v>
      </c>
      <c r="F155" s="91" t="s">
        <v>397</v>
      </c>
    </row>
    <row r="156" spans="1:29" s="76" customFormat="1">
      <c r="A156" s="84"/>
      <c r="B156" s="85"/>
      <c r="F156" s="86"/>
    </row>
    <row r="158" spans="1:29" ht="94.5">
      <c r="A158" s="70" t="s">
        <v>330</v>
      </c>
      <c r="B158" s="71" t="s">
        <v>331</v>
      </c>
      <c r="C158" s="66" t="s">
        <v>332</v>
      </c>
      <c r="D158" s="66" t="s">
        <v>333</v>
      </c>
      <c r="E158" s="66"/>
      <c r="F158" s="37" t="s">
        <v>334</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398</v>
      </c>
      <c r="B159" s="71" t="s">
        <v>399</v>
      </c>
      <c r="C159" s="66" t="s">
        <v>332</v>
      </c>
      <c r="D159" s="66" t="s">
        <v>400</v>
      </c>
      <c r="E159" s="66" t="str">
        <f>IF(D159&gt;0,D158,"")</f>
        <v>存款</v>
      </c>
      <c r="F159" s="72" t="s">
        <v>694</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347</v>
      </c>
      <c r="B161" s="71" t="s">
        <v>350</v>
      </c>
      <c r="C161" s="66" t="s">
        <v>332</v>
      </c>
      <c r="D161" s="66" t="s">
        <v>333</v>
      </c>
      <c r="E161" s="66"/>
      <c r="F161" s="37" t="s">
        <v>348</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c r="A162" s="70" t="s">
        <v>401</v>
      </c>
      <c r="B162" s="71" t="s">
        <v>399</v>
      </c>
      <c r="C162" s="66" t="s">
        <v>332</v>
      </c>
      <c r="D162" s="66" t="s">
        <v>400</v>
      </c>
      <c r="E162" s="66" t="str">
        <f t="shared" ref="E162" si="3">IF(D162&gt;0,D161,"" )</f>
        <v>存款</v>
      </c>
      <c r="F162" s="72" t="s">
        <v>695</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40.5">
      <c r="A164" s="87" t="s">
        <v>402</v>
      </c>
      <c r="B164" s="71" t="s">
        <v>399</v>
      </c>
      <c r="C164" s="66" t="s">
        <v>332</v>
      </c>
      <c r="D164" s="66" t="s">
        <v>400</v>
      </c>
      <c r="E164" s="66"/>
      <c r="F164" s="91" t="s">
        <v>696</v>
      </c>
    </row>
    <row r="166" spans="1:29" ht="40.5">
      <c r="A166" s="87" t="s">
        <v>403</v>
      </c>
      <c r="B166" s="71" t="s">
        <v>399</v>
      </c>
      <c r="C166" s="66" t="s">
        <v>332</v>
      </c>
      <c r="D166" s="66" t="s">
        <v>400</v>
      </c>
      <c r="E166" s="66"/>
      <c r="F166" s="91" t="s">
        <v>729</v>
      </c>
    </row>
    <row r="167" spans="1:29" s="76" customFormat="1">
      <c r="A167" s="84"/>
      <c r="B167" s="74"/>
      <c r="F167" s="86"/>
    </row>
    <row r="168" spans="1:29" ht="108">
      <c r="A168" s="87" t="s">
        <v>781</v>
      </c>
      <c r="B168" s="71" t="s">
        <v>812</v>
      </c>
      <c r="C168" s="66" t="s">
        <v>332</v>
      </c>
      <c r="D168" s="90" t="s">
        <v>389</v>
      </c>
      <c r="E168" s="66"/>
      <c r="F168" s="91" t="s">
        <v>783</v>
      </c>
    </row>
    <row r="169" spans="1:29" ht="13.5" customHeight="1">
      <c r="B169" s="71"/>
    </row>
    <row r="170" spans="1:29" ht="94.5">
      <c r="A170" s="87" t="s">
        <v>782</v>
      </c>
      <c r="B170" s="71" t="s">
        <v>811</v>
      </c>
      <c r="C170" s="66" t="s">
        <v>332</v>
      </c>
      <c r="D170" s="90" t="s">
        <v>394</v>
      </c>
      <c r="F170" s="91" t="s">
        <v>784</v>
      </c>
    </row>
    <row r="171" spans="1:29">
      <c r="B171" s="71"/>
    </row>
    <row r="172" spans="1:29" ht="54">
      <c r="A172" s="70" t="s">
        <v>785</v>
      </c>
      <c r="B172" s="71" t="s">
        <v>358</v>
      </c>
      <c r="C172" s="66" t="s">
        <v>332</v>
      </c>
      <c r="D172" s="66" t="s">
        <v>359</v>
      </c>
      <c r="E172" s="66"/>
      <c r="F172" s="72" t="s">
        <v>786</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787</v>
      </c>
      <c r="B174" s="71" t="s">
        <v>358</v>
      </c>
      <c r="C174" s="66" t="s">
        <v>332</v>
      </c>
      <c r="D174" s="66" t="s">
        <v>359</v>
      </c>
      <c r="E174" s="66"/>
      <c r="F174" s="77" t="s">
        <v>1021</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s="199" customFormat="1" ht="100.5" customHeight="1">
      <c r="A176" s="196" t="s">
        <v>1098</v>
      </c>
      <c r="B176" s="197" t="s">
        <v>340</v>
      </c>
      <c r="C176" s="108" t="s">
        <v>332</v>
      </c>
      <c r="D176" s="108" t="s">
        <v>363</v>
      </c>
      <c r="E176" s="108"/>
      <c r="F176" s="198" t="s">
        <v>1100</v>
      </c>
    </row>
    <row r="177" spans="1:29" s="199" customFormat="1" ht="27">
      <c r="A177" s="196" t="s">
        <v>351</v>
      </c>
      <c r="B177" s="197" t="s">
        <v>365</v>
      </c>
      <c r="C177" s="108" t="s">
        <v>332</v>
      </c>
      <c r="D177" s="108" t="s">
        <v>366</v>
      </c>
      <c r="E177" s="108" t="str">
        <f>IF(D177&gt;0,D176,"" )</f>
        <v>存款未知金额</v>
      </c>
      <c r="F177" s="173" t="s">
        <v>376</v>
      </c>
    </row>
    <row r="178" spans="1:29">
      <c r="B178" s="71"/>
    </row>
    <row r="179" spans="1:29" s="199" customFormat="1" ht="97.5" customHeight="1">
      <c r="A179" s="196" t="s">
        <v>1098</v>
      </c>
      <c r="B179" s="197" t="s">
        <v>340</v>
      </c>
      <c r="C179" s="108" t="s">
        <v>332</v>
      </c>
      <c r="D179" s="108" t="s">
        <v>363</v>
      </c>
      <c r="E179" s="108"/>
      <c r="F179" s="198" t="s">
        <v>1100</v>
      </c>
    </row>
    <row r="180" spans="1:29" s="199" customFormat="1" ht="102.75" customHeight="1">
      <c r="A180" s="196" t="s">
        <v>306</v>
      </c>
      <c r="B180" s="197" t="s">
        <v>341</v>
      </c>
      <c r="C180" s="108" t="s">
        <v>332</v>
      </c>
      <c r="D180" s="108" t="s">
        <v>367</v>
      </c>
      <c r="E180" s="108" t="str">
        <f>IF(D180&gt;0,D179,"" )</f>
        <v>存款未知金额</v>
      </c>
      <c r="F180" s="173" t="s">
        <v>1099</v>
      </c>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row>
  </sheetData>
  <autoFilter ref="A1:AC166"/>
  <customSheetViews>
    <customSheetView guid="{36746F77-9D30-4F67-8DD6-349629627742}" scale="85" showAutoFilter="1" topLeftCell="A2">
      <selection activeCell="F2" sqref="F2"/>
      <pageMargins left="0.69930555555555596" right="0.69930555555555596" top="0.75" bottom="0.75" header="0.3" footer="0.3"/>
      <pageSetup paperSize="9" orientation="portrait" r:id="rId1"/>
      <autoFilter ref="A1:AC166"/>
    </customSheetView>
    <customSheetView guid="{C2CB2F22-775D-44AC-B11A-784BA6146A8B}" showAutoFilter="1" topLeftCell="A37">
      <selection activeCell="F184" sqref="F184"/>
      <pageMargins left="0.69930555555555596" right="0.69930555555555596" top="0.75" bottom="0.75" header="0.3" footer="0.3"/>
      <pageSetup paperSize="9" orientation="portrait" r:id="rId2"/>
      <autoFilter ref="A1:AC166"/>
    </customSheetView>
    <customSheetView guid="{CD69C0EA-EBFB-45E3-BEA5-CC470598666F}" scale="85" showAutoFilter="1">
      <selection activeCell="H2" sqref="H2"/>
      <pageMargins left="0.69930555555555596" right="0.69930555555555596" top="0.75" bottom="0.75" header="0.3" footer="0.3"/>
      <pageSetup paperSize="9" orientation="portrait" r:id="rId3"/>
      <autoFilter ref="A1:AC166"/>
    </customSheetView>
    <customSheetView guid="{1E5A0D98-77D5-42E3-9872-0440613765AC}" scale="85" showAutoFilter="1" topLeftCell="A169">
      <selection activeCell="B179" sqref="B179"/>
      <pageMargins left="0.69930555555555596" right="0.69930555555555596" top="0.75" bottom="0.75" header="0.3" footer="0.3"/>
      <pageSetup paperSize="9" orientation="portrait" r:id="rId4"/>
      <autoFilter ref="A1:AC166"/>
    </customSheetView>
  </customSheetViews>
  <phoneticPr fontId="4" type="noConversion"/>
  <pageMargins left="0.69930555555555596" right="0.69930555555555596"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zoomScale="90" zoomScaleNormal="90" workbookViewId="0">
      <selection activeCell="F2" sqref="F2"/>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62.5" customWidth="1"/>
    <col min="7" max="16384" width="9" style="24"/>
  </cols>
  <sheetData>
    <row r="1" spans="1:7" s="94" customFormat="1" ht="60.75" customHeight="1">
      <c r="A1" s="94" t="s">
        <v>0</v>
      </c>
      <c r="B1" s="95" t="s">
        <v>1</v>
      </c>
      <c r="C1" s="94" t="s">
        <v>2</v>
      </c>
      <c r="D1" s="94" t="s">
        <v>3</v>
      </c>
      <c r="E1" s="96" t="s">
        <v>404</v>
      </c>
      <c r="F1" s="95" t="s">
        <v>5</v>
      </c>
      <c r="G1" s="94" t="s">
        <v>911</v>
      </c>
    </row>
    <row r="2" spans="1:7" s="97" customFormat="1" ht="216">
      <c r="A2" s="97" t="s">
        <v>405</v>
      </c>
      <c r="B2" s="72" t="s">
        <v>1116</v>
      </c>
      <c r="C2" s="97" t="s">
        <v>407</v>
      </c>
      <c r="D2" s="98" t="s">
        <v>408</v>
      </c>
      <c r="E2" s="66"/>
      <c r="F2" s="72" t="s">
        <v>1169</v>
      </c>
    </row>
    <row r="3" spans="1:7" s="97" customFormat="1" ht="67.5">
      <c r="A3" s="97" t="s">
        <v>715</v>
      </c>
      <c r="B3" s="72" t="s">
        <v>409</v>
      </c>
      <c r="C3" s="97" t="s">
        <v>407</v>
      </c>
      <c r="D3" s="98" t="s">
        <v>410</v>
      </c>
      <c r="E3" s="66" t="s">
        <v>408</v>
      </c>
      <c r="F3" s="72" t="s">
        <v>1156</v>
      </c>
    </row>
    <row r="4" spans="1:7" s="97" customFormat="1" ht="108">
      <c r="A4" s="97" t="s">
        <v>345</v>
      </c>
      <c r="B4" s="72" t="s">
        <v>1118</v>
      </c>
      <c r="C4" s="97" t="s">
        <v>407</v>
      </c>
      <c r="D4" s="98" t="s">
        <v>412</v>
      </c>
      <c r="E4" s="66" t="s">
        <v>410</v>
      </c>
      <c r="F4" s="37" t="s">
        <v>835</v>
      </c>
    </row>
    <row r="5" spans="1:7" s="99" customFormat="1">
      <c r="B5" s="100"/>
      <c r="E5" s="75"/>
      <c r="F5" s="100"/>
    </row>
    <row r="6" spans="1:7" s="97" customFormat="1" ht="216">
      <c r="A6" s="97" t="s">
        <v>414</v>
      </c>
      <c r="B6" s="72" t="s">
        <v>406</v>
      </c>
      <c r="C6" s="97" t="s">
        <v>407</v>
      </c>
      <c r="D6" s="98" t="s">
        <v>408</v>
      </c>
      <c r="E6" s="66"/>
      <c r="F6" s="93" t="s">
        <v>851</v>
      </c>
    </row>
    <row r="7" spans="1:7" s="97" customFormat="1" ht="135">
      <c r="A7" s="98" t="s">
        <v>716</v>
      </c>
      <c r="B7" s="72" t="s">
        <v>409</v>
      </c>
      <c r="C7" s="97" t="s">
        <v>407</v>
      </c>
      <c r="D7" s="98" t="s">
        <v>416</v>
      </c>
      <c r="E7" s="101" t="s">
        <v>407</v>
      </c>
      <c r="F7" s="72" t="s">
        <v>836</v>
      </c>
    </row>
    <row r="8" spans="1:7" s="97" customFormat="1" ht="40.5">
      <c r="A8" s="98" t="s">
        <v>417</v>
      </c>
      <c r="B8" s="72" t="s">
        <v>411</v>
      </c>
      <c r="C8" s="97" t="s">
        <v>407</v>
      </c>
      <c r="D8" s="98" t="s">
        <v>412</v>
      </c>
      <c r="E8" s="66" t="s">
        <v>410</v>
      </c>
      <c r="F8" s="37" t="s">
        <v>829</v>
      </c>
    </row>
    <row r="9" spans="1:7" s="99" customFormat="1">
      <c r="B9" s="100"/>
      <c r="E9" s="75"/>
      <c r="F9" s="100"/>
    </row>
    <row r="10" spans="1:7" s="105" customFormat="1" ht="202.5">
      <c r="A10" s="102" t="s">
        <v>405</v>
      </c>
      <c r="B10" s="103" t="s">
        <v>406</v>
      </c>
      <c r="C10" s="102" t="s">
        <v>407</v>
      </c>
      <c r="D10" s="102" t="s">
        <v>408</v>
      </c>
      <c r="E10" s="66"/>
      <c r="F10" s="104" t="s">
        <v>839</v>
      </c>
    </row>
    <row r="11" spans="1:7" s="105" customFormat="1" ht="54">
      <c r="A11" s="102" t="s">
        <v>725</v>
      </c>
      <c r="B11" s="103" t="s">
        <v>419</v>
      </c>
      <c r="C11" s="102" t="s">
        <v>407</v>
      </c>
      <c r="D11" s="102" t="s">
        <v>420</v>
      </c>
      <c r="E11" s="66" t="s">
        <v>408</v>
      </c>
      <c r="F11" s="72" t="s">
        <v>841</v>
      </c>
    </row>
    <row r="12" spans="1:7" s="99" customFormat="1">
      <c r="B12" s="100"/>
      <c r="E12" s="75"/>
      <c r="F12" s="100"/>
    </row>
    <row r="13" spans="1:7" s="97" customFormat="1" ht="202.5">
      <c r="A13" s="97" t="s">
        <v>405</v>
      </c>
      <c r="B13" s="72" t="s">
        <v>406</v>
      </c>
      <c r="C13" s="97" t="s">
        <v>407</v>
      </c>
      <c r="D13" s="98" t="s">
        <v>408</v>
      </c>
      <c r="E13" s="66"/>
      <c r="F13" s="104" t="s">
        <v>840</v>
      </c>
    </row>
    <row r="14" spans="1:7" s="97" customFormat="1" ht="67.5">
      <c r="A14" s="97" t="s">
        <v>421</v>
      </c>
      <c r="B14" s="72" t="s">
        <v>419</v>
      </c>
      <c r="C14" s="97" t="s">
        <v>407</v>
      </c>
      <c r="D14" s="98" t="s">
        <v>422</v>
      </c>
      <c r="E14" s="66" t="s">
        <v>408</v>
      </c>
      <c r="F14" s="72" t="s">
        <v>842</v>
      </c>
    </row>
    <row r="15" spans="1:7" s="99" customFormat="1">
      <c r="B15" s="100"/>
      <c r="E15" s="75"/>
      <c r="F15" s="100"/>
    </row>
    <row r="16" spans="1:7" s="97" customFormat="1" ht="202.5">
      <c r="A16" s="97" t="s">
        <v>405</v>
      </c>
      <c r="B16" s="72" t="s">
        <v>406</v>
      </c>
      <c r="C16" s="97" t="s">
        <v>407</v>
      </c>
      <c r="D16" s="98" t="s">
        <v>408</v>
      </c>
      <c r="E16" s="66"/>
      <c r="F16" s="104" t="s">
        <v>840</v>
      </c>
    </row>
    <row r="17" spans="1:6" s="97" customFormat="1" ht="67.5">
      <c r="A17" s="97" t="s">
        <v>357</v>
      </c>
      <c r="B17" s="72" t="s">
        <v>423</v>
      </c>
      <c r="C17" s="97" t="s">
        <v>407</v>
      </c>
      <c r="D17" s="98" t="s">
        <v>424</v>
      </c>
      <c r="E17" s="66" t="s">
        <v>408</v>
      </c>
      <c r="F17" s="72" t="s">
        <v>843</v>
      </c>
    </row>
    <row r="18" spans="1:6" s="97" customFormat="1" ht="108">
      <c r="A18" s="97" t="s">
        <v>425</v>
      </c>
      <c r="B18" s="72" t="s">
        <v>426</v>
      </c>
      <c r="C18" s="97" t="s">
        <v>407</v>
      </c>
      <c r="D18" s="98" t="s">
        <v>427</v>
      </c>
      <c r="E18" s="98" t="s">
        <v>424</v>
      </c>
      <c r="F18" s="72" t="s">
        <v>847</v>
      </c>
    </row>
    <row r="19" spans="1:6" s="99" customFormat="1">
      <c r="B19" s="100"/>
      <c r="E19" s="75"/>
      <c r="F19" s="100"/>
    </row>
    <row r="20" spans="1:6" s="97" customFormat="1" ht="183" customHeight="1">
      <c r="A20" s="97" t="s">
        <v>405</v>
      </c>
      <c r="B20" s="72" t="s">
        <v>406</v>
      </c>
      <c r="C20" s="97" t="s">
        <v>407</v>
      </c>
      <c r="D20" s="98" t="s">
        <v>408</v>
      </c>
      <c r="E20" s="66"/>
      <c r="F20" s="104" t="s">
        <v>837</v>
      </c>
    </row>
    <row r="21" spans="1:6" s="97" customFormat="1" ht="67.5">
      <c r="A21" s="97" t="s">
        <v>357</v>
      </c>
      <c r="B21" s="72" t="s">
        <v>423</v>
      </c>
      <c r="C21" s="97" t="s">
        <v>407</v>
      </c>
      <c r="D21" s="98" t="s">
        <v>424</v>
      </c>
      <c r="E21" s="66" t="s">
        <v>408</v>
      </c>
      <c r="F21" s="72" t="s">
        <v>1157</v>
      </c>
    </row>
    <row r="22" spans="1:6" s="97" customFormat="1" ht="81">
      <c r="A22" s="97" t="s">
        <v>429</v>
      </c>
      <c r="B22" s="72" t="s">
        <v>419</v>
      </c>
      <c r="C22" s="97" t="s">
        <v>407</v>
      </c>
      <c r="D22" s="106" t="s">
        <v>726</v>
      </c>
      <c r="E22" s="98" t="s">
        <v>424</v>
      </c>
      <c r="F22" s="72" t="s">
        <v>838</v>
      </c>
    </row>
    <row r="23" spans="1:6" s="99" customFormat="1">
      <c r="B23" s="100"/>
      <c r="E23" s="75"/>
      <c r="F23" s="100"/>
    </row>
    <row r="24" spans="1:6" s="97" customFormat="1" ht="198" customHeight="1">
      <c r="A24" s="97" t="s">
        <v>405</v>
      </c>
      <c r="B24" s="72" t="s">
        <v>406</v>
      </c>
      <c r="C24" s="97" t="s">
        <v>407</v>
      </c>
      <c r="D24" s="98" t="s">
        <v>408</v>
      </c>
      <c r="E24" s="66"/>
      <c r="F24" s="104" t="s">
        <v>839</v>
      </c>
    </row>
    <row r="25" spans="1:6" s="97" customFormat="1" ht="67.5">
      <c r="A25" s="98" t="s">
        <v>430</v>
      </c>
      <c r="B25" s="72" t="s">
        <v>409</v>
      </c>
      <c r="C25" s="97" t="s">
        <v>407</v>
      </c>
      <c r="D25" s="98" t="s">
        <v>431</v>
      </c>
      <c r="E25" s="66" t="s">
        <v>408</v>
      </c>
      <c r="F25" s="72" t="s">
        <v>844</v>
      </c>
    </row>
    <row r="26" spans="1:6" s="97" customFormat="1" ht="67.5">
      <c r="A26" s="97" t="s">
        <v>345</v>
      </c>
      <c r="B26" s="72" t="s">
        <v>433</v>
      </c>
      <c r="C26" s="97" t="s">
        <v>407</v>
      </c>
      <c r="D26" s="98" t="s">
        <v>434</v>
      </c>
      <c r="E26" s="98" t="s">
        <v>431</v>
      </c>
      <c r="F26" s="37" t="s">
        <v>413</v>
      </c>
    </row>
    <row r="27" spans="1:6" s="99" customFormat="1">
      <c r="B27" s="79"/>
      <c r="E27" s="75"/>
      <c r="F27" s="100"/>
    </row>
    <row r="28" spans="1:6" s="97" customFormat="1" ht="54">
      <c r="A28" s="98" t="s">
        <v>420</v>
      </c>
      <c r="B28" s="72" t="s">
        <v>419</v>
      </c>
      <c r="C28" s="97" t="s">
        <v>407</v>
      </c>
      <c r="D28" s="98" t="s">
        <v>420</v>
      </c>
      <c r="E28" s="66"/>
      <c r="F28" s="72" t="s">
        <v>852</v>
      </c>
    </row>
    <row r="29" spans="1:6" s="99" customFormat="1">
      <c r="B29" s="100"/>
      <c r="E29" s="75"/>
      <c r="F29" s="100"/>
    </row>
    <row r="30" spans="1:6" s="97" customFormat="1" ht="81">
      <c r="A30" s="24" t="s">
        <v>405</v>
      </c>
      <c r="B30" s="72" t="s">
        <v>406</v>
      </c>
      <c r="C30" s="97" t="s">
        <v>407</v>
      </c>
      <c r="D30" s="98" t="s">
        <v>408</v>
      </c>
      <c r="E30" s="66"/>
      <c r="F30" s="104" t="s">
        <v>830</v>
      </c>
    </row>
    <row r="31" spans="1:6" s="97" customFormat="1" ht="54">
      <c r="A31" s="98" t="s">
        <v>430</v>
      </c>
      <c r="B31" s="72" t="s">
        <v>409</v>
      </c>
      <c r="C31" s="97" t="s">
        <v>407</v>
      </c>
      <c r="D31" s="98" t="s">
        <v>431</v>
      </c>
      <c r="E31" s="66" t="s">
        <v>408</v>
      </c>
      <c r="F31" s="72" t="s">
        <v>432</v>
      </c>
    </row>
    <row r="32" spans="1:6" s="97" customFormat="1" ht="42.75" customHeight="1">
      <c r="A32" s="24" t="s">
        <v>306</v>
      </c>
      <c r="B32" s="72" t="s">
        <v>419</v>
      </c>
      <c r="C32" s="97" t="s">
        <v>407</v>
      </c>
      <c r="D32" s="98" t="s">
        <v>435</v>
      </c>
      <c r="E32" s="98" t="s">
        <v>431</v>
      </c>
      <c r="F32" s="104" t="s">
        <v>845</v>
      </c>
    </row>
    <row r="33" spans="1:6" s="99" customFormat="1">
      <c r="A33" s="76"/>
      <c r="B33" s="100"/>
      <c r="E33" s="75"/>
      <c r="F33" s="100"/>
    </row>
    <row r="34" spans="1:6" s="97" customFormat="1" ht="94.5">
      <c r="A34" s="97" t="s">
        <v>414</v>
      </c>
      <c r="B34" s="72" t="s">
        <v>406</v>
      </c>
      <c r="C34" s="97" t="s">
        <v>407</v>
      </c>
      <c r="D34" s="98" t="s">
        <v>408</v>
      </c>
      <c r="E34" s="66"/>
      <c r="F34" s="93" t="s">
        <v>415</v>
      </c>
    </row>
    <row r="35" spans="1:6" s="97" customFormat="1" ht="27">
      <c r="A35" s="97" t="s">
        <v>715</v>
      </c>
      <c r="B35" s="72" t="s">
        <v>409</v>
      </c>
      <c r="C35" s="97" t="s">
        <v>407</v>
      </c>
      <c r="D35" s="98" t="s">
        <v>410</v>
      </c>
      <c r="E35" s="66" t="s">
        <v>408</v>
      </c>
      <c r="F35" s="72" t="s">
        <v>727</v>
      </c>
    </row>
    <row r="36" spans="1:6" s="97" customFormat="1" ht="67.5">
      <c r="A36" s="97" t="s">
        <v>345</v>
      </c>
      <c r="B36" s="72" t="s">
        <v>411</v>
      </c>
      <c r="C36" s="97" t="s">
        <v>407</v>
      </c>
      <c r="D36" s="98" t="s">
        <v>412</v>
      </c>
      <c r="E36" s="98" t="s">
        <v>410</v>
      </c>
      <c r="F36" s="37" t="s">
        <v>413</v>
      </c>
    </row>
    <row r="37" spans="1:6" s="99" customFormat="1">
      <c r="B37" s="100"/>
      <c r="E37" s="75"/>
      <c r="F37" s="100"/>
    </row>
    <row r="38" spans="1:6" s="105" customFormat="1" ht="94.5">
      <c r="A38" s="98" t="s">
        <v>414</v>
      </c>
      <c r="B38" s="72" t="s">
        <v>406</v>
      </c>
      <c r="C38" s="98" t="s">
        <v>407</v>
      </c>
      <c r="D38" s="98" t="s">
        <v>408</v>
      </c>
      <c r="E38" s="66"/>
      <c r="F38" s="93" t="s">
        <v>415</v>
      </c>
    </row>
    <row r="39" spans="1:6" s="105" customFormat="1" ht="27">
      <c r="A39" s="98" t="s">
        <v>725</v>
      </c>
      <c r="B39" s="72" t="s">
        <v>419</v>
      </c>
      <c r="C39" s="98" t="s">
        <v>407</v>
      </c>
      <c r="D39" s="98" t="s">
        <v>420</v>
      </c>
      <c r="E39" s="66" t="s">
        <v>408</v>
      </c>
      <c r="F39" s="72" t="s">
        <v>831</v>
      </c>
    </row>
    <row r="40" spans="1:6" s="99" customFormat="1" ht="20.25" customHeight="1">
      <c r="B40" s="100"/>
      <c r="E40" s="75"/>
      <c r="F40" s="100"/>
    </row>
    <row r="41" spans="1:6" s="97" customFormat="1" ht="94.5">
      <c r="A41" s="97" t="s">
        <v>414</v>
      </c>
      <c r="B41" s="72" t="s">
        <v>406</v>
      </c>
      <c r="C41" s="97" t="s">
        <v>407</v>
      </c>
      <c r="D41" s="98" t="s">
        <v>408</v>
      </c>
      <c r="E41" s="66"/>
      <c r="F41" s="93" t="s">
        <v>415</v>
      </c>
    </row>
    <row r="42" spans="1:6" s="97" customFormat="1" ht="27">
      <c r="A42" s="97" t="s">
        <v>421</v>
      </c>
      <c r="B42" s="72" t="s">
        <v>419</v>
      </c>
      <c r="C42" s="97" t="s">
        <v>407</v>
      </c>
      <c r="D42" s="98" t="s">
        <v>422</v>
      </c>
      <c r="E42" s="66" t="s">
        <v>408</v>
      </c>
      <c r="F42" s="72" t="s">
        <v>745</v>
      </c>
    </row>
    <row r="43" spans="1:6" s="99" customFormat="1">
      <c r="B43" s="100"/>
      <c r="E43" s="75"/>
      <c r="F43" s="100"/>
    </row>
    <row r="44" spans="1:6" s="97" customFormat="1" ht="94.5">
      <c r="A44" s="97" t="s">
        <v>414</v>
      </c>
      <c r="B44" s="72" t="s">
        <v>406</v>
      </c>
      <c r="C44" s="97" t="s">
        <v>407</v>
      </c>
      <c r="D44" s="98" t="s">
        <v>408</v>
      </c>
      <c r="E44" s="66"/>
      <c r="F44" s="93" t="s">
        <v>415</v>
      </c>
    </row>
    <row r="45" spans="1:6" s="97" customFormat="1" ht="40.5">
      <c r="A45" s="97" t="s">
        <v>357</v>
      </c>
      <c r="B45" s="72" t="s">
        <v>423</v>
      </c>
      <c r="C45" s="97" t="s">
        <v>407</v>
      </c>
      <c r="D45" s="98" t="s">
        <v>424</v>
      </c>
      <c r="E45" s="98" t="s">
        <v>408</v>
      </c>
      <c r="F45" s="72" t="s">
        <v>1102</v>
      </c>
    </row>
    <row r="46" spans="1:6" s="97" customFormat="1" ht="40.5">
      <c r="A46" s="97" t="s">
        <v>425</v>
      </c>
      <c r="B46" s="72" t="s">
        <v>426</v>
      </c>
      <c r="C46" s="97" t="s">
        <v>407</v>
      </c>
      <c r="D46" s="98" t="s">
        <v>427</v>
      </c>
      <c r="E46" s="98" t="s">
        <v>424</v>
      </c>
      <c r="F46" s="104" t="s">
        <v>436</v>
      </c>
    </row>
    <row r="47" spans="1:6" s="99" customFormat="1">
      <c r="B47" s="100"/>
      <c r="E47" s="75"/>
      <c r="F47" s="100"/>
    </row>
    <row r="48" spans="1:6" s="97" customFormat="1" ht="94.5">
      <c r="A48" s="97" t="s">
        <v>414</v>
      </c>
      <c r="B48" s="72" t="s">
        <v>406</v>
      </c>
      <c r="C48" s="97" t="s">
        <v>407</v>
      </c>
      <c r="D48" s="98" t="s">
        <v>408</v>
      </c>
      <c r="E48" s="66"/>
      <c r="F48" s="93" t="s">
        <v>415</v>
      </c>
    </row>
    <row r="49" spans="1:6" s="97" customFormat="1" ht="27">
      <c r="A49" s="97" t="s">
        <v>357</v>
      </c>
      <c r="B49" s="72" t="s">
        <v>423</v>
      </c>
      <c r="C49" s="97" t="s">
        <v>407</v>
      </c>
      <c r="D49" s="98" t="s">
        <v>424</v>
      </c>
      <c r="E49" s="66" t="s">
        <v>408</v>
      </c>
      <c r="F49" s="72" t="s">
        <v>719</v>
      </c>
    </row>
    <row r="50" spans="1:6" s="97" customFormat="1" ht="67.5">
      <c r="A50" s="97" t="s">
        <v>429</v>
      </c>
      <c r="B50" s="72" t="s">
        <v>419</v>
      </c>
      <c r="C50" s="97" t="s">
        <v>407</v>
      </c>
      <c r="D50" s="106" t="s">
        <v>726</v>
      </c>
      <c r="E50" s="98" t="s">
        <v>424</v>
      </c>
      <c r="F50" s="72" t="s">
        <v>797</v>
      </c>
    </row>
    <row r="51" spans="1:6" s="99" customFormat="1">
      <c r="B51" s="100"/>
      <c r="E51" s="75"/>
      <c r="F51" s="100"/>
    </row>
    <row r="52" spans="1:6" s="97" customFormat="1" ht="94.5">
      <c r="A52" s="97" t="s">
        <v>414</v>
      </c>
      <c r="B52" s="72" t="s">
        <v>406</v>
      </c>
      <c r="C52" s="97" t="s">
        <v>407</v>
      </c>
      <c r="D52" s="98" t="s">
        <v>407</v>
      </c>
      <c r="E52" s="66"/>
      <c r="F52" s="93" t="s">
        <v>415</v>
      </c>
    </row>
    <row r="53" spans="1:6" s="97" customFormat="1" ht="54">
      <c r="A53" s="98" t="s">
        <v>430</v>
      </c>
      <c r="B53" s="72" t="s">
        <v>409</v>
      </c>
      <c r="C53" s="97" t="s">
        <v>407</v>
      </c>
      <c r="D53" s="98" t="s">
        <v>431</v>
      </c>
      <c r="E53" s="66" t="s">
        <v>407</v>
      </c>
      <c r="F53" s="72" t="s">
        <v>432</v>
      </c>
    </row>
    <row r="54" spans="1:6" s="97" customFormat="1" ht="67.5">
      <c r="A54" s="97" t="s">
        <v>345</v>
      </c>
      <c r="B54" s="72" t="s">
        <v>433</v>
      </c>
      <c r="C54" s="97" t="s">
        <v>407</v>
      </c>
      <c r="D54" s="98" t="s">
        <v>434</v>
      </c>
      <c r="E54" s="98" t="s">
        <v>431</v>
      </c>
      <c r="F54" s="37" t="s">
        <v>413</v>
      </c>
    </row>
    <row r="55" spans="1:6" s="99" customFormat="1">
      <c r="B55" s="79"/>
      <c r="D55" s="107"/>
      <c r="E55" s="75"/>
      <c r="F55" s="100"/>
    </row>
    <row r="56" spans="1:6" s="97" customFormat="1" ht="81">
      <c r="A56" s="97" t="s">
        <v>437</v>
      </c>
      <c r="B56" s="72" t="s">
        <v>419</v>
      </c>
      <c r="C56" s="97" t="s">
        <v>407</v>
      </c>
      <c r="D56" s="98" t="s">
        <v>437</v>
      </c>
      <c r="E56" s="66"/>
      <c r="F56" s="104" t="s">
        <v>853</v>
      </c>
    </row>
    <row r="57" spans="1:6" s="99" customFormat="1">
      <c r="B57" s="100"/>
      <c r="E57" s="75"/>
      <c r="F57" s="100"/>
    </row>
    <row r="58" spans="1:6" s="97" customFormat="1" ht="94.5">
      <c r="A58" s="24" t="s">
        <v>414</v>
      </c>
      <c r="B58" s="72" t="s">
        <v>406</v>
      </c>
      <c r="C58" s="97" t="s">
        <v>407</v>
      </c>
      <c r="D58" s="98" t="s">
        <v>407</v>
      </c>
      <c r="E58" s="66"/>
      <c r="F58" s="93" t="s">
        <v>415</v>
      </c>
    </row>
    <row r="59" spans="1:6" s="97" customFormat="1" ht="54">
      <c r="A59" s="98" t="s">
        <v>430</v>
      </c>
      <c r="B59" s="72" t="s">
        <v>409</v>
      </c>
      <c r="C59" s="97" t="s">
        <v>407</v>
      </c>
      <c r="D59" s="98" t="s">
        <v>431</v>
      </c>
      <c r="E59" s="66" t="s">
        <v>407</v>
      </c>
      <c r="F59" s="72" t="s">
        <v>432</v>
      </c>
    </row>
    <row r="60" spans="1:6" s="97" customFormat="1" ht="54">
      <c r="A60" s="24" t="s">
        <v>306</v>
      </c>
      <c r="B60" s="72" t="s">
        <v>419</v>
      </c>
      <c r="C60" s="97" t="s">
        <v>407</v>
      </c>
      <c r="D60" s="98" t="s">
        <v>435</v>
      </c>
      <c r="E60" s="98" t="s">
        <v>431</v>
      </c>
      <c r="F60" s="72" t="s">
        <v>846</v>
      </c>
    </row>
    <row r="61" spans="1:6" s="76" customFormat="1">
      <c r="B61" s="86"/>
      <c r="E61" s="75"/>
      <c r="F61" s="86"/>
    </row>
    <row r="62" spans="1:6" s="97" customFormat="1" ht="81">
      <c r="A62" s="97" t="s">
        <v>405</v>
      </c>
      <c r="B62" s="72" t="s">
        <v>406</v>
      </c>
      <c r="C62" s="97" t="s">
        <v>407</v>
      </c>
      <c r="D62" s="98" t="s">
        <v>407</v>
      </c>
      <c r="E62" s="66"/>
      <c r="F62" s="104" t="s">
        <v>418</v>
      </c>
    </row>
    <row r="63" spans="1:6" s="97" customFormat="1" ht="27">
      <c r="A63" s="97" t="s">
        <v>357</v>
      </c>
      <c r="B63" s="72" t="s">
        <v>423</v>
      </c>
      <c r="C63" s="97" t="s">
        <v>407</v>
      </c>
      <c r="D63" s="98" t="s">
        <v>439</v>
      </c>
      <c r="E63" s="66" t="s">
        <v>407</v>
      </c>
      <c r="F63" s="72" t="s">
        <v>719</v>
      </c>
    </row>
    <row r="64" spans="1:6" s="97" customFormat="1" ht="108">
      <c r="A64" s="97" t="s">
        <v>440</v>
      </c>
      <c r="B64" s="72" t="s">
        <v>426</v>
      </c>
      <c r="C64" s="97" t="s">
        <v>407</v>
      </c>
      <c r="D64" s="98" t="s">
        <v>441</v>
      </c>
      <c r="E64" s="66" t="s">
        <v>439</v>
      </c>
      <c r="F64" s="72" t="s">
        <v>848</v>
      </c>
    </row>
    <row r="65" spans="1:6" s="76" customFormat="1">
      <c r="B65" s="86"/>
      <c r="E65" s="75"/>
      <c r="F65" s="86"/>
    </row>
    <row r="66" spans="1:6" s="97" customFormat="1" ht="81">
      <c r="A66" s="97" t="s">
        <v>405</v>
      </c>
      <c r="B66" s="72" t="s">
        <v>442</v>
      </c>
      <c r="C66" s="97" t="s">
        <v>407</v>
      </c>
      <c r="D66" s="98" t="s">
        <v>407</v>
      </c>
      <c r="E66" s="66"/>
      <c r="F66" s="104" t="s">
        <v>418</v>
      </c>
    </row>
    <row r="67" spans="1:6" s="97" customFormat="1" ht="54">
      <c r="A67" s="97" t="s">
        <v>250</v>
      </c>
      <c r="B67" s="72" t="s">
        <v>443</v>
      </c>
      <c r="C67" s="97" t="s">
        <v>407</v>
      </c>
      <c r="D67" s="98" t="s">
        <v>431</v>
      </c>
      <c r="E67" s="66" t="s">
        <v>407</v>
      </c>
      <c r="F67" s="72" t="s">
        <v>432</v>
      </c>
    </row>
    <row r="68" spans="1:6" s="97" customFormat="1" ht="67.5">
      <c r="A68" s="97" t="s">
        <v>345</v>
      </c>
      <c r="B68" s="72" t="s">
        <v>433</v>
      </c>
      <c r="C68" s="97" t="s">
        <v>407</v>
      </c>
      <c r="D68" s="98" t="s">
        <v>434</v>
      </c>
      <c r="E68" s="98" t="s">
        <v>431</v>
      </c>
      <c r="F68" s="37" t="s">
        <v>413</v>
      </c>
    </row>
    <row r="69" spans="1:6" s="76" customFormat="1">
      <c r="B69" s="86"/>
      <c r="E69" s="75"/>
      <c r="F69" s="86"/>
    </row>
    <row r="70" spans="1:6" s="97" customFormat="1" ht="94.5">
      <c r="A70" s="97" t="s">
        <v>414</v>
      </c>
      <c r="B70" s="72" t="s">
        <v>406</v>
      </c>
      <c r="C70" s="97" t="s">
        <v>407</v>
      </c>
      <c r="D70" s="98" t="s">
        <v>407</v>
      </c>
      <c r="E70" s="66"/>
      <c r="F70" s="93" t="s">
        <v>415</v>
      </c>
    </row>
    <row r="71" spans="1:6" s="97" customFormat="1" ht="27">
      <c r="A71" s="97" t="s">
        <v>357</v>
      </c>
      <c r="B71" s="72" t="s">
        <v>423</v>
      </c>
      <c r="C71" s="97" t="s">
        <v>407</v>
      </c>
      <c r="D71" s="98" t="s">
        <v>439</v>
      </c>
      <c r="E71" s="66" t="s">
        <v>407</v>
      </c>
      <c r="F71" s="72" t="s">
        <v>719</v>
      </c>
    </row>
    <row r="72" spans="1:6" s="97" customFormat="1" ht="40.5">
      <c r="A72" s="97" t="s">
        <v>440</v>
      </c>
      <c r="B72" s="72" t="s">
        <v>426</v>
      </c>
      <c r="C72" s="97" t="s">
        <v>407</v>
      </c>
      <c r="D72" s="98" t="s">
        <v>441</v>
      </c>
      <c r="E72" s="66" t="s">
        <v>439</v>
      </c>
      <c r="F72" s="104" t="s">
        <v>722</v>
      </c>
    </row>
    <row r="73" spans="1:6" s="76" customFormat="1">
      <c r="B73" s="86"/>
      <c r="E73" s="75"/>
      <c r="F73" s="86"/>
    </row>
    <row r="74" spans="1:6" s="97" customFormat="1" ht="81">
      <c r="A74" s="97" t="s">
        <v>405</v>
      </c>
      <c r="B74" s="72" t="s">
        <v>406</v>
      </c>
      <c r="C74" s="97" t="s">
        <v>407</v>
      </c>
      <c r="D74" s="98" t="s">
        <v>407</v>
      </c>
      <c r="E74" s="108"/>
      <c r="F74" s="104" t="s">
        <v>418</v>
      </c>
    </row>
    <row r="75" spans="1:6" s="97" customFormat="1" ht="54">
      <c r="A75" s="97" t="s">
        <v>250</v>
      </c>
      <c r="B75" s="72" t="s">
        <v>409</v>
      </c>
      <c r="C75" s="98" t="s">
        <v>408</v>
      </c>
      <c r="D75" s="98" t="s">
        <v>431</v>
      </c>
      <c r="E75" s="108" t="s">
        <v>407</v>
      </c>
      <c r="F75" s="72" t="s">
        <v>432</v>
      </c>
    </row>
    <row r="76" spans="1:6" s="97" customFormat="1" ht="67.5">
      <c r="A76" s="97" t="s">
        <v>345</v>
      </c>
      <c r="B76" s="72" t="s">
        <v>433</v>
      </c>
      <c r="C76" s="97" t="s">
        <v>407</v>
      </c>
      <c r="D76" s="98" t="s">
        <v>434</v>
      </c>
      <c r="E76" s="98" t="s">
        <v>431</v>
      </c>
      <c r="F76" s="37" t="s">
        <v>413</v>
      </c>
    </row>
    <row r="77" spans="1:6" s="99" customFormat="1">
      <c r="B77" s="79"/>
      <c r="E77" s="75"/>
      <c r="F77" s="100"/>
    </row>
    <row r="78" spans="1:6" s="97" customFormat="1" ht="67.5">
      <c r="A78" s="97" t="s">
        <v>444</v>
      </c>
      <c r="B78" s="72" t="s">
        <v>419</v>
      </c>
      <c r="C78" s="97" t="s">
        <v>407</v>
      </c>
      <c r="D78" s="98" t="s">
        <v>437</v>
      </c>
      <c r="E78" s="66"/>
      <c r="F78" s="109" t="s">
        <v>854</v>
      </c>
    </row>
    <row r="79" spans="1:6" s="76" customFormat="1">
      <c r="B79" s="86"/>
      <c r="E79" s="110"/>
      <c r="F79" s="86"/>
    </row>
    <row r="80" spans="1:6" s="97" customFormat="1" ht="94.5">
      <c r="A80" s="97" t="s">
        <v>414</v>
      </c>
      <c r="B80" s="72" t="s">
        <v>406</v>
      </c>
      <c r="C80" s="97" t="s">
        <v>407</v>
      </c>
      <c r="D80" s="98" t="s">
        <v>407</v>
      </c>
      <c r="E80" s="66"/>
      <c r="F80" s="93" t="s">
        <v>415</v>
      </c>
    </row>
    <row r="81" spans="1:6" s="97" customFormat="1" ht="54">
      <c r="A81" s="97" t="s">
        <v>250</v>
      </c>
      <c r="B81" s="72" t="s">
        <v>409</v>
      </c>
      <c r="C81" s="97" t="s">
        <v>407</v>
      </c>
      <c r="D81" s="98" t="s">
        <v>431</v>
      </c>
      <c r="E81" s="66" t="s">
        <v>407</v>
      </c>
      <c r="F81" s="72" t="s">
        <v>432</v>
      </c>
    </row>
    <row r="82" spans="1:6" s="97" customFormat="1" ht="67.5">
      <c r="A82" s="97" t="s">
        <v>345</v>
      </c>
      <c r="B82" s="72" t="s">
        <v>433</v>
      </c>
      <c r="C82" s="97" t="s">
        <v>407</v>
      </c>
      <c r="D82" s="98" t="s">
        <v>434</v>
      </c>
      <c r="E82" s="98" t="s">
        <v>431</v>
      </c>
      <c r="F82" s="37" t="s">
        <v>413</v>
      </c>
    </row>
    <row r="83" spans="1:6" s="76" customFormat="1">
      <c r="B83" s="86"/>
      <c r="E83" s="75"/>
      <c r="F83" s="86"/>
    </row>
    <row r="84" spans="1:6" s="97" customFormat="1" ht="81">
      <c r="A84" s="97" t="s">
        <v>405</v>
      </c>
      <c r="B84" s="72" t="s">
        <v>406</v>
      </c>
      <c r="C84" s="97" t="s">
        <v>407</v>
      </c>
      <c r="D84" s="98" t="s">
        <v>407</v>
      </c>
      <c r="E84" s="24"/>
      <c r="F84" s="104" t="s">
        <v>418</v>
      </c>
    </row>
    <row r="85" spans="1:6" s="97" customFormat="1" ht="27">
      <c r="A85" s="97" t="s">
        <v>715</v>
      </c>
      <c r="B85" s="72" t="s">
        <v>409</v>
      </c>
      <c r="C85" s="97" t="s">
        <v>407</v>
      </c>
      <c r="D85" s="98" t="s">
        <v>416</v>
      </c>
      <c r="E85" s="101" t="s">
        <v>407</v>
      </c>
      <c r="F85" s="72" t="s">
        <v>727</v>
      </c>
    </row>
    <row r="86" spans="1:6" s="97" customFormat="1" ht="40.5">
      <c r="A86" s="24" t="s">
        <v>306</v>
      </c>
      <c r="B86" s="72" t="s">
        <v>419</v>
      </c>
      <c r="C86" s="97" t="s">
        <v>407</v>
      </c>
      <c r="D86" s="98" t="s">
        <v>445</v>
      </c>
      <c r="E86" s="101" t="s">
        <v>416</v>
      </c>
      <c r="F86" s="104" t="s">
        <v>438</v>
      </c>
    </row>
    <row r="87" spans="1:6" s="76" customFormat="1">
      <c r="B87" s="86"/>
      <c r="E87" s="75"/>
      <c r="F87" s="86"/>
    </row>
    <row r="88" spans="1:6" s="97" customFormat="1" ht="94.5">
      <c r="A88" s="97" t="s">
        <v>414</v>
      </c>
      <c r="B88" s="72" t="s">
        <v>406</v>
      </c>
      <c r="C88" s="97" t="s">
        <v>407</v>
      </c>
      <c r="D88" s="98" t="s">
        <v>408</v>
      </c>
      <c r="E88" s="66"/>
      <c r="F88" s="93" t="s">
        <v>415</v>
      </c>
    </row>
    <row r="89" spans="1:6" s="97" customFormat="1" ht="67.5">
      <c r="A89" s="98" t="s">
        <v>716</v>
      </c>
      <c r="B89" s="72" t="s">
        <v>409</v>
      </c>
      <c r="C89" s="97" t="s">
        <v>407</v>
      </c>
      <c r="D89" s="98" t="s">
        <v>416</v>
      </c>
      <c r="E89" s="101" t="s">
        <v>407</v>
      </c>
      <c r="F89" s="72" t="s">
        <v>728</v>
      </c>
    </row>
    <row r="90" spans="1:6" s="97" customFormat="1" ht="94.5">
      <c r="A90" s="90" t="s">
        <v>446</v>
      </c>
      <c r="B90" s="72" t="s">
        <v>419</v>
      </c>
      <c r="C90" s="97" t="s">
        <v>407</v>
      </c>
      <c r="D90" s="98" t="s">
        <v>445</v>
      </c>
      <c r="E90" s="101" t="s">
        <v>416</v>
      </c>
      <c r="F90" s="72" t="s">
        <v>849</v>
      </c>
    </row>
    <row r="91" spans="1:6" s="76" customFormat="1">
      <c r="B91" s="86"/>
      <c r="E91" s="75"/>
      <c r="F91" s="86"/>
    </row>
    <row r="92" spans="1:6" s="97" customFormat="1" ht="94.5">
      <c r="A92" s="97" t="s">
        <v>414</v>
      </c>
      <c r="B92" s="72" t="s">
        <v>406</v>
      </c>
      <c r="C92" s="97" t="s">
        <v>407</v>
      </c>
      <c r="D92" s="98" t="s">
        <v>408</v>
      </c>
      <c r="E92" s="66"/>
      <c r="F92" s="93" t="s">
        <v>415</v>
      </c>
    </row>
    <row r="93" spans="1:6" s="97" customFormat="1" ht="27">
      <c r="A93" s="97" t="s">
        <v>715</v>
      </c>
      <c r="B93" s="72" t="s">
        <v>409</v>
      </c>
      <c r="C93" s="97" t="s">
        <v>407</v>
      </c>
      <c r="D93" s="98" t="s">
        <v>416</v>
      </c>
      <c r="E93" s="101" t="s">
        <v>407</v>
      </c>
      <c r="F93" s="72" t="s">
        <v>727</v>
      </c>
    </row>
    <row r="94" spans="1:6" s="97" customFormat="1" ht="40.5">
      <c r="A94" s="24" t="s">
        <v>306</v>
      </c>
      <c r="B94" s="72" t="s">
        <v>419</v>
      </c>
      <c r="C94" s="97" t="s">
        <v>407</v>
      </c>
      <c r="D94" s="98" t="s">
        <v>445</v>
      </c>
      <c r="E94" s="101" t="s">
        <v>416</v>
      </c>
      <c r="F94" s="104" t="s">
        <v>438</v>
      </c>
    </row>
    <row r="95" spans="1:6" s="76" customFormat="1">
      <c r="B95" s="86"/>
      <c r="E95" s="75"/>
      <c r="F95" s="86"/>
    </row>
    <row r="96" spans="1:6" s="97" customFormat="1" ht="81">
      <c r="A96" s="97" t="s">
        <v>405</v>
      </c>
      <c r="B96" s="72" t="s">
        <v>406</v>
      </c>
      <c r="C96" s="97" t="s">
        <v>407</v>
      </c>
      <c r="D96" s="98" t="s">
        <v>407</v>
      </c>
      <c r="E96" s="24"/>
      <c r="F96" s="104" t="s">
        <v>418</v>
      </c>
    </row>
    <row r="97" spans="1:6" s="97" customFormat="1" ht="67.5">
      <c r="A97" s="98" t="s">
        <v>716</v>
      </c>
      <c r="B97" s="72" t="s">
        <v>409</v>
      </c>
      <c r="C97" s="97" t="s">
        <v>407</v>
      </c>
      <c r="D97" s="98" t="s">
        <v>416</v>
      </c>
      <c r="E97" s="101" t="s">
        <v>407</v>
      </c>
      <c r="F97" s="72" t="s">
        <v>728</v>
      </c>
    </row>
    <row r="98" spans="1:6" s="97" customFormat="1" ht="40.5">
      <c r="A98" s="24" t="s">
        <v>306</v>
      </c>
      <c r="B98" s="72" t="s">
        <v>419</v>
      </c>
      <c r="C98" s="97" t="s">
        <v>407</v>
      </c>
      <c r="D98" s="98" t="s">
        <v>445</v>
      </c>
      <c r="E98" s="101" t="s">
        <v>416</v>
      </c>
      <c r="F98" s="104" t="s">
        <v>438</v>
      </c>
    </row>
    <row r="99" spans="1:6" s="76" customFormat="1">
      <c r="B99" s="86"/>
      <c r="E99" s="75"/>
      <c r="F99" s="86"/>
    </row>
    <row r="100" spans="1:6" s="97" customFormat="1" ht="81">
      <c r="A100" s="97" t="s">
        <v>405</v>
      </c>
      <c r="B100" s="72" t="s">
        <v>406</v>
      </c>
      <c r="C100" s="97" t="s">
        <v>407</v>
      </c>
      <c r="D100" s="98" t="s">
        <v>407</v>
      </c>
      <c r="E100" s="24"/>
      <c r="F100" s="104" t="s">
        <v>418</v>
      </c>
    </row>
    <row r="101" spans="1:6" s="97" customFormat="1" ht="27">
      <c r="A101" s="97" t="s">
        <v>715</v>
      </c>
      <c r="B101" s="72" t="s">
        <v>409</v>
      </c>
      <c r="C101" s="97" t="s">
        <v>407</v>
      </c>
      <c r="D101" s="98" t="s">
        <v>416</v>
      </c>
      <c r="E101" s="101" t="s">
        <v>407</v>
      </c>
      <c r="F101" s="72" t="s">
        <v>727</v>
      </c>
    </row>
    <row r="102" spans="1:6" s="97" customFormat="1" ht="67.5">
      <c r="A102" s="90" t="s">
        <v>446</v>
      </c>
      <c r="B102" s="72" t="s">
        <v>419</v>
      </c>
      <c r="C102" s="97" t="s">
        <v>407</v>
      </c>
      <c r="D102" s="98" t="s">
        <v>445</v>
      </c>
      <c r="E102" s="101" t="s">
        <v>416</v>
      </c>
      <c r="F102" s="72" t="s">
        <v>447</v>
      </c>
    </row>
    <row r="103" spans="1:6" s="76" customFormat="1">
      <c r="B103" s="86"/>
      <c r="E103" s="75"/>
      <c r="F103" s="86"/>
    </row>
    <row r="104" spans="1:6" s="97" customFormat="1" ht="94.5">
      <c r="A104" s="97" t="s">
        <v>414</v>
      </c>
      <c r="B104" s="72" t="s">
        <v>406</v>
      </c>
      <c r="C104" s="97" t="s">
        <v>407</v>
      </c>
      <c r="D104" s="98" t="s">
        <v>408</v>
      </c>
      <c r="E104" s="66"/>
      <c r="F104" s="93" t="s">
        <v>415</v>
      </c>
    </row>
    <row r="105" spans="1:6" s="97" customFormat="1" ht="67.5">
      <c r="A105" s="98" t="s">
        <v>716</v>
      </c>
      <c r="B105" s="72" t="s">
        <v>409</v>
      </c>
      <c r="C105" s="97" t="s">
        <v>407</v>
      </c>
      <c r="D105" s="98" t="s">
        <v>416</v>
      </c>
      <c r="E105" s="101" t="s">
        <v>407</v>
      </c>
      <c r="F105" s="72" t="s">
        <v>728</v>
      </c>
    </row>
    <row r="106" spans="1:6" s="97" customFormat="1" ht="40.5">
      <c r="A106" s="24" t="s">
        <v>306</v>
      </c>
      <c r="B106" s="72" t="s">
        <v>419</v>
      </c>
      <c r="C106" s="97" t="s">
        <v>407</v>
      </c>
      <c r="D106" s="98" t="s">
        <v>445</v>
      </c>
      <c r="E106" s="101" t="s">
        <v>416</v>
      </c>
      <c r="F106" s="104" t="s">
        <v>438</v>
      </c>
    </row>
    <row r="107" spans="1:6" s="76" customFormat="1">
      <c r="B107" s="86"/>
      <c r="E107" s="75"/>
      <c r="F107" s="86"/>
    </row>
    <row r="108" spans="1:6" s="97" customFormat="1" ht="81">
      <c r="A108" s="97" t="s">
        <v>405</v>
      </c>
      <c r="B108" s="72" t="s">
        <v>406</v>
      </c>
      <c r="C108" s="97" t="s">
        <v>407</v>
      </c>
      <c r="D108" s="98" t="s">
        <v>407</v>
      </c>
      <c r="E108" s="24"/>
      <c r="F108" s="104" t="s">
        <v>418</v>
      </c>
    </row>
    <row r="109" spans="1:6" s="97" customFormat="1" ht="67.5">
      <c r="A109" s="98" t="s">
        <v>716</v>
      </c>
      <c r="B109" s="72" t="s">
        <v>409</v>
      </c>
      <c r="C109" s="97" t="s">
        <v>407</v>
      </c>
      <c r="D109" s="98" t="s">
        <v>416</v>
      </c>
      <c r="E109" s="101" t="s">
        <v>407</v>
      </c>
      <c r="F109" s="72" t="s">
        <v>728</v>
      </c>
    </row>
    <row r="110" spans="1:6" s="97" customFormat="1" ht="67.5">
      <c r="A110" s="90" t="s">
        <v>446</v>
      </c>
      <c r="B110" s="72" t="s">
        <v>419</v>
      </c>
      <c r="C110" s="97" t="s">
        <v>407</v>
      </c>
      <c r="D110" s="98" t="s">
        <v>445</v>
      </c>
      <c r="E110" s="101" t="s">
        <v>416</v>
      </c>
      <c r="F110" s="72" t="s">
        <v>447</v>
      </c>
    </row>
    <row r="111" spans="1:6" s="76" customFormat="1">
      <c r="B111" s="86"/>
      <c r="E111" s="75"/>
      <c r="F111" s="86"/>
    </row>
    <row r="112" spans="1:6" s="97" customFormat="1" ht="94.5">
      <c r="A112" s="97" t="s">
        <v>414</v>
      </c>
      <c r="B112" s="72" t="s">
        <v>406</v>
      </c>
      <c r="C112" s="97" t="s">
        <v>407</v>
      </c>
      <c r="D112" s="98" t="s">
        <v>408</v>
      </c>
      <c r="E112" s="66"/>
      <c r="F112" s="93" t="s">
        <v>415</v>
      </c>
    </row>
    <row r="113" spans="1:7" s="97" customFormat="1" ht="27">
      <c r="A113" s="97" t="s">
        <v>715</v>
      </c>
      <c r="B113" s="72" t="s">
        <v>409</v>
      </c>
      <c r="C113" s="97" t="s">
        <v>407</v>
      </c>
      <c r="D113" s="98" t="s">
        <v>416</v>
      </c>
      <c r="E113" s="101" t="s">
        <v>407</v>
      </c>
      <c r="F113" s="72" t="s">
        <v>727</v>
      </c>
    </row>
    <row r="114" spans="1:7" s="97" customFormat="1" ht="67.5">
      <c r="A114" s="90" t="s">
        <v>446</v>
      </c>
      <c r="B114" s="72" t="s">
        <v>419</v>
      </c>
      <c r="C114" s="97" t="s">
        <v>407</v>
      </c>
      <c r="D114" s="98" t="s">
        <v>445</v>
      </c>
      <c r="E114" s="101" t="s">
        <v>416</v>
      </c>
      <c r="F114" s="72" t="s">
        <v>447</v>
      </c>
    </row>
    <row r="115" spans="1:7" s="76" customFormat="1">
      <c r="B115" s="86"/>
      <c r="E115" s="75"/>
      <c r="F115" s="86"/>
    </row>
    <row r="116" spans="1:7" s="97" customFormat="1" ht="94.5">
      <c r="A116" s="97" t="s">
        <v>414</v>
      </c>
      <c r="B116" s="72" t="s">
        <v>406</v>
      </c>
      <c r="C116" s="97" t="s">
        <v>407</v>
      </c>
      <c r="D116" s="98" t="s">
        <v>408</v>
      </c>
      <c r="E116" s="66"/>
      <c r="F116" s="93" t="s">
        <v>415</v>
      </c>
    </row>
    <row r="117" spans="1:7" s="97" customFormat="1" ht="67.5">
      <c r="A117" s="98" t="s">
        <v>716</v>
      </c>
      <c r="B117" s="72" t="s">
        <v>409</v>
      </c>
      <c r="C117" s="97" t="s">
        <v>407</v>
      </c>
      <c r="D117" s="98" t="s">
        <v>416</v>
      </c>
      <c r="E117" s="101" t="s">
        <v>407</v>
      </c>
      <c r="F117" s="72" t="s">
        <v>728</v>
      </c>
    </row>
    <row r="118" spans="1:7" s="97" customFormat="1" ht="67.5">
      <c r="A118" s="97" t="s">
        <v>345</v>
      </c>
      <c r="B118" s="72" t="s">
        <v>411</v>
      </c>
      <c r="C118" s="97" t="s">
        <v>407</v>
      </c>
      <c r="D118" s="98" t="s">
        <v>412</v>
      </c>
      <c r="E118" s="66" t="s">
        <v>410</v>
      </c>
      <c r="F118" s="37" t="s">
        <v>413</v>
      </c>
    </row>
    <row r="119" spans="1:7" s="76" customFormat="1">
      <c r="B119" s="86"/>
      <c r="E119" s="75"/>
      <c r="F119" s="86"/>
    </row>
    <row r="120" spans="1:7" ht="67.5">
      <c r="A120" s="90" t="s">
        <v>717</v>
      </c>
      <c r="B120" s="72" t="s">
        <v>1117</v>
      </c>
      <c r="C120" s="97" t="s">
        <v>407</v>
      </c>
      <c r="D120" s="98" t="s">
        <v>416</v>
      </c>
      <c r="E120" s="101"/>
      <c r="F120" s="72" t="s">
        <v>855</v>
      </c>
    </row>
    <row r="121" spans="1:7" s="76" customFormat="1">
      <c r="B121" s="86"/>
      <c r="E121" s="75"/>
      <c r="F121" s="86"/>
    </row>
    <row r="122" spans="1:7" ht="94.5">
      <c r="A122" s="90" t="s">
        <v>718</v>
      </c>
      <c r="B122" s="72" t="s">
        <v>409</v>
      </c>
      <c r="C122" s="97" t="s">
        <v>407</v>
      </c>
      <c r="D122" s="98" t="s">
        <v>416</v>
      </c>
      <c r="E122" s="101"/>
      <c r="F122" s="91" t="s">
        <v>856</v>
      </c>
    </row>
    <row r="123" spans="1:7" s="76" customFormat="1">
      <c r="B123" s="86"/>
      <c r="E123" s="75"/>
      <c r="F123" s="86"/>
    </row>
    <row r="124" spans="1:7" ht="67.5">
      <c r="A124" s="90" t="s">
        <v>448</v>
      </c>
      <c r="B124" s="72" t="s">
        <v>419</v>
      </c>
      <c r="C124" s="97" t="s">
        <v>407</v>
      </c>
      <c r="D124" s="98" t="s">
        <v>422</v>
      </c>
      <c r="E124" s="66"/>
      <c r="F124" s="72" t="s">
        <v>857</v>
      </c>
    </row>
    <row r="125" spans="1:7" s="76" customFormat="1">
      <c r="B125" s="86"/>
      <c r="E125" s="75"/>
      <c r="F125" s="86"/>
    </row>
    <row r="126" spans="1:7" ht="94.5">
      <c r="A126" s="90" t="s">
        <v>449</v>
      </c>
      <c r="B126" s="72" t="s">
        <v>419</v>
      </c>
      <c r="C126" s="97" t="s">
        <v>407</v>
      </c>
      <c r="D126" s="98" t="s">
        <v>422</v>
      </c>
      <c r="E126" s="66"/>
      <c r="F126" s="91" t="s">
        <v>858</v>
      </c>
      <c r="G126" s="176"/>
    </row>
    <row r="127" spans="1:7" s="76" customFormat="1">
      <c r="B127" s="86"/>
      <c r="E127" s="75"/>
      <c r="F127" s="86"/>
    </row>
    <row r="128" spans="1:7" s="97" customFormat="1" ht="67.5">
      <c r="A128" s="98" t="s">
        <v>721</v>
      </c>
      <c r="B128" s="72" t="s">
        <v>423</v>
      </c>
      <c r="C128" s="97" t="s">
        <v>407</v>
      </c>
      <c r="D128" s="98" t="s">
        <v>439</v>
      </c>
      <c r="E128" s="66"/>
      <c r="F128" s="72" t="s">
        <v>859</v>
      </c>
      <c r="G128" s="177"/>
    </row>
    <row r="129" spans="1:7" s="76" customFormat="1">
      <c r="B129" s="86"/>
      <c r="E129" s="75"/>
      <c r="F129" s="86"/>
    </row>
    <row r="130" spans="1:7" ht="108">
      <c r="A130" s="90" t="s">
        <v>720</v>
      </c>
      <c r="B130" s="72" t="s">
        <v>423</v>
      </c>
      <c r="C130" s="97" t="s">
        <v>407</v>
      </c>
      <c r="D130" s="98" t="s">
        <v>439</v>
      </c>
      <c r="E130" s="66"/>
      <c r="F130" s="91" t="s">
        <v>860</v>
      </c>
    </row>
    <row r="131" spans="1:7" s="76" customFormat="1">
      <c r="B131" s="86"/>
      <c r="E131" s="75"/>
      <c r="F131" s="86"/>
    </row>
    <row r="132" spans="1:7" s="97" customFormat="1" ht="108">
      <c r="A132" s="98" t="s">
        <v>450</v>
      </c>
      <c r="B132" s="72" t="s">
        <v>451</v>
      </c>
      <c r="C132" s="97" t="s">
        <v>407</v>
      </c>
      <c r="D132" s="98" t="s">
        <v>452</v>
      </c>
      <c r="E132" s="66"/>
      <c r="F132" s="37" t="s">
        <v>861</v>
      </c>
    </row>
    <row r="133" spans="1:7" s="76" customFormat="1">
      <c r="B133" s="86"/>
      <c r="E133" s="75"/>
      <c r="F133" s="86"/>
    </row>
    <row r="134" spans="1:7" s="97" customFormat="1" ht="94.5">
      <c r="A134" s="90" t="s">
        <v>453</v>
      </c>
      <c r="B134" s="72" t="s">
        <v>454</v>
      </c>
      <c r="C134" s="97" t="s">
        <v>407</v>
      </c>
      <c r="D134" s="98" t="s">
        <v>455</v>
      </c>
      <c r="E134" s="66"/>
      <c r="F134" s="72" t="s">
        <v>862</v>
      </c>
    </row>
    <row r="135" spans="1:7" s="76" customFormat="1">
      <c r="B135" s="86"/>
      <c r="E135" s="75"/>
      <c r="F135" s="86"/>
    </row>
    <row r="136" spans="1:7" s="97" customFormat="1" ht="175.5">
      <c r="A136" s="98" t="s">
        <v>456</v>
      </c>
      <c r="B136" s="72" t="s">
        <v>451</v>
      </c>
      <c r="C136" s="97" t="s">
        <v>407</v>
      </c>
      <c r="D136" s="98" t="s">
        <v>452</v>
      </c>
      <c r="E136" s="66"/>
      <c r="F136" s="37" t="s">
        <v>863</v>
      </c>
    </row>
    <row r="137" spans="1:7" s="76" customFormat="1">
      <c r="B137" s="86"/>
      <c r="E137" s="75"/>
      <c r="F137" s="86"/>
    </row>
    <row r="138" spans="1:7" s="97" customFormat="1" ht="81">
      <c r="A138" s="90" t="s">
        <v>457</v>
      </c>
      <c r="B138" s="72" t="s">
        <v>454</v>
      </c>
      <c r="C138" s="97" t="s">
        <v>407</v>
      </c>
      <c r="D138" s="98" t="s">
        <v>455</v>
      </c>
      <c r="E138" s="66"/>
      <c r="F138" s="72" t="s">
        <v>864</v>
      </c>
    </row>
    <row r="139" spans="1:7" s="76" customFormat="1">
      <c r="B139" s="86"/>
      <c r="F139" s="86"/>
    </row>
    <row r="140" spans="1:7" s="97" customFormat="1" ht="121.5">
      <c r="A140" s="98" t="s">
        <v>739</v>
      </c>
      <c r="B140" s="72" t="s">
        <v>411</v>
      </c>
      <c r="C140" s="97" t="s">
        <v>407</v>
      </c>
      <c r="D140" s="98" t="s">
        <v>412</v>
      </c>
      <c r="E140" s="66"/>
      <c r="F140" s="37" t="s">
        <v>865</v>
      </c>
      <c r="G140" s="176"/>
    </row>
    <row r="141" spans="1:7" s="76" customFormat="1">
      <c r="B141" s="86"/>
      <c r="F141" s="86"/>
    </row>
    <row r="142" spans="1:7" s="97" customFormat="1" ht="121.5">
      <c r="A142" s="98" t="s">
        <v>458</v>
      </c>
      <c r="B142" s="72" t="s">
        <v>419</v>
      </c>
      <c r="C142" s="97" t="s">
        <v>407</v>
      </c>
      <c r="D142" s="98" t="s">
        <v>459</v>
      </c>
      <c r="E142" s="66"/>
      <c r="F142" s="37" t="s">
        <v>866</v>
      </c>
      <c r="G142" s="177"/>
    </row>
    <row r="143" spans="1:7" s="76" customFormat="1">
      <c r="B143" s="86"/>
      <c r="F143" s="86"/>
    </row>
    <row r="144" spans="1:7" s="97" customFormat="1" ht="135">
      <c r="A144" s="98" t="s">
        <v>723</v>
      </c>
      <c r="B144" s="72" t="s">
        <v>423</v>
      </c>
      <c r="C144" s="97" t="s">
        <v>407</v>
      </c>
      <c r="D144" s="98" t="s">
        <v>460</v>
      </c>
      <c r="E144" s="98"/>
      <c r="F144" s="37" t="s">
        <v>867</v>
      </c>
      <c r="G144" s="177"/>
    </row>
    <row r="145" spans="1:7" s="76" customFormat="1">
      <c r="B145" s="86"/>
      <c r="F145" s="86"/>
    </row>
    <row r="146" spans="1:7" s="97" customFormat="1" ht="121.5">
      <c r="A146" s="98" t="s">
        <v>740</v>
      </c>
      <c r="B146" s="72" t="s">
        <v>411</v>
      </c>
      <c r="C146" s="97" t="s">
        <v>407</v>
      </c>
      <c r="D146" s="98" t="s">
        <v>412</v>
      </c>
      <c r="E146" s="66"/>
      <c r="F146" s="37" t="s">
        <v>868</v>
      </c>
    </row>
    <row r="147" spans="1:7" s="76" customFormat="1">
      <c r="B147" s="86"/>
      <c r="F147" s="86"/>
    </row>
    <row r="148" spans="1:7" s="97" customFormat="1" ht="121.5">
      <c r="A148" s="98" t="s">
        <v>461</v>
      </c>
      <c r="B148" s="72" t="s">
        <v>419</v>
      </c>
      <c r="C148" s="97" t="s">
        <v>407</v>
      </c>
      <c r="D148" s="98" t="s">
        <v>459</v>
      </c>
      <c r="E148" s="66"/>
      <c r="F148" s="91" t="s">
        <v>869</v>
      </c>
      <c r="G148" s="176"/>
    </row>
    <row r="149" spans="1:7" s="76" customFormat="1">
      <c r="B149" s="86"/>
      <c r="F149" s="86"/>
    </row>
    <row r="150" spans="1:7" s="97" customFormat="1" ht="229.5">
      <c r="A150" s="98" t="s">
        <v>724</v>
      </c>
      <c r="B150" s="72" t="s">
        <v>423</v>
      </c>
      <c r="C150" s="98" t="s">
        <v>408</v>
      </c>
      <c r="D150" s="98" t="s">
        <v>460</v>
      </c>
      <c r="E150" s="98"/>
      <c r="F150" s="91" t="s">
        <v>870</v>
      </c>
      <c r="G150" s="177"/>
    </row>
    <row r="151" spans="1:7" s="76" customFormat="1">
      <c r="B151" s="86"/>
      <c r="F151" s="86"/>
    </row>
    <row r="152" spans="1:7" s="97" customFormat="1" ht="131.25" customHeight="1">
      <c r="A152" s="98" t="s">
        <v>741</v>
      </c>
      <c r="B152" s="72" t="s">
        <v>419</v>
      </c>
      <c r="C152" s="97" t="s">
        <v>407</v>
      </c>
      <c r="D152" s="98" t="s">
        <v>445</v>
      </c>
      <c r="E152" s="66"/>
      <c r="F152" s="37" t="s">
        <v>871</v>
      </c>
    </row>
    <row r="153" spans="1:7" s="76" customFormat="1" ht="15.75" customHeight="1">
      <c r="B153" s="86"/>
      <c r="F153" s="86"/>
    </row>
    <row r="154" spans="1:7" s="97" customFormat="1" ht="123.75" customHeight="1">
      <c r="A154" s="98" t="s">
        <v>462</v>
      </c>
      <c r="B154" s="72" t="s">
        <v>419</v>
      </c>
      <c r="C154" s="97" t="s">
        <v>407</v>
      </c>
      <c r="D154" s="98" t="s">
        <v>463</v>
      </c>
      <c r="E154" s="66"/>
      <c r="F154" s="37" t="s">
        <v>872</v>
      </c>
    </row>
    <row r="155" spans="1:7" s="76" customFormat="1" ht="15.75" customHeight="1">
      <c r="B155" s="86"/>
      <c r="F155" s="86"/>
    </row>
    <row r="156" spans="1:7" s="97" customFormat="1" ht="135.75" customHeight="1">
      <c r="A156" s="98" t="s">
        <v>743</v>
      </c>
      <c r="B156" s="72" t="s">
        <v>423</v>
      </c>
      <c r="C156" s="97" t="s">
        <v>407</v>
      </c>
      <c r="D156" s="98" t="s">
        <v>464</v>
      </c>
      <c r="E156" s="98"/>
      <c r="F156" s="37" t="s">
        <v>873</v>
      </c>
      <c r="G156" s="177"/>
    </row>
    <row r="157" spans="1:7" s="76" customFormat="1" ht="15.75" customHeight="1">
      <c r="B157" s="86"/>
      <c r="F157" s="86"/>
    </row>
    <row r="158" spans="1:7" s="97" customFormat="1" ht="81.75" customHeight="1">
      <c r="A158" s="98" t="s">
        <v>742</v>
      </c>
      <c r="B158" s="72" t="s">
        <v>419</v>
      </c>
      <c r="C158" s="97" t="s">
        <v>407</v>
      </c>
      <c r="D158" s="98" t="s">
        <v>445</v>
      </c>
      <c r="E158" s="66"/>
      <c r="F158" s="37" t="s">
        <v>874</v>
      </c>
    </row>
    <row r="159" spans="1:7" s="76" customFormat="1" ht="15.75" customHeight="1">
      <c r="B159" s="86"/>
      <c r="F159" s="86"/>
    </row>
    <row r="160" spans="1:7" s="97" customFormat="1" ht="83.25" customHeight="1">
      <c r="A160" s="98" t="s">
        <v>465</v>
      </c>
      <c r="B160" s="72" t="s">
        <v>419</v>
      </c>
      <c r="C160" s="97" t="s">
        <v>407</v>
      </c>
      <c r="D160" s="98" t="s">
        <v>466</v>
      </c>
      <c r="E160" s="66"/>
      <c r="F160" s="91" t="s">
        <v>875</v>
      </c>
    </row>
    <row r="161" spans="1:7" s="76" customFormat="1" ht="15.75" customHeight="1">
      <c r="B161" s="86"/>
      <c r="F161" s="86"/>
    </row>
    <row r="162" spans="1:7" s="97" customFormat="1" ht="131.25" customHeight="1">
      <c r="A162" s="98" t="s">
        <v>744</v>
      </c>
      <c r="B162" s="72" t="s">
        <v>423</v>
      </c>
      <c r="C162" s="97" t="s">
        <v>407</v>
      </c>
      <c r="D162" s="98" t="s">
        <v>464</v>
      </c>
      <c r="E162" s="98"/>
      <c r="F162" s="91" t="s">
        <v>876</v>
      </c>
      <c r="G162" s="177"/>
    </row>
    <row r="163" spans="1:7" s="76" customFormat="1" ht="15.75" customHeight="1">
      <c r="B163" s="86"/>
      <c r="F163" s="86"/>
    </row>
    <row r="164" spans="1:7" s="97" customFormat="1" ht="81">
      <c r="A164" s="97" t="s">
        <v>405</v>
      </c>
      <c r="B164" s="72" t="s">
        <v>406</v>
      </c>
      <c r="C164" s="97" t="s">
        <v>407</v>
      </c>
      <c r="D164" s="98" t="s">
        <v>408</v>
      </c>
      <c r="E164" s="66"/>
      <c r="F164" s="104" t="s">
        <v>418</v>
      </c>
    </row>
    <row r="165" spans="1:7" s="97" customFormat="1" ht="67.5">
      <c r="A165" s="97" t="s">
        <v>746</v>
      </c>
      <c r="B165" s="72" t="s">
        <v>423</v>
      </c>
      <c r="C165" s="97" t="s">
        <v>407</v>
      </c>
      <c r="D165" s="98" t="s">
        <v>424</v>
      </c>
      <c r="E165" s="66" t="s">
        <v>408</v>
      </c>
      <c r="F165" s="72" t="s">
        <v>850</v>
      </c>
      <c r="G165" s="177"/>
    </row>
    <row r="166" spans="1:7" s="97" customFormat="1" ht="54">
      <c r="A166" s="97" t="s">
        <v>425</v>
      </c>
      <c r="B166" s="72" t="s">
        <v>426</v>
      </c>
      <c r="C166" s="97" t="s">
        <v>407</v>
      </c>
      <c r="D166" s="98" t="s">
        <v>427</v>
      </c>
      <c r="E166" s="98" t="s">
        <v>424</v>
      </c>
      <c r="F166" s="72" t="s">
        <v>428</v>
      </c>
    </row>
    <row r="167" spans="1:7" s="99" customFormat="1">
      <c r="B167" s="100"/>
      <c r="E167" s="75"/>
      <c r="F167" s="100"/>
    </row>
    <row r="168" spans="1:7" s="97" customFormat="1" ht="81">
      <c r="A168" s="97" t="s">
        <v>405</v>
      </c>
      <c r="B168" s="72" t="s">
        <v>406</v>
      </c>
      <c r="C168" s="97" t="s">
        <v>407</v>
      </c>
      <c r="D168" s="98" t="s">
        <v>408</v>
      </c>
      <c r="E168" s="66"/>
      <c r="F168" s="104" t="s">
        <v>418</v>
      </c>
    </row>
    <row r="169" spans="1:7" s="97" customFormat="1" ht="40.5">
      <c r="A169" s="97" t="s">
        <v>746</v>
      </c>
      <c r="B169" s="72" t="s">
        <v>423</v>
      </c>
      <c r="C169" s="97" t="s">
        <v>407</v>
      </c>
      <c r="D169" s="98" t="s">
        <v>424</v>
      </c>
      <c r="E169" s="66" t="s">
        <v>408</v>
      </c>
      <c r="F169" s="72" t="s">
        <v>747</v>
      </c>
    </row>
    <row r="170" spans="1:7" s="97" customFormat="1" ht="54">
      <c r="A170" s="97" t="s">
        <v>429</v>
      </c>
      <c r="B170" s="72" t="s">
        <v>419</v>
      </c>
      <c r="C170" s="97" t="s">
        <v>407</v>
      </c>
      <c r="D170" s="106" t="s">
        <v>726</v>
      </c>
      <c r="E170" s="98" t="s">
        <v>424</v>
      </c>
      <c r="F170" s="72" t="s">
        <v>821</v>
      </c>
    </row>
    <row r="171" spans="1:7" s="76" customFormat="1">
      <c r="B171" s="86"/>
      <c r="E171" s="75"/>
      <c r="F171" s="86"/>
    </row>
    <row r="172" spans="1:7" s="97" customFormat="1" ht="81">
      <c r="A172" s="97" t="s">
        <v>746</v>
      </c>
      <c r="B172" s="72" t="s">
        <v>423</v>
      </c>
      <c r="C172" s="97" t="s">
        <v>407</v>
      </c>
      <c r="D172" s="98" t="s">
        <v>439</v>
      </c>
      <c r="E172" s="66"/>
      <c r="F172" s="72" t="s">
        <v>877</v>
      </c>
      <c r="G172" s="177"/>
    </row>
    <row r="173" spans="1:7" s="76" customFormat="1">
      <c r="B173" s="86"/>
      <c r="E173" s="75"/>
      <c r="F173" s="86"/>
    </row>
    <row r="174" spans="1:7" ht="135">
      <c r="A174" s="90" t="s">
        <v>780</v>
      </c>
      <c r="B174" s="72" t="s">
        <v>423</v>
      </c>
      <c r="C174" s="97" t="s">
        <v>407</v>
      </c>
      <c r="D174" s="98" t="s">
        <v>439</v>
      </c>
      <c r="E174" s="66"/>
      <c r="F174" s="91" t="s">
        <v>878</v>
      </c>
    </row>
    <row r="175" spans="1:7">
      <c r="F175" s="178"/>
    </row>
  </sheetData>
  <autoFilter ref="A1:F166"/>
  <customSheetViews>
    <customSheetView guid="{36746F77-9D30-4F67-8DD6-349629627742}" scale="90" showAutoFilter="1">
      <selection activeCell="F2" sqref="F2"/>
      <pageMargins left="0.69930555555555596" right="0.69930555555555596" top="0.75" bottom="0.75" header="0.3" footer="0.3"/>
      <pageSetup paperSize="9" orientation="portrait" r:id="rId1"/>
      <autoFilter ref="A1:F166"/>
    </customSheetView>
    <customSheetView guid="{C2CB2F22-775D-44AC-B11A-784BA6146A8B}" scale="90" showAutoFilter="1" topLeftCell="A151">
      <selection activeCell="F2" sqref="F2"/>
      <pageMargins left="0.69930555555555596" right="0.69930555555555596" top="0.75" bottom="0.75" header="0.3" footer="0.3"/>
      <pageSetup paperSize="9" orientation="portrait" r:id="rId2"/>
      <autoFilter ref="A1:F166"/>
    </customSheetView>
    <customSheetView guid="{CD69C0EA-EBFB-45E3-BEA5-CC470598666F}" scale="90" showAutoFilter="1">
      <selection activeCell="G1" sqref="G1"/>
      <pageMargins left="0.69930555555555596" right="0.69930555555555596" top="0.75" bottom="0.75" header="0.3" footer="0.3"/>
      <pageSetup paperSize="9" orientation="portrait" r:id="rId3"/>
      <autoFilter ref="A1:F166"/>
    </customSheetView>
    <customSheetView guid="{1E5A0D98-77D5-42E3-9872-0440613765AC}" scale="90" showAutoFilter="1">
      <selection activeCell="F2" sqref="F2"/>
      <pageMargins left="0.69930555555555596" right="0.69930555555555596" top="0.75" bottom="0.75" header="0.3" footer="0.3"/>
      <pageSetup paperSize="9" orientation="portrait" r:id="rId4"/>
      <autoFilter ref="A1:F166"/>
    </customSheetView>
  </customSheetViews>
  <phoneticPr fontId="4" type="noConversion"/>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zoomScaleNormal="100" workbookViewId="0">
      <pane xSplit="1" ySplit="1" topLeftCell="B11" activePane="bottomRight" state="frozen"/>
      <selection pane="topRight" activeCell="B1" sqref="B1"/>
      <selection pane="bottomLeft" activeCell="A2" sqref="A2"/>
      <selection pane="bottomRight" activeCell="E14" sqref="E14"/>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7" s="1" customFormat="1" ht="24.95" customHeight="1">
      <c r="A1" s="1" t="s">
        <v>0</v>
      </c>
      <c r="B1" s="2" t="s">
        <v>1</v>
      </c>
      <c r="C1" s="1" t="s">
        <v>2</v>
      </c>
      <c r="D1" s="1" t="s">
        <v>3</v>
      </c>
      <c r="E1" s="1" t="s">
        <v>50</v>
      </c>
      <c r="F1" s="2" t="s">
        <v>5</v>
      </c>
      <c r="G1" s="1" t="s">
        <v>911</v>
      </c>
    </row>
    <row r="2" spans="1:7" ht="85.5">
      <c r="A2" s="3" t="s">
        <v>51</v>
      </c>
      <c r="B2" s="4" t="s">
        <v>1136</v>
      </c>
      <c r="C2" s="4" t="s">
        <v>8</v>
      </c>
      <c r="D2" s="4" t="s">
        <v>52</v>
      </c>
      <c r="F2" s="5" t="s">
        <v>890</v>
      </c>
    </row>
    <row r="3" spans="1:7" ht="28.5">
      <c r="A3" s="3" t="s">
        <v>54</v>
      </c>
      <c r="B3" s="10" t="s">
        <v>1137</v>
      </c>
      <c r="C3" s="4" t="s">
        <v>8</v>
      </c>
      <c r="D3" s="4" t="s">
        <v>56</v>
      </c>
      <c r="E3" s="4" t="s">
        <v>52</v>
      </c>
      <c r="F3" s="5" t="s">
        <v>886</v>
      </c>
    </row>
    <row r="4" spans="1:7">
      <c r="A4" s="3"/>
      <c r="E4" s="4" t="str">
        <f>IF(D4&gt;0,#REF!,"" )</f>
        <v/>
      </c>
    </row>
    <row r="5" spans="1:7" ht="99.75">
      <c r="A5" s="3" t="s">
        <v>17</v>
      </c>
      <c r="B5" s="4" t="s">
        <v>7</v>
      </c>
      <c r="C5" s="4" t="s">
        <v>8</v>
      </c>
      <c r="D5" s="4" t="s">
        <v>52</v>
      </c>
      <c r="F5" s="5" t="s">
        <v>893</v>
      </c>
    </row>
    <row r="6" spans="1:7" ht="90.75" customHeight="1">
      <c r="A6" s="3" t="s">
        <v>59</v>
      </c>
      <c r="B6" s="10" t="s">
        <v>55</v>
      </c>
      <c r="C6" s="4" t="s">
        <v>8</v>
      </c>
      <c r="D6" s="4" t="s">
        <v>56</v>
      </c>
      <c r="E6" s="4" t="s">
        <v>52</v>
      </c>
      <c r="F6" s="5" t="s">
        <v>887</v>
      </c>
    </row>
    <row r="7" spans="1:7">
      <c r="A7" s="3"/>
      <c r="E7" s="4" t="str">
        <f t="shared" ref="E7" si="0">IF(D7&gt;0,D6,"" )</f>
        <v/>
      </c>
    </row>
    <row r="8" spans="1:7" ht="42.75">
      <c r="A8" s="3" t="s">
        <v>51</v>
      </c>
      <c r="B8" s="4" t="s">
        <v>7</v>
      </c>
      <c r="C8" s="4" t="s">
        <v>8</v>
      </c>
      <c r="D8" s="4" t="s">
        <v>52</v>
      </c>
      <c r="F8" s="5" t="s">
        <v>53</v>
      </c>
    </row>
    <row r="9" spans="1:7" ht="42.75">
      <c r="A9" s="3" t="s">
        <v>59</v>
      </c>
      <c r="B9" s="10" t="s">
        <v>55</v>
      </c>
      <c r="C9" s="4" t="s">
        <v>8</v>
      </c>
      <c r="D9" s="4" t="s">
        <v>56</v>
      </c>
      <c r="E9" s="4" t="s">
        <v>52</v>
      </c>
      <c r="F9" s="5" t="s">
        <v>885</v>
      </c>
    </row>
    <row r="11" spans="1:7" ht="71.25">
      <c r="A11" s="3" t="s">
        <v>17</v>
      </c>
      <c r="B11" s="4" t="s">
        <v>7</v>
      </c>
      <c r="C11" s="4" t="s">
        <v>8</v>
      </c>
      <c r="D11" s="4" t="s">
        <v>52</v>
      </c>
      <c r="F11" s="5" t="s">
        <v>58</v>
      </c>
    </row>
    <row r="12" spans="1:7" ht="28.5">
      <c r="A12" s="3" t="s">
        <v>54</v>
      </c>
      <c r="B12" s="10" t="s">
        <v>55</v>
      </c>
      <c r="C12" s="4" t="s">
        <v>8</v>
      </c>
      <c r="D12" s="4" t="s">
        <v>56</v>
      </c>
      <c r="E12" s="4" t="s">
        <v>52</v>
      </c>
      <c r="F12" s="5" t="s">
        <v>57</v>
      </c>
    </row>
    <row r="13" spans="1:7">
      <c r="B13" s="11"/>
    </row>
    <row r="14" spans="1:7" ht="140.25" customHeight="1">
      <c r="A14" s="3" t="s">
        <v>59</v>
      </c>
      <c r="B14" s="10" t="s">
        <v>55</v>
      </c>
      <c r="C14" s="4" t="s">
        <v>8</v>
      </c>
      <c r="D14" s="4" t="s">
        <v>56</v>
      </c>
      <c r="F14" s="5" t="s">
        <v>888</v>
      </c>
    </row>
    <row r="15" spans="1:7">
      <c r="B15" s="11"/>
    </row>
    <row r="16" spans="1:7" ht="45" customHeight="1">
      <c r="A16" s="3" t="s">
        <v>54</v>
      </c>
      <c r="B16" s="10" t="s">
        <v>55</v>
      </c>
      <c r="C16" s="4" t="s">
        <v>8</v>
      </c>
      <c r="D16" s="4" t="s">
        <v>56</v>
      </c>
      <c r="F16" s="5" t="s">
        <v>889</v>
      </c>
    </row>
  </sheetData>
  <customSheetViews>
    <customSheetView guid="{36746F77-9D30-4F67-8DD6-349629627742}">
      <pane xSplit="1" ySplit="1" topLeftCell="B11" activePane="bottomRight" state="frozen"/>
      <selection pane="bottomRight" activeCell="E14" sqref="E14"/>
      <pageMargins left="0.75" right="0.75" top="1" bottom="1" header="0.5" footer="0.5"/>
      <pageSetup paperSize="9" orientation="portrait" r:id="rId1"/>
      <headerFooter scaleWithDoc="0" alignWithMargins="0"/>
    </customSheetView>
    <customSheetView guid="{C2CB2F22-775D-44AC-B11A-784BA6146A8B}">
      <pane xSplit="1" ySplit="1" topLeftCell="B5" activePane="bottomRight" state="frozen"/>
      <selection pane="bottomRight" activeCell="F5" sqref="F5"/>
      <pageMargins left="0.75" right="0.75" top="1" bottom="1" header="0.5" footer="0.5"/>
      <pageSetup paperSize="9" orientation="portrait" r:id="rId2"/>
      <headerFooter scaleWithDoc="0" alignWithMargins="0"/>
    </customSheetView>
    <customSheetView guid="{CD69C0EA-EBFB-45E3-BEA5-CC470598666F}">
      <pane xSplit="1" ySplit="1" topLeftCell="B5" activePane="bottomRight" state="frozen"/>
      <selection pane="bottomRight" activeCell="G1" sqref="G1"/>
      <pageMargins left="0.75" right="0.75" top="1" bottom="1" header="0.5" footer="0.5"/>
      <pageSetup paperSize="9" orientation="portrait" r:id="rId3"/>
      <headerFooter scaleWithDoc="0" alignWithMargins="0"/>
    </customSheetView>
    <customSheetView guid="{1E5A0D98-77D5-42E3-9872-0440613765AC}">
      <pane xSplit="1" ySplit="1" topLeftCell="B5" activePane="bottomRight" state="frozen"/>
      <selection pane="bottomRight" activeCell="F5" sqref="F5"/>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2" activePane="bottomRight" state="frozen"/>
      <selection pane="topRight" activeCell="B1" sqref="B1"/>
      <selection pane="bottomLeft" activeCell="A2" sqref="A2"/>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55.375" style="5" customWidth="1"/>
    <col min="7" max="16384" width="9" style="4"/>
  </cols>
  <sheetData>
    <row r="1" spans="1:7" s="22" customFormat="1" ht="24.95" customHeight="1">
      <c r="A1" s="22" t="s">
        <v>0</v>
      </c>
      <c r="B1" s="21" t="s">
        <v>1</v>
      </c>
      <c r="C1" s="22" t="s">
        <v>2</v>
      </c>
      <c r="D1" s="22" t="s">
        <v>3</v>
      </c>
      <c r="E1" s="22" t="s">
        <v>467</v>
      </c>
      <c r="F1" s="21" t="s">
        <v>5</v>
      </c>
      <c r="G1" s="94" t="s">
        <v>911</v>
      </c>
    </row>
    <row r="2" spans="1:7" ht="101.25" customHeight="1">
      <c r="A2" s="3" t="s">
        <v>468</v>
      </c>
      <c r="B2" s="5" t="s">
        <v>1119</v>
      </c>
      <c r="C2" s="4" t="s">
        <v>319</v>
      </c>
      <c r="D2" s="4" t="s">
        <v>470</v>
      </c>
      <c r="F2" s="5" t="s">
        <v>1030</v>
      </c>
    </row>
    <row r="3" spans="1:7" ht="114" hidden="1">
      <c r="A3" s="3" t="s">
        <v>472</v>
      </c>
      <c r="B3" s="5" t="s">
        <v>473</v>
      </c>
      <c r="C3" s="4" t="s">
        <v>319</v>
      </c>
      <c r="D3" s="4" t="s">
        <v>474</v>
      </c>
      <c r="E3" s="4" t="s">
        <v>470</v>
      </c>
      <c r="F3" s="5" t="s">
        <v>475</v>
      </c>
    </row>
    <row r="4" spans="1:7" s="50" customFormat="1">
      <c r="B4" s="40"/>
      <c r="F4" s="40"/>
    </row>
    <row r="5" spans="1:7" ht="149.25" customHeight="1">
      <c r="A5" s="3" t="s">
        <v>468</v>
      </c>
      <c r="B5" s="5" t="s">
        <v>469</v>
      </c>
      <c r="C5" s="4" t="s">
        <v>319</v>
      </c>
      <c r="D5" s="4" t="s">
        <v>470</v>
      </c>
      <c r="F5" s="5" t="s">
        <v>471</v>
      </c>
    </row>
    <row r="6" spans="1:7" ht="57">
      <c r="A6" s="3" t="s">
        <v>476</v>
      </c>
      <c r="B6" s="111" t="s">
        <v>477</v>
      </c>
      <c r="C6" s="4" t="s">
        <v>319</v>
      </c>
      <c r="D6" s="4" t="s">
        <v>478</v>
      </c>
      <c r="E6" s="4" t="s">
        <v>470</v>
      </c>
      <c r="F6" s="5" t="s">
        <v>1022</v>
      </c>
      <c r="G6" s="4">
        <v>15</v>
      </c>
    </row>
    <row r="7" spans="1:7" s="50" customFormat="1">
      <c r="B7" s="40"/>
      <c r="F7" s="40"/>
    </row>
    <row r="8" spans="1:7" ht="199.5">
      <c r="A8" s="3" t="s">
        <v>480</v>
      </c>
      <c r="B8" s="5" t="s">
        <v>469</v>
      </c>
      <c r="C8" s="4" t="s">
        <v>319</v>
      </c>
      <c r="D8" s="4" t="s">
        <v>470</v>
      </c>
      <c r="F8" s="5" t="s">
        <v>1013</v>
      </c>
    </row>
    <row r="9" spans="1:7" ht="171" customHeight="1">
      <c r="A9" s="3" t="s">
        <v>472</v>
      </c>
      <c r="B9" s="5" t="s">
        <v>482</v>
      </c>
      <c r="C9" s="4" t="s">
        <v>319</v>
      </c>
      <c r="D9" s="4" t="s">
        <v>474</v>
      </c>
      <c r="E9" s="4" t="s">
        <v>470</v>
      </c>
      <c r="F9" s="5" t="s">
        <v>475</v>
      </c>
    </row>
    <row r="10" spans="1:7" s="50" customFormat="1">
      <c r="B10" s="40"/>
      <c r="F10" s="40"/>
    </row>
    <row r="11" spans="1:7" ht="156.75">
      <c r="A11" s="3" t="s">
        <v>480</v>
      </c>
      <c r="B11" s="5" t="s">
        <v>469</v>
      </c>
      <c r="C11" s="4" t="s">
        <v>319</v>
      </c>
      <c r="D11" s="4" t="s">
        <v>470</v>
      </c>
      <c r="F11" s="5" t="s">
        <v>481</v>
      </c>
    </row>
    <row r="12" spans="1:7" ht="57">
      <c r="A12" s="3" t="s">
        <v>476</v>
      </c>
      <c r="B12" s="111" t="s">
        <v>483</v>
      </c>
      <c r="C12" s="4" t="s">
        <v>319</v>
      </c>
      <c r="D12" s="4" t="s">
        <v>478</v>
      </c>
      <c r="E12" s="4" t="s">
        <v>470</v>
      </c>
      <c r="F12" s="5" t="s">
        <v>479</v>
      </c>
      <c r="G12" s="4">
        <v>15</v>
      </c>
    </row>
    <row r="13" spans="1:7" s="50" customFormat="1">
      <c r="B13" s="40"/>
      <c r="F13" s="40"/>
    </row>
    <row r="14" spans="1:7" ht="114">
      <c r="A14" s="3" t="s">
        <v>480</v>
      </c>
      <c r="B14" s="5" t="s">
        <v>469</v>
      </c>
      <c r="C14" s="4" t="s">
        <v>319</v>
      </c>
      <c r="D14" s="4" t="s">
        <v>470</v>
      </c>
      <c r="F14" s="5" t="s">
        <v>484</v>
      </c>
    </row>
    <row r="15" spans="1:7" ht="28.5">
      <c r="A15" s="3" t="s">
        <v>485</v>
      </c>
      <c r="B15" s="112" t="s">
        <v>483</v>
      </c>
      <c r="C15" s="4" t="s">
        <v>319</v>
      </c>
      <c r="D15" s="4" t="s">
        <v>478</v>
      </c>
      <c r="E15" s="4" t="s">
        <v>470</v>
      </c>
      <c r="F15" s="5" t="s">
        <v>486</v>
      </c>
      <c r="G15" s="4">
        <v>15</v>
      </c>
    </row>
    <row r="16" spans="1:7" s="50" customFormat="1">
      <c r="B16" s="40"/>
      <c r="F16" s="40"/>
    </row>
    <row r="17" spans="1:7" ht="114">
      <c r="A17" s="3" t="s">
        <v>480</v>
      </c>
      <c r="B17" s="5" t="s">
        <v>469</v>
      </c>
      <c r="C17" s="4" t="s">
        <v>319</v>
      </c>
      <c r="D17" s="4" t="s">
        <v>470</v>
      </c>
      <c r="F17" s="5" t="s">
        <v>484</v>
      </c>
    </row>
    <row r="18" spans="1:7" ht="57">
      <c r="A18" s="3" t="s">
        <v>487</v>
      </c>
      <c r="B18" s="5" t="s">
        <v>482</v>
      </c>
      <c r="C18" s="4" t="s">
        <v>319</v>
      </c>
      <c r="D18" s="4" t="s">
        <v>474</v>
      </c>
      <c r="E18" s="4" t="s">
        <v>470</v>
      </c>
      <c r="F18" s="5" t="s">
        <v>488</v>
      </c>
    </row>
    <row r="19" spans="1:7" s="50" customFormat="1">
      <c r="B19" s="40"/>
      <c r="F19" s="40"/>
    </row>
    <row r="20" spans="1:7" ht="142.5" customHeight="1">
      <c r="A20" s="3" t="s">
        <v>468</v>
      </c>
      <c r="B20" s="5" t="s">
        <v>469</v>
      </c>
      <c r="C20" s="4" t="s">
        <v>319</v>
      </c>
      <c r="D20" s="4" t="s">
        <v>470</v>
      </c>
      <c r="F20" s="5" t="s">
        <v>879</v>
      </c>
    </row>
    <row r="21" spans="1:7" ht="28.5">
      <c r="A21" s="3" t="s">
        <v>485</v>
      </c>
      <c r="B21" s="111" t="s">
        <v>483</v>
      </c>
      <c r="C21" s="4" t="s">
        <v>319</v>
      </c>
      <c r="D21" s="4" t="s">
        <v>478</v>
      </c>
      <c r="E21" s="4" t="s">
        <v>470</v>
      </c>
      <c r="F21" s="5" t="s">
        <v>489</v>
      </c>
      <c r="G21" s="4">
        <v>15</v>
      </c>
    </row>
    <row r="22" spans="1:7" s="50" customFormat="1">
      <c r="B22" s="40"/>
      <c r="F22" s="40"/>
    </row>
    <row r="23" spans="1:7" ht="101.25" customHeight="1">
      <c r="A23" s="3" t="s">
        <v>468</v>
      </c>
      <c r="B23" s="5" t="s">
        <v>469</v>
      </c>
      <c r="C23" s="4" t="s">
        <v>319</v>
      </c>
      <c r="D23" s="4" t="s">
        <v>470</v>
      </c>
      <c r="F23" s="5" t="s">
        <v>471</v>
      </c>
    </row>
    <row r="24" spans="1:7" ht="57">
      <c r="A24" s="3" t="s">
        <v>487</v>
      </c>
      <c r="B24" s="5" t="s">
        <v>482</v>
      </c>
      <c r="C24" s="4" t="s">
        <v>319</v>
      </c>
      <c r="D24" s="4" t="s">
        <v>474</v>
      </c>
      <c r="E24" s="4" t="s">
        <v>470</v>
      </c>
      <c r="F24" s="5" t="s">
        <v>488</v>
      </c>
    </row>
    <row r="25" spans="1:7" s="50" customFormat="1">
      <c r="B25" s="40"/>
      <c r="F25" s="40"/>
    </row>
    <row r="26" spans="1:7" ht="99.75">
      <c r="A26" s="4" t="s">
        <v>490</v>
      </c>
      <c r="B26" s="5" t="s">
        <v>482</v>
      </c>
      <c r="C26" s="4" t="s">
        <v>319</v>
      </c>
      <c r="D26" s="4" t="s">
        <v>474</v>
      </c>
      <c r="F26" s="5" t="s">
        <v>1014</v>
      </c>
    </row>
    <row r="27" spans="1:7" s="50" customFormat="1">
      <c r="B27" s="40"/>
      <c r="F27" s="40"/>
    </row>
    <row r="28" spans="1:7" ht="114">
      <c r="A28" s="4" t="s">
        <v>491</v>
      </c>
      <c r="B28" s="5" t="s">
        <v>482</v>
      </c>
      <c r="C28" s="4" t="s">
        <v>319</v>
      </c>
      <c r="D28" s="4" t="s">
        <v>474</v>
      </c>
      <c r="F28" s="5" t="s">
        <v>1015</v>
      </c>
    </row>
    <row r="29" spans="1:7" s="50" customFormat="1">
      <c r="B29" s="40"/>
      <c r="F29" s="40"/>
    </row>
    <row r="30" spans="1:7" ht="42.75">
      <c r="A30" s="4" t="s">
        <v>492</v>
      </c>
      <c r="B30" s="111" t="s">
        <v>483</v>
      </c>
      <c r="C30" s="4" t="s">
        <v>319</v>
      </c>
      <c r="D30" s="4" t="s">
        <v>478</v>
      </c>
      <c r="F30" s="5" t="s">
        <v>880</v>
      </c>
      <c r="G30" s="4">
        <v>15</v>
      </c>
    </row>
    <row r="31" spans="1:7" s="50" customFormat="1">
      <c r="B31" s="111"/>
      <c r="F31" s="40"/>
    </row>
    <row r="32" spans="1:7" ht="42.75">
      <c r="A32" s="4" t="s">
        <v>493</v>
      </c>
      <c r="B32" s="111" t="s">
        <v>483</v>
      </c>
      <c r="C32" s="4" t="s">
        <v>319</v>
      </c>
      <c r="D32" s="4" t="s">
        <v>478</v>
      </c>
      <c r="F32" s="5" t="s">
        <v>881</v>
      </c>
      <c r="G32" s="4">
        <v>15</v>
      </c>
    </row>
    <row r="33" spans="1:7" s="113" customFormat="1">
      <c r="B33" s="114"/>
      <c r="F33" s="114"/>
    </row>
    <row r="34" spans="1:7" s="52" customFormat="1" ht="71.25">
      <c r="A34" s="52" t="s">
        <v>494</v>
      </c>
      <c r="B34" s="38" t="s">
        <v>495</v>
      </c>
      <c r="C34" s="52" t="s">
        <v>496</v>
      </c>
      <c r="D34" s="52" t="s">
        <v>496</v>
      </c>
      <c r="F34" s="38" t="s">
        <v>1023</v>
      </c>
    </row>
    <row r="35" spans="1:7" ht="101.25" customHeight="1">
      <c r="A35" s="3" t="s">
        <v>468</v>
      </c>
      <c r="B35" s="5" t="s">
        <v>469</v>
      </c>
      <c r="C35" s="4" t="s">
        <v>319</v>
      </c>
      <c r="D35" s="4" t="s">
        <v>470</v>
      </c>
      <c r="E35" s="4" t="s">
        <v>496</v>
      </c>
      <c r="F35" s="5" t="s">
        <v>498</v>
      </c>
    </row>
    <row r="36" spans="1:7" ht="114">
      <c r="A36" s="3" t="s">
        <v>472</v>
      </c>
      <c r="B36" s="5" t="s">
        <v>473</v>
      </c>
      <c r="C36" s="4" t="s">
        <v>319</v>
      </c>
      <c r="D36" s="4" t="s">
        <v>474</v>
      </c>
      <c r="E36" s="4" t="s">
        <v>470</v>
      </c>
      <c r="F36" s="5" t="s">
        <v>475</v>
      </c>
    </row>
    <row r="37" spans="1:7" s="50" customFormat="1">
      <c r="B37" s="40"/>
      <c r="F37" s="40"/>
    </row>
    <row r="38" spans="1:7" s="52" customFormat="1" ht="28.5">
      <c r="A38" s="52" t="s">
        <v>494</v>
      </c>
      <c r="B38" s="38" t="s">
        <v>495</v>
      </c>
      <c r="C38" s="52" t="s">
        <v>496</v>
      </c>
      <c r="D38" s="52" t="s">
        <v>496</v>
      </c>
      <c r="F38" s="38" t="s">
        <v>497</v>
      </c>
    </row>
    <row r="39" spans="1:7" ht="101.25" customHeight="1">
      <c r="A39" s="3" t="s">
        <v>468</v>
      </c>
      <c r="B39" s="5" t="s">
        <v>469</v>
      </c>
      <c r="C39" s="4" t="s">
        <v>319</v>
      </c>
      <c r="D39" s="4" t="s">
        <v>470</v>
      </c>
      <c r="E39" s="4" t="s">
        <v>496</v>
      </c>
      <c r="F39" s="5" t="s">
        <v>498</v>
      </c>
    </row>
    <row r="40" spans="1:7" ht="57">
      <c r="A40" s="3" t="s">
        <v>476</v>
      </c>
      <c r="B40" s="111" t="s">
        <v>1120</v>
      </c>
      <c r="C40" s="4" t="s">
        <v>319</v>
      </c>
      <c r="D40" s="4" t="s">
        <v>478</v>
      </c>
      <c r="E40" s="4" t="s">
        <v>470</v>
      </c>
      <c r="F40" s="5" t="s">
        <v>479</v>
      </c>
      <c r="G40" s="4">
        <v>15</v>
      </c>
    </row>
    <row r="41" spans="1:7" s="50" customFormat="1">
      <c r="B41" s="40"/>
      <c r="F41" s="40"/>
    </row>
    <row r="42" spans="1:7" s="52" customFormat="1" ht="28.5">
      <c r="A42" s="52" t="s">
        <v>494</v>
      </c>
      <c r="B42" s="38" t="s">
        <v>495</v>
      </c>
      <c r="C42" s="52" t="s">
        <v>496</v>
      </c>
      <c r="D42" s="52" t="s">
        <v>496</v>
      </c>
      <c r="F42" s="38" t="s">
        <v>497</v>
      </c>
    </row>
    <row r="43" spans="1:7" ht="171">
      <c r="A43" s="3" t="s">
        <v>499</v>
      </c>
      <c r="B43" s="5" t="s">
        <v>1119</v>
      </c>
      <c r="C43" s="4" t="s">
        <v>319</v>
      </c>
      <c r="D43" s="4" t="s">
        <v>470</v>
      </c>
      <c r="E43" s="4" t="s">
        <v>496</v>
      </c>
      <c r="F43" s="5" t="s">
        <v>500</v>
      </c>
    </row>
    <row r="44" spans="1:7" ht="114">
      <c r="A44" s="3" t="s">
        <v>472</v>
      </c>
      <c r="B44" s="5" t="s">
        <v>1121</v>
      </c>
      <c r="C44" s="4" t="s">
        <v>319</v>
      </c>
      <c r="D44" s="4" t="s">
        <v>474</v>
      </c>
      <c r="E44" s="4" t="s">
        <v>470</v>
      </c>
      <c r="F44" s="5" t="s">
        <v>475</v>
      </c>
    </row>
    <row r="45" spans="1:7" s="50" customFormat="1">
      <c r="B45" s="40"/>
      <c r="F45" s="40"/>
    </row>
    <row r="46" spans="1:7" s="52" customFormat="1">
      <c r="A46" s="52" t="s">
        <v>494</v>
      </c>
      <c r="B46" s="38" t="s">
        <v>495</v>
      </c>
      <c r="C46" s="52" t="s">
        <v>496</v>
      </c>
      <c r="D46" s="52" t="s">
        <v>496</v>
      </c>
      <c r="F46" s="38"/>
    </row>
    <row r="47" spans="1:7" ht="171">
      <c r="A47" s="3" t="s">
        <v>480</v>
      </c>
      <c r="B47" s="5" t="s">
        <v>469</v>
      </c>
      <c r="C47" s="4" t="s">
        <v>319</v>
      </c>
      <c r="D47" s="4" t="s">
        <v>470</v>
      </c>
      <c r="E47" s="4" t="s">
        <v>496</v>
      </c>
      <c r="F47" s="5" t="s">
        <v>500</v>
      </c>
    </row>
    <row r="48" spans="1:7" ht="57">
      <c r="A48" s="3" t="s">
        <v>476</v>
      </c>
      <c r="B48" s="111" t="s">
        <v>483</v>
      </c>
      <c r="C48" s="4" t="s">
        <v>319</v>
      </c>
      <c r="D48" s="4" t="s">
        <v>478</v>
      </c>
      <c r="E48" s="4" t="s">
        <v>470</v>
      </c>
      <c r="F48" s="5" t="s">
        <v>479</v>
      </c>
      <c r="G48" s="4">
        <v>15</v>
      </c>
    </row>
    <row r="49" spans="1:7" s="50" customFormat="1">
      <c r="B49" s="40"/>
      <c r="F49" s="40"/>
    </row>
    <row r="50" spans="1:7" s="52" customFormat="1" ht="28.5">
      <c r="A50" s="52" t="s">
        <v>494</v>
      </c>
      <c r="B50" s="38" t="s">
        <v>495</v>
      </c>
      <c r="C50" s="52" t="s">
        <v>496</v>
      </c>
      <c r="D50" s="52" t="s">
        <v>496</v>
      </c>
      <c r="F50" s="38" t="s">
        <v>497</v>
      </c>
    </row>
    <row r="51" spans="1:7" ht="128.25">
      <c r="A51" s="3" t="s">
        <v>480</v>
      </c>
      <c r="B51" s="5" t="s">
        <v>469</v>
      </c>
      <c r="C51" s="4" t="s">
        <v>319</v>
      </c>
      <c r="D51" s="4" t="s">
        <v>470</v>
      </c>
      <c r="E51" s="4" t="s">
        <v>496</v>
      </c>
      <c r="F51" s="5" t="s">
        <v>501</v>
      </c>
    </row>
    <row r="52" spans="1:7" ht="28.5">
      <c r="A52" s="3" t="s">
        <v>485</v>
      </c>
      <c r="B52" s="111" t="s">
        <v>483</v>
      </c>
      <c r="C52" s="4" t="s">
        <v>319</v>
      </c>
      <c r="D52" s="4" t="s">
        <v>478</v>
      </c>
      <c r="E52" s="4" t="s">
        <v>470</v>
      </c>
      <c r="F52" s="5" t="s">
        <v>486</v>
      </c>
      <c r="G52" s="4">
        <v>15</v>
      </c>
    </row>
    <row r="53" spans="1:7" s="50" customFormat="1">
      <c r="B53" s="40"/>
      <c r="F53" s="40"/>
    </row>
    <row r="54" spans="1:7" s="52" customFormat="1" ht="28.5">
      <c r="A54" s="52" t="s">
        <v>494</v>
      </c>
      <c r="B54" s="38" t="s">
        <v>495</v>
      </c>
      <c r="C54" s="52" t="s">
        <v>496</v>
      </c>
      <c r="D54" s="52" t="s">
        <v>496</v>
      </c>
      <c r="F54" s="38" t="s">
        <v>497</v>
      </c>
    </row>
    <row r="55" spans="1:7" ht="128.25">
      <c r="A55" s="3" t="s">
        <v>480</v>
      </c>
      <c r="B55" s="5" t="s">
        <v>469</v>
      </c>
      <c r="C55" s="4" t="s">
        <v>319</v>
      </c>
      <c r="D55" s="4" t="s">
        <v>470</v>
      </c>
      <c r="E55" s="4" t="s">
        <v>496</v>
      </c>
      <c r="F55" s="5" t="s">
        <v>501</v>
      </c>
    </row>
    <row r="56" spans="1:7" ht="57">
      <c r="A56" s="3" t="s">
        <v>487</v>
      </c>
      <c r="B56" s="5" t="s">
        <v>482</v>
      </c>
      <c r="C56" s="4" t="s">
        <v>319</v>
      </c>
      <c r="D56" s="4" t="s">
        <v>474</v>
      </c>
      <c r="E56" s="4" t="s">
        <v>470</v>
      </c>
      <c r="F56" s="5" t="s">
        <v>488</v>
      </c>
    </row>
    <row r="57" spans="1:7" s="50" customFormat="1">
      <c r="B57" s="40"/>
      <c r="F57" s="40"/>
    </row>
    <row r="58" spans="1:7" s="52" customFormat="1" ht="28.5">
      <c r="A58" s="52" t="s">
        <v>494</v>
      </c>
      <c r="B58" s="38" t="s">
        <v>495</v>
      </c>
      <c r="C58" s="52" t="s">
        <v>496</v>
      </c>
      <c r="D58" s="52" t="s">
        <v>496</v>
      </c>
      <c r="F58" s="38" t="s">
        <v>497</v>
      </c>
    </row>
    <row r="59" spans="1:7" ht="101.25" customHeight="1">
      <c r="A59" s="3" t="s">
        <v>468</v>
      </c>
      <c r="B59" s="5" t="s">
        <v>469</v>
      </c>
      <c r="C59" s="4" t="s">
        <v>319</v>
      </c>
      <c r="D59" s="4" t="s">
        <v>470</v>
      </c>
      <c r="E59" s="4" t="s">
        <v>496</v>
      </c>
      <c r="F59" s="5" t="s">
        <v>498</v>
      </c>
    </row>
    <row r="60" spans="1:7" ht="28.5">
      <c r="A60" s="3" t="s">
        <v>485</v>
      </c>
      <c r="B60" s="111" t="s">
        <v>483</v>
      </c>
      <c r="C60" s="4" t="s">
        <v>319</v>
      </c>
      <c r="D60" s="4" t="s">
        <v>478</v>
      </c>
      <c r="E60" s="4" t="s">
        <v>470</v>
      </c>
      <c r="F60" s="5" t="s">
        <v>489</v>
      </c>
      <c r="G60" s="4">
        <v>15</v>
      </c>
    </row>
    <row r="61" spans="1:7" s="50" customFormat="1">
      <c r="B61" s="40"/>
      <c r="F61" s="40"/>
    </row>
    <row r="62" spans="1:7" s="52" customFormat="1" ht="28.5">
      <c r="A62" s="52" t="s">
        <v>494</v>
      </c>
      <c r="B62" s="38" t="s">
        <v>495</v>
      </c>
      <c r="C62" s="52" t="s">
        <v>496</v>
      </c>
      <c r="D62" s="52" t="s">
        <v>496</v>
      </c>
      <c r="F62" s="38" t="s">
        <v>497</v>
      </c>
    </row>
    <row r="63" spans="1:7" ht="101.25" customHeight="1">
      <c r="A63" s="3" t="s">
        <v>468</v>
      </c>
      <c r="B63" s="5" t="s">
        <v>469</v>
      </c>
      <c r="C63" s="4" t="s">
        <v>319</v>
      </c>
      <c r="D63" s="4" t="s">
        <v>470</v>
      </c>
      <c r="E63" s="4" t="s">
        <v>496</v>
      </c>
      <c r="F63" s="5" t="s">
        <v>498</v>
      </c>
    </row>
    <row r="64" spans="1:7" ht="57">
      <c r="A64" s="3" t="s">
        <v>487</v>
      </c>
      <c r="B64" s="5" t="s">
        <v>482</v>
      </c>
      <c r="C64" s="4" t="s">
        <v>319</v>
      </c>
      <c r="D64" s="4" t="s">
        <v>474</v>
      </c>
      <c r="E64" s="4" t="s">
        <v>470</v>
      </c>
      <c r="F64" s="5" t="s">
        <v>488</v>
      </c>
    </row>
    <row r="65" spans="1:7" s="113" customFormat="1">
      <c r="B65" s="114"/>
      <c r="F65" s="114"/>
    </row>
    <row r="66" spans="1:7" s="52" customFormat="1" ht="28.5">
      <c r="A66" s="52" t="s">
        <v>502</v>
      </c>
      <c r="B66" s="38" t="s">
        <v>495</v>
      </c>
      <c r="C66" s="52" t="s">
        <v>496</v>
      </c>
      <c r="D66" s="52" t="s">
        <v>496</v>
      </c>
      <c r="F66" s="38" t="s">
        <v>503</v>
      </c>
    </row>
    <row r="67" spans="1:7" ht="101.25" customHeight="1">
      <c r="A67" s="3" t="s">
        <v>468</v>
      </c>
      <c r="B67" s="5" t="s">
        <v>469</v>
      </c>
      <c r="C67" s="4" t="s">
        <v>319</v>
      </c>
      <c r="D67" s="4" t="s">
        <v>470</v>
      </c>
      <c r="E67" s="4" t="s">
        <v>496</v>
      </c>
      <c r="F67" s="5" t="s">
        <v>498</v>
      </c>
    </row>
    <row r="68" spans="1:7" ht="114">
      <c r="A68" s="3" t="s">
        <v>472</v>
      </c>
      <c r="B68" s="5" t="s">
        <v>473</v>
      </c>
      <c r="C68" s="4" t="s">
        <v>319</v>
      </c>
      <c r="D68" s="4" t="s">
        <v>474</v>
      </c>
      <c r="E68" s="4" t="s">
        <v>470</v>
      </c>
      <c r="F68" s="5" t="s">
        <v>475</v>
      </c>
    </row>
    <row r="69" spans="1:7" s="50" customFormat="1">
      <c r="B69" s="40"/>
      <c r="F69" s="40"/>
    </row>
    <row r="70" spans="1:7" s="52" customFormat="1" ht="28.5">
      <c r="A70" s="52" t="s">
        <v>502</v>
      </c>
      <c r="B70" s="38" t="s">
        <v>495</v>
      </c>
      <c r="C70" s="52" t="s">
        <v>496</v>
      </c>
      <c r="D70" s="52" t="s">
        <v>496</v>
      </c>
      <c r="F70" s="38" t="s">
        <v>503</v>
      </c>
    </row>
    <row r="71" spans="1:7" ht="101.25" customHeight="1">
      <c r="A71" s="3" t="s">
        <v>468</v>
      </c>
      <c r="B71" s="5" t="s">
        <v>469</v>
      </c>
      <c r="C71" s="4" t="s">
        <v>319</v>
      </c>
      <c r="D71" s="4" t="s">
        <v>470</v>
      </c>
      <c r="E71" s="4" t="s">
        <v>496</v>
      </c>
      <c r="F71" s="5" t="s">
        <v>498</v>
      </c>
    </row>
    <row r="72" spans="1:7" ht="57">
      <c r="A72" s="3" t="s">
        <v>476</v>
      </c>
      <c r="B72" s="111" t="s">
        <v>483</v>
      </c>
      <c r="C72" s="4" t="s">
        <v>319</v>
      </c>
      <c r="D72" s="4" t="s">
        <v>478</v>
      </c>
      <c r="E72" s="4" t="s">
        <v>470</v>
      </c>
      <c r="F72" s="5" t="s">
        <v>479</v>
      </c>
      <c r="G72" s="4">
        <v>15</v>
      </c>
    </row>
    <row r="73" spans="1:7" s="50" customFormat="1">
      <c r="B73" s="40"/>
      <c r="F73" s="40"/>
    </row>
    <row r="74" spans="1:7" s="52" customFormat="1" ht="28.5">
      <c r="A74" s="52" t="s">
        <v>502</v>
      </c>
      <c r="B74" s="38" t="s">
        <v>495</v>
      </c>
      <c r="C74" s="52" t="s">
        <v>496</v>
      </c>
      <c r="D74" s="52" t="s">
        <v>496</v>
      </c>
      <c r="F74" s="38" t="s">
        <v>503</v>
      </c>
    </row>
    <row r="75" spans="1:7" ht="171">
      <c r="A75" s="3" t="s">
        <v>480</v>
      </c>
      <c r="B75" s="5" t="s">
        <v>469</v>
      </c>
      <c r="C75" s="4" t="s">
        <v>319</v>
      </c>
      <c r="D75" s="4" t="s">
        <v>470</v>
      </c>
      <c r="E75" s="4" t="s">
        <v>496</v>
      </c>
      <c r="F75" s="5" t="s">
        <v>500</v>
      </c>
    </row>
    <row r="76" spans="1:7" ht="114">
      <c r="A76" s="3" t="s">
        <v>472</v>
      </c>
      <c r="B76" s="5" t="s">
        <v>482</v>
      </c>
      <c r="C76" s="4" t="s">
        <v>319</v>
      </c>
      <c r="D76" s="4" t="s">
        <v>474</v>
      </c>
      <c r="E76" s="4" t="s">
        <v>470</v>
      </c>
      <c r="F76" s="5" t="s">
        <v>475</v>
      </c>
    </row>
    <row r="77" spans="1:7" s="50" customFormat="1">
      <c r="B77" s="40"/>
      <c r="F77" s="40"/>
    </row>
    <row r="78" spans="1:7" s="52" customFormat="1" ht="28.5">
      <c r="A78" s="52" t="s">
        <v>502</v>
      </c>
      <c r="B78" s="38" t="s">
        <v>495</v>
      </c>
      <c r="C78" s="52" t="s">
        <v>496</v>
      </c>
      <c r="D78" s="52" t="s">
        <v>496</v>
      </c>
      <c r="F78" s="38" t="s">
        <v>503</v>
      </c>
    </row>
    <row r="79" spans="1:7" ht="171">
      <c r="A79" s="3" t="s">
        <v>480</v>
      </c>
      <c r="B79" s="5" t="s">
        <v>469</v>
      </c>
      <c r="C79" s="4" t="s">
        <v>319</v>
      </c>
      <c r="D79" s="4" t="s">
        <v>470</v>
      </c>
      <c r="E79" s="4" t="s">
        <v>496</v>
      </c>
      <c r="F79" s="5" t="s">
        <v>500</v>
      </c>
    </row>
    <row r="80" spans="1:7" ht="57">
      <c r="A80" s="3" t="s">
        <v>476</v>
      </c>
      <c r="B80" s="111" t="s">
        <v>483</v>
      </c>
      <c r="C80" s="4" t="s">
        <v>319</v>
      </c>
      <c r="D80" s="4" t="s">
        <v>478</v>
      </c>
      <c r="E80" s="4" t="s">
        <v>470</v>
      </c>
      <c r="F80" s="5" t="s">
        <v>479</v>
      </c>
      <c r="G80" s="4">
        <v>15</v>
      </c>
    </row>
    <row r="81" spans="1:7" s="50" customFormat="1">
      <c r="B81" s="40"/>
      <c r="F81" s="40"/>
    </row>
    <row r="82" spans="1:7" s="52" customFormat="1" ht="28.5">
      <c r="A82" s="52" t="s">
        <v>502</v>
      </c>
      <c r="B82" s="38" t="s">
        <v>495</v>
      </c>
      <c r="C82" s="52" t="s">
        <v>496</v>
      </c>
      <c r="D82" s="52" t="s">
        <v>496</v>
      </c>
      <c r="F82" s="38" t="s">
        <v>503</v>
      </c>
    </row>
    <row r="83" spans="1:7" ht="128.25">
      <c r="A83" s="3" t="s">
        <v>480</v>
      </c>
      <c r="B83" s="5" t="s">
        <v>469</v>
      </c>
      <c r="C83" s="4" t="s">
        <v>319</v>
      </c>
      <c r="D83" s="4" t="s">
        <v>470</v>
      </c>
      <c r="E83" s="4" t="s">
        <v>496</v>
      </c>
      <c r="F83" s="5" t="s">
        <v>501</v>
      </c>
    </row>
    <row r="84" spans="1:7" ht="28.5">
      <c r="A84" s="3" t="s">
        <v>485</v>
      </c>
      <c r="B84" s="111" t="s">
        <v>483</v>
      </c>
      <c r="C84" s="4" t="s">
        <v>319</v>
      </c>
      <c r="D84" s="4" t="s">
        <v>478</v>
      </c>
      <c r="E84" s="4" t="s">
        <v>470</v>
      </c>
      <c r="F84" s="5" t="s">
        <v>486</v>
      </c>
    </row>
    <row r="85" spans="1:7" s="50" customFormat="1">
      <c r="B85" s="40"/>
      <c r="F85" s="40"/>
    </row>
    <row r="86" spans="1:7" s="52" customFormat="1" ht="28.5">
      <c r="A86" s="52" t="s">
        <v>502</v>
      </c>
      <c r="B86" s="38" t="s">
        <v>495</v>
      </c>
      <c r="C86" s="52" t="s">
        <v>496</v>
      </c>
      <c r="D86" s="52" t="s">
        <v>496</v>
      </c>
      <c r="F86" s="38" t="s">
        <v>503</v>
      </c>
    </row>
    <row r="87" spans="1:7" ht="128.25">
      <c r="A87" s="3" t="s">
        <v>480</v>
      </c>
      <c r="B87" s="5" t="s">
        <v>469</v>
      </c>
      <c r="C87" s="4" t="s">
        <v>319</v>
      </c>
      <c r="D87" s="4" t="s">
        <v>470</v>
      </c>
      <c r="E87" s="4" t="s">
        <v>496</v>
      </c>
      <c r="F87" s="5" t="s">
        <v>501</v>
      </c>
    </row>
    <row r="88" spans="1:7" ht="71.25">
      <c r="A88" s="3" t="s">
        <v>487</v>
      </c>
      <c r="B88" s="5" t="s">
        <v>482</v>
      </c>
      <c r="C88" s="4" t="s">
        <v>319</v>
      </c>
      <c r="D88" s="4" t="s">
        <v>474</v>
      </c>
      <c r="E88" s="4" t="s">
        <v>470</v>
      </c>
      <c r="F88" s="5" t="s">
        <v>800</v>
      </c>
    </row>
    <row r="89" spans="1:7" s="50" customFormat="1">
      <c r="B89" s="40"/>
      <c r="F89" s="40"/>
    </row>
    <row r="90" spans="1:7" s="52" customFormat="1" ht="28.5">
      <c r="A90" s="52" t="s">
        <v>502</v>
      </c>
      <c r="B90" s="38" t="s">
        <v>495</v>
      </c>
      <c r="C90" s="52" t="s">
        <v>496</v>
      </c>
      <c r="D90" s="52" t="s">
        <v>496</v>
      </c>
      <c r="F90" s="38" t="s">
        <v>503</v>
      </c>
    </row>
    <row r="91" spans="1:7" ht="101.25" customHeight="1">
      <c r="A91" s="3" t="s">
        <v>468</v>
      </c>
      <c r="B91" s="5" t="s">
        <v>469</v>
      </c>
      <c r="C91" s="4" t="s">
        <v>319</v>
      </c>
      <c r="D91" s="4" t="s">
        <v>470</v>
      </c>
      <c r="E91" s="4" t="s">
        <v>496</v>
      </c>
      <c r="F91" s="5" t="s">
        <v>498</v>
      </c>
    </row>
    <row r="92" spans="1:7" ht="28.5">
      <c r="A92" s="3" t="s">
        <v>485</v>
      </c>
      <c r="B92" s="111" t="s">
        <v>483</v>
      </c>
      <c r="C92" s="4" t="s">
        <v>319</v>
      </c>
      <c r="D92" s="4" t="s">
        <v>478</v>
      </c>
      <c r="E92" s="4" t="s">
        <v>470</v>
      </c>
      <c r="F92" s="5" t="s">
        <v>489</v>
      </c>
      <c r="G92" s="4">
        <v>15</v>
      </c>
    </row>
    <row r="93" spans="1:7" s="50" customFormat="1">
      <c r="B93" s="40"/>
      <c r="F93" s="40"/>
    </row>
    <row r="94" spans="1:7" s="52" customFormat="1" ht="28.5">
      <c r="A94" s="52" t="s">
        <v>502</v>
      </c>
      <c r="B94" s="38" t="s">
        <v>495</v>
      </c>
      <c r="C94" s="52" t="s">
        <v>496</v>
      </c>
      <c r="D94" s="52" t="s">
        <v>496</v>
      </c>
      <c r="F94" s="38" t="s">
        <v>503</v>
      </c>
    </row>
    <row r="95" spans="1:7" ht="101.25" customHeight="1">
      <c r="A95" s="3" t="s">
        <v>468</v>
      </c>
      <c r="B95" s="5" t="s">
        <v>469</v>
      </c>
      <c r="C95" s="4" t="s">
        <v>319</v>
      </c>
      <c r="D95" s="4" t="s">
        <v>470</v>
      </c>
      <c r="E95" s="4" t="s">
        <v>496</v>
      </c>
      <c r="F95" s="5" t="s">
        <v>498</v>
      </c>
    </row>
    <row r="96" spans="1:7" ht="71.25">
      <c r="A96" s="3" t="s">
        <v>487</v>
      </c>
      <c r="B96" s="5" t="s">
        <v>482</v>
      </c>
      <c r="C96" s="4" t="s">
        <v>319</v>
      </c>
      <c r="D96" s="4" t="s">
        <v>474</v>
      </c>
      <c r="E96" s="4" t="s">
        <v>470</v>
      </c>
      <c r="F96" s="5" t="s">
        <v>800</v>
      </c>
    </row>
  </sheetData>
  <autoFilter ref="A1:F3">
    <filterColumn colId="3">
      <filters>
        <filter val="查明细"/>
      </filters>
    </filterColumn>
  </autoFilter>
  <customSheetViews>
    <customSheetView guid="{36746F77-9D30-4F67-8DD6-349629627742}" scale="88" filter="1" showAutoFilter="1">
      <pane xSplit="1" ySplit="1" topLeftCell="B2"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2CB2F22-775D-44AC-B11A-784BA6146A8B}" scale="88" filter="1" showAutoFilter="1">
      <pane xSplit="1" ySplit="1" topLeftCell="B4" activePane="bottomRight" state="frozen"/>
      <selection pane="bottomRight" activeCell="F8" sqref="F8"/>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D69C0EA-EBFB-45E3-BEA5-CC470598666F}" scale="88" filter="1" showAutoFilter="1">
      <pane xSplit="1" ySplit="1" topLeftCell="B26" activePane="bottomRight" state="frozen"/>
      <selection pane="bottomRight" activeCell="F35" sqref="F35"/>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1E5A0D98-77D5-42E3-9872-0440613765AC}" scale="88" filter="1" showAutoFilter="1">
      <pane xSplit="1" ySplit="1" topLeftCell="B5"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s>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5" sqref="F5"/>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7" s="1" customFormat="1" ht="24.95" customHeight="1">
      <c r="A1" s="1" t="s">
        <v>0</v>
      </c>
      <c r="B1" s="2" t="s">
        <v>1</v>
      </c>
      <c r="C1" s="1" t="s">
        <v>2</v>
      </c>
      <c r="D1" s="1" t="s">
        <v>3</v>
      </c>
      <c r="E1" s="1" t="s">
        <v>467</v>
      </c>
      <c r="F1" s="2" t="s">
        <v>5</v>
      </c>
      <c r="G1" s="1" t="s">
        <v>911</v>
      </c>
    </row>
    <row r="2" spans="1:7" ht="185.25">
      <c r="A2" s="5" t="s">
        <v>504</v>
      </c>
      <c r="B2" s="5" t="s">
        <v>1122</v>
      </c>
      <c r="C2" s="5" t="s">
        <v>506</v>
      </c>
      <c r="D2" s="5" t="s">
        <v>507</v>
      </c>
      <c r="F2" s="5" t="s">
        <v>1043</v>
      </c>
    </row>
    <row r="4" spans="1:7" ht="128.25">
      <c r="A4" s="5" t="s">
        <v>508</v>
      </c>
      <c r="B4" s="5" t="s">
        <v>505</v>
      </c>
      <c r="C4" s="5" t="s">
        <v>506</v>
      </c>
      <c r="D4" s="5" t="s">
        <v>507</v>
      </c>
      <c r="F4" s="5" t="s">
        <v>509</v>
      </c>
    </row>
    <row r="6" spans="1:7" s="37" customFormat="1" ht="202.5">
      <c r="A6" s="37" t="s">
        <v>510</v>
      </c>
      <c r="B6" s="37" t="s">
        <v>511</v>
      </c>
      <c r="C6" s="37" t="s">
        <v>512</v>
      </c>
      <c r="D6" s="37" t="s">
        <v>512</v>
      </c>
      <c r="F6" s="37" t="s">
        <v>1040</v>
      </c>
    </row>
    <row r="7" spans="1:7" s="37" customFormat="1" ht="40.5">
      <c r="A7" s="37" t="s">
        <v>514</v>
      </c>
      <c r="B7" s="5" t="s">
        <v>505</v>
      </c>
      <c r="C7" s="37" t="s">
        <v>512</v>
      </c>
      <c r="D7" s="37" t="s">
        <v>507</v>
      </c>
      <c r="E7" s="37" t="str">
        <f t="shared" ref="E7" si="0">IF(D7&gt;0,D6,"")</f>
        <v>注销</v>
      </c>
      <c r="F7" s="37" t="s">
        <v>1041</v>
      </c>
    </row>
    <row r="9" spans="1:7" s="37" customFormat="1" ht="202.5">
      <c r="A9" s="37" t="s">
        <v>515</v>
      </c>
      <c r="B9" s="37" t="s">
        <v>511</v>
      </c>
      <c r="C9" s="37" t="s">
        <v>512</v>
      </c>
      <c r="D9" s="37" t="s">
        <v>512</v>
      </c>
      <c r="F9" s="37" t="s">
        <v>1042</v>
      </c>
    </row>
    <row r="10" spans="1:7" s="37" customFormat="1" ht="40.5">
      <c r="A10" s="37" t="s">
        <v>517</v>
      </c>
      <c r="B10" s="5" t="s">
        <v>505</v>
      </c>
      <c r="C10" s="37" t="s">
        <v>512</v>
      </c>
      <c r="D10" s="37" t="s">
        <v>507</v>
      </c>
      <c r="E10" s="37" t="str">
        <f t="shared" ref="E10" si="1">IF(D10&gt;0,D9,"")</f>
        <v>注销</v>
      </c>
      <c r="F10" s="37" t="s">
        <v>1067</v>
      </c>
    </row>
    <row r="12" spans="1:7" s="37" customFormat="1" ht="135">
      <c r="A12" s="37" t="s">
        <v>510</v>
      </c>
      <c r="B12" s="37" t="s">
        <v>511</v>
      </c>
      <c r="C12" s="37" t="s">
        <v>512</v>
      </c>
      <c r="D12" s="37" t="s">
        <v>512</v>
      </c>
      <c r="F12" s="37" t="s">
        <v>513</v>
      </c>
    </row>
    <row r="13" spans="1:7" s="37" customFormat="1" ht="27">
      <c r="A13" s="37" t="s">
        <v>517</v>
      </c>
      <c r="B13" s="5" t="s">
        <v>505</v>
      </c>
      <c r="C13" s="37" t="s">
        <v>512</v>
      </c>
      <c r="D13" s="37" t="s">
        <v>507</v>
      </c>
      <c r="E13" s="37" t="str">
        <f t="shared" ref="E13" si="2">IF(D13&gt;0,D12,"")</f>
        <v>注销</v>
      </c>
      <c r="F13" s="37" t="s">
        <v>518</v>
      </c>
    </row>
    <row r="15" spans="1:7" s="37" customFormat="1" ht="202.5">
      <c r="A15" s="37" t="s">
        <v>515</v>
      </c>
      <c r="B15" s="37" t="s">
        <v>511</v>
      </c>
      <c r="C15" s="37" t="s">
        <v>512</v>
      </c>
      <c r="D15" s="37" t="s">
        <v>512</v>
      </c>
      <c r="F15" s="37" t="s">
        <v>1042</v>
      </c>
    </row>
    <row r="16" spans="1:7" s="37" customFormat="1" ht="67.5">
      <c r="A16" s="37" t="s">
        <v>514</v>
      </c>
      <c r="B16" s="5" t="s">
        <v>505</v>
      </c>
      <c r="C16" s="37" t="s">
        <v>512</v>
      </c>
      <c r="D16" s="37" t="s">
        <v>507</v>
      </c>
      <c r="E16" s="37" t="str">
        <f t="shared" ref="E16" si="3">IF(D16&gt;0,D15,"")</f>
        <v>注销</v>
      </c>
      <c r="F16" s="37" t="s">
        <v>1068</v>
      </c>
    </row>
  </sheetData>
  <autoFilter ref="A1:F16"/>
  <customSheetViews>
    <customSheetView guid="{36746F77-9D30-4F67-8DD6-349629627742}" showAutoFilter="1">
      <selection activeCell="F5" sqref="F5"/>
      <pageMargins left="0.75" right="0.75" top="1" bottom="1" header="0.5" footer="0.5"/>
      <headerFooter scaleWithDoc="0" alignWithMargins="0"/>
      <autoFilter ref="A1:F16"/>
    </customSheetView>
    <customSheetView guid="{C2CB2F22-775D-44AC-B11A-784BA6146A8B}" showAutoFilter="1">
      <selection activeCell="F2" sqref="F2"/>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1E5A0D98-77D5-42E3-9872-0440613765AC}" showAutoFilter="1" topLeftCell="A7">
      <selection activeCell="B11" sqref="B11"/>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6" workbookViewId="0">
      <selection activeCell="F9" sqref="F9"/>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7" s="1" customFormat="1" ht="24.95" customHeight="1">
      <c r="A1" s="1" t="s">
        <v>0</v>
      </c>
      <c r="B1" s="2" t="s">
        <v>1</v>
      </c>
      <c r="C1" s="1" t="s">
        <v>2</v>
      </c>
      <c r="D1" s="1" t="s">
        <v>3</v>
      </c>
      <c r="E1" s="1" t="s">
        <v>467</v>
      </c>
      <c r="F1" s="2" t="s">
        <v>5</v>
      </c>
      <c r="G1" s="1" t="s">
        <v>911</v>
      </c>
    </row>
    <row r="2" spans="1:7" ht="342">
      <c r="A2" s="4" t="s">
        <v>519</v>
      </c>
      <c r="B2" s="4" t="s">
        <v>1123</v>
      </c>
      <c r="C2" s="4" t="s">
        <v>506</v>
      </c>
      <c r="D2" s="4" t="s">
        <v>521</v>
      </c>
      <c r="F2" s="5" t="s">
        <v>1069</v>
      </c>
    </row>
    <row r="4" spans="1:7" ht="384.75">
      <c r="A4" s="4" t="s">
        <v>522</v>
      </c>
      <c r="B4" s="4" t="s">
        <v>520</v>
      </c>
      <c r="C4" s="4" t="s">
        <v>506</v>
      </c>
      <c r="D4" s="4" t="s">
        <v>521</v>
      </c>
      <c r="F4" s="5" t="s">
        <v>1044</v>
      </c>
    </row>
    <row r="6" spans="1:7" s="37" customFormat="1" ht="229.5">
      <c r="A6" s="37" t="s">
        <v>510</v>
      </c>
      <c r="B6" s="37" t="s">
        <v>511</v>
      </c>
      <c r="C6" s="37" t="s">
        <v>512</v>
      </c>
      <c r="D6" s="37" t="s">
        <v>512</v>
      </c>
      <c r="F6" s="37" t="s">
        <v>1055</v>
      </c>
    </row>
    <row r="7" spans="1:7" s="37" customFormat="1" ht="108">
      <c r="A7" s="37" t="s">
        <v>523</v>
      </c>
      <c r="B7" s="5" t="s">
        <v>520</v>
      </c>
      <c r="C7" s="37" t="s">
        <v>512</v>
      </c>
      <c r="D7" s="37" t="s">
        <v>521</v>
      </c>
      <c r="E7" s="37" t="str">
        <f t="shared" ref="E7" si="0">IF(D7&gt;0,D6,"")</f>
        <v>注销</v>
      </c>
      <c r="F7" s="37" t="s">
        <v>1056</v>
      </c>
    </row>
    <row r="9" spans="1:7" s="37" customFormat="1" ht="310.5">
      <c r="A9" s="37" t="s">
        <v>515</v>
      </c>
      <c r="B9" s="37" t="s">
        <v>511</v>
      </c>
      <c r="C9" s="37" t="s">
        <v>512</v>
      </c>
      <c r="D9" s="37" t="s">
        <v>512</v>
      </c>
      <c r="F9" s="37" t="s">
        <v>1042</v>
      </c>
    </row>
    <row r="10" spans="1:7" s="37" customFormat="1" ht="40.5">
      <c r="A10" s="37" t="s">
        <v>525</v>
      </c>
      <c r="B10" s="5" t="s">
        <v>520</v>
      </c>
      <c r="C10" s="37" t="s">
        <v>512</v>
      </c>
      <c r="D10" s="37" t="s">
        <v>521</v>
      </c>
      <c r="E10" s="37" t="str">
        <f t="shared" ref="E10" si="1">IF(D10&gt;0,D9,"")</f>
        <v>注销</v>
      </c>
      <c r="F10" s="37" t="s">
        <v>1045</v>
      </c>
    </row>
    <row r="12" spans="1:7" s="37" customFormat="1" ht="297">
      <c r="A12" s="37" t="s">
        <v>510</v>
      </c>
      <c r="B12" s="37" t="s">
        <v>511</v>
      </c>
      <c r="C12" s="37" t="s">
        <v>512</v>
      </c>
      <c r="D12" s="37" t="s">
        <v>512</v>
      </c>
      <c r="F12" s="37" t="s">
        <v>1046</v>
      </c>
    </row>
    <row r="13" spans="1:7" s="37" customFormat="1" ht="40.5">
      <c r="A13" s="37" t="s">
        <v>525</v>
      </c>
      <c r="B13" s="5" t="s">
        <v>520</v>
      </c>
      <c r="C13" s="37" t="s">
        <v>512</v>
      </c>
      <c r="D13" s="37" t="s">
        <v>521</v>
      </c>
      <c r="E13" s="37" t="str">
        <f t="shared" ref="E13" si="2">IF(D13&gt;0,D12,"")</f>
        <v>注销</v>
      </c>
      <c r="F13" s="37" t="s">
        <v>526</v>
      </c>
    </row>
    <row r="15" spans="1:7" s="37" customFormat="1" ht="202.5">
      <c r="A15" s="37" t="s">
        <v>515</v>
      </c>
      <c r="B15" s="37" t="s">
        <v>511</v>
      </c>
      <c r="C15" s="37" t="s">
        <v>512</v>
      </c>
      <c r="D15" s="37" t="s">
        <v>512</v>
      </c>
      <c r="F15" s="37" t="s">
        <v>516</v>
      </c>
    </row>
    <row r="16" spans="1:7" s="37" customFormat="1" ht="67.5">
      <c r="A16" s="37" t="s">
        <v>523</v>
      </c>
      <c r="B16" s="5" t="s">
        <v>520</v>
      </c>
      <c r="C16" s="37" t="s">
        <v>512</v>
      </c>
      <c r="D16" s="37" t="s">
        <v>521</v>
      </c>
      <c r="E16" s="37" t="str">
        <f t="shared" ref="E16" si="3">IF(D16&gt;0,D15,"")</f>
        <v>注销</v>
      </c>
      <c r="F16" s="37" t="s">
        <v>524</v>
      </c>
    </row>
  </sheetData>
  <autoFilter ref="A1:F16"/>
  <customSheetViews>
    <customSheetView guid="{36746F77-9D30-4F67-8DD6-349629627742}" showAutoFilter="1" topLeftCell="A16">
      <selection activeCell="F9" sqref="F9"/>
      <pageMargins left="0.75" right="0.75" top="1" bottom="1" header="0.5" footer="0.5"/>
      <headerFooter scaleWithDoc="0" alignWithMargins="0"/>
      <autoFilter ref="A1:F16"/>
    </customSheetView>
    <customSheetView guid="{C2CB2F22-775D-44AC-B11A-784BA6146A8B}" showAutoFilter="1" topLeftCell="A7">
      <selection activeCell="F9" sqref="F9"/>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1E5A0D98-77D5-42E3-9872-0440613765AC}" showAutoFilter="1" topLeftCell="A13">
      <selection activeCell="B34" sqref="B34"/>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4" zoomScale="85" zoomScaleNormal="85" workbookViewId="0">
      <selection activeCell="F4" sqref="F4"/>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7" s="1" customFormat="1" ht="24.95" customHeight="1">
      <c r="A1" s="1" t="s">
        <v>0</v>
      </c>
      <c r="B1" s="2" t="s">
        <v>1</v>
      </c>
      <c r="C1" s="1" t="s">
        <v>2</v>
      </c>
      <c r="D1" s="1" t="s">
        <v>3</v>
      </c>
      <c r="E1" s="1" t="s">
        <v>527</v>
      </c>
      <c r="F1" s="2" t="s">
        <v>5</v>
      </c>
      <c r="G1" s="1" t="s">
        <v>911</v>
      </c>
    </row>
    <row r="2" spans="1:7" ht="204.75" customHeight="1">
      <c r="A2" s="4" t="s">
        <v>528</v>
      </c>
      <c r="B2" s="5" t="s">
        <v>529</v>
      </c>
      <c r="C2" s="4" t="s">
        <v>506</v>
      </c>
      <c r="D2" s="4" t="s">
        <v>530</v>
      </c>
      <c r="F2" s="5" t="s">
        <v>1047</v>
      </c>
    </row>
    <row r="4" spans="1:7" ht="234.75" customHeight="1">
      <c r="A4" s="4" t="s">
        <v>531</v>
      </c>
      <c r="B4" s="5" t="s">
        <v>1124</v>
      </c>
      <c r="C4" s="4" t="s">
        <v>506</v>
      </c>
      <c r="D4" s="4" t="s">
        <v>530</v>
      </c>
      <c r="F4" s="5" t="s">
        <v>1054</v>
      </c>
    </row>
  </sheetData>
  <customSheetViews>
    <customSheetView guid="{36746F77-9D30-4F67-8DD6-349629627742}" scale="85" topLeftCell="A4">
      <selection activeCell="F4" sqref="F4"/>
      <pageMargins left="0.75" right="0.75" top="1" bottom="1" header="0.5" footer="0.5"/>
      <headerFooter scaleWithDoc="0" alignWithMargins="0"/>
    </customSheetView>
    <customSheetView guid="{C2CB2F22-775D-44AC-B11A-784BA6146A8B}" scale="85">
      <selection activeCell="F4" sqref="F4"/>
      <pageMargins left="0.75" right="0.75" top="1" bottom="1" header="0.5" footer="0.5"/>
      <headerFooter scaleWithDoc="0" alignWithMargins="0"/>
    </customSheetView>
    <customSheetView guid="{CD69C0EA-EBFB-45E3-BEA5-CC470598666F}" scale="85">
      <selection activeCell="G1" sqref="G1"/>
      <pageMargins left="0.75" right="0.75" top="1" bottom="1" header="0.5" footer="0.5"/>
      <headerFooter scaleWithDoc="0" alignWithMargins="0"/>
    </customSheetView>
    <customSheetView guid="{1E5A0D98-77D5-42E3-9872-0440613765AC}" scale="85">
      <selection activeCell="O20" sqref="O20"/>
      <pageMargins left="0.75" right="0.75" top="1" bottom="1" header="0.5" footer="0.5"/>
      <headerFooter scaleWithDoc="0" alignWithMargins="0"/>
    </customSheetView>
  </customSheetViews>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91" workbookViewId="0">
      <selection activeCell="F73" sqref="F73"/>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93</v>
      </c>
      <c r="F1" s="116" t="s">
        <v>5</v>
      </c>
      <c r="G1" s="190" t="s">
        <v>911</v>
      </c>
      <c r="H1" s="117"/>
    </row>
    <row r="2" spans="1:8" s="118" customFormat="1" ht="69.95" customHeight="1">
      <c r="A2" s="118" t="s">
        <v>94</v>
      </c>
      <c r="B2" s="124" t="s">
        <v>1036</v>
      </c>
      <c r="C2" s="118" t="s">
        <v>96</v>
      </c>
      <c r="D2" s="118" t="s">
        <v>97</v>
      </c>
      <c r="E2" s="120"/>
      <c r="F2" s="121" t="s">
        <v>1057</v>
      </c>
      <c r="G2" s="123"/>
      <c r="H2" s="123"/>
    </row>
    <row r="3" spans="1:8" s="118" customFormat="1" ht="69.95" customHeight="1">
      <c r="A3" s="118" t="s">
        <v>107</v>
      </c>
      <c r="B3" s="124" t="s">
        <v>533</v>
      </c>
      <c r="C3" s="118" t="s">
        <v>96</v>
      </c>
      <c r="D3" s="120" t="s">
        <v>552</v>
      </c>
      <c r="E3" s="120" t="str">
        <f t="shared" ref="E3:E8" si="0">IF(D3&gt;0,D2,"")</f>
        <v>挂失</v>
      </c>
      <c r="F3" s="125" t="s">
        <v>1058</v>
      </c>
      <c r="G3" s="122"/>
      <c r="H3" s="123"/>
    </row>
    <row r="4" spans="1:8" s="126" customFormat="1" ht="69.95" customHeight="1">
      <c r="A4" s="126" t="s">
        <v>102</v>
      </c>
      <c r="B4" s="127" t="s">
        <v>538</v>
      </c>
      <c r="C4" s="118" t="s">
        <v>96</v>
      </c>
      <c r="D4" s="126" t="s">
        <v>553</v>
      </c>
      <c r="E4" s="120" t="str">
        <f t="shared" si="0"/>
        <v>挂失借记卡</v>
      </c>
      <c r="F4" s="125" t="s">
        <v>1060</v>
      </c>
    </row>
    <row r="5" spans="1:8" s="128" customFormat="1" ht="23.1" customHeight="1">
      <c r="B5" s="138"/>
    </row>
    <row r="6" spans="1:8" s="118" customFormat="1" ht="69.95" customHeight="1">
      <c r="A6" s="118" t="s">
        <v>98</v>
      </c>
      <c r="B6" s="124" t="s">
        <v>1036</v>
      </c>
      <c r="C6" s="118" t="s">
        <v>96</v>
      </c>
      <c r="D6" s="118" t="s">
        <v>97</v>
      </c>
      <c r="E6" s="120"/>
      <c r="F6" s="125" t="s">
        <v>1061</v>
      </c>
    </row>
    <row r="7" spans="1:8" s="118" customFormat="1" ht="69.95" customHeight="1">
      <c r="A7" s="120" t="s">
        <v>113</v>
      </c>
      <c r="B7" s="124" t="s">
        <v>533</v>
      </c>
      <c r="C7" s="118" t="s">
        <v>96</v>
      </c>
      <c r="D7" s="120" t="s">
        <v>552</v>
      </c>
      <c r="E7" s="120" t="str">
        <f t="shared" si="0"/>
        <v>挂失</v>
      </c>
      <c r="F7" s="129" t="s">
        <v>1038</v>
      </c>
    </row>
    <row r="8" spans="1:8" s="126" customFormat="1" ht="69.95" customHeight="1">
      <c r="A8" s="126" t="s">
        <v>99</v>
      </c>
      <c r="B8" s="127" t="s">
        <v>538</v>
      </c>
      <c r="C8" s="118" t="s">
        <v>96</v>
      </c>
      <c r="D8" s="126" t="s">
        <v>553</v>
      </c>
      <c r="E8" s="120" t="str">
        <f t="shared" si="0"/>
        <v>挂失借记卡</v>
      </c>
      <c r="F8" s="130" t="s">
        <v>1062</v>
      </c>
    </row>
    <row r="9" spans="1:8" s="128" customFormat="1" ht="18.95" customHeight="1">
      <c r="B9" s="138"/>
    </row>
    <row r="10" spans="1:8" s="118" customFormat="1" ht="69.95" customHeight="1">
      <c r="A10" s="118" t="s">
        <v>98</v>
      </c>
      <c r="B10" s="124" t="s">
        <v>1036</v>
      </c>
      <c r="C10" s="118" t="s">
        <v>96</v>
      </c>
      <c r="D10" s="118" t="s">
        <v>97</v>
      </c>
      <c r="E10" s="120"/>
      <c r="F10" s="125" t="s">
        <v>1063</v>
      </c>
    </row>
    <row r="11" spans="1:8" s="118" customFormat="1" ht="69.95" customHeight="1">
      <c r="A11" s="118" t="s">
        <v>107</v>
      </c>
      <c r="B11" s="124" t="s">
        <v>533</v>
      </c>
      <c r="C11" s="118" t="s">
        <v>96</v>
      </c>
      <c r="D11" s="120" t="s">
        <v>552</v>
      </c>
      <c r="E11" s="120" t="str">
        <f t="shared" ref="E11:E13" si="1">IF(D11&gt;0,D10,"")</f>
        <v>挂失</v>
      </c>
      <c r="F11" s="125" t="s">
        <v>816</v>
      </c>
      <c r="G11" s="122"/>
      <c r="H11" s="123"/>
    </row>
    <row r="12" spans="1:8" s="126" customFormat="1" ht="69.95" customHeight="1">
      <c r="A12" s="126" t="s">
        <v>102</v>
      </c>
      <c r="B12" s="127" t="s">
        <v>538</v>
      </c>
      <c r="C12" s="118" t="s">
        <v>96</v>
      </c>
      <c r="D12" s="126" t="s">
        <v>553</v>
      </c>
      <c r="E12" s="120" t="str">
        <f t="shared" si="1"/>
        <v>挂失借记卡</v>
      </c>
      <c r="F12" s="125" t="s">
        <v>554</v>
      </c>
    </row>
    <row r="13" spans="1:8" s="128" customFormat="1" ht="18.95" customHeight="1">
      <c r="B13" s="138"/>
      <c r="E13" s="131" t="str">
        <f t="shared" si="1"/>
        <v/>
      </c>
    </row>
    <row r="14" spans="1:8" s="118" customFormat="1" ht="69.95" customHeight="1">
      <c r="A14" s="118" t="s">
        <v>94</v>
      </c>
      <c r="B14" s="124" t="s">
        <v>1036</v>
      </c>
      <c r="C14" s="118" t="s">
        <v>96</v>
      </c>
      <c r="D14" s="118" t="s">
        <v>97</v>
      </c>
      <c r="E14" s="120"/>
      <c r="F14" s="121" t="s">
        <v>1066</v>
      </c>
      <c r="G14" s="125"/>
      <c r="H14" s="123"/>
    </row>
    <row r="15" spans="1:8" s="118" customFormat="1" ht="69.95" customHeight="1">
      <c r="A15" s="120" t="s">
        <v>113</v>
      </c>
      <c r="B15" s="124" t="s">
        <v>533</v>
      </c>
      <c r="C15" s="118" t="s">
        <v>96</v>
      </c>
      <c r="D15" s="120" t="s">
        <v>552</v>
      </c>
      <c r="E15" s="120" t="str">
        <f t="shared" ref="E15:E17" si="2">IF(D15&gt;0,D14,"")</f>
        <v>挂失</v>
      </c>
      <c r="F15" s="129" t="s">
        <v>1065</v>
      </c>
    </row>
    <row r="16" spans="1:8" s="126" customFormat="1" ht="69.95" customHeight="1">
      <c r="A16" s="126" t="s">
        <v>102</v>
      </c>
      <c r="B16" s="127" t="s">
        <v>538</v>
      </c>
      <c r="C16" s="118" t="s">
        <v>96</v>
      </c>
      <c r="D16" s="126" t="s">
        <v>553</v>
      </c>
      <c r="E16" s="120" t="str">
        <f t="shared" si="2"/>
        <v>挂失借记卡</v>
      </c>
      <c r="F16" s="125" t="s">
        <v>1064</v>
      </c>
    </row>
    <row r="17" spans="1:8" s="128" customFormat="1" ht="21" customHeight="1">
      <c r="B17" s="138"/>
      <c r="E17" s="131" t="str">
        <f t="shared" si="2"/>
        <v/>
      </c>
    </row>
    <row r="18" spans="1:8" s="118" customFormat="1" ht="69.95" customHeight="1">
      <c r="A18" s="118" t="s">
        <v>94</v>
      </c>
      <c r="B18" s="124" t="s">
        <v>1036</v>
      </c>
      <c r="C18" s="118" t="s">
        <v>96</v>
      </c>
      <c r="D18" s="118" t="s">
        <v>97</v>
      </c>
      <c r="E18" s="120"/>
      <c r="F18" s="121" t="s">
        <v>1070</v>
      </c>
      <c r="G18" s="125"/>
      <c r="H18" s="123"/>
    </row>
    <row r="19" spans="1:8" s="118" customFormat="1" ht="69.95" customHeight="1">
      <c r="A19" s="118" t="s">
        <v>107</v>
      </c>
      <c r="B19" s="124" t="s">
        <v>533</v>
      </c>
      <c r="C19" s="118" t="s">
        <v>96</v>
      </c>
      <c r="D19" s="120" t="s">
        <v>552</v>
      </c>
      <c r="E19" s="120" t="str">
        <f t="shared" ref="E19:E21" si="3">IF(D19&gt;0,D18,"")</f>
        <v>挂失</v>
      </c>
      <c r="F19" s="125" t="s">
        <v>816</v>
      </c>
      <c r="G19" s="122"/>
      <c r="H19" s="123"/>
    </row>
    <row r="20" spans="1:8" s="126" customFormat="1" ht="69.95" customHeight="1">
      <c r="A20" s="126" t="s">
        <v>99</v>
      </c>
      <c r="B20" s="127" t="s">
        <v>538</v>
      </c>
      <c r="C20" s="118" t="s">
        <v>96</v>
      </c>
      <c r="D20" s="126" t="s">
        <v>553</v>
      </c>
      <c r="E20" s="120" t="str">
        <f t="shared" si="3"/>
        <v>挂失借记卡</v>
      </c>
      <c r="F20" s="130" t="s">
        <v>539</v>
      </c>
    </row>
    <row r="21" spans="1:8" s="128" customFormat="1" ht="21" customHeight="1">
      <c r="B21" s="138"/>
      <c r="E21" s="131" t="str">
        <f t="shared" si="3"/>
        <v/>
      </c>
    </row>
    <row r="22" spans="1:8" s="118" customFormat="1" ht="69.95" customHeight="1">
      <c r="A22" s="118" t="s">
        <v>94</v>
      </c>
      <c r="B22" s="124" t="s">
        <v>1036</v>
      </c>
      <c r="C22" s="118" t="s">
        <v>96</v>
      </c>
      <c r="D22" s="118" t="s">
        <v>97</v>
      </c>
      <c r="E22" s="120"/>
      <c r="F22" s="121" t="s">
        <v>532</v>
      </c>
      <c r="G22" s="123"/>
      <c r="H22" s="123"/>
    </row>
    <row r="23" spans="1:8" s="118" customFormat="1" ht="69.95" customHeight="1">
      <c r="A23" s="120" t="s">
        <v>113</v>
      </c>
      <c r="B23" s="124" t="s">
        <v>533</v>
      </c>
      <c r="C23" s="118" t="s">
        <v>96</v>
      </c>
      <c r="D23" s="120" t="s">
        <v>552</v>
      </c>
      <c r="E23" s="120" t="str">
        <f t="shared" ref="E23:E28" si="4">IF(D23&gt;0,D22,"")</f>
        <v>挂失</v>
      </c>
      <c r="F23" s="129" t="s">
        <v>555</v>
      </c>
    </row>
    <row r="24" spans="1:8" s="126" customFormat="1" ht="69.95" customHeight="1">
      <c r="A24" s="126" t="s">
        <v>99</v>
      </c>
      <c r="B24" s="127" t="s">
        <v>538</v>
      </c>
      <c r="C24" s="118" t="s">
        <v>96</v>
      </c>
      <c r="D24" s="126" t="s">
        <v>553</v>
      </c>
      <c r="E24" s="120" t="str">
        <f t="shared" si="4"/>
        <v>挂失借记卡</v>
      </c>
      <c r="F24" s="130" t="s">
        <v>539</v>
      </c>
    </row>
    <row r="25" spans="1:8" s="128" customFormat="1" ht="17.100000000000001" customHeight="1">
      <c r="B25" s="138"/>
    </row>
    <row r="26" spans="1:8" s="118" customFormat="1" ht="69.95" customHeight="1">
      <c r="A26" s="118" t="s">
        <v>98</v>
      </c>
      <c r="B26" s="124" t="s">
        <v>1036</v>
      </c>
      <c r="C26" s="118" t="s">
        <v>96</v>
      </c>
      <c r="D26" s="118" t="s">
        <v>97</v>
      </c>
      <c r="E26" s="120"/>
      <c r="F26" s="125" t="s">
        <v>1048</v>
      </c>
    </row>
    <row r="27" spans="1:8" s="118" customFormat="1" ht="69.95" customHeight="1">
      <c r="A27" s="118" t="s">
        <v>107</v>
      </c>
      <c r="B27" s="124" t="s">
        <v>533</v>
      </c>
      <c r="C27" s="118" t="s">
        <v>96</v>
      </c>
      <c r="D27" s="120" t="s">
        <v>552</v>
      </c>
      <c r="E27" s="120" t="str">
        <f t="shared" si="4"/>
        <v>挂失</v>
      </c>
      <c r="F27" s="125" t="s">
        <v>816</v>
      </c>
      <c r="G27" s="122"/>
      <c r="H27" s="123"/>
    </row>
    <row r="28" spans="1:8" s="126" customFormat="1" ht="69.95" customHeight="1">
      <c r="A28" s="126" t="s">
        <v>99</v>
      </c>
      <c r="B28" s="127" t="s">
        <v>538</v>
      </c>
      <c r="C28" s="118" t="s">
        <v>96</v>
      </c>
      <c r="D28" s="126" t="s">
        <v>553</v>
      </c>
      <c r="E28" s="120" t="str">
        <f t="shared" si="4"/>
        <v>挂失借记卡</v>
      </c>
      <c r="F28" s="130" t="s">
        <v>539</v>
      </c>
    </row>
    <row r="29" spans="1:8" s="128" customFormat="1" ht="21.95" customHeight="1">
      <c r="B29" s="138"/>
    </row>
    <row r="30" spans="1:8" s="118" customFormat="1" ht="69.95" customHeight="1">
      <c r="A30" s="118" t="s">
        <v>98</v>
      </c>
      <c r="B30" s="124" t="s">
        <v>1036</v>
      </c>
      <c r="C30" s="118" t="s">
        <v>96</v>
      </c>
      <c r="D30" s="118" t="s">
        <v>97</v>
      </c>
      <c r="E30" s="120"/>
      <c r="F30" s="125" t="s">
        <v>537</v>
      </c>
    </row>
    <row r="31" spans="1:8" s="118" customFormat="1" ht="69.95" customHeight="1">
      <c r="A31" s="120" t="s">
        <v>113</v>
      </c>
      <c r="B31" s="124" t="s">
        <v>533</v>
      </c>
      <c r="C31" s="118" t="s">
        <v>96</v>
      </c>
      <c r="D31" s="120" t="s">
        <v>552</v>
      </c>
      <c r="E31" s="120" t="str">
        <f t="shared" ref="E31:E36" si="5">IF(D31&gt;0,D30,"")</f>
        <v>挂失</v>
      </c>
      <c r="F31" s="129" t="s">
        <v>555</v>
      </c>
    </row>
    <row r="32" spans="1:8" s="126" customFormat="1" ht="69.95" customHeight="1">
      <c r="A32" s="126" t="s">
        <v>102</v>
      </c>
      <c r="B32" s="127" t="s">
        <v>538</v>
      </c>
      <c r="C32" s="118" t="s">
        <v>96</v>
      </c>
      <c r="D32" s="126" t="s">
        <v>553</v>
      </c>
      <c r="E32" s="120" t="str">
        <f t="shared" si="5"/>
        <v>挂失借记卡</v>
      </c>
      <c r="F32" s="125" t="s">
        <v>554</v>
      </c>
    </row>
    <row r="33" spans="1:8" s="128" customFormat="1" ht="21.95" customHeight="1">
      <c r="B33" s="138"/>
    </row>
    <row r="34" spans="1:8" s="118" customFormat="1" ht="69.95" customHeight="1">
      <c r="A34" s="120" t="s">
        <v>552</v>
      </c>
      <c r="B34" s="124" t="s">
        <v>533</v>
      </c>
      <c r="C34" s="118" t="s">
        <v>96</v>
      </c>
      <c r="D34" s="120" t="s">
        <v>552</v>
      </c>
      <c r="E34" s="120"/>
      <c r="F34" s="125" t="s">
        <v>1049</v>
      </c>
      <c r="G34" s="122"/>
      <c r="H34" s="123"/>
    </row>
    <row r="35" spans="1:8" s="126" customFormat="1" ht="69.95" customHeight="1">
      <c r="A35" s="126" t="s">
        <v>102</v>
      </c>
      <c r="B35" s="127" t="s">
        <v>538</v>
      </c>
      <c r="C35" s="118" t="s">
        <v>96</v>
      </c>
      <c r="D35" s="126" t="s">
        <v>553</v>
      </c>
      <c r="E35" s="120" t="str">
        <f t="shared" si="5"/>
        <v>挂失借记卡</v>
      </c>
      <c r="F35" s="125" t="s">
        <v>554</v>
      </c>
    </row>
    <row r="36" spans="1:8" s="128" customFormat="1" ht="20.100000000000001" customHeight="1">
      <c r="B36" s="138"/>
      <c r="E36" s="131" t="str">
        <f t="shared" si="5"/>
        <v/>
      </c>
    </row>
    <row r="37" spans="1:8" s="118" customFormat="1" ht="69.95" customHeight="1">
      <c r="A37" s="118" t="s">
        <v>556</v>
      </c>
      <c r="B37" s="124" t="s">
        <v>533</v>
      </c>
      <c r="C37" s="118" t="s">
        <v>96</v>
      </c>
      <c r="D37" s="120" t="s">
        <v>552</v>
      </c>
      <c r="E37" s="120"/>
      <c r="F37" s="125" t="s">
        <v>557</v>
      </c>
    </row>
    <row r="38" spans="1:8" s="126" customFormat="1" ht="69.95" customHeight="1">
      <c r="A38" s="126" t="s">
        <v>99</v>
      </c>
      <c r="B38" s="127" t="s">
        <v>538</v>
      </c>
      <c r="C38" s="118" t="s">
        <v>96</v>
      </c>
      <c r="D38" s="126" t="s">
        <v>553</v>
      </c>
      <c r="E38" s="120" t="str">
        <f t="shared" ref="E38:E42" si="6">IF(D38&gt;0,D37,"")</f>
        <v>挂失借记卡</v>
      </c>
      <c r="F38" s="130" t="s">
        <v>539</v>
      </c>
    </row>
    <row r="39" spans="1:8" s="128" customFormat="1" ht="23.1" customHeight="1">
      <c r="B39" s="138"/>
      <c r="E39" s="131" t="str">
        <f t="shared" si="6"/>
        <v/>
      </c>
    </row>
    <row r="40" spans="1:8" s="118" customFormat="1" ht="69.95" customHeight="1">
      <c r="A40" s="120" t="s">
        <v>552</v>
      </c>
      <c r="B40" s="124" t="s">
        <v>533</v>
      </c>
      <c r="C40" s="118" t="s">
        <v>96</v>
      </c>
      <c r="D40" s="120" t="s">
        <v>552</v>
      </c>
      <c r="E40" s="120"/>
      <c r="F40" s="125" t="s">
        <v>1049</v>
      </c>
      <c r="G40" s="122"/>
      <c r="H40" s="123"/>
    </row>
    <row r="41" spans="1:8" s="126" customFormat="1" ht="69.95" customHeight="1">
      <c r="A41" s="126" t="s">
        <v>99</v>
      </c>
      <c r="B41" s="127" t="s">
        <v>558</v>
      </c>
      <c r="C41" s="118" t="s">
        <v>96</v>
      </c>
      <c r="D41" s="126" t="s">
        <v>553</v>
      </c>
      <c r="E41" s="120" t="str">
        <f t="shared" si="6"/>
        <v>挂失借记卡</v>
      </c>
      <c r="F41" s="130" t="s">
        <v>539</v>
      </c>
    </row>
    <row r="42" spans="1:8" s="128" customFormat="1" ht="21.95" customHeight="1">
      <c r="B42" s="138"/>
      <c r="E42" s="131" t="str">
        <f t="shared" si="6"/>
        <v/>
      </c>
    </row>
    <row r="43" spans="1:8" s="118" customFormat="1" ht="69.95" customHeight="1">
      <c r="A43" s="118" t="s">
        <v>556</v>
      </c>
      <c r="B43" s="124" t="s">
        <v>533</v>
      </c>
      <c r="C43" s="118" t="s">
        <v>96</v>
      </c>
      <c r="D43" s="120" t="s">
        <v>552</v>
      </c>
      <c r="E43" s="120"/>
      <c r="F43" s="125" t="s">
        <v>1039</v>
      </c>
    </row>
    <row r="44" spans="1:8" s="126" customFormat="1" ht="69.95" customHeight="1">
      <c r="A44" s="126" t="s">
        <v>102</v>
      </c>
      <c r="B44" s="127" t="s">
        <v>538</v>
      </c>
      <c r="C44" s="118" t="s">
        <v>96</v>
      </c>
      <c r="D44" s="126" t="s">
        <v>553</v>
      </c>
      <c r="E44" s="120" t="str">
        <f t="shared" ref="E44:E47" si="7">IF(D44&gt;0,D43,"")</f>
        <v>挂失借记卡</v>
      </c>
      <c r="F44" s="125" t="s">
        <v>554</v>
      </c>
    </row>
    <row r="45" spans="1:8" s="128" customFormat="1" ht="23.1" customHeight="1">
      <c r="B45" s="138"/>
      <c r="E45" s="131" t="str">
        <f t="shared" si="7"/>
        <v/>
      </c>
    </row>
    <row r="46" spans="1:8" s="126" customFormat="1" ht="69.95" customHeight="1">
      <c r="A46" s="126" t="s">
        <v>559</v>
      </c>
      <c r="B46" s="127" t="s">
        <v>538</v>
      </c>
      <c r="C46" s="118" t="s">
        <v>96</v>
      </c>
      <c r="D46" s="126" t="s">
        <v>553</v>
      </c>
      <c r="E46" s="120"/>
      <c r="F46" s="125" t="s">
        <v>1071</v>
      </c>
    </row>
    <row r="47" spans="1:8" s="128" customFormat="1" ht="26.1" customHeight="1">
      <c r="B47" s="138"/>
      <c r="E47" s="131" t="str">
        <f t="shared" si="7"/>
        <v/>
      </c>
    </row>
    <row r="48" spans="1:8" s="126" customFormat="1" ht="69.95" customHeight="1">
      <c r="A48" s="126" t="s">
        <v>560</v>
      </c>
      <c r="B48" s="127" t="s">
        <v>538</v>
      </c>
      <c r="C48" s="133" t="s">
        <v>96</v>
      </c>
      <c r="D48" s="126" t="s">
        <v>553</v>
      </c>
      <c r="E48" s="120"/>
      <c r="F48" s="132" t="s">
        <v>561</v>
      </c>
    </row>
    <row r="49" spans="1:8" s="128" customFormat="1" ht="21.95" customHeight="1">
      <c r="B49" s="138"/>
      <c r="E49" s="131" t="str">
        <f t="shared" ref="E49:E52" si="8">IF(D49&gt;0,D48,"")</f>
        <v/>
      </c>
    </row>
    <row r="50" spans="1:8" s="126" customFormat="1" ht="69.95" customHeight="1">
      <c r="A50" s="126" t="s">
        <v>562</v>
      </c>
      <c r="B50" s="124" t="s">
        <v>563</v>
      </c>
      <c r="C50" s="133" t="s">
        <v>96</v>
      </c>
      <c r="D50" s="126" t="s">
        <v>562</v>
      </c>
      <c r="F50" s="126" t="s">
        <v>1073</v>
      </c>
    </row>
    <row r="51" spans="1:8" s="118" customFormat="1" ht="69.95" customHeight="1">
      <c r="A51" s="118" t="s">
        <v>107</v>
      </c>
      <c r="B51" s="124" t="s">
        <v>533</v>
      </c>
      <c r="C51" s="118" t="s">
        <v>96</v>
      </c>
      <c r="D51" s="120" t="s">
        <v>552</v>
      </c>
      <c r="E51" s="120" t="str">
        <f t="shared" si="8"/>
        <v>挂失银行卡</v>
      </c>
      <c r="F51" s="125" t="s">
        <v>1059</v>
      </c>
      <c r="G51" s="122"/>
      <c r="H51" s="123"/>
    </row>
    <row r="52" spans="1:8" s="126" customFormat="1" ht="69.95" customHeight="1">
      <c r="A52" s="126" t="s">
        <v>102</v>
      </c>
      <c r="B52" s="127" t="s">
        <v>538</v>
      </c>
      <c r="C52" s="118" t="s">
        <v>96</v>
      </c>
      <c r="D52" s="126" t="s">
        <v>553</v>
      </c>
      <c r="E52" s="120" t="str">
        <f t="shared" si="8"/>
        <v>挂失借记卡</v>
      </c>
      <c r="F52" s="125" t="s">
        <v>554</v>
      </c>
    </row>
    <row r="53" spans="1:8" s="128" customFormat="1" ht="24.95" customHeight="1">
      <c r="B53" s="138"/>
    </row>
    <row r="54" spans="1:8" s="118" customFormat="1" ht="69.95" customHeight="1">
      <c r="A54" s="118" t="s">
        <v>565</v>
      </c>
      <c r="B54" s="124" t="s">
        <v>563</v>
      </c>
      <c r="C54" s="118" t="s">
        <v>96</v>
      </c>
      <c r="D54" s="120" t="s">
        <v>562</v>
      </c>
      <c r="E54" s="120"/>
      <c r="F54" s="125" t="s">
        <v>1074</v>
      </c>
    </row>
    <row r="55" spans="1:8" s="118" customFormat="1" ht="69.95" customHeight="1">
      <c r="A55" s="120" t="s">
        <v>113</v>
      </c>
      <c r="B55" s="124" t="s">
        <v>533</v>
      </c>
      <c r="C55" s="118" t="s">
        <v>96</v>
      </c>
      <c r="D55" s="120" t="s">
        <v>552</v>
      </c>
      <c r="E55" s="120" t="str">
        <f t="shared" ref="E55:E60" si="9">IF(D55&gt;0,D54,"")</f>
        <v>挂失银行卡</v>
      </c>
      <c r="F55" s="129" t="s">
        <v>555</v>
      </c>
    </row>
    <row r="56" spans="1:8" s="126" customFormat="1" ht="69.95" customHeight="1">
      <c r="A56" s="126" t="s">
        <v>99</v>
      </c>
      <c r="B56" s="127" t="s">
        <v>538</v>
      </c>
      <c r="C56" s="118" t="s">
        <v>96</v>
      </c>
      <c r="D56" s="126" t="s">
        <v>553</v>
      </c>
      <c r="E56" s="120" t="str">
        <f t="shared" si="9"/>
        <v>挂失借记卡</v>
      </c>
      <c r="F56" s="130" t="s">
        <v>539</v>
      </c>
    </row>
    <row r="57" spans="1:8" s="128" customFormat="1" ht="23.1" customHeight="1">
      <c r="B57" s="138"/>
    </row>
    <row r="58" spans="1:8" s="118" customFormat="1" ht="69.95" customHeight="1">
      <c r="A58" s="118" t="s">
        <v>565</v>
      </c>
      <c r="B58" s="124" t="s">
        <v>563</v>
      </c>
      <c r="C58" s="118" t="s">
        <v>96</v>
      </c>
      <c r="D58" s="120" t="s">
        <v>562</v>
      </c>
      <c r="E58" s="120"/>
      <c r="F58" s="125" t="s">
        <v>566</v>
      </c>
    </row>
    <row r="59" spans="1:8" s="118" customFormat="1" ht="69.95" customHeight="1">
      <c r="A59" s="120" t="s">
        <v>113</v>
      </c>
      <c r="B59" s="124" t="s">
        <v>533</v>
      </c>
      <c r="C59" s="118" t="s">
        <v>96</v>
      </c>
      <c r="D59" s="120" t="s">
        <v>552</v>
      </c>
      <c r="E59" s="120" t="str">
        <f t="shared" si="9"/>
        <v>挂失银行卡</v>
      </c>
      <c r="F59" s="129" t="s">
        <v>555</v>
      </c>
    </row>
    <row r="60" spans="1:8" s="126" customFormat="1" ht="69.95" customHeight="1">
      <c r="A60" s="126" t="s">
        <v>102</v>
      </c>
      <c r="B60" s="127" t="s">
        <v>538</v>
      </c>
      <c r="C60" s="118" t="s">
        <v>96</v>
      </c>
      <c r="D60" s="126" t="s">
        <v>553</v>
      </c>
      <c r="E60" s="120" t="str">
        <f t="shared" si="9"/>
        <v>挂失借记卡</v>
      </c>
      <c r="F60" s="125" t="s">
        <v>554</v>
      </c>
    </row>
    <row r="61" spans="1:8" s="128" customFormat="1" ht="24" customHeight="1">
      <c r="B61" s="138"/>
    </row>
    <row r="62" spans="1:8" s="126" customFormat="1" ht="69.95" customHeight="1">
      <c r="A62" s="126" t="s">
        <v>562</v>
      </c>
      <c r="B62" s="124" t="s">
        <v>563</v>
      </c>
      <c r="C62" s="133" t="s">
        <v>96</v>
      </c>
      <c r="D62" s="126" t="s">
        <v>562</v>
      </c>
      <c r="F62" s="129" t="s">
        <v>1050</v>
      </c>
    </row>
    <row r="63" spans="1:8" s="118" customFormat="1" ht="69.95" customHeight="1">
      <c r="A63" s="120" t="s">
        <v>113</v>
      </c>
      <c r="B63" s="124" t="s">
        <v>533</v>
      </c>
      <c r="C63" s="118" t="s">
        <v>96</v>
      </c>
      <c r="D63" s="120" t="s">
        <v>552</v>
      </c>
      <c r="E63" s="120" t="str">
        <f t="shared" ref="E63:E68" si="10">IF(D63&gt;0,D62,"")</f>
        <v>挂失银行卡</v>
      </c>
      <c r="F63" s="129" t="s">
        <v>555</v>
      </c>
    </row>
    <row r="64" spans="1:8" s="126" customFormat="1" ht="69.95" customHeight="1">
      <c r="A64" s="126" t="s">
        <v>102</v>
      </c>
      <c r="B64" s="127" t="s">
        <v>538</v>
      </c>
      <c r="C64" s="118" t="s">
        <v>96</v>
      </c>
      <c r="D64" s="126" t="s">
        <v>553</v>
      </c>
      <c r="E64" s="120" t="str">
        <f t="shared" si="10"/>
        <v>挂失借记卡</v>
      </c>
      <c r="F64" s="125" t="s">
        <v>554</v>
      </c>
    </row>
    <row r="65" spans="1:8" s="128" customFormat="1" ht="21.95" customHeight="1">
      <c r="B65" s="138"/>
    </row>
    <row r="66" spans="1:8" s="126" customFormat="1" ht="69.95" customHeight="1">
      <c r="A66" s="126" t="s">
        <v>562</v>
      </c>
      <c r="B66" s="124" t="s">
        <v>563</v>
      </c>
      <c r="C66" s="133" t="s">
        <v>96</v>
      </c>
      <c r="D66" s="126" t="s">
        <v>562</v>
      </c>
      <c r="F66" s="126" t="s">
        <v>564</v>
      </c>
    </row>
    <row r="67" spans="1:8" s="118" customFormat="1" ht="69.95" customHeight="1">
      <c r="A67" s="118" t="s">
        <v>107</v>
      </c>
      <c r="B67" s="124" t="s">
        <v>533</v>
      </c>
      <c r="C67" s="118" t="s">
        <v>96</v>
      </c>
      <c r="D67" s="120" t="s">
        <v>552</v>
      </c>
      <c r="E67" s="120" t="str">
        <f t="shared" si="10"/>
        <v>挂失银行卡</v>
      </c>
      <c r="F67" s="125" t="s">
        <v>816</v>
      </c>
      <c r="G67" s="122"/>
      <c r="H67" s="123"/>
    </row>
    <row r="68" spans="1:8" s="126" customFormat="1" ht="69.95" customHeight="1">
      <c r="A68" s="126" t="s">
        <v>99</v>
      </c>
      <c r="B68" s="127" t="s">
        <v>538</v>
      </c>
      <c r="C68" s="118" t="s">
        <v>96</v>
      </c>
      <c r="D68" s="126" t="s">
        <v>553</v>
      </c>
      <c r="E68" s="120" t="str">
        <f t="shared" si="10"/>
        <v>挂失借记卡</v>
      </c>
      <c r="F68" s="130" t="s">
        <v>539</v>
      </c>
    </row>
    <row r="69" spans="1:8" s="128" customFormat="1" ht="24.95" customHeight="1">
      <c r="B69" s="138"/>
    </row>
    <row r="70" spans="1:8" s="126" customFormat="1" ht="69.95" customHeight="1">
      <c r="A70" s="126" t="s">
        <v>101</v>
      </c>
      <c r="B70" s="124" t="s">
        <v>1037</v>
      </c>
      <c r="C70" s="118" t="s">
        <v>96</v>
      </c>
      <c r="D70" s="126" t="s">
        <v>102</v>
      </c>
      <c r="F70" s="121" t="s">
        <v>1051</v>
      </c>
    </row>
    <row r="71" spans="1:8" s="126" customFormat="1" ht="69.95" customHeight="1">
      <c r="A71" s="126" t="s">
        <v>107</v>
      </c>
      <c r="B71" s="127" t="s">
        <v>538</v>
      </c>
      <c r="C71" s="118" t="s">
        <v>96</v>
      </c>
      <c r="D71" s="126" t="s">
        <v>553</v>
      </c>
      <c r="E71" s="126" t="s">
        <v>102</v>
      </c>
      <c r="F71" s="125" t="s">
        <v>816</v>
      </c>
    </row>
    <row r="72" spans="1:8" s="128" customFormat="1" ht="21.95" customHeight="1">
      <c r="B72" s="138"/>
    </row>
    <row r="73" spans="1:8" s="126" customFormat="1" ht="69.95" customHeight="1">
      <c r="A73" s="126" t="s">
        <v>103</v>
      </c>
      <c r="B73" s="124" t="s">
        <v>1037</v>
      </c>
      <c r="C73" s="133" t="s">
        <v>96</v>
      </c>
      <c r="D73" s="126" t="s">
        <v>102</v>
      </c>
      <c r="F73" s="125" t="s">
        <v>550</v>
      </c>
    </row>
    <row r="74" spans="1:8" s="126" customFormat="1" ht="69.95" customHeight="1">
      <c r="A74" s="126" t="s">
        <v>113</v>
      </c>
      <c r="B74" s="127" t="s">
        <v>538</v>
      </c>
      <c r="C74" s="133" t="s">
        <v>96</v>
      </c>
      <c r="D74" s="126" t="s">
        <v>553</v>
      </c>
      <c r="E74" s="126" t="s">
        <v>102</v>
      </c>
      <c r="F74" s="129" t="s">
        <v>555</v>
      </c>
    </row>
    <row r="75" spans="1:8" s="128" customFormat="1" ht="24.95" customHeight="1">
      <c r="B75" s="138"/>
    </row>
    <row r="76" spans="1:8" s="126" customFormat="1" ht="69.95" customHeight="1">
      <c r="A76" s="126" t="s">
        <v>101</v>
      </c>
      <c r="B76" s="124" t="s">
        <v>1037</v>
      </c>
      <c r="C76" s="118" t="s">
        <v>96</v>
      </c>
      <c r="D76" s="126" t="s">
        <v>102</v>
      </c>
      <c r="F76" s="125" t="s">
        <v>549</v>
      </c>
    </row>
    <row r="77" spans="1:8" s="126" customFormat="1" ht="69.95" customHeight="1">
      <c r="A77" s="126" t="s">
        <v>113</v>
      </c>
      <c r="B77" s="127" t="s">
        <v>538</v>
      </c>
      <c r="C77" s="133" t="s">
        <v>96</v>
      </c>
      <c r="D77" s="126" t="s">
        <v>553</v>
      </c>
      <c r="E77" s="126" t="s">
        <v>102</v>
      </c>
      <c r="F77" s="129" t="s">
        <v>555</v>
      </c>
    </row>
    <row r="78" spans="1:8" s="128" customFormat="1" ht="21.95" customHeight="1">
      <c r="B78" s="138"/>
    </row>
    <row r="79" spans="1:8" s="126" customFormat="1" ht="69.95" customHeight="1">
      <c r="A79" s="126" t="s">
        <v>103</v>
      </c>
      <c r="B79" s="124" t="s">
        <v>1037</v>
      </c>
      <c r="C79" s="133" t="s">
        <v>96</v>
      </c>
      <c r="D79" s="126" t="s">
        <v>102</v>
      </c>
      <c r="F79" s="125" t="s">
        <v>1052</v>
      </c>
    </row>
    <row r="80" spans="1:8" s="126" customFormat="1" ht="69.95" customHeight="1">
      <c r="A80" s="126" t="s">
        <v>107</v>
      </c>
      <c r="B80" s="127" t="s">
        <v>538</v>
      </c>
      <c r="C80" s="118" t="s">
        <v>96</v>
      </c>
      <c r="D80" s="126" t="s">
        <v>553</v>
      </c>
      <c r="E80" s="126" t="s">
        <v>102</v>
      </c>
      <c r="F80" s="125" t="s">
        <v>816</v>
      </c>
    </row>
    <row r="81" spans="1:6" s="128" customFormat="1" ht="20.100000000000001" customHeight="1">
      <c r="B81" s="138"/>
    </row>
    <row r="82" spans="1:6" s="126" customFormat="1" ht="69.95" customHeight="1">
      <c r="A82" s="126" t="s">
        <v>568</v>
      </c>
      <c r="B82" s="127" t="s">
        <v>569</v>
      </c>
      <c r="C82" s="118" t="s">
        <v>96</v>
      </c>
      <c r="D82" s="126" t="s">
        <v>570</v>
      </c>
      <c r="F82" s="125" t="s">
        <v>571</v>
      </c>
    </row>
    <row r="83" spans="1:6" s="126" customFormat="1" ht="69.95" customHeight="1">
      <c r="A83" s="126" t="s">
        <v>107</v>
      </c>
      <c r="B83" s="127" t="s">
        <v>538</v>
      </c>
      <c r="C83" s="118" t="s">
        <v>96</v>
      </c>
      <c r="D83" s="126" t="s">
        <v>553</v>
      </c>
      <c r="E83" s="126" t="s">
        <v>570</v>
      </c>
      <c r="F83" s="125" t="s">
        <v>816</v>
      </c>
    </row>
    <row r="84" spans="1:6" s="128" customFormat="1" ht="18" customHeight="1">
      <c r="B84" s="138"/>
    </row>
    <row r="85" spans="1:6" s="126" customFormat="1" ht="69.95" customHeight="1">
      <c r="A85" s="126" t="s">
        <v>572</v>
      </c>
      <c r="B85" s="127" t="s">
        <v>569</v>
      </c>
      <c r="C85" s="133" t="s">
        <v>96</v>
      </c>
      <c r="D85" s="126" t="s">
        <v>570</v>
      </c>
      <c r="F85" s="125" t="s">
        <v>573</v>
      </c>
    </row>
    <row r="86" spans="1:6" s="126" customFormat="1" ht="69.95" customHeight="1">
      <c r="A86" s="126" t="s">
        <v>113</v>
      </c>
      <c r="B86" s="127" t="s">
        <v>538</v>
      </c>
      <c r="C86" s="133" t="s">
        <v>96</v>
      </c>
      <c r="D86" s="126" t="s">
        <v>553</v>
      </c>
      <c r="E86" s="126" t="s">
        <v>570</v>
      </c>
      <c r="F86" s="129" t="s">
        <v>555</v>
      </c>
    </row>
    <row r="87" spans="1:6" s="128" customFormat="1" ht="21.95" customHeight="1">
      <c r="B87" s="138"/>
    </row>
    <row r="88" spans="1:6" s="126" customFormat="1" ht="69.95" customHeight="1">
      <c r="A88" s="126" t="s">
        <v>568</v>
      </c>
      <c r="B88" s="127" t="s">
        <v>569</v>
      </c>
      <c r="C88" s="118" t="s">
        <v>96</v>
      </c>
      <c r="D88" s="126" t="s">
        <v>570</v>
      </c>
      <c r="F88" s="125" t="s">
        <v>571</v>
      </c>
    </row>
    <row r="89" spans="1:6" s="126" customFormat="1" ht="69.95" customHeight="1">
      <c r="A89" s="126" t="s">
        <v>113</v>
      </c>
      <c r="B89" s="127" t="s">
        <v>538</v>
      </c>
      <c r="C89" s="133" t="s">
        <v>96</v>
      </c>
      <c r="D89" s="126" t="s">
        <v>553</v>
      </c>
      <c r="E89" s="126" t="s">
        <v>570</v>
      </c>
      <c r="F89" s="129" t="s">
        <v>555</v>
      </c>
    </row>
    <row r="90" spans="1:6" s="128" customFormat="1" ht="21.95" customHeight="1">
      <c r="B90" s="138"/>
    </row>
    <row r="91" spans="1:6" s="126" customFormat="1" ht="69.95" customHeight="1">
      <c r="A91" s="126" t="s">
        <v>572</v>
      </c>
      <c r="B91" s="127" t="s">
        <v>569</v>
      </c>
      <c r="C91" s="133" t="s">
        <v>96</v>
      </c>
      <c r="D91" s="126" t="s">
        <v>570</v>
      </c>
      <c r="F91" s="125" t="s">
        <v>573</v>
      </c>
    </row>
    <row r="92" spans="1:6" s="126" customFormat="1" ht="69.95" customHeight="1">
      <c r="A92" s="126" t="s">
        <v>107</v>
      </c>
      <c r="B92" s="127" t="s">
        <v>538</v>
      </c>
      <c r="C92" s="118" t="s">
        <v>96</v>
      </c>
      <c r="D92" s="126" t="s">
        <v>553</v>
      </c>
      <c r="E92" s="126" t="s">
        <v>570</v>
      </c>
      <c r="F92" s="125" t="s">
        <v>816</v>
      </c>
    </row>
    <row r="94" spans="1:6" s="126" customFormat="1" ht="69.95" customHeight="1">
      <c r="A94" s="126" t="s">
        <v>793</v>
      </c>
      <c r="B94" s="127" t="s">
        <v>538</v>
      </c>
      <c r="C94" s="118" t="s">
        <v>96</v>
      </c>
      <c r="D94" s="126" t="s">
        <v>553</v>
      </c>
      <c r="F94" s="125" t="s">
        <v>1053</v>
      </c>
    </row>
    <row r="96" spans="1:6" s="126" customFormat="1" ht="69.95" customHeight="1">
      <c r="A96" s="126" t="s">
        <v>795</v>
      </c>
      <c r="B96" s="127" t="s">
        <v>538</v>
      </c>
      <c r="C96" s="118" t="s">
        <v>96</v>
      </c>
      <c r="D96" s="126" t="s">
        <v>794</v>
      </c>
      <c r="F96" s="125" t="s">
        <v>561</v>
      </c>
    </row>
  </sheetData>
  <customSheetViews>
    <customSheetView guid="{36746F77-9D30-4F67-8DD6-349629627742}" topLeftCell="A91">
      <selection activeCell="F73" sqref="F73"/>
      <pageMargins left="0.75" right="0.75" top="1" bottom="1" header="0.51180555555555596" footer="0.51180555555555596"/>
    </customSheetView>
    <customSheetView guid="{C2CB2F22-775D-44AC-B11A-784BA6146A8B}" topLeftCell="A85">
      <selection activeCell="F54" sqref="F54"/>
      <pageMargins left="0.75" right="0.75" top="1" bottom="1" header="0.51180555555555596" footer="0.51180555555555596"/>
    </customSheetView>
    <customSheetView guid="{CD69C0EA-EBFB-45E3-BEA5-CC470598666F}">
      <selection activeCell="G1" sqref="G1"/>
      <pageMargins left="0.75" right="0.75" top="1" bottom="1" header="0.51180555555555596" footer="0.51180555555555596"/>
    </customSheetView>
    <customSheetView guid="{1E5A0D98-77D5-42E3-9872-0440613765AC}" topLeftCell="A79">
      <selection activeCell="B2" sqref="B2"/>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100" workbookViewId="0">
      <pane xSplit="1" ySplit="1" topLeftCell="B11" activePane="bottomRight" state="frozen"/>
      <selection pane="topRight" activeCell="B1" sqref="B1"/>
      <selection pane="bottomLeft" activeCell="A2" sqref="A2"/>
      <selection pane="bottomRight" activeCell="F11" sqref="F11"/>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93</v>
      </c>
      <c r="F1" s="116" t="s">
        <v>5</v>
      </c>
      <c r="G1" s="190" t="s">
        <v>911</v>
      </c>
      <c r="H1" s="117"/>
    </row>
    <row r="2" spans="1:8" s="118" customFormat="1" ht="69.95" customHeight="1">
      <c r="A2" s="118" t="s">
        <v>94</v>
      </c>
      <c r="B2" s="119" t="s">
        <v>95</v>
      </c>
      <c r="C2" s="118" t="s">
        <v>96</v>
      </c>
      <c r="D2" s="118" t="s">
        <v>97</v>
      </c>
      <c r="E2" s="120"/>
      <c r="F2" s="121" t="s">
        <v>1075</v>
      </c>
      <c r="G2" s="122"/>
      <c r="H2" s="123"/>
    </row>
    <row r="3" spans="1:8" s="118" customFormat="1" ht="69.95" customHeight="1">
      <c r="A3" s="118" t="s">
        <v>306</v>
      </c>
      <c r="B3" s="124" t="s">
        <v>533</v>
      </c>
      <c r="C3" s="118" t="s">
        <v>96</v>
      </c>
      <c r="D3" s="120" t="s">
        <v>534</v>
      </c>
      <c r="E3" s="120" t="str">
        <f t="shared" ref="E3:E8" si="0">IF(D3&gt;0,D2,"")</f>
        <v>挂失</v>
      </c>
      <c r="F3" s="192" t="s">
        <v>1012</v>
      </c>
      <c r="G3" s="122"/>
      <c r="H3" s="123"/>
    </row>
    <row r="4" spans="1:8" s="126" customFormat="1" ht="69.95" customHeight="1">
      <c r="A4" s="126" t="s">
        <v>102</v>
      </c>
      <c r="B4" s="127" t="s">
        <v>95</v>
      </c>
      <c r="C4" s="118" t="s">
        <v>96</v>
      </c>
      <c r="D4" s="126" t="s">
        <v>535</v>
      </c>
      <c r="E4" s="120" t="str">
        <f t="shared" si="0"/>
        <v>挂失存折</v>
      </c>
      <c r="F4" s="125" t="s">
        <v>1077</v>
      </c>
    </row>
    <row r="5" spans="1:8" s="128" customFormat="1" ht="18" customHeight="1"/>
    <row r="6" spans="1:8" s="118" customFormat="1" ht="69.95" customHeight="1">
      <c r="A6" s="118" t="s">
        <v>98</v>
      </c>
      <c r="B6" s="119" t="s">
        <v>95</v>
      </c>
      <c r="C6" s="118" t="s">
        <v>96</v>
      </c>
      <c r="D6" s="118" t="s">
        <v>97</v>
      </c>
      <c r="E6" s="120"/>
      <c r="F6" s="125" t="s">
        <v>1076</v>
      </c>
    </row>
    <row r="7" spans="1:8" s="118" customFormat="1" ht="69.95" customHeight="1">
      <c r="A7" s="120" t="s">
        <v>308</v>
      </c>
      <c r="B7" s="124" t="s">
        <v>538</v>
      </c>
      <c r="C7" s="118" t="s">
        <v>96</v>
      </c>
      <c r="D7" s="120" t="s">
        <v>534</v>
      </c>
      <c r="E7" s="120" t="str">
        <f t="shared" si="0"/>
        <v>挂失</v>
      </c>
      <c r="F7" s="193" t="s">
        <v>1078</v>
      </c>
    </row>
    <row r="8" spans="1:8" s="126" customFormat="1" ht="69.95" customHeight="1">
      <c r="A8" s="126" t="s">
        <v>99</v>
      </c>
      <c r="B8" s="127" t="s">
        <v>538</v>
      </c>
      <c r="C8" s="118" t="s">
        <v>96</v>
      </c>
      <c r="D8" s="126" t="s">
        <v>535</v>
      </c>
      <c r="E8" s="120" t="str">
        <f t="shared" si="0"/>
        <v>挂失存折</v>
      </c>
      <c r="F8" s="130" t="s">
        <v>1029</v>
      </c>
    </row>
    <row r="9" spans="1:8" s="128" customFormat="1" ht="21.95" customHeight="1"/>
    <row r="10" spans="1:8" s="118" customFormat="1" ht="69.95" customHeight="1">
      <c r="A10" s="118" t="s">
        <v>98</v>
      </c>
      <c r="B10" s="119" t="s">
        <v>95</v>
      </c>
      <c r="C10" s="118" t="s">
        <v>96</v>
      </c>
      <c r="D10" s="118" t="s">
        <v>97</v>
      </c>
      <c r="E10" s="120"/>
      <c r="F10" s="125" t="s">
        <v>1082</v>
      </c>
    </row>
    <row r="11" spans="1:8" s="118" customFormat="1" ht="69.95" customHeight="1">
      <c r="A11" s="118" t="s">
        <v>306</v>
      </c>
      <c r="B11" s="124" t="s">
        <v>533</v>
      </c>
      <c r="C11" s="118" t="s">
        <v>96</v>
      </c>
      <c r="D11" s="120" t="s">
        <v>534</v>
      </c>
      <c r="E11" s="120" t="str">
        <f t="shared" ref="E11:E13" si="1">IF(D11&gt;0,D10,"")</f>
        <v>挂失</v>
      </c>
      <c r="F11" s="125"/>
      <c r="G11" s="122"/>
      <c r="H11" s="123"/>
    </row>
    <row r="12" spans="1:8" s="126" customFormat="1" ht="69.95" customHeight="1">
      <c r="A12" s="126" t="s">
        <v>102</v>
      </c>
      <c r="B12" s="127" t="s">
        <v>95</v>
      </c>
      <c r="C12" s="118" t="s">
        <v>96</v>
      </c>
      <c r="D12" s="126" t="s">
        <v>535</v>
      </c>
      <c r="E12" s="120" t="str">
        <f t="shared" si="1"/>
        <v>挂失存折</v>
      </c>
      <c r="F12" s="125" t="s">
        <v>1079</v>
      </c>
    </row>
    <row r="13" spans="1:8" s="128" customFormat="1" ht="21" customHeight="1">
      <c r="E13" s="131" t="str">
        <f t="shared" si="1"/>
        <v/>
      </c>
    </row>
    <row r="14" spans="1:8" s="118" customFormat="1" ht="69.95" customHeight="1">
      <c r="A14" s="118" t="s">
        <v>94</v>
      </c>
      <c r="B14" s="119" t="s">
        <v>95</v>
      </c>
      <c r="C14" s="118" t="s">
        <v>96</v>
      </c>
      <c r="D14" s="118" t="s">
        <v>97</v>
      </c>
      <c r="E14" s="120"/>
      <c r="F14" s="121" t="s">
        <v>1070</v>
      </c>
      <c r="H14" s="123"/>
    </row>
    <row r="15" spans="1:8" s="118" customFormat="1" ht="69.95" customHeight="1">
      <c r="A15" s="120" t="s">
        <v>308</v>
      </c>
      <c r="B15" s="124" t="s">
        <v>538</v>
      </c>
      <c r="C15" s="118" t="s">
        <v>96</v>
      </c>
      <c r="D15" s="120" t="s">
        <v>534</v>
      </c>
      <c r="E15" s="120" t="str">
        <f t="shared" ref="E15:E17" si="2">IF(D15&gt;0,D14,"")</f>
        <v>挂失</v>
      </c>
      <c r="F15" s="129"/>
    </row>
    <row r="16" spans="1:8" s="126" customFormat="1" ht="69.95" customHeight="1">
      <c r="A16" s="126" t="s">
        <v>102</v>
      </c>
      <c r="B16" s="127" t="s">
        <v>95</v>
      </c>
      <c r="C16" s="118" t="s">
        <v>96</v>
      </c>
      <c r="D16" s="126" t="s">
        <v>535</v>
      </c>
      <c r="E16" s="120" t="str">
        <f t="shared" si="2"/>
        <v>挂失存折</v>
      </c>
      <c r="F16" s="125" t="s">
        <v>536</v>
      </c>
    </row>
    <row r="17" spans="1:8" s="128" customFormat="1" ht="15" customHeight="1">
      <c r="E17" s="131" t="str">
        <f t="shared" si="2"/>
        <v/>
      </c>
    </row>
    <row r="18" spans="1:8" s="118" customFormat="1" ht="69.95" customHeight="1">
      <c r="A18" s="118" t="s">
        <v>94</v>
      </c>
      <c r="B18" s="119" t="s">
        <v>95</v>
      </c>
      <c r="C18" s="118" t="s">
        <v>96</v>
      </c>
      <c r="D18" s="118" t="s">
        <v>97</v>
      </c>
      <c r="E18" s="120"/>
      <c r="F18" s="121" t="s">
        <v>532</v>
      </c>
      <c r="H18" s="123"/>
    </row>
    <row r="19" spans="1:8" s="118" customFormat="1" ht="69.95" customHeight="1">
      <c r="A19" s="118" t="s">
        <v>306</v>
      </c>
      <c r="B19" s="124" t="s">
        <v>533</v>
      </c>
      <c r="C19" s="118" t="s">
        <v>96</v>
      </c>
      <c r="D19" s="120" t="s">
        <v>534</v>
      </c>
      <c r="E19" s="120" t="str">
        <f t="shared" ref="E19:E21" si="3">IF(D19&gt;0,D18,"")</f>
        <v>挂失</v>
      </c>
      <c r="F19" s="125"/>
      <c r="G19" s="122"/>
      <c r="H19" s="123"/>
    </row>
    <row r="20" spans="1:8" s="126" customFormat="1" ht="69.95" customHeight="1">
      <c r="A20" s="126" t="s">
        <v>99</v>
      </c>
      <c r="B20" s="127" t="s">
        <v>538</v>
      </c>
      <c r="C20" s="118" t="s">
        <v>96</v>
      </c>
      <c r="D20" s="126" t="s">
        <v>535</v>
      </c>
      <c r="E20" s="120" t="str">
        <f t="shared" si="3"/>
        <v>挂失存折</v>
      </c>
      <c r="F20" s="130" t="s">
        <v>539</v>
      </c>
    </row>
    <row r="21" spans="1:8" s="128" customFormat="1" ht="18.95" customHeight="1">
      <c r="E21" s="131" t="str">
        <f t="shared" si="3"/>
        <v/>
      </c>
    </row>
    <row r="22" spans="1:8" s="118" customFormat="1" ht="69.95" customHeight="1">
      <c r="A22" s="118" t="s">
        <v>94</v>
      </c>
      <c r="B22" s="119" t="s">
        <v>95</v>
      </c>
      <c r="C22" s="118" t="s">
        <v>96</v>
      </c>
      <c r="D22" s="118" t="s">
        <v>97</v>
      </c>
      <c r="E22" s="120"/>
      <c r="F22" s="121" t="s">
        <v>532</v>
      </c>
      <c r="H22" s="123"/>
    </row>
    <row r="23" spans="1:8" s="118" customFormat="1" ht="69.95" customHeight="1">
      <c r="A23" s="120" t="s">
        <v>308</v>
      </c>
      <c r="B23" s="124" t="s">
        <v>538</v>
      </c>
      <c r="C23" s="118" t="s">
        <v>96</v>
      </c>
      <c r="D23" s="120" t="s">
        <v>534</v>
      </c>
      <c r="E23" s="120" t="str">
        <f t="shared" ref="E23:E28" si="4">IF(D23&gt;0,D22,"")</f>
        <v>挂失</v>
      </c>
      <c r="F23" s="129"/>
    </row>
    <row r="24" spans="1:8" s="126" customFormat="1" ht="69.95" customHeight="1">
      <c r="A24" s="126" t="s">
        <v>99</v>
      </c>
      <c r="B24" s="127" t="s">
        <v>538</v>
      </c>
      <c r="C24" s="118" t="s">
        <v>96</v>
      </c>
      <c r="D24" s="126" t="s">
        <v>535</v>
      </c>
      <c r="E24" s="120" t="str">
        <f t="shared" si="4"/>
        <v>挂失存折</v>
      </c>
      <c r="F24" s="130" t="s">
        <v>539</v>
      </c>
    </row>
    <row r="25" spans="1:8" s="128" customFormat="1" ht="21" customHeight="1"/>
    <row r="26" spans="1:8" s="118" customFormat="1" ht="69.95" customHeight="1">
      <c r="A26" s="118" t="s">
        <v>98</v>
      </c>
      <c r="B26" s="119" t="s">
        <v>95</v>
      </c>
      <c r="C26" s="118" t="s">
        <v>96</v>
      </c>
      <c r="D26" s="118" t="s">
        <v>97</v>
      </c>
      <c r="E26" s="120"/>
      <c r="F26" s="121" t="s">
        <v>537</v>
      </c>
    </row>
    <row r="27" spans="1:8" s="118" customFormat="1" ht="69.95" customHeight="1">
      <c r="A27" s="118" t="s">
        <v>306</v>
      </c>
      <c r="B27" s="124" t="s">
        <v>801</v>
      </c>
      <c r="C27" s="118" t="s">
        <v>96</v>
      </c>
      <c r="D27" s="120" t="s">
        <v>534</v>
      </c>
      <c r="E27" s="120" t="str">
        <f t="shared" si="4"/>
        <v>挂失</v>
      </c>
      <c r="F27" s="125"/>
      <c r="G27" s="122"/>
      <c r="H27" s="123"/>
    </row>
    <row r="28" spans="1:8" s="126" customFormat="1" ht="69.95" customHeight="1">
      <c r="A28" s="126" t="s">
        <v>99</v>
      </c>
      <c r="B28" s="127" t="s">
        <v>538</v>
      </c>
      <c r="C28" s="118" t="s">
        <v>96</v>
      </c>
      <c r="D28" s="126" t="s">
        <v>535</v>
      </c>
      <c r="E28" s="120" t="str">
        <f t="shared" si="4"/>
        <v>挂失存折</v>
      </c>
      <c r="F28" s="130" t="s">
        <v>539</v>
      </c>
    </row>
    <row r="29" spans="1:8" s="128" customFormat="1" ht="20.100000000000001" customHeight="1"/>
    <row r="30" spans="1:8" s="118" customFormat="1" ht="69.95" customHeight="1">
      <c r="A30" s="118" t="s">
        <v>98</v>
      </c>
      <c r="B30" s="119" t="s">
        <v>95</v>
      </c>
      <c r="C30" s="118" t="s">
        <v>96</v>
      </c>
      <c r="D30" s="118" t="s">
        <v>97</v>
      </c>
      <c r="E30" s="120"/>
      <c r="F30" s="125" t="s">
        <v>537</v>
      </c>
    </row>
    <row r="31" spans="1:8" s="118" customFormat="1" ht="69.95" customHeight="1">
      <c r="A31" s="120" t="s">
        <v>308</v>
      </c>
      <c r="B31" s="124" t="s">
        <v>538</v>
      </c>
      <c r="C31" s="118" t="s">
        <v>96</v>
      </c>
      <c r="D31" s="120" t="s">
        <v>534</v>
      </c>
      <c r="E31" s="120" t="str">
        <f t="shared" ref="E31:E36" si="5">IF(D31&gt;0,D30,"")</f>
        <v>挂失</v>
      </c>
      <c r="F31" s="129"/>
    </row>
    <row r="32" spans="1:8" s="126" customFormat="1" ht="69.95" customHeight="1">
      <c r="A32" s="126" t="s">
        <v>102</v>
      </c>
      <c r="B32" s="127" t="s">
        <v>95</v>
      </c>
      <c r="C32" s="118" t="s">
        <v>96</v>
      </c>
      <c r="D32" s="126" t="s">
        <v>535</v>
      </c>
      <c r="E32" s="120" t="str">
        <f t="shared" si="5"/>
        <v>挂失存折</v>
      </c>
      <c r="F32" s="125" t="s">
        <v>536</v>
      </c>
    </row>
    <row r="33" spans="1:8" s="128" customFormat="1" ht="18" customHeight="1"/>
    <row r="34" spans="1:8" s="118" customFormat="1" ht="69.95" customHeight="1">
      <c r="A34" s="120" t="s">
        <v>534</v>
      </c>
      <c r="B34" s="124" t="s">
        <v>533</v>
      </c>
      <c r="C34" s="118" t="s">
        <v>96</v>
      </c>
      <c r="D34" s="120" t="s">
        <v>534</v>
      </c>
      <c r="E34" s="120"/>
      <c r="F34" s="125" t="s">
        <v>540</v>
      </c>
      <c r="G34" s="122"/>
      <c r="H34" s="123"/>
    </row>
    <row r="35" spans="1:8" s="126" customFormat="1" ht="69.95" customHeight="1">
      <c r="A35" s="126" t="s">
        <v>102</v>
      </c>
      <c r="B35" s="127" t="s">
        <v>95</v>
      </c>
      <c r="C35" s="118" t="s">
        <v>96</v>
      </c>
      <c r="D35" s="126" t="s">
        <v>535</v>
      </c>
      <c r="E35" s="120" t="str">
        <f t="shared" si="5"/>
        <v>挂失存折</v>
      </c>
      <c r="F35" s="125" t="s">
        <v>536</v>
      </c>
    </row>
    <row r="36" spans="1:8" s="128" customFormat="1" ht="21" customHeight="1">
      <c r="E36" s="131" t="str">
        <f t="shared" si="5"/>
        <v/>
      </c>
    </row>
    <row r="37" spans="1:8" s="118" customFormat="1" ht="69.95" customHeight="1">
      <c r="A37" s="118" t="s">
        <v>541</v>
      </c>
      <c r="B37" s="124" t="s">
        <v>533</v>
      </c>
      <c r="C37" s="118" t="s">
        <v>96</v>
      </c>
      <c r="D37" s="120" t="s">
        <v>534</v>
      </c>
      <c r="E37" s="120"/>
      <c r="F37" s="125" t="s">
        <v>542</v>
      </c>
    </row>
    <row r="38" spans="1:8" s="126" customFormat="1" ht="69.95" customHeight="1">
      <c r="A38" s="126" t="s">
        <v>99</v>
      </c>
      <c r="B38" s="127" t="s">
        <v>538</v>
      </c>
      <c r="C38" s="118" t="s">
        <v>96</v>
      </c>
      <c r="D38" s="126" t="s">
        <v>535</v>
      </c>
      <c r="E38" s="120" t="str">
        <f t="shared" ref="E38:E42" si="6">IF(D38&gt;0,D37,"")</f>
        <v>挂失存折</v>
      </c>
      <c r="F38" s="130" t="s">
        <v>1080</v>
      </c>
    </row>
    <row r="39" spans="1:8" s="128" customFormat="1" ht="18" customHeight="1">
      <c r="E39" s="131" t="str">
        <f t="shared" si="6"/>
        <v/>
      </c>
    </row>
    <row r="40" spans="1:8" s="118" customFormat="1" ht="69.95" customHeight="1">
      <c r="A40" s="120" t="s">
        <v>534</v>
      </c>
      <c r="B40" s="124" t="s">
        <v>533</v>
      </c>
      <c r="C40" s="118" t="s">
        <v>96</v>
      </c>
      <c r="D40" s="120" t="s">
        <v>534</v>
      </c>
      <c r="E40" s="120"/>
      <c r="F40" s="125" t="s">
        <v>1081</v>
      </c>
      <c r="G40" s="122"/>
      <c r="H40" s="123"/>
    </row>
    <row r="41" spans="1:8" s="126" customFormat="1" ht="69.95" customHeight="1">
      <c r="A41" s="126" t="s">
        <v>99</v>
      </c>
      <c r="B41" s="127" t="s">
        <v>538</v>
      </c>
      <c r="C41" s="118" t="s">
        <v>96</v>
      </c>
      <c r="D41" s="126" t="s">
        <v>535</v>
      </c>
      <c r="E41" s="120" t="str">
        <f t="shared" si="6"/>
        <v>挂失存折</v>
      </c>
      <c r="F41" s="130" t="s">
        <v>539</v>
      </c>
    </row>
    <row r="42" spans="1:8" s="128" customFormat="1" ht="21" customHeight="1">
      <c r="E42" s="131" t="str">
        <f t="shared" si="6"/>
        <v/>
      </c>
    </row>
    <row r="43" spans="1:8" s="118" customFormat="1" ht="69.95" customHeight="1">
      <c r="A43" s="118" t="s">
        <v>541</v>
      </c>
      <c r="B43" s="124" t="s">
        <v>533</v>
      </c>
      <c r="C43" s="118" t="s">
        <v>96</v>
      </c>
      <c r="D43" s="120" t="s">
        <v>534</v>
      </c>
      <c r="E43" s="120"/>
      <c r="F43" s="125" t="s">
        <v>1035</v>
      </c>
    </row>
    <row r="44" spans="1:8" s="126" customFormat="1" ht="69.95" customHeight="1">
      <c r="A44" s="126" t="s">
        <v>102</v>
      </c>
      <c r="B44" s="127" t="s">
        <v>538</v>
      </c>
      <c r="C44" s="118" t="s">
        <v>96</v>
      </c>
      <c r="D44" s="126" t="s">
        <v>535</v>
      </c>
      <c r="E44" s="120" t="str">
        <f t="shared" ref="E44:E47" si="7">IF(D44&gt;0,D43,"")</f>
        <v>挂失存折</v>
      </c>
      <c r="F44" s="125" t="s">
        <v>536</v>
      </c>
    </row>
    <row r="45" spans="1:8" s="128" customFormat="1" ht="18.95" customHeight="1">
      <c r="E45" s="131" t="str">
        <f t="shared" si="7"/>
        <v/>
      </c>
    </row>
    <row r="46" spans="1:8" s="126" customFormat="1" ht="69.95" customHeight="1">
      <c r="A46" s="126" t="s">
        <v>543</v>
      </c>
      <c r="B46" s="127" t="s">
        <v>538</v>
      </c>
      <c r="C46" s="118" t="s">
        <v>96</v>
      </c>
      <c r="D46" s="126" t="s">
        <v>535</v>
      </c>
      <c r="E46" s="120"/>
      <c r="F46" s="125" t="s">
        <v>1083</v>
      </c>
    </row>
    <row r="47" spans="1:8" s="128" customFormat="1" ht="17.100000000000001" customHeight="1">
      <c r="E47" s="131" t="str">
        <f t="shared" si="7"/>
        <v/>
      </c>
    </row>
    <row r="48" spans="1:8" s="126" customFormat="1" ht="69.95" customHeight="1">
      <c r="A48" s="132" t="s">
        <v>544</v>
      </c>
      <c r="B48" s="127" t="s">
        <v>538</v>
      </c>
      <c r="C48" s="133" t="s">
        <v>96</v>
      </c>
      <c r="D48" s="126" t="s">
        <v>535</v>
      </c>
      <c r="E48" s="120"/>
      <c r="F48" s="132" t="s">
        <v>545</v>
      </c>
    </row>
    <row r="49" spans="1:6" s="128" customFormat="1" ht="20.100000000000001" customHeight="1">
      <c r="E49" s="131" t="str">
        <f>IF(D49&gt;0,D48,"")</f>
        <v/>
      </c>
    </row>
    <row r="50" spans="1:6" s="126" customFormat="1" ht="69.95" customHeight="1">
      <c r="A50" s="132" t="s">
        <v>546</v>
      </c>
      <c r="B50" s="127" t="s">
        <v>538</v>
      </c>
      <c r="C50" s="133" t="s">
        <v>96</v>
      </c>
      <c r="D50" s="126" t="s">
        <v>535</v>
      </c>
      <c r="E50" s="120"/>
      <c r="F50" s="132" t="s">
        <v>547</v>
      </c>
    </row>
    <row r="51" spans="1:6" s="128" customFormat="1" ht="15" customHeight="1">
      <c r="E51" s="131" t="str">
        <f>IF(D51&gt;0,D50,"")</f>
        <v/>
      </c>
    </row>
    <row r="52" spans="1:6" s="126" customFormat="1" ht="69.95" customHeight="1">
      <c r="A52" s="132" t="s">
        <v>548</v>
      </c>
      <c r="B52" s="127" t="s">
        <v>533</v>
      </c>
      <c r="C52" s="133" t="s">
        <v>96</v>
      </c>
      <c r="D52" s="126" t="s">
        <v>535</v>
      </c>
      <c r="E52" s="120"/>
      <c r="F52" s="132" t="s">
        <v>822</v>
      </c>
    </row>
    <row r="53" spans="1:6" s="128" customFormat="1" ht="21" customHeight="1"/>
    <row r="54" spans="1:6" s="126" customFormat="1" ht="69.95" customHeight="1">
      <c r="A54" s="126" t="s">
        <v>101</v>
      </c>
      <c r="B54" s="119" t="s">
        <v>95</v>
      </c>
      <c r="C54" s="118" t="s">
        <v>96</v>
      </c>
      <c r="D54" s="126" t="s">
        <v>102</v>
      </c>
      <c r="F54" s="121" t="s">
        <v>823</v>
      </c>
    </row>
    <row r="55" spans="1:6" s="126" customFormat="1" ht="69.95" customHeight="1">
      <c r="A55" s="126" t="s">
        <v>306</v>
      </c>
      <c r="B55" s="127" t="s">
        <v>538</v>
      </c>
      <c r="C55" s="118" t="s">
        <v>96</v>
      </c>
      <c r="D55" s="126" t="s">
        <v>535</v>
      </c>
      <c r="E55" s="126" t="s">
        <v>102</v>
      </c>
    </row>
    <row r="56" spans="1:6" s="128" customFormat="1" ht="20.100000000000001" customHeight="1"/>
    <row r="57" spans="1:6" s="126" customFormat="1" ht="69.95" customHeight="1">
      <c r="A57" s="126" t="s">
        <v>103</v>
      </c>
      <c r="B57" s="119" t="s">
        <v>95</v>
      </c>
      <c r="C57" s="133" t="s">
        <v>96</v>
      </c>
      <c r="D57" s="126" t="s">
        <v>102</v>
      </c>
      <c r="F57" s="121" t="s">
        <v>550</v>
      </c>
    </row>
    <row r="58" spans="1:6" s="126" customFormat="1" ht="69.95" customHeight="1">
      <c r="A58" s="126" t="s">
        <v>308</v>
      </c>
      <c r="B58" s="127" t="s">
        <v>538</v>
      </c>
      <c r="C58" s="126" t="s">
        <v>96</v>
      </c>
      <c r="D58" s="126" t="s">
        <v>535</v>
      </c>
      <c r="E58" s="126" t="s">
        <v>102</v>
      </c>
    </row>
    <row r="59" spans="1:6" s="128" customFormat="1" ht="21" customHeight="1"/>
    <row r="60" spans="1:6" s="126" customFormat="1" ht="69.95" customHeight="1">
      <c r="A60" s="126" t="s">
        <v>101</v>
      </c>
      <c r="B60" s="119" t="s">
        <v>95</v>
      </c>
      <c r="C60" s="118" t="s">
        <v>96</v>
      </c>
      <c r="D60" s="126" t="s">
        <v>102</v>
      </c>
      <c r="F60" s="121" t="s">
        <v>549</v>
      </c>
    </row>
    <row r="61" spans="1:6" s="126" customFormat="1" ht="69.95" customHeight="1">
      <c r="A61" s="126" t="s">
        <v>308</v>
      </c>
      <c r="B61" s="127" t="s">
        <v>538</v>
      </c>
      <c r="C61" s="126" t="s">
        <v>96</v>
      </c>
      <c r="D61" s="126" t="s">
        <v>535</v>
      </c>
      <c r="E61" s="126" t="s">
        <v>102</v>
      </c>
    </row>
    <row r="62" spans="1:6" s="136" customFormat="1" ht="18.95" customHeight="1">
      <c r="A62" s="134"/>
      <c r="B62" s="135"/>
      <c r="D62" s="131"/>
      <c r="E62" s="131"/>
      <c r="F62" s="134"/>
    </row>
    <row r="63" spans="1:6" s="126" customFormat="1" ht="69.95" customHeight="1">
      <c r="A63" s="126" t="s">
        <v>103</v>
      </c>
      <c r="B63" s="119" t="s">
        <v>95</v>
      </c>
      <c r="C63" s="133" t="s">
        <v>96</v>
      </c>
      <c r="D63" s="126" t="s">
        <v>102</v>
      </c>
      <c r="F63" s="121" t="s">
        <v>550</v>
      </c>
    </row>
    <row r="64" spans="1:6" s="126" customFormat="1" ht="69.95" customHeight="1">
      <c r="A64" s="126" t="s">
        <v>306</v>
      </c>
      <c r="B64" s="127" t="s">
        <v>538</v>
      </c>
      <c r="C64" s="133" t="s">
        <v>96</v>
      </c>
      <c r="D64" s="126" t="s">
        <v>535</v>
      </c>
      <c r="E64" s="126" t="s">
        <v>102</v>
      </c>
    </row>
  </sheetData>
  <customSheetViews>
    <customSheetView guid="{36746F77-9D30-4F67-8DD6-349629627742}" scale="85">
      <pane xSplit="1" ySplit="1" topLeftCell="B11" activePane="bottomRight" state="frozen"/>
      <selection pane="bottomRight" activeCell="F11" sqref="F11"/>
      <pageMargins left="0.69930555555555596" right="0.69930555555555596" top="0.75" bottom="0.75" header="0.3" footer="0.3"/>
      <pageSetup paperSize="9" orientation="portrait"/>
    </customSheetView>
    <customSheetView guid="{C2CB2F22-775D-44AC-B11A-784BA6146A8B}">
      <pane xSplit="1" ySplit="1" topLeftCell="B44" activePane="bottomRight" state="frozen"/>
      <selection pane="bottomRight" activeCell="F46" sqref="F46"/>
      <pageMargins left="0.69930555555555596" right="0.69930555555555596" top="0.75" bottom="0.75" header="0.3" footer="0.3"/>
      <pageSetup paperSize="9" orientation="portrait"/>
    </customSheetView>
    <customSheetView guid="{CD69C0EA-EBFB-45E3-BEA5-CC470598666F}" scale="85">
      <pane xSplit="1" ySplit="1" topLeftCell="B2" activePane="bottomRight" state="frozen"/>
      <selection pane="bottomRight" activeCell="G1" sqref="G1"/>
      <pageMargins left="0.69930555555555596" right="0.69930555555555596" top="0.75" bottom="0.75" header="0.3" footer="0.3"/>
      <pageSetup paperSize="9" orientation="portrait"/>
    </customSheetView>
    <customSheetView guid="{1E5A0D98-77D5-42E3-9872-0440613765AC}" scale="85">
      <pane xSplit="1" ySplit="1" topLeftCell="B2" activePane="bottomRight" state="frozen"/>
      <selection pane="bottomRight" activeCell="A5" sqref="A5"/>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100" workbookViewId="0">
      <selection activeCell="F7" sqref="F7"/>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89" customWidth="1"/>
    <col min="7" max="16384" width="9" style="149"/>
  </cols>
  <sheetData>
    <row r="1" spans="1:8" s="140" customFormat="1" ht="24.95" customHeight="1">
      <c r="A1" s="140" t="s">
        <v>0</v>
      </c>
      <c r="B1" s="141" t="s">
        <v>1</v>
      </c>
      <c r="C1" s="140" t="s">
        <v>2</v>
      </c>
      <c r="D1" s="140" t="s">
        <v>3</v>
      </c>
      <c r="E1" s="140" t="s">
        <v>93</v>
      </c>
      <c r="F1" s="141" t="s">
        <v>5</v>
      </c>
      <c r="G1" s="190" t="s">
        <v>911</v>
      </c>
      <c r="H1" s="117"/>
    </row>
    <row r="2" spans="1:8" s="142" customFormat="1" ht="121.5">
      <c r="A2" s="142" t="s">
        <v>94</v>
      </c>
      <c r="B2" s="143" t="s">
        <v>1125</v>
      </c>
      <c r="C2" s="142" t="s">
        <v>96</v>
      </c>
      <c r="D2" s="142" t="s">
        <v>97</v>
      </c>
      <c r="F2" s="143" t="s">
        <v>1085</v>
      </c>
    </row>
    <row r="3" spans="1:8" s="142" customFormat="1" ht="40.5">
      <c r="A3" s="142" t="s">
        <v>116</v>
      </c>
      <c r="B3" s="143" t="s">
        <v>1126</v>
      </c>
      <c r="C3" s="142" t="s">
        <v>96</v>
      </c>
      <c r="D3" s="142" t="s">
        <v>575</v>
      </c>
      <c r="E3" s="142" t="str">
        <f>IF(D3&gt;0,D2,"")</f>
        <v>挂失</v>
      </c>
      <c r="F3" s="143" t="s">
        <v>967</v>
      </c>
    </row>
    <row r="4" spans="1:8" s="142" customFormat="1" ht="135">
      <c r="A4" s="142" t="s">
        <v>576</v>
      </c>
      <c r="B4" s="143" t="s">
        <v>1127</v>
      </c>
      <c r="C4" s="142" t="s">
        <v>96</v>
      </c>
      <c r="D4" s="142" t="s">
        <v>578</v>
      </c>
      <c r="E4" s="142" t="s">
        <v>575</v>
      </c>
      <c r="F4" s="143" t="s">
        <v>995</v>
      </c>
    </row>
    <row r="5" spans="1:8" s="144" customFormat="1">
      <c r="F5" s="145"/>
    </row>
    <row r="6" spans="1:8" s="142" customFormat="1" ht="94.5">
      <c r="A6" s="142" t="s">
        <v>98</v>
      </c>
      <c r="B6" s="143" t="s">
        <v>95</v>
      </c>
      <c r="C6" s="142" t="s">
        <v>96</v>
      </c>
      <c r="D6" s="142" t="s">
        <v>97</v>
      </c>
      <c r="F6" s="143" t="s">
        <v>968</v>
      </c>
      <c r="G6" s="122"/>
    </row>
    <row r="7" spans="1:8" s="142" customFormat="1" ht="135">
      <c r="A7" s="142" t="s">
        <v>580</v>
      </c>
      <c r="B7" s="143" t="s">
        <v>574</v>
      </c>
      <c r="C7" s="142" t="s">
        <v>96</v>
      </c>
      <c r="D7" s="142" t="s">
        <v>575</v>
      </c>
      <c r="E7" s="142" t="str">
        <f>IF(D7&gt;0,D6,"")</f>
        <v>挂失</v>
      </c>
      <c r="F7" s="143" t="s">
        <v>1086</v>
      </c>
      <c r="G7" s="122"/>
    </row>
    <row r="8" spans="1:8" s="142" customFormat="1" ht="135">
      <c r="A8" s="142" t="s">
        <v>99</v>
      </c>
      <c r="B8" s="143" t="s">
        <v>577</v>
      </c>
      <c r="C8" s="142" t="s">
        <v>96</v>
      </c>
      <c r="D8" s="142" t="s">
        <v>578</v>
      </c>
      <c r="E8" s="142" t="s">
        <v>575</v>
      </c>
      <c r="F8" s="143" t="s">
        <v>1084</v>
      </c>
    </row>
    <row r="9" spans="1:8" s="144" customFormat="1">
      <c r="F9" s="145"/>
    </row>
    <row r="10" spans="1:8" s="142" customFormat="1" ht="94.5">
      <c r="A10" s="142" t="s">
        <v>98</v>
      </c>
      <c r="B10" s="143"/>
      <c r="C10" s="142" t="s">
        <v>96</v>
      </c>
      <c r="D10" s="142" t="s">
        <v>97</v>
      </c>
      <c r="F10" s="143" t="s">
        <v>1087</v>
      </c>
      <c r="G10" s="122"/>
    </row>
    <row r="11" spans="1:8" s="142" customFormat="1" ht="81">
      <c r="A11" s="142" t="s">
        <v>116</v>
      </c>
      <c r="B11" s="143" t="s">
        <v>574</v>
      </c>
      <c r="C11" s="142" t="s">
        <v>96</v>
      </c>
      <c r="D11" s="142" t="s">
        <v>575</v>
      </c>
      <c r="E11" s="142" t="str">
        <f>IF(D11&gt;0,D10,"")</f>
        <v>挂失</v>
      </c>
      <c r="F11" s="143" t="s">
        <v>1089</v>
      </c>
    </row>
    <row r="12" spans="1:8" s="142" customFormat="1" ht="94.5">
      <c r="A12" s="142" t="s">
        <v>576</v>
      </c>
      <c r="B12" s="143" t="s">
        <v>577</v>
      </c>
      <c r="C12" s="142" t="s">
        <v>96</v>
      </c>
      <c r="D12" s="142" t="s">
        <v>578</v>
      </c>
      <c r="E12" s="142" t="s">
        <v>575</v>
      </c>
      <c r="F12" s="143" t="s">
        <v>1088</v>
      </c>
    </row>
    <row r="13" spans="1:8" s="144" customFormat="1">
      <c r="F13" s="145"/>
    </row>
    <row r="14" spans="1:8" s="142" customFormat="1" ht="54">
      <c r="A14" s="142" t="s">
        <v>94</v>
      </c>
      <c r="B14" s="143" t="s">
        <v>95</v>
      </c>
      <c r="C14" s="142" t="s">
        <v>96</v>
      </c>
      <c r="D14" s="142" t="s">
        <v>97</v>
      </c>
      <c r="F14" s="143" t="s">
        <v>1070</v>
      </c>
    </row>
    <row r="15" spans="1:8" s="142" customFormat="1" ht="54">
      <c r="A15" s="142" t="s">
        <v>580</v>
      </c>
      <c r="B15" s="143" t="s">
        <v>574</v>
      </c>
      <c r="C15" s="142" t="s">
        <v>96</v>
      </c>
      <c r="D15" s="142" t="s">
        <v>575</v>
      </c>
      <c r="E15" s="142" t="str">
        <f>IF(D15&gt;0,D14,"")</f>
        <v>挂失</v>
      </c>
      <c r="F15" s="143" t="s">
        <v>581</v>
      </c>
      <c r="G15" s="122"/>
    </row>
    <row r="16" spans="1:8" s="142" customFormat="1" ht="94.5">
      <c r="A16" s="142" t="s">
        <v>576</v>
      </c>
      <c r="B16" s="143" t="s">
        <v>577</v>
      </c>
      <c r="C16" s="142" t="s">
        <v>96</v>
      </c>
      <c r="D16" s="142" t="s">
        <v>578</v>
      </c>
      <c r="E16" s="142" t="s">
        <v>575</v>
      </c>
      <c r="F16" s="143" t="s">
        <v>1088</v>
      </c>
    </row>
    <row r="17" spans="1:7" s="144" customFormat="1">
      <c r="B17" s="142"/>
      <c r="F17" s="145"/>
    </row>
    <row r="18" spans="1:7" s="142" customFormat="1" ht="54">
      <c r="A18" s="142" t="s">
        <v>94</v>
      </c>
      <c r="B18" s="143" t="s">
        <v>95</v>
      </c>
      <c r="C18" s="142" t="s">
        <v>96</v>
      </c>
      <c r="D18" s="142" t="s">
        <v>97</v>
      </c>
      <c r="F18" s="143" t="s">
        <v>532</v>
      </c>
    </row>
    <row r="19" spans="1:7" s="142" customFormat="1" ht="27">
      <c r="A19" s="142" t="s">
        <v>116</v>
      </c>
      <c r="B19" s="143" t="s">
        <v>574</v>
      </c>
      <c r="C19" s="142" t="s">
        <v>96</v>
      </c>
      <c r="D19" s="142" t="s">
        <v>575</v>
      </c>
      <c r="E19" s="142" t="str">
        <f>IF(D19&gt;0,D18,"")</f>
        <v>挂失</v>
      </c>
      <c r="F19" s="174" t="s">
        <v>814</v>
      </c>
    </row>
    <row r="20" spans="1:7" s="142" customFormat="1" ht="40.5">
      <c r="A20" s="142" t="s">
        <v>99</v>
      </c>
      <c r="B20" s="143" t="s">
        <v>577</v>
      </c>
      <c r="C20" s="142" t="s">
        <v>96</v>
      </c>
      <c r="D20" s="142" t="s">
        <v>578</v>
      </c>
      <c r="E20" s="142" t="s">
        <v>575</v>
      </c>
      <c r="F20" s="143" t="s">
        <v>582</v>
      </c>
    </row>
    <row r="21" spans="1:7" s="144" customFormat="1">
      <c r="F21" s="145"/>
    </row>
    <row r="22" spans="1:7" s="142" customFormat="1" ht="54">
      <c r="A22" s="142" t="s">
        <v>94</v>
      </c>
      <c r="B22" s="143" t="s">
        <v>551</v>
      </c>
      <c r="C22" s="142" t="s">
        <v>96</v>
      </c>
      <c r="D22" s="142" t="s">
        <v>97</v>
      </c>
      <c r="F22" s="143" t="s">
        <v>532</v>
      </c>
    </row>
    <row r="23" spans="1:7" s="142" customFormat="1" ht="54">
      <c r="A23" s="142" t="s">
        <v>580</v>
      </c>
      <c r="B23" s="143" t="s">
        <v>574</v>
      </c>
      <c r="C23" s="142" t="s">
        <v>96</v>
      </c>
      <c r="D23" s="142" t="s">
        <v>575</v>
      </c>
      <c r="E23" s="142" t="str">
        <f>IF(D23&gt;0,D22,"")</f>
        <v>挂失</v>
      </c>
      <c r="F23" s="143" t="s">
        <v>581</v>
      </c>
      <c r="G23" s="122"/>
    </row>
    <row r="24" spans="1:7" s="142" customFormat="1" ht="40.5">
      <c r="A24" s="142" t="s">
        <v>99</v>
      </c>
      <c r="B24" s="143" t="s">
        <v>577</v>
      </c>
      <c r="C24" s="142" t="s">
        <v>96</v>
      </c>
      <c r="D24" s="142" t="s">
        <v>578</v>
      </c>
      <c r="E24" s="142" t="s">
        <v>575</v>
      </c>
      <c r="F24" s="143" t="s">
        <v>582</v>
      </c>
    </row>
    <row r="25" spans="1:7" s="144" customFormat="1">
      <c r="F25" s="145"/>
    </row>
    <row r="26" spans="1:7" s="142" customFormat="1" ht="80.099999999999994" customHeight="1">
      <c r="A26" s="142" t="s">
        <v>98</v>
      </c>
      <c r="B26" s="143" t="s">
        <v>95</v>
      </c>
      <c r="C26" s="142" t="s">
        <v>96</v>
      </c>
      <c r="D26" s="142" t="s">
        <v>97</v>
      </c>
      <c r="F26" s="143" t="s">
        <v>537</v>
      </c>
      <c r="G26" s="122"/>
    </row>
    <row r="27" spans="1:7" s="142" customFormat="1" ht="80.099999999999994" customHeight="1">
      <c r="A27" s="142" t="s">
        <v>116</v>
      </c>
      <c r="B27" s="143" t="s">
        <v>574</v>
      </c>
      <c r="C27" s="142" t="s">
        <v>96</v>
      </c>
      <c r="D27" s="142" t="s">
        <v>575</v>
      </c>
      <c r="E27" s="142" t="str">
        <f>IF(D27&gt;0,D26,"")</f>
        <v>挂失</v>
      </c>
      <c r="F27" s="143" t="s">
        <v>814</v>
      </c>
    </row>
    <row r="28" spans="1:7" s="142" customFormat="1" ht="80.099999999999994" customHeight="1">
      <c r="A28" s="142" t="s">
        <v>99</v>
      </c>
      <c r="B28" s="143" t="s">
        <v>577</v>
      </c>
      <c r="C28" s="142" t="s">
        <v>96</v>
      </c>
      <c r="D28" s="142" t="s">
        <v>578</v>
      </c>
      <c r="E28" s="142" t="s">
        <v>575</v>
      </c>
      <c r="F28" s="143" t="s">
        <v>582</v>
      </c>
    </row>
    <row r="29" spans="1:7" s="144" customFormat="1" ht="17.100000000000001" customHeight="1">
      <c r="B29" s="142"/>
      <c r="F29" s="145"/>
    </row>
    <row r="30" spans="1:7" s="142" customFormat="1" ht="80.099999999999994" customHeight="1">
      <c r="A30" s="142" t="s">
        <v>98</v>
      </c>
      <c r="B30" s="143" t="s">
        <v>95</v>
      </c>
      <c r="C30" s="142" t="s">
        <v>96</v>
      </c>
      <c r="D30" s="142" t="s">
        <v>97</v>
      </c>
      <c r="F30" s="143" t="s">
        <v>537</v>
      </c>
      <c r="G30" s="122"/>
    </row>
    <row r="31" spans="1:7" s="142" customFormat="1" ht="80.099999999999994" customHeight="1">
      <c r="A31" s="142" t="s">
        <v>580</v>
      </c>
      <c r="B31" s="143" t="s">
        <v>574</v>
      </c>
      <c r="C31" s="142" t="s">
        <v>96</v>
      </c>
      <c r="D31" s="142" t="s">
        <v>575</v>
      </c>
      <c r="E31" s="142" t="str">
        <f>IF(D31&gt;0,D30,"")</f>
        <v>挂失</v>
      </c>
      <c r="F31" s="143" t="s">
        <v>581</v>
      </c>
      <c r="G31" s="122"/>
    </row>
    <row r="32" spans="1:7" s="142" customFormat="1" ht="80.099999999999994" customHeight="1">
      <c r="A32" s="142" t="s">
        <v>576</v>
      </c>
      <c r="B32" s="143" t="s">
        <v>577</v>
      </c>
      <c r="C32" s="142" t="s">
        <v>96</v>
      </c>
      <c r="D32" s="142" t="s">
        <v>578</v>
      </c>
      <c r="E32" s="142" t="s">
        <v>575</v>
      </c>
      <c r="F32" s="143" t="s">
        <v>579</v>
      </c>
    </row>
    <row r="33" spans="1:7" s="146" customFormat="1" ht="17.100000000000001" customHeight="1">
      <c r="F33" s="188"/>
    </row>
    <row r="34" spans="1:7" s="142" customFormat="1" ht="80.099999999999994" customHeight="1">
      <c r="A34" s="142" t="s">
        <v>583</v>
      </c>
      <c r="B34" s="143" t="s">
        <v>574</v>
      </c>
      <c r="C34" s="142" t="s">
        <v>96</v>
      </c>
      <c r="D34" s="142" t="s">
        <v>575</v>
      </c>
      <c r="F34" s="143" t="s">
        <v>815</v>
      </c>
    </row>
    <row r="35" spans="1:7" s="142" customFormat="1" ht="80.099999999999994" customHeight="1">
      <c r="A35" s="142" t="s">
        <v>576</v>
      </c>
      <c r="B35" s="143" t="s">
        <v>577</v>
      </c>
      <c r="C35" s="142" t="s">
        <v>96</v>
      </c>
      <c r="D35" s="142" t="s">
        <v>578</v>
      </c>
      <c r="E35" s="142" t="s">
        <v>575</v>
      </c>
      <c r="F35" s="143" t="s">
        <v>579</v>
      </c>
    </row>
    <row r="36" spans="1:7" s="146" customFormat="1" ht="20.100000000000001" customHeight="1">
      <c r="B36" s="147"/>
      <c r="F36" s="188"/>
    </row>
    <row r="37" spans="1:7" s="142" customFormat="1" ht="80.099999999999994" customHeight="1">
      <c r="A37" s="142" t="s">
        <v>584</v>
      </c>
      <c r="B37" s="143" t="s">
        <v>574</v>
      </c>
      <c r="C37" s="142" t="s">
        <v>96</v>
      </c>
      <c r="D37" s="142" t="s">
        <v>575</v>
      </c>
      <c r="F37" s="143" t="s">
        <v>585</v>
      </c>
      <c r="G37" s="122"/>
    </row>
    <row r="38" spans="1:7" s="142" customFormat="1" ht="80.099999999999994" customHeight="1">
      <c r="A38" s="142" t="s">
        <v>99</v>
      </c>
      <c r="B38" s="143" t="s">
        <v>577</v>
      </c>
      <c r="C38" s="142" t="s">
        <v>96</v>
      </c>
      <c r="D38" s="142" t="s">
        <v>578</v>
      </c>
      <c r="E38" s="142" t="s">
        <v>575</v>
      </c>
      <c r="F38" s="143" t="s">
        <v>582</v>
      </c>
    </row>
    <row r="39" spans="1:7" s="146" customFormat="1" ht="21.95" customHeight="1">
      <c r="F39" s="188"/>
    </row>
    <row r="40" spans="1:7" s="147" customFormat="1" ht="80.099999999999994" customHeight="1">
      <c r="A40" s="142" t="s">
        <v>586</v>
      </c>
      <c r="B40" s="143" t="s">
        <v>577</v>
      </c>
      <c r="C40" s="142" t="s">
        <v>96</v>
      </c>
      <c r="D40" s="142" t="s">
        <v>578</v>
      </c>
      <c r="F40" s="194" t="s">
        <v>1090</v>
      </c>
    </row>
    <row r="41" spans="1:7" s="146" customFormat="1" ht="24" customHeight="1">
      <c r="F41" s="188"/>
    </row>
    <row r="42" spans="1:7" s="147" customFormat="1" ht="80.099999999999994" customHeight="1">
      <c r="A42" s="142" t="s">
        <v>587</v>
      </c>
      <c r="B42" s="143" t="s">
        <v>577</v>
      </c>
      <c r="C42" s="142" t="s">
        <v>96</v>
      </c>
      <c r="D42" s="142" t="s">
        <v>578</v>
      </c>
      <c r="F42" s="148"/>
    </row>
    <row r="43" spans="1:7" s="146" customFormat="1" ht="18.95" customHeight="1">
      <c r="F43" s="188"/>
    </row>
    <row r="44" spans="1:7" s="147" customFormat="1" ht="80.099999999999994" customHeight="1">
      <c r="A44" s="142" t="s">
        <v>588</v>
      </c>
      <c r="B44" s="143" t="s">
        <v>577</v>
      </c>
      <c r="C44" s="142" t="s">
        <v>96</v>
      </c>
      <c r="D44" s="142" t="s">
        <v>578</v>
      </c>
      <c r="F44" s="148" t="s">
        <v>999</v>
      </c>
    </row>
    <row r="45" spans="1:7" s="146" customFormat="1" ht="15.95" customHeight="1">
      <c r="F45" s="188"/>
    </row>
    <row r="46" spans="1:7" s="147" customFormat="1" ht="80.099999999999994" customHeight="1">
      <c r="A46" s="142" t="s">
        <v>589</v>
      </c>
      <c r="B46" s="143" t="s">
        <v>577</v>
      </c>
      <c r="C46" s="142" t="s">
        <v>96</v>
      </c>
      <c r="D46" s="142" t="s">
        <v>578</v>
      </c>
      <c r="F46" s="148" t="s">
        <v>1000</v>
      </c>
    </row>
    <row r="47" spans="1:7" s="146" customFormat="1" ht="18.95" customHeight="1">
      <c r="B47" s="147"/>
      <c r="F47" s="188"/>
    </row>
    <row r="48" spans="1:7" s="147" customFormat="1" ht="80.099999999999994" customHeight="1">
      <c r="A48" s="147" t="s">
        <v>101</v>
      </c>
      <c r="B48" s="143" t="s">
        <v>95</v>
      </c>
      <c r="C48" s="142" t="s">
        <v>96</v>
      </c>
      <c r="D48" s="147" t="s">
        <v>102</v>
      </c>
      <c r="F48" s="143" t="s">
        <v>590</v>
      </c>
    </row>
    <row r="49" spans="1:6" s="147" customFormat="1" ht="80.099999999999994" customHeight="1">
      <c r="A49" s="147" t="s">
        <v>116</v>
      </c>
      <c r="B49" s="143" t="s">
        <v>577</v>
      </c>
      <c r="C49" s="142" t="s">
        <v>96</v>
      </c>
      <c r="D49" s="147" t="s">
        <v>578</v>
      </c>
      <c r="E49" s="147" t="s">
        <v>102</v>
      </c>
      <c r="F49" s="143" t="s">
        <v>814</v>
      </c>
    </row>
    <row r="50" spans="1:6" s="146" customFormat="1" ht="20.100000000000001" customHeight="1">
      <c r="B50" s="147"/>
      <c r="F50" s="188"/>
    </row>
    <row r="51" spans="1:6" s="147" customFormat="1" ht="80.099999999999994" customHeight="1">
      <c r="A51" s="147" t="s">
        <v>103</v>
      </c>
      <c r="B51" s="143" t="s">
        <v>567</v>
      </c>
      <c r="C51" s="142" t="s">
        <v>96</v>
      </c>
      <c r="D51" s="147" t="s">
        <v>102</v>
      </c>
      <c r="F51" s="143" t="s">
        <v>591</v>
      </c>
    </row>
    <row r="52" spans="1:6" s="147" customFormat="1" ht="80.099999999999994" customHeight="1">
      <c r="A52" s="147" t="s">
        <v>119</v>
      </c>
      <c r="B52" s="143" t="s">
        <v>577</v>
      </c>
      <c r="C52" s="142" t="s">
        <v>96</v>
      </c>
      <c r="D52" s="147" t="s">
        <v>578</v>
      </c>
      <c r="E52" s="147" t="s">
        <v>102</v>
      </c>
      <c r="F52" s="143" t="s">
        <v>581</v>
      </c>
    </row>
    <row r="53" spans="1:6" s="146" customFormat="1" ht="15" customHeight="1">
      <c r="B53" s="147"/>
      <c r="F53" s="188"/>
    </row>
    <row r="54" spans="1:6" s="147" customFormat="1" ht="80.099999999999994" customHeight="1">
      <c r="A54" s="147" t="s">
        <v>101</v>
      </c>
      <c r="B54" s="143" t="s">
        <v>567</v>
      </c>
      <c r="C54" s="142" t="s">
        <v>96</v>
      </c>
      <c r="D54" s="147" t="s">
        <v>102</v>
      </c>
      <c r="F54" s="143" t="s">
        <v>590</v>
      </c>
    </row>
    <row r="55" spans="1:6" s="147" customFormat="1" ht="80.099999999999994" customHeight="1">
      <c r="A55" s="147" t="s">
        <v>119</v>
      </c>
      <c r="B55" s="143" t="s">
        <v>577</v>
      </c>
      <c r="C55" s="142" t="s">
        <v>96</v>
      </c>
      <c r="D55" s="147" t="s">
        <v>578</v>
      </c>
      <c r="E55" s="147" t="s">
        <v>102</v>
      </c>
      <c r="F55" s="143" t="s">
        <v>581</v>
      </c>
    </row>
    <row r="56" spans="1:6" s="146" customFormat="1" ht="18" customHeight="1">
      <c r="B56" s="147"/>
      <c r="F56" s="188"/>
    </row>
    <row r="57" spans="1:6" s="147" customFormat="1" ht="80.099999999999994" customHeight="1">
      <c r="A57" s="147" t="s">
        <v>103</v>
      </c>
      <c r="B57" s="143" t="s">
        <v>95</v>
      </c>
      <c r="C57" s="142" t="s">
        <v>96</v>
      </c>
      <c r="D57" s="147" t="s">
        <v>102</v>
      </c>
      <c r="F57" s="143" t="s">
        <v>591</v>
      </c>
    </row>
    <row r="58" spans="1:6" s="147" customFormat="1" ht="80.099999999999994" customHeight="1">
      <c r="A58" s="147" t="s">
        <v>116</v>
      </c>
      <c r="B58" s="143" t="s">
        <v>577</v>
      </c>
      <c r="C58" s="142" t="s">
        <v>96</v>
      </c>
      <c r="D58" s="147" t="s">
        <v>578</v>
      </c>
      <c r="E58" s="147" t="s">
        <v>102</v>
      </c>
      <c r="F58" s="143" t="s">
        <v>814</v>
      </c>
    </row>
    <row r="59" spans="1:6" s="146" customFormat="1" ht="18.95" customHeight="1">
      <c r="B59" s="147"/>
      <c r="F59" s="188"/>
    </row>
    <row r="60" spans="1:6" s="147" customFormat="1" ht="80.099999999999994" customHeight="1">
      <c r="A60" s="147" t="s">
        <v>562</v>
      </c>
      <c r="B60" s="148" t="s">
        <v>563</v>
      </c>
      <c r="C60" s="142" t="s">
        <v>96</v>
      </c>
      <c r="D60" s="147" t="s">
        <v>562</v>
      </c>
      <c r="F60" s="148" t="s">
        <v>564</v>
      </c>
    </row>
    <row r="61" spans="1:6" s="142" customFormat="1" ht="80.099999999999994" customHeight="1">
      <c r="A61" s="142" t="s">
        <v>116</v>
      </c>
      <c r="B61" s="143" t="s">
        <v>574</v>
      </c>
      <c r="C61" s="142" t="s">
        <v>96</v>
      </c>
      <c r="D61" s="142" t="s">
        <v>575</v>
      </c>
      <c r="E61" s="142" t="str">
        <f>IF(D61&gt;0,D60,"")</f>
        <v>挂失银行卡</v>
      </c>
      <c r="F61" s="143" t="s">
        <v>814</v>
      </c>
    </row>
    <row r="62" spans="1:6" s="142" customFormat="1" ht="80.099999999999994" customHeight="1">
      <c r="A62" s="142" t="s">
        <v>576</v>
      </c>
      <c r="B62" s="143" t="s">
        <v>577</v>
      </c>
      <c r="C62" s="142" t="s">
        <v>96</v>
      </c>
      <c r="D62" s="142" t="s">
        <v>578</v>
      </c>
      <c r="E62" s="142" t="s">
        <v>575</v>
      </c>
      <c r="F62" s="143" t="s">
        <v>579</v>
      </c>
    </row>
    <row r="63" spans="1:6" s="144" customFormat="1" ht="20.100000000000001" customHeight="1">
      <c r="B63" s="143"/>
      <c r="F63" s="145"/>
    </row>
    <row r="64" spans="1:6" s="142" customFormat="1" ht="80.099999999999994" customHeight="1">
      <c r="A64" s="142" t="s">
        <v>565</v>
      </c>
      <c r="B64" s="148" t="s">
        <v>563</v>
      </c>
      <c r="C64" s="142" t="s">
        <v>96</v>
      </c>
      <c r="D64" s="142" t="s">
        <v>562</v>
      </c>
      <c r="F64" s="143" t="s">
        <v>970</v>
      </c>
    </row>
    <row r="65" spans="1:7" s="142" customFormat="1" ht="80.099999999999994" customHeight="1">
      <c r="A65" s="142" t="s">
        <v>580</v>
      </c>
      <c r="B65" s="143" t="s">
        <v>574</v>
      </c>
      <c r="C65" s="142" t="s">
        <v>96</v>
      </c>
      <c r="D65" s="142" t="s">
        <v>575</v>
      </c>
      <c r="E65" s="142" t="str">
        <f>IF(D65&gt;0,D64,"")</f>
        <v>挂失银行卡</v>
      </c>
      <c r="F65" s="143" t="s">
        <v>581</v>
      </c>
      <c r="G65" s="122"/>
    </row>
    <row r="66" spans="1:7" s="142" customFormat="1" ht="80.099999999999994" customHeight="1">
      <c r="A66" s="142" t="s">
        <v>99</v>
      </c>
      <c r="B66" s="143" t="s">
        <v>577</v>
      </c>
      <c r="C66" s="142" t="s">
        <v>96</v>
      </c>
      <c r="D66" s="142" t="s">
        <v>578</v>
      </c>
      <c r="E66" s="142" t="s">
        <v>575</v>
      </c>
      <c r="F66" s="143" t="s">
        <v>582</v>
      </c>
    </row>
    <row r="67" spans="1:7" s="144" customFormat="1" ht="20.100000000000001" customHeight="1">
      <c r="B67" s="143"/>
      <c r="F67" s="145"/>
    </row>
    <row r="68" spans="1:7" s="142" customFormat="1" ht="80.099999999999994" customHeight="1">
      <c r="A68" s="142" t="s">
        <v>565</v>
      </c>
      <c r="B68" s="148" t="s">
        <v>563</v>
      </c>
      <c r="C68" s="142" t="s">
        <v>96</v>
      </c>
      <c r="D68" s="142" t="s">
        <v>562</v>
      </c>
      <c r="F68" s="143" t="s">
        <v>969</v>
      </c>
    </row>
    <row r="69" spans="1:7" s="142" customFormat="1" ht="80.099999999999994" customHeight="1">
      <c r="A69" s="142" t="s">
        <v>116</v>
      </c>
      <c r="B69" s="143" t="s">
        <v>574</v>
      </c>
      <c r="C69" s="142" t="s">
        <v>96</v>
      </c>
      <c r="D69" s="142" t="s">
        <v>575</v>
      </c>
      <c r="E69" s="142" t="str">
        <f>IF(D69&gt;0,D68,"")</f>
        <v>挂失银行卡</v>
      </c>
      <c r="F69" s="143" t="s">
        <v>814</v>
      </c>
    </row>
    <row r="70" spans="1:7" s="142" customFormat="1" ht="80.099999999999994" customHeight="1">
      <c r="A70" s="142" t="s">
        <v>576</v>
      </c>
      <c r="B70" s="143" t="s">
        <v>577</v>
      </c>
      <c r="C70" s="142" t="s">
        <v>96</v>
      </c>
      <c r="D70" s="142" t="s">
        <v>578</v>
      </c>
      <c r="E70" s="142" t="s">
        <v>575</v>
      </c>
      <c r="F70" s="143" t="s">
        <v>579</v>
      </c>
    </row>
    <row r="71" spans="1:7" s="144" customFormat="1" ht="21.95" customHeight="1">
      <c r="B71" s="143"/>
      <c r="F71" s="145"/>
    </row>
    <row r="72" spans="1:7" s="147" customFormat="1" ht="80.099999999999994" customHeight="1">
      <c r="A72" s="147" t="s">
        <v>562</v>
      </c>
      <c r="B72" s="148" t="s">
        <v>563</v>
      </c>
      <c r="C72" s="142" t="s">
        <v>96</v>
      </c>
      <c r="D72" s="147" t="s">
        <v>562</v>
      </c>
      <c r="F72" s="148" t="s">
        <v>564</v>
      </c>
    </row>
    <row r="73" spans="1:7" s="142" customFormat="1" ht="80.099999999999994" customHeight="1">
      <c r="A73" s="142" t="s">
        <v>580</v>
      </c>
      <c r="B73" s="143" t="s">
        <v>574</v>
      </c>
      <c r="C73" s="142" t="s">
        <v>96</v>
      </c>
      <c r="D73" s="142" t="s">
        <v>575</v>
      </c>
      <c r="E73" s="142" t="str">
        <f>IF(D73&gt;0,D72,"")</f>
        <v>挂失银行卡</v>
      </c>
      <c r="F73" s="143" t="s">
        <v>581</v>
      </c>
      <c r="G73" s="122"/>
    </row>
    <row r="74" spans="1:7" s="142" customFormat="1" ht="80.099999999999994" customHeight="1">
      <c r="A74" s="142" t="s">
        <v>576</v>
      </c>
      <c r="B74" s="143" t="s">
        <v>577</v>
      </c>
      <c r="C74" s="142" t="s">
        <v>96</v>
      </c>
      <c r="D74" s="142" t="s">
        <v>578</v>
      </c>
      <c r="E74" s="142" t="s">
        <v>575</v>
      </c>
      <c r="F74" s="143" t="s">
        <v>579</v>
      </c>
    </row>
    <row r="75" spans="1:7" s="144" customFormat="1" ht="18" customHeight="1">
      <c r="B75" s="143"/>
      <c r="F75" s="145"/>
    </row>
    <row r="76" spans="1:7" s="147" customFormat="1" ht="80.099999999999994" customHeight="1">
      <c r="A76" s="147" t="s">
        <v>562</v>
      </c>
      <c r="B76" s="148" t="s">
        <v>563</v>
      </c>
      <c r="C76" s="142" t="s">
        <v>96</v>
      </c>
      <c r="D76" s="147" t="s">
        <v>562</v>
      </c>
      <c r="F76" s="148" t="s">
        <v>564</v>
      </c>
    </row>
    <row r="77" spans="1:7" s="142" customFormat="1" ht="80.099999999999994" customHeight="1">
      <c r="A77" s="142" t="s">
        <v>116</v>
      </c>
      <c r="B77" s="143" t="s">
        <v>574</v>
      </c>
      <c r="C77" s="142" t="s">
        <v>96</v>
      </c>
      <c r="D77" s="142" t="s">
        <v>575</v>
      </c>
      <c r="E77" s="142" t="str">
        <f>IF(D77&gt;0,D76,"")</f>
        <v>挂失银行卡</v>
      </c>
      <c r="F77" s="143" t="s">
        <v>814</v>
      </c>
    </row>
    <row r="78" spans="1:7" s="142" customFormat="1" ht="80.099999999999994" customHeight="1">
      <c r="A78" s="142" t="s">
        <v>99</v>
      </c>
      <c r="B78" s="143" t="s">
        <v>577</v>
      </c>
      <c r="C78" s="142" t="s">
        <v>96</v>
      </c>
      <c r="D78" s="142" t="s">
        <v>578</v>
      </c>
      <c r="E78" s="142" t="s">
        <v>575</v>
      </c>
      <c r="F78" s="143" t="s">
        <v>582</v>
      </c>
    </row>
    <row r="79" spans="1:7" s="144" customFormat="1" ht="21.95" customHeight="1">
      <c r="B79" s="143"/>
      <c r="F79" s="145"/>
    </row>
    <row r="80" spans="1:7" s="147" customFormat="1" ht="80.099999999999994" customHeight="1">
      <c r="A80" s="147" t="s">
        <v>562</v>
      </c>
      <c r="B80" s="148" t="s">
        <v>563</v>
      </c>
      <c r="C80" s="142" t="s">
        <v>96</v>
      </c>
      <c r="D80" s="147" t="s">
        <v>562</v>
      </c>
      <c r="F80" s="148" t="s">
        <v>564</v>
      </c>
    </row>
    <row r="81" spans="1:7" s="142" customFormat="1" ht="80.099999999999994" customHeight="1">
      <c r="A81" s="142" t="s">
        <v>580</v>
      </c>
      <c r="B81" s="143" t="s">
        <v>574</v>
      </c>
      <c r="C81" s="142" t="s">
        <v>96</v>
      </c>
      <c r="D81" s="142" t="s">
        <v>575</v>
      </c>
      <c r="E81" s="142" t="str">
        <f>IF(D81&gt;0,D80,"")</f>
        <v>挂失银行卡</v>
      </c>
      <c r="F81" s="143" t="s">
        <v>581</v>
      </c>
      <c r="G81" s="122"/>
    </row>
    <row r="82" spans="1:7" s="142" customFormat="1" ht="80.099999999999994" customHeight="1">
      <c r="A82" s="142" t="s">
        <v>99</v>
      </c>
      <c r="B82" s="143" t="s">
        <v>577</v>
      </c>
      <c r="C82" s="142" t="s">
        <v>96</v>
      </c>
      <c r="D82" s="142" t="s">
        <v>578</v>
      </c>
      <c r="E82" s="142" t="s">
        <v>575</v>
      </c>
      <c r="F82" s="143" t="s">
        <v>582</v>
      </c>
    </row>
    <row r="83" spans="1:7" s="144" customFormat="1" ht="21.95" customHeight="1">
      <c r="B83" s="143"/>
      <c r="F83" s="145"/>
    </row>
    <row r="84" spans="1:7" s="142" customFormat="1" ht="80.099999999999994" customHeight="1">
      <c r="A84" s="142" t="s">
        <v>565</v>
      </c>
      <c r="B84" s="148" t="s">
        <v>563</v>
      </c>
      <c r="C84" s="142" t="s">
        <v>96</v>
      </c>
      <c r="D84" s="142" t="s">
        <v>562</v>
      </c>
      <c r="F84" s="143" t="s">
        <v>1001</v>
      </c>
    </row>
    <row r="85" spans="1:7" s="142" customFormat="1" ht="80.099999999999994" customHeight="1">
      <c r="A85" s="142" t="s">
        <v>116</v>
      </c>
      <c r="B85" s="143" t="s">
        <v>574</v>
      </c>
      <c r="C85" s="142" t="s">
        <v>96</v>
      </c>
      <c r="D85" s="142" t="s">
        <v>575</v>
      </c>
      <c r="E85" s="142" t="str">
        <f>IF(D85&gt;0,D84,"")</f>
        <v>挂失银行卡</v>
      </c>
      <c r="F85" s="143" t="s">
        <v>814</v>
      </c>
    </row>
    <row r="86" spans="1:7" s="142" customFormat="1" ht="80.099999999999994" customHeight="1">
      <c r="A86" s="142" t="s">
        <v>99</v>
      </c>
      <c r="B86" s="143" t="s">
        <v>577</v>
      </c>
      <c r="C86" s="142" t="s">
        <v>96</v>
      </c>
      <c r="D86" s="142" t="s">
        <v>578</v>
      </c>
      <c r="E86" s="142" t="s">
        <v>575</v>
      </c>
      <c r="F86" s="143" t="s">
        <v>582</v>
      </c>
    </row>
    <row r="87" spans="1:7" s="144" customFormat="1" ht="24.95" customHeight="1">
      <c r="B87" s="143"/>
      <c r="F87" s="145"/>
    </row>
    <row r="88" spans="1:7" s="142" customFormat="1" ht="80.099999999999994" customHeight="1">
      <c r="A88" s="142" t="s">
        <v>565</v>
      </c>
      <c r="B88" s="148" t="s">
        <v>563</v>
      </c>
      <c r="C88" s="142" t="s">
        <v>96</v>
      </c>
      <c r="D88" s="142" t="s">
        <v>562</v>
      </c>
      <c r="F88" s="143" t="s">
        <v>566</v>
      </c>
    </row>
    <row r="89" spans="1:7" s="142" customFormat="1" ht="80.099999999999994" customHeight="1">
      <c r="A89" s="142" t="s">
        <v>580</v>
      </c>
      <c r="B89" s="143" t="s">
        <v>574</v>
      </c>
      <c r="C89" s="142" t="s">
        <v>96</v>
      </c>
      <c r="D89" s="142" t="s">
        <v>575</v>
      </c>
      <c r="E89" s="142" t="str">
        <f>IF(D89&gt;0,D88,"")</f>
        <v>挂失银行卡</v>
      </c>
      <c r="F89" s="143" t="s">
        <v>581</v>
      </c>
      <c r="G89" s="122"/>
    </row>
    <row r="90" spans="1:7" s="142" customFormat="1" ht="80.099999999999994" customHeight="1">
      <c r="A90" s="142" t="s">
        <v>576</v>
      </c>
      <c r="B90" s="143" t="s">
        <v>577</v>
      </c>
      <c r="C90" s="142" t="s">
        <v>96</v>
      </c>
      <c r="D90" s="142" t="s">
        <v>578</v>
      </c>
      <c r="E90" s="142" t="s">
        <v>575</v>
      </c>
      <c r="F90" s="143" t="s">
        <v>579</v>
      </c>
    </row>
    <row r="91" spans="1:7" s="146" customFormat="1" ht="21.95" customHeight="1">
      <c r="B91" s="147"/>
      <c r="F91" s="188"/>
    </row>
    <row r="92" spans="1:7" s="147" customFormat="1" ht="80.099999999999994" customHeight="1">
      <c r="A92" s="147" t="s">
        <v>568</v>
      </c>
      <c r="B92" s="148" t="s">
        <v>569</v>
      </c>
      <c r="C92" s="142" t="s">
        <v>96</v>
      </c>
      <c r="D92" s="147" t="s">
        <v>570</v>
      </c>
      <c r="F92" s="143" t="s">
        <v>571</v>
      </c>
    </row>
    <row r="93" spans="1:7" s="147" customFormat="1" ht="80.099999999999994" customHeight="1">
      <c r="A93" s="147" t="s">
        <v>116</v>
      </c>
      <c r="B93" s="143" t="s">
        <v>577</v>
      </c>
      <c r="C93" s="142" t="s">
        <v>96</v>
      </c>
      <c r="D93" s="147" t="s">
        <v>578</v>
      </c>
      <c r="E93" s="147" t="s">
        <v>570</v>
      </c>
      <c r="F93" s="143" t="s">
        <v>814</v>
      </c>
    </row>
    <row r="94" spans="1:7" s="146" customFormat="1" ht="18.95" customHeight="1">
      <c r="B94" s="147"/>
      <c r="F94" s="188"/>
    </row>
    <row r="95" spans="1:7" s="147" customFormat="1" ht="80.099999999999994" customHeight="1">
      <c r="A95" s="147" t="s">
        <v>572</v>
      </c>
      <c r="B95" s="148" t="s">
        <v>569</v>
      </c>
      <c r="C95" s="142" t="s">
        <v>96</v>
      </c>
      <c r="D95" s="147" t="s">
        <v>570</v>
      </c>
      <c r="F95" s="143" t="s">
        <v>573</v>
      </c>
    </row>
    <row r="96" spans="1:7" s="147" customFormat="1" ht="80.099999999999994" customHeight="1">
      <c r="A96" s="147" t="s">
        <v>119</v>
      </c>
      <c r="B96" s="143" t="s">
        <v>577</v>
      </c>
      <c r="C96" s="142" t="s">
        <v>96</v>
      </c>
      <c r="D96" s="147" t="s">
        <v>578</v>
      </c>
      <c r="E96" s="147" t="s">
        <v>570</v>
      </c>
      <c r="F96" s="143" t="s">
        <v>581</v>
      </c>
    </row>
    <row r="97" spans="1:6" s="146" customFormat="1" ht="21" customHeight="1">
      <c r="B97" s="147"/>
      <c r="F97" s="188"/>
    </row>
    <row r="98" spans="1:6" s="147" customFormat="1" ht="80.099999999999994" customHeight="1">
      <c r="A98" s="147" t="s">
        <v>568</v>
      </c>
      <c r="B98" s="148" t="s">
        <v>569</v>
      </c>
      <c r="C98" s="142" t="s">
        <v>96</v>
      </c>
      <c r="D98" s="147" t="s">
        <v>570</v>
      </c>
      <c r="F98" s="143" t="s">
        <v>571</v>
      </c>
    </row>
    <row r="99" spans="1:6" s="147" customFormat="1" ht="80.099999999999994" customHeight="1">
      <c r="A99" s="147" t="s">
        <v>119</v>
      </c>
      <c r="B99" s="143" t="s">
        <v>577</v>
      </c>
      <c r="C99" s="142" t="s">
        <v>96</v>
      </c>
      <c r="D99" s="147" t="s">
        <v>578</v>
      </c>
      <c r="E99" s="147" t="s">
        <v>570</v>
      </c>
      <c r="F99" s="143" t="s">
        <v>581</v>
      </c>
    </row>
    <row r="100" spans="1:6" s="146" customFormat="1" ht="15" customHeight="1">
      <c r="B100" s="147"/>
      <c r="F100" s="188"/>
    </row>
    <row r="101" spans="1:6" s="147" customFormat="1" ht="80.099999999999994" customHeight="1">
      <c r="A101" s="147" t="s">
        <v>572</v>
      </c>
      <c r="B101" s="148" t="s">
        <v>569</v>
      </c>
      <c r="C101" s="142" t="s">
        <v>96</v>
      </c>
      <c r="D101" s="147" t="s">
        <v>570</v>
      </c>
      <c r="F101" s="143" t="s">
        <v>573</v>
      </c>
    </row>
    <row r="102" spans="1:6" s="147" customFormat="1" ht="80.099999999999994" customHeight="1">
      <c r="A102" s="147" t="s">
        <v>116</v>
      </c>
      <c r="B102" s="143" t="s">
        <v>577</v>
      </c>
      <c r="C102" s="142" t="s">
        <v>96</v>
      </c>
      <c r="D102" s="147" t="s">
        <v>578</v>
      </c>
      <c r="E102" s="147" t="s">
        <v>570</v>
      </c>
      <c r="F102" s="143" t="s">
        <v>814</v>
      </c>
    </row>
  </sheetData>
  <customSheetViews>
    <customSheetView guid="{36746F77-9D30-4F67-8DD6-349629627742}" topLeftCell="A100">
      <selection activeCell="F7" sqref="F7"/>
      <pageMargins left="0.75" right="0.75" top="1" bottom="1" header="0.51180555555555596" footer="0.51180555555555596"/>
      <pageSetup paperSize="9" orientation="portrait" r:id="rId1"/>
    </customSheetView>
    <customSheetView guid="{C2CB2F22-775D-44AC-B11A-784BA6146A8B}" topLeftCell="A8">
      <selection activeCell="B10" sqref="B10"/>
      <pageMargins left="0.75" right="0.75" top="1" bottom="1" header="0.51180555555555596" footer="0.51180555555555596"/>
    </customSheetView>
    <customSheetView guid="{CD69C0EA-EBFB-45E3-BEA5-CC470598666F}" topLeftCell="D1">
      <selection activeCell="G1" sqref="G1"/>
      <pageMargins left="0.75" right="0.75" top="1" bottom="1" header="0.51180555555555596" footer="0.51180555555555596"/>
    </customSheetView>
    <customSheetView guid="{1E5A0D98-77D5-42E3-9872-0440613765AC}" topLeftCell="A8">
      <selection activeCell="B10" sqref="B10"/>
      <pageMargins left="0.75" right="0.75" top="1" bottom="1" header="0.51180555555555596" footer="0.51180555555555596"/>
    </customSheetView>
  </customSheetViews>
  <phoneticPr fontId="4" type="noConversion"/>
  <pageMargins left="0.75" right="0.75" top="1" bottom="1" header="0.51180555555555596" footer="0.51180555555555596"/>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B55" workbookViewId="0">
      <selection activeCell="F56" sqref="F56"/>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7" s="152" customFormat="1" ht="61.5" customHeight="1">
      <c r="A1" s="150" t="s">
        <v>0</v>
      </c>
      <c r="B1" s="151" t="s">
        <v>1</v>
      </c>
      <c r="C1" s="152" t="s">
        <v>2</v>
      </c>
      <c r="D1" s="153" t="s">
        <v>3</v>
      </c>
      <c r="E1" s="154" t="s">
        <v>93</v>
      </c>
      <c r="F1" s="155" t="s">
        <v>5</v>
      </c>
      <c r="G1" s="154" t="s">
        <v>911</v>
      </c>
    </row>
    <row r="2" spans="1:7" ht="57">
      <c r="A2" s="156" t="s">
        <v>592</v>
      </c>
      <c r="B2" s="157" t="s">
        <v>593</v>
      </c>
      <c r="C2" s="16" t="s">
        <v>506</v>
      </c>
      <c r="D2" s="158" t="s">
        <v>594</v>
      </c>
      <c r="F2" s="15" t="s">
        <v>954</v>
      </c>
    </row>
    <row r="3" spans="1:7" ht="42.75">
      <c r="A3" s="156" t="s">
        <v>596</v>
      </c>
      <c r="B3" s="159" t="s">
        <v>597</v>
      </c>
      <c r="C3" s="16" t="s">
        <v>506</v>
      </c>
      <c r="D3" s="158" t="s">
        <v>598</v>
      </c>
      <c r="E3" s="16" t="str">
        <f>IF(D3&gt;0,D2,"")</f>
        <v>取消短信通知</v>
      </c>
      <c r="F3" s="15" t="s">
        <v>955</v>
      </c>
    </row>
    <row r="4" spans="1:7">
      <c r="E4" s="16" t="str">
        <f t="shared" ref="E4:E48" si="0">IF(D4&gt;0,D3,"")</f>
        <v/>
      </c>
    </row>
    <row r="5" spans="1:7" ht="42.75">
      <c r="A5" s="156" t="s">
        <v>592</v>
      </c>
      <c r="B5" s="157" t="s">
        <v>593</v>
      </c>
      <c r="C5" s="16" t="s">
        <v>506</v>
      </c>
      <c r="D5" s="158" t="s">
        <v>594</v>
      </c>
      <c r="F5" s="15" t="s">
        <v>600</v>
      </c>
    </row>
    <row r="6" spans="1:7" ht="42.75">
      <c r="A6" s="156" t="s">
        <v>601</v>
      </c>
      <c r="B6" s="157" t="s">
        <v>593</v>
      </c>
      <c r="C6" s="16" t="s">
        <v>506</v>
      </c>
      <c r="D6" s="158" t="s">
        <v>602</v>
      </c>
      <c r="E6" s="16" t="str">
        <f t="shared" si="0"/>
        <v>取消短信通知</v>
      </c>
      <c r="F6" s="15" t="s">
        <v>1153</v>
      </c>
    </row>
    <row r="7" spans="1:7">
      <c r="E7" s="16" t="str">
        <f t="shared" si="0"/>
        <v/>
      </c>
    </row>
    <row r="8" spans="1:7" ht="42.75">
      <c r="A8" s="156" t="s">
        <v>592</v>
      </c>
      <c r="B8" s="157" t="s">
        <v>593</v>
      </c>
      <c r="C8" s="16" t="s">
        <v>506</v>
      </c>
      <c r="D8" s="158" t="s">
        <v>594</v>
      </c>
      <c r="F8" s="15" t="s">
        <v>595</v>
      </c>
    </row>
    <row r="9" spans="1:7" ht="71.25">
      <c r="A9" s="156" t="s">
        <v>604</v>
      </c>
      <c r="B9" s="159" t="s">
        <v>605</v>
      </c>
      <c r="C9" s="16" t="s">
        <v>506</v>
      </c>
      <c r="D9" s="158" t="s">
        <v>606</v>
      </c>
      <c r="E9" s="16" t="str">
        <f t="shared" si="0"/>
        <v>取消短信通知</v>
      </c>
      <c r="F9" s="15" t="s">
        <v>956</v>
      </c>
    </row>
    <row r="10" spans="1:7">
      <c r="E10" s="16" t="str">
        <f t="shared" si="0"/>
        <v/>
      </c>
    </row>
    <row r="11" spans="1:7" ht="57">
      <c r="A11" s="156" t="s">
        <v>592</v>
      </c>
      <c r="B11" s="157" t="s">
        <v>593</v>
      </c>
      <c r="C11" s="16" t="s">
        <v>506</v>
      </c>
      <c r="D11" s="158" t="s">
        <v>594</v>
      </c>
      <c r="F11" s="15" t="s">
        <v>827</v>
      </c>
    </row>
    <row r="12" spans="1:7" ht="57">
      <c r="A12" s="156" t="s">
        <v>607</v>
      </c>
      <c r="B12" s="157" t="s">
        <v>593</v>
      </c>
      <c r="C12" s="16" t="s">
        <v>506</v>
      </c>
      <c r="D12" s="158" t="s">
        <v>608</v>
      </c>
      <c r="E12" s="16" t="str">
        <f>IF(D12&gt;0,D11,"")</f>
        <v>取消短信通知</v>
      </c>
      <c r="F12" s="15" t="s">
        <v>957</v>
      </c>
    </row>
    <row r="13" spans="1:7" ht="57">
      <c r="A13" s="156" t="s">
        <v>609</v>
      </c>
      <c r="B13" s="159" t="s">
        <v>605</v>
      </c>
      <c r="C13" s="16" t="s">
        <v>506</v>
      </c>
      <c r="D13" s="158" t="s">
        <v>606</v>
      </c>
      <c r="E13" s="16" t="str">
        <f>IF(D13&gt;0,D12,"")</f>
        <v>电子银行取消短信通知</v>
      </c>
      <c r="F13" s="15" t="s">
        <v>958</v>
      </c>
    </row>
    <row r="14" spans="1:7">
      <c r="E14" s="16" t="str">
        <f>IF(D14&gt;0,D13,"")</f>
        <v/>
      </c>
    </row>
    <row r="15" spans="1:7" ht="42.75">
      <c r="A15" s="156" t="s">
        <v>592</v>
      </c>
      <c r="B15" s="157" t="s">
        <v>593</v>
      </c>
      <c r="C15" s="16" t="s">
        <v>506</v>
      </c>
      <c r="D15" s="158" t="s">
        <v>594</v>
      </c>
      <c r="F15" s="15" t="s">
        <v>595</v>
      </c>
    </row>
    <row r="16" spans="1:7" ht="52.5" customHeight="1">
      <c r="A16" s="156" t="s">
        <v>611</v>
      </c>
      <c r="B16" s="157" t="s">
        <v>593</v>
      </c>
      <c r="C16" s="16" t="s">
        <v>506</v>
      </c>
      <c r="D16" s="158" t="s">
        <v>608</v>
      </c>
      <c r="E16" s="16" t="str">
        <f t="shared" si="0"/>
        <v>取消短信通知</v>
      </c>
      <c r="F16" s="15" t="s">
        <v>959</v>
      </c>
    </row>
    <row r="17" spans="1:6" ht="28.5">
      <c r="A17" s="156" t="s">
        <v>609</v>
      </c>
      <c r="B17" s="159" t="s">
        <v>605</v>
      </c>
      <c r="C17" s="16" t="s">
        <v>506</v>
      </c>
      <c r="D17" s="158" t="s">
        <v>606</v>
      </c>
      <c r="E17" s="16" t="str">
        <f t="shared" si="0"/>
        <v>电子银行取消短信通知</v>
      </c>
      <c r="F17" s="15" t="s">
        <v>610</v>
      </c>
    </row>
    <row r="18" spans="1:6">
      <c r="E18" s="16" t="str">
        <f t="shared" si="0"/>
        <v/>
      </c>
    </row>
    <row r="19" spans="1:6" ht="114">
      <c r="A19" s="156" t="s">
        <v>613</v>
      </c>
      <c r="B19" s="159" t="s">
        <v>614</v>
      </c>
      <c r="C19" s="16" t="s">
        <v>506</v>
      </c>
      <c r="D19" s="158" t="s">
        <v>594</v>
      </c>
      <c r="F19" s="15" t="s">
        <v>960</v>
      </c>
    </row>
    <row r="20" spans="1:6" ht="28.5">
      <c r="A20" s="156" t="s">
        <v>596</v>
      </c>
      <c r="B20" s="159" t="s">
        <v>597</v>
      </c>
      <c r="C20" s="16" t="s">
        <v>506</v>
      </c>
      <c r="D20" s="158" t="s">
        <v>598</v>
      </c>
      <c r="E20" s="16" t="str">
        <f t="shared" si="0"/>
        <v>取消短信通知</v>
      </c>
      <c r="F20" s="15" t="s">
        <v>599</v>
      </c>
    </row>
    <row r="21" spans="1:6">
      <c r="E21" s="16" t="str">
        <f t="shared" si="0"/>
        <v/>
      </c>
    </row>
    <row r="22" spans="1:6" ht="71.25">
      <c r="A22" s="156" t="s">
        <v>613</v>
      </c>
      <c r="B22" s="157" t="s">
        <v>593</v>
      </c>
      <c r="C22" s="16" t="s">
        <v>506</v>
      </c>
      <c r="D22" s="158" t="s">
        <v>594</v>
      </c>
      <c r="F22" s="15" t="s">
        <v>615</v>
      </c>
    </row>
    <row r="23" spans="1:6" ht="42.75">
      <c r="A23" s="156" t="s">
        <v>616</v>
      </c>
      <c r="B23" s="159" t="s">
        <v>597</v>
      </c>
      <c r="C23" s="16" t="s">
        <v>506</v>
      </c>
      <c r="D23" s="158" t="s">
        <v>598</v>
      </c>
      <c r="E23" s="16" t="str">
        <f t="shared" si="0"/>
        <v>取消短信通知</v>
      </c>
      <c r="F23" s="15" t="s">
        <v>961</v>
      </c>
    </row>
    <row r="24" spans="1:6">
      <c r="E24" s="16" t="str">
        <f t="shared" si="0"/>
        <v/>
      </c>
    </row>
    <row r="25" spans="1:6" ht="71.25">
      <c r="A25" s="156" t="s">
        <v>613</v>
      </c>
      <c r="B25" s="157" t="s">
        <v>617</v>
      </c>
      <c r="C25" s="16" t="s">
        <v>506</v>
      </c>
      <c r="D25" s="158" t="s">
        <v>594</v>
      </c>
      <c r="F25" s="15" t="s">
        <v>615</v>
      </c>
    </row>
    <row r="26" spans="1:6" ht="42.75">
      <c r="A26" s="156" t="s">
        <v>601</v>
      </c>
      <c r="B26" s="157" t="s">
        <v>617</v>
      </c>
      <c r="C26" s="16" t="s">
        <v>506</v>
      </c>
      <c r="D26" s="158" t="s">
        <v>602</v>
      </c>
      <c r="E26" s="16" t="str">
        <f t="shared" si="0"/>
        <v>取消短信通知</v>
      </c>
      <c r="F26" s="15" t="s">
        <v>603</v>
      </c>
    </row>
    <row r="27" spans="1:6">
      <c r="E27" s="16" t="str">
        <f t="shared" si="0"/>
        <v/>
      </c>
    </row>
    <row r="28" spans="1:6" ht="71.25">
      <c r="A28" s="156" t="s">
        <v>613</v>
      </c>
      <c r="B28" s="159" t="s">
        <v>614</v>
      </c>
      <c r="C28" s="16" t="s">
        <v>506</v>
      </c>
      <c r="D28" s="158" t="s">
        <v>594</v>
      </c>
      <c r="F28" s="15" t="s">
        <v>615</v>
      </c>
    </row>
    <row r="29" spans="1:6" ht="42.75">
      <c r="A29" s="156" t="s">
        <v>618</v>
      </c>
      <c r="B29" s="157" t="s">
        <v>619</v>
      </c>
      <c r="C29" s="16" t="s">
        <v>506</v>
      </c>
      <c r="D29" s="158" t="s">
        <v>602</v>
      </c>
      <c r="E29" s="16" t="str">
        <f t="shared" si="0"/>
        <v>取消短信通知</v>
      </c>
      <c r="F29" s="15" t="s">
        <v>962</v>
      </c>
    </row>
    <row r="30" spans="1:6">
      <c r="E30" s="16" t="str">
        <f t="shared" si="0"/>
        <v/>
      </c>
    </row>
    <row r="31" spans="1:6" ht="71.25">
      <c r="A31" s="156" t="s">
        <v>592</v>
      </c>
      <c r="B31" s="157" t="s">
        <v>620</v>
      </c>
      <c r="C31" s="16" t="s">
        <v>506</v>
      </c>
      <c r="D31" s="158" t="s">
        <v>594</v>
      </c>
      <c r="F31" s="15" t="s">
        <v>615</v>
      </c>
    </row>
    <row r="32" spans="1:6" ht="99.75">
      <c r="A32" s="156" t="s">
        <v>621</v>
      </c>
      <c r="B32" s="157" t="s">
        <v>622</v>
      </c>
      <c r="C32" s="16" t="s">
        <v>506</v>
      </c>
      <c r="D32" s="158" t="s">
        <v>606</v>
      </c>
      <c r="E32" s="16" t="str">
        <f t="shared" si="0"/>
        <v>取消短信通知</v>
      </c>
      <c r="F32" s="15" t="s">
        <v>963</v>
      </c>
    </row>
    <row r="33" spans="1:6">
      <c r="E33" s="16" t="str">
        <f t="shared" si="0"/>
        <v/>
      </c>
    </row>
    <row r="34" spans="1:6" ht="71.25">
      <c r="A34" s="156" t="s">
        <v>613</v>
      </c>
      <c r="B34" s="156" t="s">
        <v>623</v>
      </c>
      <c r="C34" s="16" t="s">
        <v>506</v>
      </c>
      <c r="D34" s="158" t="s">
        <v>594</v>
      </c>
      <c r="F34" s="15" t="s">
        <v>615</v>
      </c>
    </row>
    <row r="35" spans="1:6" ht="42.75">
      <c r="A35" s="156" t="s">
        <v>607</v>
      </c>
      <c r="B35" s="157" t="s">
        <v>624</v>
      </c>
      <c r="C35" s="16" t="s">
        <v>506</v>
      </c>
      <c r="D35" s="158" t="s">
        <v>608</v>
      </c>
      <c r="E35" s="16" t="str">
        <f t="shared" si="0"/>
        <v>取消短信通知</v>
      </c>
      <c r="F35" s="15" t="s">
        <v>964</v>
      </c>
    </row>
    <row r="36" spans="1:6" ht="28.5">
      <c r="A36" s="156" t="s">
        <v>609</v>
      </c>
      <c r="B36" s="159" t="s">
        <v>605</v>
      </c>
      <c r="C36" s="16" t="s">
        <v>506</v>
      </c>
      <c r="D36" s="158" t="s">
        <v>606</v>
      </c>
      <c r="E36" s="16" t="str">
        <f t="shared" si="0"/>
        <v>电子银行取消短信通知</v>
      </c>
      <c r="F36" s="15" t="s">
        <v>610</v>
      </c>
    </row>
    <row r="37" spans="1:6">
      <c r="E37" s="16" t="str">
        <f t="shared" si="0"/>
        <v/>
      </c>
    </row>
    <row r="38" spans="1:6" ht="71.25">
      <c r="A38" s="156" t="s">
        <v>613</v>
      </c>
      <c r="B38" s="157" t="s">
        <v>625</v>
      </c>
      <c r="C38" s="16" t="s">
        <v>506</v>
      </c>
      <c r="D38" s="158" t="s">
        <v>594</v>
      </c>
      <c r="F38" s="15" t="s">
        <v>615</v>
      </c>
    </row>
    <row r="39" spans="1:6" ht="28.5">
      <c r="A39" s="156" t="s">
        <v>626</v>
      </c>
      <c r="B39" s="157" t="s">
        <v>627</v>
      </c>
      <c r="C39" s="16" t="s">
        <v>506</v>
      </c>
      <c r="D39" s="158" t="s">
        <v>608</v>
      </c>
      <c r="E39" s="16" t="str">
        <f t="shared" si="0"/>
        <v>取消短信通知</v>
      </c>
      <c r="F39" s="15" t="s">
        <v>612</v>
      </c>
    </row>
    <row r="40" spans="1:6" ht="28.5">
      <c r="A40" s="156" t="s">
        <v>609</v>
      </c>
      <c r="B40" s="159" t="s">
        <v>605</v>
      </c>
      <c r="C40" s="16" t="s">
        <v>506</v>
      </c>
      <c r="D40" s="158" t="s">
        <v>606</v>
      </c>
      <c r="E40" s="16" t="str">
        <f t="shared" si="0"/>
        <v>电子银行取消短信通知</v>
      </c>
      <c r="F40" s="15" t="s">
        <v>610</v>
      </c>
    </row>
    <row r="41" spans="1:6">
      <c r="E41" s="16" t="str">
        <f t="shared" si="0"/>
        <v/>
      </c>
    </row>
    <row r="42" spans="1:6" ht="71.25">
      <c r="A42" s="156" t="s">
        <v>613</v>
      </c>
      <c r="B42" s="157" t="s">
        <v>628</v>
      </c>
      <c r="C42" s="16" t="s">
        <v>506</v>
      </c>
      <c r="D42" s="158" t="s">
        <v>594</v>
      </c>
      <c r="F42" s="15" t="s">
        <v>615</v>
      </c>
    </row>
    <row r="43" spans="1:6" ht="28.5">
      <c r="A43" s="156" t="s">
        <v>626</v>
      </c>
      <c r="B43" s="157" t="s">
        <v>629</v>
      </c>
      <c r="C43" s="16" t="s">
        <v>506</v>
      </c>
      <c r="D43" s="158" t="s">
        <v>608</v>
      </c>
      <c r="E43" s="16" t="str">
        <f t="shared" si="0"/>
        <v>取消短信通知</v>
      </c>
      <c r="F43" s="15" t="s">
        <v>612</v>
      </c>
    </row>
    <row r="44" spans="1:6" ht="28.5">
      <c r="A44" s="156" t="s">
        <v>630</v>
      </c>
      <c r="B44" s="159" t="s">
        <v>605</v>
      </c>
      <c r="C44" s="16" t="s">
        <v>506</v>
      </c>
      <c r="D44" s="158" t="s">
        <v>606</v>
      </c>
      <c r="E44" s="16" t="str">
        <f t="shared" si="0"/>
        <v>电子银行取消短信通知</v>
      </c>
      <c r="F44" s="15" t="s">
        <v>631</v>
      </c>
    </row>
    <row r="45" spans="1:6">
      <c r="E45" s="16" t="str">
        <f t="shared" si="0"/>
        <v/>
      </c>
    </row>
    <row r="46" spans="1:6" ht="42.75">
      <c r="A46" s="156" t="s">
        <v>592</v>
      </c>
      <c r="B46" s="157" t="s">
        <v>628</v>
      </c>
      <c r="C46" s="16" t="s">
        <v>506</v>
      </c>
      <c r="D46" s="158" t="s">
        <v>594</v>
      </c>
      <c r="F46" s="15" t="s">
        <v>595</v>
      </c>
    </row>
    <row r="47" spans="1:6" ht="51" customHeight="1">
      <c r="A47" s="156" t="s">
        <v>626</v>
      </c>
      <c r="B47" s="157" t="s">
        <v>628</v>
      </c>
      <c r="C47" s="16" t="s">
        <v>506</v>
      </c>
      <c r="D47" s="158" t="s">
        <v>608</v>
      </c>
      <c r="E47" s="16" t="str">
        <f t="shared" si="0"/>
        <v>取消短信通知</v>
      </c>
      <c r="F47" s="15" t="s">
        <v>612</v>
      </c>
    </row>
    <row r="48" spans="1:6" ht="28.5">
      <c r="A48" s="156" t="s">
        <v>630</v>
      </c>
      <c r="B48" s="159" t="s">
        <v>605</v>
      </c>
      <c r="C48" s="16" t="s">
        <v>506</v>
      </c>
      <c r="D48" s="158" t="s">
        <v>606</v>
      </c>
      <c r="E48" s="16" t="str">
        <f t="shared" si="0"/>
        <v>电子银行取消短信通知</v>
      </c>
      <c r="F48" s="15" t="s">
        <v>631</v>
      </c>
    </row>
    <row r="50" spans="1:6" ht="57">
      <c r="A50" s="156" t="s">
        <v>632</v>
      </c>
      <c r="B50" s="156" t="s">
        <v>597</v>
      </c>
      <c r="C50" s="16" t="s">
        <v>506</v>
      </c>
      <c r="D50" s="158" t="s">
        <v>598</v>
      </c>
      <c r="F50" s="15" t="s">
        <v>965</v>
      </c>
    </row>
    <row r="51" spans="1:6">
      <c r="B51" s="156"/>
    </row>
    <row r="52" spans="1:6" ht="99.75">
      <c r="A52" s="156" t="s">
        <v>633</v>
      </c>
      <c r="B52" s="156" t="s">
        <v>597</v>
      </c>
      <c r="C52" s="16" t="s">
        <v>506</v>
      </c>
      <c r="D52" s="158" t="s">
        <v>598</v>
      </c>
      <c r="F52" s="15" t="s">
        <v>966</v>
      </c>
    </row>
    <row r="53" spans="1:6">
      <c r="B53" s="160"/>
    </row>
    <row r="54" spans="1:6" ht="42.75">
      <c r="A54" s="156" t="s">
        <v>634</v>
      </c>
      <c r="B54" s="157" t="s">
        <v>635</v>
      </c>
      <c r="C54" s="16" t="s">
        <v>506</v>
      </c>
      <c r="D54" s="158" t="s">
        <v>602</v>
      </c>
      <c r="F54" s="15" t="s">
        <v>636</v>
      </c>
    </row>
    <row r="55" spans="1:6">
      <c r="B55" s="160"/>
    </row>
    <row r="56" spans="1:6" ht="99.75">
      <c r="A56" s="156" t="s">
        <v>637</v>
      </c>
      <c r="B56" s="157" t="s">
        <v>638</v>
      </c>
      <c r="C56" s="16" t="s">
        <v>506</v>
      </c>
      <c r="D56" s="158" t="s">
        <v>602</v>
      </c>
      <c r="F56" s="15" t="s">
        <v>987</v>
      </c>
    </row>
  </sheetData>
  <autoFilter ref="A1:F56"/>
  <customSheetViews>
    <customSheetView guid="{36746F77-9D30-4F67-8DD6-349629627742}" showAutoFilter="1" topLeftCell="B55">
      <selection activeCell="F56" sqref="F56"/>
      <pageMargins left="0.75" right="0.75" top="1" bottom="1" header="0.5" footer="0.5"/>
      <pageSetup paperSize="9" orientation="portrait"/>
      <headerFooter scaleWithDoc="0" alignWithMargins="0"/>
      <autoFilter ref="A1:F56"/>
    </customSheetView>
    <customSheetView guid="{C2CB2F22-775D-44AC-B11A-784BA6146A8B}" showAutoFilter="1" topLeftCell="B43">
      <selection activeCell="F54" sqref="F54"/>
      <pageMargins left="0.75" right="0.75" top="1" bottom="1" header="0.5" footer="0.5"/>
      <pageSetup paperSize="9" orientation="portrait"/>
      <headerFooter scaleWithDoc="0" alignWithMargins="0"/>
      <autoFilter ref="A1:F56"/>
    </customSheetView>
    <customSheetView guid="{CD69C0EA-EBFB-45E3-BEA5-CC470598666F}" showAutoFilter="1" topLeftCell="E1">
      <selection activeCell="G1" sqref="G1"/>
      <pageMargins left="0.75" right="0.75" top="1" bottom="1" header="0.5" footer="0.5"/>
      <pageSetup paperSize="9" orientation="portrait"/>
      <headerFooter scaleWithDoc="0" alignWithMargins="0"/>
      <autoFilter ref="A1:F56"/>
    </customSheetView>
    <customSheetView guid="{1E5A0D98-77D5-42E3-9872-0440613765AC}" showAutoFilter="1" topLeftCell="B43">
      <selection activeCell="F52" sqref="F52"/>
      <pageMargins left="0.75" right="0.75" top="1" bottom="1" header="0.5" footer="0.5"/>
      <pageSetup paperSize="9" orientation="portrait"/>
      <headerFooter scaleWithDoc="0" alignWithMargins="0"/>
      <autoFilter ref="A1:F56"/>
    </customSheetView>
  </customSheetViews>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7" s="161" customFormat="1" ht="24.95" customHeight="1">
      <c r="A1" s="161" t="s">
        <v>0</v>
      </c>
      <c r="B1" s="161" t="s">
        <v>1</v>
      </c>
      <c r="C1" s="161" t="s">
        <v>2</v>
      </c>
      <c r="D1" s="161" t="s">
        <v>3</v>
      </c>
      <c r="E1" s="161" t="s">
        <v>93</v>
      </c>
      <c r="F1" s="161" t="s">
        <v>5</v>
      </c>
      <c r="G1" s="191" t="s">
        <v>911</v>
      </c>
    </row>
    <row r="2" spans="1:7" s="162" customFormat="1" ht="92.25" customHeight="1">
      <c r="A2" s="162" t="s">
        <v>639</v>
      </c>
      <c r="B2" s="162" t="s">
        <v>1128</v>
      </c>
      <c r="C2" s="162" t="s">
        <v>506</v>
      </c>
      <c r="D2" s="162" t="s">
        <v>506</v>
      </c>
      <c r="F2" s="162" t="s">
        <v>1168</v>
      </c>
    </row>
    <row r="3" spans="1:7" s="162" customFormat="1" ht="40.5">
      <c r="A3" s="162" t="s">
        <v>1130</v>
      </c>
      <c r="B3" s="162" t="s">
        <v>1129</v>
      </c>
      <c r="C3" s="162" t="s">
        <v>506</v>
      </c>
      <c r="D3" s="162" t="s">
        <v>643</v>
      </c>
      <c r="E3" s="162" t="str">
        <f>IF(D3&gt;0,D2,"")</f>
        <v>注销</v>
      </c>
      <c r="F3" s="162" t="s">
        <v>940</v>
      </c>
    </row>
    <row r="4" spans="1:7" s="162" customFormat="1" ht="40.5">
      <c r="A4" s="162" t="s">
        <v>116</v>
      </c>
      <c r="B4" s="163" t="s">
        <v>1131</v>
      </c>
      <c r="C4" s="162" t="s">
        <v>506</v>
      </c>
      <c r="D4" s="162" t="s">
        <v>646</v>
      </c>
      <c r="E4" s="162" t="str">
        <f t="shared" ref="E4" si="0">IF(D4&gt;0,D3,"")</f>
        <v>注销银行卡</v>
      </c>
      <c r="F4" s="162" t="s">
        <v>941</v>
      </c>
    </row>
    <row r="5" spans="1:7" s="164" customFormat="1" ht="99.75">
      <c r="A5" s="164" t="s">
        <v>648</v>
      </c>
      <c r="B5" s="165" t="s">
        <v>1132</v>
      </c>
      <c r="C5" s="164" t="s">
        <v>506</v>
      </c>
      <c r="D5" s="164" t="s">
        <v>650</v>
      </c>
      <c r="E5" s="164" t="s">
        <v>646</v>
      </c>
      <c r="F5" s="166" t="s">
        <v>942</v>
      </c>
    </row>
    <row r="6" spans="1:7" s="162" customFormat="1" ht="14.25">
      <c r="B6" s="166"/>
      <c r="E6" s="162" t="str">
        <f>IF(D6&gt;0,D4,"")</f>
        <v/>
      </c>
    </row>
    <row r="7" spans="1:7" s="162" customFormat="1" ht="94.5">
      <c r="A7" s="162" t="s">
        <v>652</v>
      </c>
      <c r="B7" s="162" t="s">
        <v>640</v>
      </c>
      <c r="C7" s="162" t="s">
        <v>506</v>
      </c>
      <c r="D7" s="162" t="s">
        <v>506</v>
      </c>
      <c r="F7" s="162" t="s">
        <v>943</v>
      </c>
    </row>
    <row r="8" spans="1:7" s="162" customFormat="1" ht="54">
      <c r="A8" s="162" t="s">
        <v>654</v>
      </c>
      <c r="B8" s="162" t="s">
        <v>642</v>
      </c>
      <c r="C8" s="162" t="s">
        <v>506</v>
      </c>
      <c r="D8" s="162" t="s">
        <v>643</v>
      </c>
      <c r="E8" s="162" t="str">
        <f>IF(D8&gt;0,D7,"")</f>
        <v>注销</v>
      </c>
      <c r="F8" s="162" t="s">
        <v>944</v>
      </c>
    </row>
    <row r="9" spans="1:7" s="162" customFormat="1" ht="40.5">
      <c r="A9" s="162" t="s">
        <v>656</v>
      </c>
      <c r="B9" s="163" t="s">
        <v>645</v>
      </c>
      <c r="C9" s="162" t="s">
        <v>506</v>
      </c>
      <c r="D9" s="162" t="s">
        <v>646</v>
      </c>
      <c r="E9" s="162" t="str">
        <f t="shared" ref="E9:E10" si="1">IF(D9&gt;0,D8,"")</f>
        <v>注销银行卡</v>
      </c>
      <c r="F9" s="162" t="s">
        <v>945</v>
      </c>
    </row>
    <row r="10" spans="1:7" s="164" customFormat="1" ht="99.75">
      <c r="A10" s="164" t="s">
        <v>658</v>
      </c>
      <c r="B10" s="165" t="s">
        <v>649</v>
      </c>
      <c r="C10" s="164" t="s">
        <v>506</v>
      </c>
      <c r="D10" s="164" t="s">
        <v>650</v>
      </c>
      <c r="E10" s="164" t="str">
        <f t="shared" si="1"/>
        <v>注销信用卡</v>
      </c>
      <c r="F10" s="166" t="s">
        <v>946</v>
      </c>
    </row>
    <row r="11" spans="1:7" s="162" customFormat="1" ht="14.25">
      <c r="B11" s="166"/>
    </row>
    <row r="12" spans="1:7" s="162" customFormat="1" ht="94.5">
      <c r="A12" s="162" t="s">
        <v>652</v>
      </c>
      <c r="B12" s="162" t="s">
        <v>640</v>
      </c>
      <c r="C12" s="162" t="s">
        <v>506</v>
      </c>
      <c r="D12" s="162" t="s">
        <v>506</v>
      </c>
      <c r="F12" s="162" t="s">
        <v>943</v>
      </c>
    </row>
    <row r="13" spans="1:7" s="162" customFormat="1" ht="27">
      <c r="A13" s="162" t="s">
        <v>641</v>
      </c>
      <c r="B13" s="162" t="s">
        <v>642</v>
      </c>
      <c r="C13" s="162" t="s">
        <v>506</v>
      </c>
      <c r="D13" s="162" t="s">
        <v>643</v>
      </c>
      <c r="E13" s="162" t="str">
        <f>IF(D13&gt;0,D12,"")</f>
        <v>注销</v>
      </c>
      <c r="F13" s="162" t="s">
        <v>644</v>
      </c>
    </row>
    <row r="14" spans="1:7" s="162" customFormat="1" ht="28.5">
      <c r="A14" s="162" t="s">
        <v>116</v>
      </c>
      <c r="B14" s="163" t="s">
        <v>645</v>
      </c>
      <c r="C14" s="162" t="s">
        <v>506</v>
      </c>
      <c r="D14" s="162" t="s">
        <v>646</v>
      </c>
      <c r="E14" s="162" t="str">
        <f t="shared" ref="E14" si="2">IF(D14&gt;0,D13,"")</f>
        <v>注销银行卡</v>
      </c>
      <c r="F14" s="162" t="s">
        <v>647</v>
      </c>
    </row>
    <row r="15" spans="1:7" s="164" customFormat="1" ht="85.5">
      <c r="A15" s="164" t="s">
        <v>648</v>
      </c>
      <c r="B15" s="165" t="s">
        <v>649</v>
      </c>
      <c r="C15" s="164" t="s">
        <v>506</v>
      </c>
      <c r="D15" s="164" t="s">
        <v>650</v>
      </c>
      <c r="E15" s="164" t="s">
        <v>646</v>
      </c>
      <c r="F15" s="166" t="s">
        <v>651</v>
      </c>
    </row>
    <row r="16" spans="1:7" s="162" customFormat="1" ht="14.25">
      <c r="B16" s="166"/>
      <c r="E16" s="162" t="str">
        <f>IF(D16&gt;0,D14,"")</f>
        <v/>
      </c>
    </row>
    <row r="17" spans="1:6" s="162" customFormat="1" ht="92.25" customHeight="1">
      <c r="A17" s="162" t="s">
        <v>639</v>
      </c>
      <c r="B17" s="162" t="s">
        <v>640</v>
      </c>
      <c r="C17" s="162" t="s">
        <v>506</v>
      </c>
      <c r="D17" s="162" t="s">
        <v>506</v>
      </c>
      <c r="F17" s="162" t="s">
        <v>151</v>
      </c>
    </row>
    <row r="18" spans="1:6" s="162" customFormat="1" ht="27">
      <c r="A18" s="162" t="s">
        <v>654</v>
      </c>
      <c r="B18" s="162" t="s">
        <v>642</v>
      </c>
      <c r="C18" s="162" t="s">
        <v>506</v>
      </c>
      <c r="D18" s="162" t="s">
        <v>643</v>
      </c>
      <c r="E18" s="162" t="str">
        <f>IF(D18&gt;0,D17,"")</f>
        <v>注销</v>
      </c>
      <c r="F18" s="162" t="s">
        <v>655</v>
      </c>
    </row>
    <row r="19" spans="1:6" s="162" customFormat="1" ht="28.5">
      <c r="A19" s="162" t="s">
        <v>116</v>
      </c>
      <c r="B19" s="163" t="s">
        <v>645</v>
      </c>
      <c r="C19" s="162" t="s">
        <v>506</v>
      </c>
      <c r="D19" s="162" t="s">
        <v>646</v>
      </c>
      <c r="E19" s="162" t="str">
        <f t="shared" ref="E19" si="3">IF(D19&gt;0,D18,"")</f>
        <v>注销银行卡</v>
      </c>
      <c r="F19" s="162" t="s">
        <v>647</v>
      </c>
    </row>
    <row r="20" spans="1:6" s="164" customFormat="1" ht="85.5">
      <c r="A20" s="164" t="s">
        <v>648</v>
      </c>
      <c r="B20" s="165" t="s">
        <v>649</v>
      </c>
      <c r="C20" s="164" t="s">
        <v>506</v>
      </c>
      <c r="D20" s="164" t="s">
        <v>650</v>
      </c>
      <c r="E20" s="164" t="s">
        <v>646</v>
      </c>
      <c r="F20" s="166" t="s">
        <v>651</v>
      </c>
    </row>
    <row r="21" spans="1:6" s="162" customFormat="1" ht="14.25">
      <c r="B21" s="166"/>
      <c r="E21" s="162" t="str">
        <f>IF(D21&gt;0,D19,"")</f>
        <v/>
      </c>
    </row>
    <row r="22" spans="1:6" s="162" customFormat="1" ht="92.25" customHeight="1">
      <c r="A22" s="162" t="s">
        <v>639</v>
      </c>
      <c r="B22" s="162" t="s">
        <v>640</v>
      </c>
      <c r="C22" s="162" t="s">
        <v>506</v>
      </c>
      <c r="D22" s="162" t="s">
        <v>506</v>
      </c>
      <c r="F22" s="162" t="s">
        <v>151</v>
      </c>
    </row>
    <row r="23" spans="1:6" s="162" customFormat="1" ht="27">
      <c r="A23" s="162" t="s">
        <v>641</v>
      </c>
      <c r="B23" s="162" t="s">
        <v>642</v>
      </c>
      <c r="C23" s="162" t="s">
        <v>506</v>
      </c>
      <c r="D23" s="162" t="s">
        <v>643</v>
      </c>
      <c r="E23" s="162" t="str">
        <f>IF(D23&gt;0,D22,"")</f>
        <v>注销</v>
      </c>
      <c r="F23" s="162" t="s">
        <v>644</v>
      </c>
    </row>
    <row r="24" spans="1:6" s="162" customFormat="1" ht="28.5">
      <c r="A24" s="162" t="s">
        <v>656</v>
      </c>
      <c r="B24" s="163" t="s">
        <v>645</v>
      </c>
      <c r="C24" s="162" t="s">
        <v>506</v>
      </c>
      <c r="D24" s="162" t="s">
        <v>646</v>
      </c>
      <c r="E24" s="162" t="str">
        <f t="shared" ref="E24" si="4">IF(D24&gt;0,D23,"")</f>
        <v>注销银行卡</v>
      </c>
      <c r="F24" s="162" t="s">
        <v>657</v>
      </c>
    </row>
    <row r="25" spans="1:6" s="164" customFormat="1" ht="85.5">
      <c r="A25" s="164" t="s">
        <v>648</v>
      </c>
      <c r="B25" s="165" t="s">
        <v>649</v>
      </c>
      <c r="C25" s="164" t="s">
        <v>506</v>
      </c>
      <c r="D25" s="164" t="s">
        <v>650</v>
      </c>
      <c r="E25" s="164" t="s">
        <v>646</v>
      </c>
      <c r="F25" s="166" t="s">
        <v>651</v>
      </c>
    </row>
    <row r="26" spans="1:6" s="162" customFormat="1" ht="14.25">
      <c r="B26" s="166"/>
      <c r="E26" s="162" t="str">
        <f>IF(D26&gt;0,D21,"")</f>
        <v/>
      </c>
    </row>
    <row r="27" spans="1:6" s="162" customFormat="1" ht="92.25" customHeight="1">
      <c r="A27" s="162" t="s">
        <v>639</v>
      </c>
      <c r="B27" s="162" t="s">
        <v>640</v>
      </c>
      <c r="C27" s="162" t="s">
        <v>506</v>
      </c>
      <c r="D27" s="162" t="s">
        <v>506</v>
      </c>
      <c r="F27" s="162" t="s">
        <v>151</v>
      </c>
    </row>
    <row r="28" spans="1:6" s="162" customFormat="1" ht="27">
      <c r="A28" s="162" t="s">
        <v>654</v>
      </c>
      <c r="B28" s="162" t="s">
        <v>642</v>
      </c>
      <c r="C28" s="162" t="s">
        <v>506</v>
      </c>
      <c r="D28" s="162" t="s">
        <v>643</v>
      </c>
      <c r="E28" s="162" t="str">
        <f>IF(D28&gt;0,D27,"")</f>
        <v>注销</v>
      </c>
      <c r="F28" s="162" t="s">
        <v>655</v>
      </c>
    </row>
    <row r="29" spans="1:6" s="162" customFormat="1" ht="28.5">
      <c r="A29" s="162" t="s">
        <v>656</v>
      </c>
      <c r="B29" s="163" t="s">
        <v>645</v>
      </c>
      <c r="C29" s="162" t="s">
        <v>506</v>
      </c>
      <c r="D29" s="162" t="s">
        <v>646</v>
      </c>
      <c r="E29" s="162" t="str">
        <f t="shared" ref="E29" si="5">IF(D29&gt;0,D28,"")</f>
        <v>注销银行卡</v>
      </c>
      <c r="F29" s="162" t="s">
        <v>657</v>
      </c>
    </row>
    <row r="30" spans="1:6" s="164" customFormat="1" ht="85.5">
      <c r="A30" s="164" t="s">
        <v>648</v>
      </c>
      <c r="B30" s="165" t="s">
        <v>649</v>
      </c>
      <c r="C30" s="164" t="s">
        <v>506</v>
      </c>
      <c r="D30" s="164" t="s">
        <v>650</v>
      </c>
      <c r="E30" s="164" t="s">
        <v>646</v>
      </c>
      <c r="F30" s="166" t="s">
        <v>651</v>
      </c>
    </row>
    <row r="31" spans="1:6" s="162" customFormat="1" ht="14.25">
      <c r="B31" s="166"/>
      <c r="E31" s="162" t="str">
        <f>IF(D31&gt;0,D26,"")</f>
        <v/>
      </c>
    </row>
    <row r="32" spans="1:6" s="162" customFormat="1" ht="81">
      <c r="A32" s="162" t="s">
        <v>652</v>
      </c>
      <c r="B32" s="162" t="s">
        <v>640</v>
      </c>
      <c r="C32" s="162" t="s">
        <v>506</v>
      </c>
      <c r="D32" s="162" t="s">
        <v>506</v>
      </c>
      <c r="F32" s="162" t="s">
        <v>653</v>
      </c>
    </row>
    <row r="33" spans="1:6" s="162" customFormat="1" ht="27">
      <c r="A33" s="162" t="s">
        <v>641</v>
      </c>
      <c r="B33" s="162" t="s">
        <v>642</v>
      </c>
      <c r="C33" s="162" t="s">
        <v>506</v>
      </c>
      <c r="D33" s="162" t="s">
        <v>643</v>
      </c>
      <c r="E33" s="162" t="str">
        <f>IF(D33&gt;0,D32,"")</f>
        <v>注销</v>
      </c>
      <c r="F33" s="162" t="s">
        <v>644</v>
      </c>
    </row>
    <row r="34" spans="1:6" s="162" customFormat="1" ht="28.5">
      <c r="A34" s="162" t="s">
        <v>656</v>
      </c>
      <c r="B34" s="163" t="s">
        <v>645</v>
      </c>
      <c r="C34" s="162" t="s">
        <v>506</v>
      </c>
      <c r="D34" s="162" t="s">
        <v>646</v>
      </c>
      <c r="E34" s="162" t="str">
        <f t="shared" ref="E34" si="6">IF(D34&gt;0,D33,"")</f>
        <v>注销银行卡</v>
      </c>
      <c r="F34" s="162" t="s">
        <v>657</v>
      </c>
    </row>
    <row r="35" spans="1:6" s="164" customFormat="1" ht="85.5">
      <c r="A35" s="164" t="s">
        <v>648</v>
      </c>
      <c r="B35" s="165" t="s">
        <v>649</v>
      </c>
      <c r="C35" s="164" t="s">
        <v>506</v>
      </c>
      <c r="D35" s="164" t="s">
        <v>650</v>
      </c>
      <c r="E35" s="164" t="s">
        <v>646</v>
      </c>
      <c r="F35" s="166" t="s">
        <v>651</v>
      </c>
    </row>
    <row r="36" spans="1:6" s="162" customFormat="1" ht="14.25">
      <c r="B36" s="166"/>
      <c r="E36" s="162" t="str">
        <f>IF(D36&gt;0,D34,"")</f>
        <v/>
      </c>
    </row>
    <row r="37" spans="1:6" s="162" customFormat="1" ht="81">
      <c r="A37" s="162" t="s">
        <v>652</v>
      </c>
      <c r="B37" s="162" t="s">
        <v>640</v>
      </c>
      <c r="C37" s="162" t="s">
        <v>506</v>
      </c>
      <c r="D37" s="162" t="s">
        <v>506</v>
      </c>
      <c r="F37" s="162" t="s">
        <v>653</v>
      </c>
    </row>
    <row r="38" spans="1:6" s="162" customFormat="1" ht="27">
      <c r="A38" s="162" t="s">
        <v>654</v>
      </c>
      <c r="B38" s="162" t="s">
        <v>642</v>
      </c>
      <c r="C38" s="162" t="s">
        <v>506</v>
      </c>
      <c r="D38" s="162" t="s">
        <v>643</v>
      </c>
      <c r="E38" s="162" t="str">
        <f>IF(D38&gt;0,D37,"")</f>
        <v>注销</v>
      </c>
      <c r="F38" s="162" t="s">
        <v>655</v>
      </c>
    </row>
    <row r="39" spans="1:6" s="162" customFormat="1" ht="28.5">
      <c r="A39" s="162" t="s">
        <v>116</v>
      </c>
      <c r="B39" s="163" t="s">
        <v>645</v>
      </c>
      <c r="C39" s="162" t="s">
        <v>506</v>
      </c>
      <c r="D39" s="162" t="s">
        <v>646</v>
      </c>
      <c r="E39" s="162" t="str">
        <f t="shared" ref="E39" si="7">IF(D39&gt;0,D38,"")</f>
        <v>注销银行卡</v>
      </c>
      <c r="F39" s="162" t="s">
        <v>647</v>
      </c>
    </row>
    <row r="40" spans="1:6" s="164" customFormat="1" ht="85.5">
      <c r="A40" s="164" t="s">
        <v>648</v>
      </c>
      <c r="B40" s="165" t="s">
        <v>649</v>
      </c>
      <c r="C40" s="164" t="s">
        <v>506</v>
      </c>
      <c r="D40" s="164" t="s">
        <v>650</v>
      </c>
      <c r="E40" s="164" t="s">
        <v>646</v>
      </c>
      <c r="F40" s="166" t="s">
        <v>651</v>
      </c>
    </row>
    <row r="41" spans="1:6" s="162" customFormat="1" ht="14.25">
      <c r="B41" s="166"/>
      <c r="E41" s="162" t="str">
        <f>IF(D41&gt;0,D39,"")</f>
        <v/>
      </c>
    </row>
    <row r="42" spans="1:6" s="162" customFormat="1" ht="94.5">
      <c r="A42" s="162" t="s">
        <v>659</v>
      </c>
      <c r="B42" s="162" t="s">
        <v>642</v>
      </c>
      <c r="C42" s="162" t="s">
        <v>506</v>
      </c>
      <c r="D42" s="162" t="s">
        <v>643</v>
      </c>
      <c r="F42" s="162" t="s">
        <v>660</v>
      </c>
    </row>
    <row r="43" spans="1:6" s="162" customFormat="1" ht="28.5">
      <c r="A43" s="162" t="s">
        <v>116</v>
      </c>
      <c r="B43" s="163" t="s">
        <v>645</v>
      </c>
      <c r="C43" s="162" t="s">
        <v>506</v>
      </c>
      <c r="D43" s="162" t="s">
        <v>646</v>
      </c>
      <c r="E43" s="162" t="str">
        <f t="shared" ref="E43" si="8">IF(D43&gt;0,D42,"")</f>
        <v>注销银行卡</v>
      </c>
      <c r="F43" s="162" t="s">
        <v>647</v>
      </c>
    </row>
    <row r="44" spans="1:6" s="164" customFormat="1" ht="85.5">
      <c r="A44" s="164" t="s">
        <v>648</v>
      </c>
      <c r="B44" s="165" t="s">
        <v>649</v>
      </c>
      <c r="C44" s="164" t="s">
        <v>506</v>
      </c>
      <c r="D44" s="164" t="s">
        <v>650</v>
      </c>
      <c r="E44" s="164" t="s">
        <v>646</v>
      </c>
      <c r="F44" s="166" t="s">
        <v>651</v>
      </c>
    </row>
    <row r="45" spans="1:6" s="162" customFormat="1" ht="14.25">
      <c r="B45" s="166"/>
      <c r="E45" s="162" t="str">
        <f>IF(D45&gt;0,D43,"")</f>
        <v/>
      </c>
    </row>
    <row r="46" spans="1:6" s="162" customFormat="1" ht="108">
      <c r="A46" s="162" t="s">
        <v>661</v>
      </c>
      <c r="B46" s="162" t="s">
        <v>642</v>
      </c>
      <c r="C46" s="162" t="s">
        <v>506</v>
      </c>
      <c r="D46" s="162" t="s">
        <v>643</v>
      </c>
      <c r="F46" s="162" t="s">
        <v>947</v>
      </c>
    </row>
    <row r="47" spans="1:6" s="162" customFormat="1" ht="28.5">
      <c r="A47" s="162" t="s">
        <v>656</v>
      </c>
      <c r="B47" s="163" t="s">
        <v>645</v>
      </c>
      <c r="C47" s="162" t="s">
        <v>506</v>
      </c>
      <c r="D47" s="162" t="s">
        <v>646</v>
      </c>
      <c r="E47" s="162" t="str">
        <f t="shared" ref="E47" si="9">IF(D47&gt;0,D46,"")</f>
        <v>注销银行卡</v>
      </c>
      <c r="F47" s="162" t="s">
        <v>657</v>
      </c>
    </row>
    <row r="48" spans="1:6" s="164" customFormat="1" ht="85.5">
      <c r="A48" s="164" t="s">
        <v>648</v>
      </c>
      <c r="B48" s="165" t="s">
        <v>649</v>
      </c>
      <c r="C48" s="164" t="s">
        <v>506</v>
      </c>
      <c r="D48" s="164" t="s">
        <v>650</v>
      </c>
      <c r="E48" s="164" t="s">
        <v>646</v>
      </c>
      <c r="F48" s="166" t="s">
        <v>651</v>
      </c>
    </row>
    <row r="49" spans="1:6" s="162" customFormat="1" ht="14.25">
      <c r="B49" s="166"/>
      <c r="E49" s="162" t="str">
        <f>IF(D49&gt;0,D47,"")</f>
        <v/>
      </c>
    </row>
    <row r="50" spans="1:6" s="162" customFormat="1" ht="94.5">
      <c r="A50" s="162" t="s">
        <v>659</v>
      </c>
      <c r="B50" s="162" t="s">
        <v>642</v>
      </c>
      <c r="C50" s="162" t="s">
        <v>506</v>
      </c>
      <c r="D50" s="162" t="s">
        <v>643</v>
      </c>
      <c r="F50" s="162" t="s">
        <v>660</v>
      </c>
    </row>
    <row r="51" spans="1:6" s="162" customFormat="1" ht="28.5">
      <c r="A51" s="162" t="s">
        <v>656</v>
      </c>
      <c r="B51" s="163" t="s">
        <v>645</v>
      </c>
      <c r="C51" s="162" t="s">
        <v>506</v>
      </c>
      <c r="D51" s="162" t="s">
        <v>646</v>
      </c>
      <c r="E51" s="162" t="str">
        <f t="shared" ref="E51" si="10">IF(D51&gt;0,D50,"")</f>
        <v>注销银行卡</v>
      </c>
      <c r="F51" s="162" t="s">
        <v>657</v>
      </c>
    </row>
    <row r="52" spans="1:6" s="164" customFormat="1" ht="85.5">
      <c r="A52" s="164" t="s">
        <v>648</v>
      </c>
      <c r="B52" s="165" t="s">
        <v>649</v>
      </c>
      <c r="C52" s="164" t="s">
        <v>506</v>
      </c>
      <c r="D52" s="164" t="s">
        <v>650</v>
      </c>
      <c r="E52" s="164" t="s">
        <v>646</v>
      </c>
      <c r="F52" s="166" t="s">
        <v>651</v>
      </c>
    </row>
    <row r="53" spans="1:6" s="162" customFormat="1" ht="14.25">
      <c r="B53" s="166"/>
    </row>
    <row r="54" spans="1:6" s="162" customFormat="1" ht="81">
      <c r="A54" s="162" t="s">
        <v>661</v>
      </c>
      <c r="B54" s="162" t="s">
        <v>642</v>
      </c>
      <c r="C54" s="162" t="s">
        <v>506</v>
      </c>
      <c r="D54" s="162" t="s">
        <v>643</v>
      </c>
      <c r="F54" s="162" t="s">
        <v>662</v>
      </c>
    </row>
    <row r="55" spans="1:6" s="162" customFormat="1" ht="28.5">
      <c r="A55" s="162" t="s">
        <v>116</v>
      </c>
      <c r="B55" s="163" t="s">
        <v>645</v>
      </c>
      <c r="C55" s="162" t="s">
        <v>506</v>
      </c>
      <c r="D55" s="162" t="s">
        <v>646</v>
      </c>
      <c r="E55" s="162" t="str">
        <f t="shared" ref="E55" si="11">IF(D55&gt;0,D54,"")</f>
        <v>注销银行卡</v>
      </c>
      <c r="F55" s="162" t="s">
        <v>948</v>
      </c>
    </row>
    <row r="56" spans="1:6" s="164" customFormat="1" ht="85.5">
      <c r="A56" s="164" t="s">
        <v>648</v>
      </c>
      <c r="B56" s="165" t="s">
        <v>649</v>
      </c>
      <c r="C56" s="164" t="s">
        <v>506</v>
      </c>
      <c r="D56" s="164" t="s">
        <v>650</v>
      </c>
      <c r="E56" s="164" t="s">
        <v>646</v>
      </c>
      <c r="F56" s="166" t="s">
        <v>651</v>
      </c>
    </row>
    <row r="58" spans="1:6" s="162" customFormat="1" ht="81">
      <c r="A58" s="162" t="s">
        <v>652</v>
      </c>
      <c r="B58" s="162" t="s">
        <v>640</v>
      </c>
      <c r="C58" s="162" t="s">
        <v>506</v>
      </c>
      <c r="D58" s="162" t="s">
        <v>506</v>
      </c>
      <c r="F58" s="162" t="s">
        <v>653</v>
      </c>
    </row>
    <row r="59" spans="1:6" s="162" customFormat="1" ht="27">
      <c r="A59" s="162" t="s">
        <v>641</v>
      </c>
      <c r="B59" s="162" t="s">
        <v>642</v>
      </c>
      <c r="C59" s="162" t="s">
        <v>506</v>
      </c>
      <c r="D59" s="162" t="s">
        <v>643</v>
      </c>
      <c r="E59" s="162" t="str">
        <f>IF(D59&gt;0,D58,"")</f>
        <v>注销</v>
      </c>
      <c r="F59" s="162" t="s">
        <v>644</v>
      </c>
    </row>
    <row r="60" spans="1:6" s="162" customFormat="1" ht="28.5">
      <c r="A60" s="162" t="s">
        <v>116</v>
      </c>
      <c r="B60" s="163" t="s">
        <v>645</v>
      </c>
      <c r="C60" s="162" t="s">
        <v>506</v>
      </c>
      <c r="D60" s="162" t="s">
        <v>646</v>
      </c>
      <c r="E60" s="162" t="str">
        <f t="shared" ref="E60:E61" si="12">IF(D60&gt;0,D59,"")</f>
        <v>注销银行卡</v>
      </c>
      <c r="F60" s="162" t="s">
        <v>647</v>
      </c>
    </row>
    <row r="61" spans="1:6" s="164" customFormat="1" ht="85.5">
      <c r="A61" s="164" t="s">
        <v>658</v>
      </c>
      <c r="B61" s="165" t="s">
        <v>649</v>
      </c>
      <c r="C61" s="164" t="s">
        <v>506</v>
      </c>
      <c r="D61" s="164" t="s">
        <v>650</v>
      </c>
      <c r="E61" s="164" t="str">
        <f t="shared" si="12"/>
        <v>注销信用卡</v>
      </c>
      <c r="F61" s="166" t="s">
        <v>651</v>
      </c>
    </row>
    <row r="62" spans="1:6" s="162" customFormat="1" ht="14.25">
      <c r="B62" s="166"/>
      <c r="E62" s="162" t="str">
        <f>IF(D62&gt;0,D60,"")</f>
        <v/>
      </c>
    </row>
    <row r="63" spans="1:6" s="162" customFormat="1" ht="92.25" customHeight="1">
      <c r="A63" s="162" t="s">
        <v>639</v>
      </c>
      <c r="B63" s="162" t="s">
        <v>640</v>
      </c>
      <c r="C63" s="162" t="s">
        <v>506</v>
      </c>
      <c r="D63" s="162" t="s">
        <v>506</v>
      </c>
      <c r="F63" s="162" t="s">
        <v>151</v>
      </c>
    </row>
    <row r="64" spans="1:6" s="162" customFormat="1" ht="54">
      <c r="A64" s="162" t="s">
        <v>654</v>
      </c>
      <c r="B64" s="162" t="s">
        <v>642</v>
      </c>
      <c r="C64" s="162" t="s">
        <v>506</v>
      </c>
      <c r="D64" s="162" t="s">
        <v>643</v>
      </c>
      <c r="E64" s="162" t="str">
        <f>IF(D64&gt;0,D63,"")</f>
        <v>注销</v>
      </c>
      <c r="F64" s="162" t="s">
        <v>949</v>
      </c>
    </row>
    <row r="65" spans="1:6" s="162" customFormat="1" ht="40.5">
      <c r="A65" s="162" t="s">
        <v>116</v>
      </c>
      <c r="B65" s="163" t="s">
        <v>645</v>
      </c>
      <c r="C65" s="162" t="s">
        <v>506</v>
      </c>
      <c r="D65" s="162" t="s">
        <v>646</v>
      </c>
      <c r="E65" s="162" t="str">
        <f t="shared" ref="E65:E66" si="13">IF(D65&gt;0,D64,"")</f>
        <v>注销银行卡</v>
      </c>
      <c r="F65" s="162" t="s">
        <v>950</v>
      </c>
    </row>
    <row r="66" spans="1:6" s="164" customFormat="1" ht="85.5">
      <c r="A66" s="164" t="s">
        <v>658</v>
      </c>
      <c r="B66" s="165" t="s">
        <v>649</v>
      </c>
      <c r="C66" s="164" t="s">
        <v>506</v>
      </c>
      <c r="D66" s="164" t="s">
        <v>650</v>
      </c>
      <c r="E66" s="164" t="str">
        <f t="shared" si="13"/>
        <v>注销信用卡</v>
      </c>
      <c r="F66" s="166" t="s">
        <v>651</v>
      </c>
    </row>
    <row r="67" spans="1:6" s="164" customFormat="1" ht="14.25">
      <c r="B67" s="166"/>
      <c r="F67" s="166"/>
    </row>
    <row r="68" spans="1:6" s="162" customFormat="1" ht="92.25" customHeight="1">
      <c r="A68" s="162" t="s">
        <v>639</v>
      </c>
      <c r="B68" s="162" t="s">
        <v>640</v>
      </c>
      <c r="C68" s="162" t="s">
        <v>506</v>
      </c>
      <c r="D68" s="162" t="s">
        <v>506</v>
      </c>
      <c r="F68" s="162" t="s">
        <v>151</v>
      </c>
    </row>
    <row r="69" spans="1:6" s="162" customFormat="1" ht="27">
      <c r="A69" s="162" t="s">
        <v>641</v>
      </c>
      <c r="B69" s="162" t="s">
        <v>642</v>
      </c>
      <c r="C69" s="162" t="s">
        <v>506</v>
      </c>
      <c r="D69" s="162" t="s">
        <v>643</v>
      </c>
      <c r="E69" s="162" t="str">
        <f>IF(D69&gt;0,D68,"")</f>
        <v>注销</v>
      </c>
      <c r="F69" s="162" t="s">
        <v>644</v>
      </c>
    </row>
    <row r="70" spans="1:6" s="162" customFormat="1" ht="28.5">
      <c r="A70" s="162" t="s">
        <v>656</v>
      </c>
      <c r="B70" s="163" t="s">
        <v>645</v>
      </c>
      <c r="C70" s="162" t="s">
        <v>506</v>
      </c>
      <c r="D70" s="162" t="s">
        <v>646</v>
      </c>
      <c r="E70" s="162" t="str">
        <f t="shared" ref="E70:E71" si="14">IF(D70&gt;0,D69,"")</f>
        <v>注销银行卡</v>
      </c>
      <c r="F70" s="162" t="s">
        <v>657</v>
      </c>
    </row>
    <row r="71" spans="1:6" s="164" customFormat="1" ht="85.5">
      <c r="A71" s="164" t="s">
        <v>658</v>
      </c>
      <c r="B71" s="165" t="s">
        <v>649</v>
      </c>
      <c r="C71" s="164" t="s">
        <v>506</v>
      </c>
      <c r="D71" s="164" t="s">
        <v>650</v>
      </c>
      <c r="E71" s="164" t="str">
        <f t="shared" si="14"/>
        <v>注销信用卡</v>
      </c>
      <c r="F71" s="166" t="s">
        <v>651</v>
      </c>
    </row>
    <row r="72" spans="1:6" s="162" customFormat="1" ht="14.25">
      <c r="B72" s="166"/>
      <c r="E72" s="162" t="str">
        <f>IF(D72&gt;0,D66,"")</f>
        <v/>
      </c>
    </row>
    <row r="73" spans="1:6" s="162" customFormat="1" ht="92.25" customHeight="1">
      <c r="A73" s="162" t="s">
        <v>639</v>
      </c>
      <c r="B73" s="162" t="s">
        <v>640</v>
      </c>
      <c r="C73" s="162" t="s">
        <v>506</v>
      </c>
      <c r="D73" s="162" t="s">
        <v>506</v>
      </c>
      <c r="F73" s="162" t="s">
        <v>151</v>
      </c>
    </row>
    <row r="74" spans="1:6" s="162" customFormat="1" ht="27">
      <c r="A74" s="162" t="s">
        <v>654</v>
      </c>
      <c r="B74" s="162" t="s">
        <v>642</v>
      </c>
      <c r="C74" s="162" t="s">
        <v>506</v>
      </c>
      <c r="D74" s="162" t="s">
        <v>643</v>
      </c>
      <c r="E74" s="162" t="str">
        <f>IF(D74&gt;0,D73,"")</f>
        <v>注销</v>
      </c>
      <c r="F74" s="162" t="s">
        <v>655</v>
      </c>
    </row>
    <row r="75" spans="1:6" s="162" customFormat="1" ht="28.5">
      <c r="A75" s="162" t="s">
        <v>656</v>
      </c>
      <c r="B75" s="163" t="s">
        <v>645</v>
      </c>
      <c r="C75" s="162" t="s">
        <v>506</v>
      </c>
      <c r="D75" s="162" t="s">
        <v>646</v>
      </c>
      <c r="E75" s="162" t="str">
        <f t="shared" ref="E75:E76" si="15">IF(D75&gt;0,D74,"")</f>
        <v>注销银行卡</v>
      </c>
      <c r="F75" s="162" t="s">
        <v>657</v>
      </c>
    </row>
    <row r="76" spans="1:6" s="164" customFormat="1" ht="85.5">
      <c r="A76" s="164" t="s">
        <v>658</v>
      </c>
      <c r="B76" s="165" t="s">
        <v>649</v>
      </c>
      <c r="C76" s="164" t="s">
        <v>506</v>
      </c>
      <c r="D76" s="164" t="s">
        <v>650</v>
      </c>
      <c r="E76" s="164" t="str">
        <f t="shared" si="15"/>
        <v>注销信用卡</v>
      </c>
      <c r="F76" s="166" t="s">
        <v>651</v>
      </c>
    </row>
    <row r="77" spans="1:6" s="162" customFormat="1" ht="14.25">
      <c r="B77" s="166"/>
      <c r="E77" s="162" t="str">
        <f>IF(D77&gt;0,D72,"")</f>
        <v/>
      </c>
    </row>
    <row r="78" spans="1:6" s="162" customFormat="1" ht="81">
      <c r="A78" s="162" t="s">
        <v>652</v>
      </c>
      <c r="B78" s="162" t="s">
        <v>640</v>
      </c>
      <c r="C78" s="162" t="s">
        <v>506</v>
      </c>
      <c r="D78" s="162" t="s">
        <v>506</v>
      </c>
      <c r="F78" s="162" t="s">
        <v>653</v>
      </c>
    </row>
    <row r="79" spans="1:6" s="162" customFormat="1" ht="27">
      <c r="A79" s="162" t="s">
        <v>641</v>
      </c>
      <c r="B79" s="162" t="s">
        <v>642</v>
      </c>
      <c r="C79" s="162" t="s">
        <v>506</v>
      </c>
      <c r="D79" s="162" t="s">
        <v>643</v>
      </c>
      <c r="E79" s="162" t="str">
        <f>IF(D79&gt;0,D78,"")</f>
        <v>注销</v>
      </c>
      <c r="F79" s="162" t="s">
        <v>644</v>
      </c>
    </row>
    <row r="80" spans="1:6" s="162" customFormat="1" ht="28.5">
      <c r="A80" s="162" t="s">
        <v>656</v>
      </c>
      <c r="B80" s="163" t="s">
        <v>645</v>
      </c>
      <c r="C80" s="162" t="s">
        <v>506</v>
      </c>
      <c r="D80" s="162" t="s">
        <v>646</v>
      </c>
      <c r="E80" s="162" t="str">
        <f t="shared" ref="E80:E81" si="16">IF(D80&gt;0,D79,"")</f>
        <v>注销银行卡</v>
      </c>
      <c r="F80" s="162" t="s">
        <v>657</v>
      </c>
    </row>
    <row r="81" spans="1:6" s="164" customFormat="1" ht="85.5">
      <c r="A81" s="164" t="s">
        <v>658</v>
      </c>
      <c r="B81" s="165" t="s">
        <v>649</v>
      </c>
      <c r="C81" s="164" t="s">
        <v>506</v>
      </c>
      <c r="D81" s="164" t="s">
        <v>650</v>
      </c>
      <c r="E81" s="164" t="str">
        <f t="shared" si="16"/>
        <v>注销信用卡</v>
      </c>
      <c r="F81" s="166" t="s">
        <v>651</v>
      </c>
    </row>
    <row r="82" spans="1:6" s="162" customFormat="1" ht="14.25">
      <c r="B82" s="166"/>
      <c r="E82" s="162" t="str">
        <f>IF(D82&gt;0,D80,"")</f>
        <v/>
      </c>
    </row>
    <row r="83" spans="1:6" s="162" customFormat="1" ht="81">
      <c r="A83" s="162" t="s">
        <v>652</v>
      </c>
      <c r="B83" s="162" t="s">
        <v>640</v>
      </c>
      <c r="C83" s="162" t="s">
        <v>506</v>
      </c>
      <c r="D83" s="162" t="s">
        <v>506</v>
      </c>
      <c r="F83" s="162" t="s">
        <v>653</v>
      </c>
    </row>
    <row r="84" spans="1:6" s="162" customFormat="1" ht="27">
      <c r="A84" s="162" t="s">
        <v>654</v>
      </c>
      <c r="B84" s="162" t="s">
        <v>642</v>
      </c>
      <c r="C84" s="162" t="s">
        <v>506</v>
      </c>
      <c r="D84" s="162" t="s">
        <v>643</v>
      </c>
      <c r="E84" s="162" t="str">
        <f>IF(D84&gt;0,D83,"")</f>
        <v>注销</v>
      </c>
      <c r="F84" s="162" t="s">
        <v>655</v>
      </c>
    </row>
    <row r="85" spans="1:6" s="162" customFormat="1" ht="28.5">
      <c r="A85" s="162" t="s">
        <v>116</v>
      </c>
      <c r="B85" s="163" t="s">
        <v>645</v>
      </c>
      <c r="C85" s="162" t="s">
        <v>506</v>
      </c>
      <c r="D85" s="162" t="s">
        <v>646</v>
      </c>
      <c r="E85" s="162" t="str">
        <f t="shared" ref="E85:E86" si="17">IF(D85&gt;0,D84,"")</f>
        <v>注销银行卡</v>
      </c>
      <c r="F85" s="162" t="s">
        <v>647</v>
      </c>
    </row>
    <row r="86" spans="1:6" s="164" customFormat="1" ht="85.5">
      <c r="A86" s="164" t="s">
        <v>658</v>
      </c>
      <c r="B86" s="165" t="s">
        <v>649</v>
      </c>
      <c r="C86" s="164" t="s">
        <v>506</v>
      </c>
      <c r="D86" s="164" t="s">
        <v>650</v>
      </c>
      <c r="E86" s="164" t="str">
        <f t="shared" si="17"/>
        <v>注销信用卡</v>
      </c>
      <c r="F86" s="166" t="s">
        <v>651</v>
      </c>
    </row>
    <row r="87" spans="1:6" s="162" customFormat="1" ht="14.25">
      <c r="B87" s="166"/>
      <c r="E87" s="162" t="str">
        <f>IF(D87&gt;0,D85,"")</f>
        <v/>
      </c>
    </row>
    <row r="88" spans="1:6" s="162" customFormat="1" ht="94.5">
      <c r="A88" s="162" t="s">
        <v>659</v>
      </c>
      <c r="B88" s="162" t="s">
        <v>642</v>
      </c>
      <c r="C88" s="162" t="s">
        <v>506</v>
      </c>
      <c r="D88" s="162" t="s">
        <v>643</v>
      </c>
      <c r="F88" s="162" t="s">
        <v>660</v>
      </c>
    </row>
    <row r="89" spans="1:6" s="162" customFormat="1" ht="28.5">
      <c r="A89" s="162" t="s">
        <v>116</v>
      </c>
      <c r="B89" s="163" t="s">
        <v>645</v>
      </c>
      <c r="C89" s="162" t="s">
        <v>506</v>
      </c>
      <c r="D89" s="162" t="s">
        <v>646</v>
      </c>
      <c r="E89" s="162" t="str">
        <f t="shared" ref="E89:E90" si="18">IF(D89&gt;0,D88,"")</f>
        <v>注销银行卡</v>
      </c>
      <c r="F89" s="162" t="s">
        <v>647</v>
      </c>
    </row>
    <row r="90" spans="1:6" s="164" customFormat="1" ht="85.5">
      <c r="A90" s="164" t="s">
        <v>658</v>
      </c>
      <c r="B90" s="165" t="s">
        <v>649</v>
      </c>
      <c r="C90" s="164" t="s">
        <v>506</v>
      </c>
      <c r="D90" s="164" t="s">
        <v>650</v>
      </c>
      <c r="E90" s="164" t="str">
        <f t="shared" si="18"/>
        <v>注销信用卡</v>
      </c>
      <c r="F90" s="166" t="s">
        <v>651</v>
      </c>
    </row>
    <row r="91" spans="1:6" s="162" customFormat="1" ht="14.25">
      <c r="B91" s="166"/>
      <c r="E91" s="162" t="str">
        <f>IF(D91&gt;0,D89,"")</f>
        <v/>
      </c>
    </row>
    <row r="92" spans="1:6" s="162" customFormat="1" ht="81">
      <c r="A92" s="162" t="s">
        <v>661</v>
      </c>
      <c r="B92" s="162" t="s">
        <v>642</v>
      </c>
      <c r="C92" s="162" t="s">
        <v>506</v>
      </c>
      <c r="D92" s="162" t="s">
        <v>643</v>
      </c>
      <c r="F92" s="162" t="s">
        <v>662</v>
      </c>
    </row>
    <row r="93" spans="1:6" s="162" customFormat="1" ht="28.5">
      <c r="A93" s="162" t="s">
        <v>656</v>
      </c>
      <c r="B93" s="163" t="s">
        <v>645</v>
      </c>
      <c r="C93" s="162" t="s">
        <v>506</v>
      </c>
      <c r="D93" s="162" t="s">
        <v>646</v>
      </c>
      <c r="E93" s="162" t="str">
        <f t="shared" ref="E93:E94" si="19">IF(D93&gt;0,D92,"")</f>
        <v>注销银行卡</v>
      </c>
      <c r="F93" s="162" t="s">
        <v>657</v>
      </c>
    </row>
    <row r="94" spans="1:6" s="164" customFormat="1" ht="85.5">
      <c r="A94" s="164" t="s">
        <v>658</v>
      </c>
      <c r="B94" s="165" t="s">
        <v>649</v>
      </c>
      <c r="C94" s="164" t="s">
        <v>506</v>
      </c>
      <c r="D94" s="164" t="s">
        <v>650</v>
      </c>
      <c r="E94" s="164" t="str">
        <f t="shared" si="19"/>
        <v>注销信用卡</v>
      </c>
      <c r="F94" s="166" t="s">
        <v>651</v>
      </c>
    </row>
    <row r="95" spans="1:6" s="162" customFormat="1" ht="14.25">
      <c r="B95" s="166"/>
      <c r="E95" s="162" t="str">
        <f>IF(D95&gt;0,D93,"")</f>
        <v/>
      </c>
    </row>
    <row r="96" spans="1:6" s="162" customFormat="1" ht="94.5">
      <c r="A96" s="162" t="s">
        <v>659</v>
      </c>
      <c r="B96" s="162" t="s">
        <v>642</v>
      </c>
      <c r="C96" s="162" t="s">
        <v>506</v>
      </c>
      <c r="D96" s="162" t="s">
        <v>643</v>
      </c>
      <c r="F96" s="162" t="s">
        <v>660</v>
      </c>
    </row>
    <row r="97" spans="1:6" s="162" customFormat="1" ht="28.5">
      <c r="A97" s="162" t="s">
        <v>656</v>
      </c>
      <c r="B97" s="163" t="s">
        <v>645</v>
      </c>
      <c r="C97" s="162" t="s">
        <v>506</v>
      </c>
      <c r="D97" s="162" t="s">
        <v>646</v>
      </c>
      <c r="E97" s="162" t="str">
        <f t="shared" ref="E97:E98" si="20">IF(D97&gt;0,D96,"")</f>
        <v>注销银行卡</v>
      </c>
      <c r="F97" s="162" t="s">
        <v>657</v>
      </c>
    </row>
    <row r="98" spans="1:6" s="164" customFormat="1" ht="85.5">
      <c r="A98" s="164" t="s">
        <v>658</v>
      </c>
      <c r="B98" s="165" t="s">
        <v>649</v>
      </c>
      <c r="C98" s="164" t="s">
        <v>506</v>
      </c>
      <c r="D98" s="164" t="s">
        <v>650</v>
      </c>
      <c r="E98" s="164" t="str">
        <f t="shared" si="20"/>
        <v>注销信用卡</v>
      </c>
      <c r="F98" s="166" t="s">
        <v>651</v>
      </c>
    </row>
    <row r="99" spans="1:6" s="162" customFormat="1" ht="14.25">
      <c r="B99" s="166"/>
    </row>
    <row r="100" spans="1:6" s="162" customFormat="1" ht="81">
      <c r="A100" s="162" t="s">
        <v>661</v>
      </c>
      <c r="B100" s="162" t="s">
        <v>642</v>
      </c>
      <c r="C100" s="162" t="s">
        <v>506</v>
      </c>
      <c r="D100" s="162" t="s">
        <v>643</v>
      </c>
      <c r="F100" s="162" t="s">
        <v>662</v>
      </c>
    </row>
    <row r="101" spans="1:6" s="162" customFormat="1" ht="28.5">
      <c r="A101" s="162" t="s">
        <v>116</v>
      </c>
      <c r="B101" s="163" t="s">
        <v>645</v>
      </c>
      <c r="C101" s="162" t="s">
        <v>506</v>
      </c>
      <c r="D101" s="162" t="s">
        <v>646</v>
      </c>
      <c r="E101" s="162" t="str">
        <f t="shared" ref="E101:E102" si="21">IF(D101&gt;0,D100,"")</f>
        <v>注销银行卡</v>
      </c>
      <c r="F101" s="162" t="s">
        <v>647</v>
      </c>
    </row>
    <row r="102" spans="1:6" s="164" customFormat="1" ht="85.5">
      <c r="A102" s="164" t="s">
        <v>658</v>
      </c>
      <c r="B102" s="165" t="s">
        <v>649</v>
      </c>
      <c r="C102" s="164" t="s">
        <v>506</v>
      </c>
      <c r="D102" s="164" t="s">
        <v>650</v>
      </c>
      <c r="E102" s="164" t="str">
        <f t="shared" si="21"/>
        <v>注销信用卡</v>
      </c>
      <c r="F102" s="166" t="s">
        <v>651</v>
      </c>
    </row>
    <row r="104" spans="1:6" s="164" customFormat="1" ht="42.75">
      <c r="A104" s="164" t="s">
        <v>663</v>
      </c>
      <c r="B104" s="163" t="s">
        <v>645</v>
      </c>
      <c r="C104" s="164" t="s">
        <v>506</v>
      </c>
      <c r="D104" s="164" t="s">
        <v>646</v>
      </c>
      <c r="F104" s="166" t="s">
        <v>664</v>
      </c>
    </row>
    <row r="105" spans="1:6" s="164" customFormat="1" ht="85.5">
      <c r="A105" s="164" t="s">
        <v>648</v>
      </c>
      <c r="B105" s="165" t="s">
        <v>649</v>
      </c>
      <c r="C105" s="164" t="s">
        <v>506</v>
      </c>
      <c r="D105" s="164" t="s">
        <v>650</v>
      </c>
      <c r="E105" s="164" t="s">
        <v>646</v>
      </c>
      <c r="F105" s="166" t="s">
        <v>651</v>
      </c>
    </row>
    <row r="106" spans="1:6" s="164" customFormat="1" ht="14.25">
      <c r="B106" s="166"/>
      <c r="E106" s="164" t="str">
        <f>IF(D106&gt;0,D105,"")</f>
        <v/>
      </c>
      <c r="F106" s="166"/>
    </row>
    <row r="107" spans="1:6" s="164" customFormat="1" ht="28.5">
      <c r="A107" s="164" t="s">
        <v>663</v>
      </c>
      <c r="B107" s="163" t="s">
        <v>645</v>
      </c>
      <c r="C107" s="164" t="s">
        <v>506</v>
      </c>
      <c r="D107" s="164" t="s">
        <v>646</v>
      </c>
      <c r="F107" s="166" t="s">
        <v>826</v>
      </c>
    </row>
    <row r="108" spans="1:6" s="164" customFormat="1" ht="85.5">
      <c r="A108" s="164" t="s">
        <v>658</v>
      </c>
      <c r="B108" s="165" t="s">
        <v>649</v>
      </c>
      <c r="C108" s="164" t="s">
        <v>506</v>
      </c>
      <c r="D108" s="164" t="s">
        <v>650</v>
      </c>
      <c r="E108" s="164" t="str">
        <f>IF(D108&gt;0,D107,"")</f>
        <v>注销信用卡</v>
      </c>
      <c r="F108" s="166" t="s">
        <v>651</v>
      </c>
    </row>
    <row r="109" spans="1:6" s="164" customFormat="1" ht="14.25">
      <c r="B109" s="166"/>
      <c r="E109" s="164" t="str">
        <f>IF(D109&gt;0,D108,"")</f>
        <v/>
      </c>
      <c r="F109" s="166"/>
    </row>
    <row r="110" spans="1:6" s="164" customFormat="1" ht="71.25">
      <c r="A110" s="164" t="s">
        <v>665</v>
      </c>
      <c r="B110" s="163" t="s">
        <v>645</v>
      </c>
      <c r="C110" s="164" t="s">
        <v>506</v>
      </c>
      <c r="D110" s="164" t="s">
        <v>646</v>
      </c>
      <c r="F110" s="166" t="s">
        <v>666</v>
      </c>
    </row>
    <row r="111" spans="1:6" s="164" customFormat="1" ht="85.5">
      <c r="A111" s="164" t="s">
        <v>648</v>
      </c>
      <c r="B111" s="165" t="s">
        <v>649</v>
      </c>
      <c r="C111" s="164" t="s">
        <v>506</v>
      </c>
      <c r="D111" s="164" t="s">
        <v>650</v>
      </c>
      <c r="E111" s="164" t="str">
        <f>IF(D111&gt;0,D110,"")</f>
        <v>注销信用卡</v>
      </c>
      <c r="F111" s="166" t="s">
        <v>651</v>
      </c>
    </row>
    <row r="112" spans="1:6" s="164" customFormat="1" ht="14.25">
      <c r="B112" s="166"/>
      <c r="E112" s="164" t="str">
        <f>IF(D112&gt;0,D111,"")</f>
        <v/>
      </c>
      <c r="F112" s="166"/>
    </row>
    <row r="113" spans="1:6" s="164" customFormat="1" ht="114">
      <c r="A113" s="164" t="s">
        <v>665</v>
      </c>
      <c r="B113" s="163" t="s">
        <v>645</v>
      </c>
      <c r="C113" s="164" t="s">
        <v>506</v>
      </c>
      <c r="D113" s="164" t="s">
        <v>646</v>
      </c>
      <c r="F113" s="166" t="s">
        <v>951</v>
      </c>
    </row>
    <row r="114" spans="1:6" s="164" customFormat="1" ht="42.75">
      <c r="A114" s="164" t="s">
        <v>658</v>
      </c>
      <c r="B114" s="165" t="s">
        <v>649</v>
      </c>
      <c r="C114" s="164" t="s">
        <v>506</v>
      </c>
      <c r="D114" s="164" t="s">
        <v>650</v>
      </c>
      <c r="E114" s="164" t="str">
        <f>IF(D114&gt;0,D113,"")</f>
        <v>注销信用卡</v>
      </c>
      <c r="F114" s="166" t="s">
        <v>667</v>
      </c>
    </row>
    <row r="115" spans="1:6" s="164" customFormat="1" ht="14.25">
      <c r="B115" s="166"/>
      <c r="F115" s="166"/>
    </row>
    <row r="116" spans="1:6" s="164" customFormat="1" ht="71.25">
      <c r="A116" s="164" t="s">
        <v>668</v>
      </c>
      <c r="B116" s="165" t="s">
        <v>649</v>
      </c>
      <c r="C116" s="164" t="s">
        <v>506</v>
      </c>
      <c r="D116" s="164" t="s">
        <v>650</v>
      </c>
      <c r="F116" s="166" t="s">
        <v>953</v>
      </c>
    </row>
    <row r="117" spans="1:6" s="164" customFormat="1" ht="14.25">
      <c r="B117" s="166"/>
      <c r="F117" s="166"/>
    </row>
    <row r="118" spans="1:6" s="164" customFormat="1" ht="99.75">
      <c r="A118" s="164" t="s">
        <v>669</v>
      </c>
      <c r="B118" s="165" t="s">
        <v>649</v>
      </c>
      <c r="C118" s="164" t="s">
        <v>506</v>
      </c>
      <c r="D118" s="164" t="s">
        <v>650</v>
      </c>
      <c r="F118" s="166" t="s">
        <v>952</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customSheetViews>
    <customSheetView guid="{36746F77-9D30-4F67-8DD6-349629627742}">
      <selection activeCell="B41" sqref="B41"/>
      <pageMargins left="0.69930555555555596" right="0.69930555555555596" top="0.75" bottom="0.75" header="0.3" footer="0.3"/>
      <pageSetup paperSize="9" orientation="portrait" verticalDpi="0" r:id="rId1"/>
    </customSheetView>
    <customSheetView guid="{C2CB2F22-775D-44AC-B11A-784BA6146A8B}" topLeftCell="A64">
      <selection activeCell="B41" sqref="B41"/>
      <pageMargins left="0.69930555555555596" right="0.69930555555555596" top="0.75" bottom="0.75" header="0.3" footer="0.3"/>
      <pageSetup paperSize="9" orientation="portrait" verticalDpi="0" r:id="rId2"/>
    </customSheetView>
    <customSheetView guid="{CD69C0EA-EBFB-45E3-BEA5-CC470598666F}" topLeftCell="B1">
      <selection activeCell="G1" sqref="G1"/>
      <pageMargins left="0.69930555555555596" right="0.69930555555555596" top="0.75" bottom="0.75" header="0.3" footer="0.3"/>
      <pageSetup paperSize="9" orientation="portrait" verticalDpi="0" r:id="rId3"/>
    </customSheetView>
    <customSheetView guid="{1E5A0D98-77D5-42E3-9872-0440613765AC}" topLeftCell="A64">
      <selection activeCell="B41" sqref="B41"/>
      <pageMargins left="0.69930555555555596" right="0.69930555555555596" top="0.75" bottom="0.75" header="0.3" footer="0.3"/>
      <pageSetup paperSize="9" orientation="portrait" verticalDpi="0" r:id="rId4"/>
    </customSheetView>
  </customSheetViews>
  <phoneticPr fontId="4" type="noConversion"/>
  <pageMargins left="0.69930555555555596" right="0.69930555555555596" top="0.75" bottom="0.75" header="0.3" footer="0.3"/>
  <pageSetup paperSize="9" orientation="portrait" verticalDpi="0"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B2" activePane="bottomRight" state="frozen"/>
      <selection pane="topRight" activeCell="B1" sqref="B1"/>
      <selection pane="bottomLeft" activeCell="A2" sqref="A2"/>
      <selection pane="bottomRight" activeCell="F30" sqref="F30"/>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7" s="13" customFormat="1" ht="40.5" customHeight="1">
      <c r="A1" s="168" t="s">
        <v>0</v>
      </c>
      <c r="B1" s="168" t="s">
        <v>1</v>
      </c>
      <c r="C1" s="168" t="s">
        <v>2</v>
      </c>
      <c r="D1" s="168" t="s">
        <v>3</v>
      </c>
      <c r="E1" s="1" t="s">
        <v>93</v>
      </c>
      <c r="F1" s="168" t="s">
        <v>5</v>
      </c>
      <c r="G1" s="1" t="s">
        <v>911</v>
      </c>
    </row>
    <row r="2" spans="1:7" ht="114">
      <c r="A2" s="169" t="s">
        <v>670</v>
      </c>
      <c r="B2" s="157" t="s">
        <v>671</v>
      </c>
      <c r="C2" s="15" t="s">
        <v>672</v>
      </c>
      <c r="D2" s="15" t="s">
        <v>673</v>
      </c>
      <c r="F2" s="15" t="s">
        <v>915</v>
      </c>
    </row>
    <row r="3" spans="1:7" ht="85.5">
      <c r="A3" s="169" t="s">
        <v>596</v>
      </c>
      <c r="B3" s="157" t="s">
        <v>671</v>
      </c>
      <c r="C3" s="15" t="s">
        <v>672</v>
      </c>
      <c r="D3" s="15" t="s">
        <v>674</v>
      </c>
      <c r="E3" s="15" t="str">
        <f t="shared" ref="E3:E7" si="0">IF(D3&gt;0,D2,"")</f>
        <v>开短信通知</v>
      </c>
      <c r="F3" s="15" t="s">
        <v>916</v>
      </c>
    </row>
    <row r="4" spans="1:7">
      <c r="A4" s="169"/>
      <c r="E4" s="15" t="str">
        <f t="shared" si="0"/>
        <v/>
      </c>
    </row>
    <row r="5" spans="1:7" ht="71.25">
      <c r="A5" s="169" t="s">
        <v>670</v>
      </c>
      <c r="B5" s="157" t="s">
        <v>671</v>
      </c>
      <c r="C5" s="15" t="s">
        <v>672</v>
      </c>
      <c r="D5" s="15" t="s">
        <v>673</v>
      </c>
      <c r="F5" s="15" t="s">
        <v>675</v>
      </c>
    </row>
    <row r="6" spans="1:7" ht="85.5">
      <c r="A6" s="169" t="s">
        <v>315</v>
      </c>
      <c r="B6" s="157" t="s">
        <v>671</v>
      </c>
      <c r="C6" s="15" t="s">
        <v>672</v>
      </c>
      <c r="D6" s="15" t="s">
        <v>676</v>
      </c>
      <c r="E6" s="15" t="str">
        <f t="shared" si="0"/>
        <v>开短信通知</v>
      </c>
      <c r="F6" s="15" t="s">
        <v>917</v>
      </c>
    </row>
    <row r="7" spans="1:7">
      <c r="A7" s="169"/>
      <c r="E7" s="15" t="str">
        <f t="shared" si="0"/>
        <v/>
      </c>
    </row>
    <row r="8" spans="1:7" ht="71.25">
      <c r="A8" s="169" t="s">
        <v>670</v>
      </c>
      <c r="B8" s="157" t="s">
        <v>671</v>
      </c>
      <c r="C8" s="15" t="s">
        <v>672</v>
      </c>
      <c r="D8" s="15" t="s">
        <v>673</v>
      </c>
      <c r="F8" s="15" t="s">
        <v>675</v>
      </c>
    </row>
    <row r="9" spans="1:7" ht="114">
      <c r="A9" s="169" t="s">
        <v>604</v>
      </c>
      <c r="B9" s="157" t="s">
        <v>671</v>
      </c>
      <c r="C9" s="15" t="s">
        <v>672</v>
      </c>
      <c r="D9" s="15" t="s">
        <v>677</v>
      </c>
      <c r="E9" s="15" t="str">
        <f t="shared" ref="E9:E14" si="1">IF(D9&gt;0,D8,"")</f>
        <v>开短信通知</v>
      </c>
      <c r="F9" s="15" t="s">
        <v>918</v>
      </c>
    </row>
    <row r="10" spans="1:7">
      <c r="A10" s="169"/>
      <c r="E10" s="15" t="str">
        <f>IF(D10&gt;0,#REF!,"")</f>
        <v/>
      </c>
    </row>
    <row r="11" spans="1:7" ht="71.25">
      <c r="A11" s="169" t="s">
        <v>670</v>
      </c>
      <c r="B11" s="157" t="s">
        <v>671</v>
      </c>
      <c r="C11" s="15" t="s">
        <v>672</v>
      </c>
      <c r="D11" s="15" t="s">
        <v>673</v>
      </c>
      <c r="F11" s="15" t="s">
        <v>675</v>
      </c>
    </row>
    <row r="12" spans="1:7" ht="85.5">
      <c r="A12" s="169" t="s">
        <v>611</v>
      </c>
      <c r="B12" s="157" t="s">
        <v>671</v>
      </c>
      <c r="C12" s="15" t="s">
        <v>672</v>
      </c>
      <c r="D12" s="15" t="s">
        <v>678</v>
      </c>
      <c r="E12" s="15" t="str">
        <f t="shared" si="1"/>
        <v>开短信通知</v>
      </c>
      <c r="F12" s="15" t="s">
        <v>919</v>
      </c>
    </row>
    <row r="13" spans="1:7" ht="71.25">
      <c r="A13" s="169" t="s">
        <v>609</v>
      </c>
      <c r="B13" s="157" t="s">
        <v>671</v>
      </c>
      <c r="C13" s="15" t="s">
        <v>672</v>
      </c>
      <c r="D13" s="15" t="s">
        <v>677</v>
      </c>
      <c r="E13" s="15" t="str">
        <f t="shared" si="1"/>
        <v>电子银行开短信通知</v>
      </c>
      <c r="F13" s="15" t="s">
        <v>920</v>
      </c>
    </row>
    <row r="14" spans="1:7">
      <c r="E14" s="15" t="str">
        <f t="shared" si="1"/>
        <v/>
      </c>
    </row>
    <row r="15" spans="1:7" ht="85.5">
      <c r="A15" s="15" t="s">
        <v>679</v>
      </c>
      <c r="B15" s="157" t="s">
        <v>671</v>
      </c>
      <c r="C15" s="15" t="s">
        <v>672</v>
      </c>
      <c r="D15" s="15" t="s">
        <v>673</v>
      </c>
      <c r="F15" s="15" t="s">
        <v>680</v>
      </c>
    </row>
    <row r="16" spans="1:7" ht="28.5">
      <c r="A16" s="15" t="s">
        <v>596</v>
      </c>
      <c r="B16" s="157" t="s">
        <v>671</v>
      </c>
      <c r="C16" s="15" t="s">
        <v>672</v>
      </c>
      <c r="D16" s="15" t="s">
        <v>674</v>
      </c>
      <c r="E16" s="15" t="str">
        <f t="shared" ref="E16:E20" si="2">IF(D16&gt;0,D15,"")</f>
        <v>开短信通知</v>
      </c>
      <c r="F16" s="15" t="s">
        <v>599</v>
      </c>
    </row>
    <row r="17" spans="1:6">
      <c r="E17" s="15" t="str">
        <f t="shared" si="2"/>
        <v/>
      </c>
    </row>
    <row r="18" spans="1:6" ht="114">
      <c r="A18" s="15" t="s">
        <v>679</v>
      </c>
      <c r="B18" s="157" t="s">
        <v>671</v>
      </c>
      <c r="C18" s="15" t="s">
        <v>672</v>
      </c>
      <c r="D18" s="15" t="s">
        <v>673</v>
      </c>
      <c r="F18" s="15" t="s">
        <v>921</v>
      </c>
    </row>
    <row r="19" spans="1:6" ht="71.25">
      <c r="A19" s="15" t="s">
        <v>616</v>
      </c>
      <c r="B19" s="157" t="s">
        <v>671</v>
      </c>
      <c r="C19" s="15" t="s">
        <v>672</v>
      </c>
      <c r="D19" s="15" t="s">
        <v>674</v>
      </c>
      <c r="E19" s="15" t="str">
        <f t="shared" si="2"/>
        <v>开短信通知</v>
      </c>
      <c r="F19" s="15" t="s">
        <v>922</v>
      </c>
    </row>
    <row r="20" spans="1:6">
      <c r="E20" s="15" t="str">
        <f t="shared" si="2"/>
        <v/>
      </c>
    </row>
    <row r="21" spans="1:6" ht="85.5">
      <c r="A21" s="169" t="s">
        <v>679</v>
      </c>
      <c r="B21" s="157" t="s">
        <v>671</v>
      </c>
      <c r="C21" s="15" t="s">
        <v>672</v>
      </c>
      <c r="D21" s="15" t="s">
        <v>673</v>
      </c>
      <c r="F21" s="15" t="s">
        <v>680</v>
      </c>
    </row>
    <row r="22" spans="1:6" ht="85.5">
      <c r="A22" s="169" t="s">
        <v>315</v>
      </c>
      <c r="B22" s="157" t="s">
        <v>671</v>
      </c>
      <c r="C22" s="15" t="s">
        <v>672</v>
      </c>
      <c r="D22" s="15" t="s">
        <v>676</v>
      </c>
      <c r="E22" s="15" t="str">
        <f t="shared" ref="E22:E26" si="3">IF(D22&gt;0,D21,"")</f>
        <v>开短信通知</v>
      </c>
      <c r="F22" s="15" t="s">
        <v>923</v>
      </c>
    </row>
    <row r="23" spans="1:6">
      <c r="E23" s="15" t="str">
        <f t="shared" si="3"/>
        <v/>
      </c>
    </row>
    <row r="24" spans="1:6" ht="85.5">
      <c r="A24" s="169" t="s">
        <v>679</v>
      </c>
      <c r="B24" s="157" t="s">
        <v>671</v>
      </c>
      <c r="C24" s="15" t="s">
        <v>672</v>
      </c>
      <c r="D24" s="15" t="s">
        <v>673</v>
      </c>
      <c r="F24" s="15" t="s">
        <v>680</v>
      </c>
    </row>
    <row r="25" spans="1:6" ht="85.5">
      <c r="A25" s="169" t="s">
        <v>681</v>
      </c>
      <c r="B25" s="157" t="s">
        <v>671</v>
      </c>
      <c r="C25" s="15" t="s">
        <v>672</v>
      </c>
      <c r="D25" s="15" t="s">
        <v>676</v>
      </c>
      <c r="E25" s="15" t="str">
        <f t="shared" si="3"/>
        <v>开短信通知</v>
      </c>
      <c r="F25" s="15" t="s">
        <v>924</v>
      </c>
    </row>
    <row r="26" spans="1:6">
      <c r="E26" s="15" t="str">
        <f t="shared" si="3"/>
        <v/>
      </c>
    </row>
    <row r="27" spans="1:6" ht="71.25">
      <c r="A27" s="169" t="s">
        <v>682</v>
      </c>
      <c r="B27" s="157" t="s">
        <v>671</v>
      </c>
      <c r="C27" s="15" t="s">
        <v>672</v>
      </c>
      <c r="D27" s="15" t="s">
        <v>673</v>
      </c>
      <c r="F27" s="15" t="s">
        <v>675</v>
      </c>
    </row>
    <row r="28" spans="1:6" ht="142.5">
      <c r="A28" s="169" t="s">
        <v>621</v>
      </c>
      <c r="B28" s="157" t="s">
        <v>671</v>
      </c>
      <c r="C28" s="15" t="s">
        <v>672</v>
      </c>
      <c r="D28" s="15" t="s">
        <v>677</v>
      </c>
      <c r="E28" s="15" t="str">
        <f t="shared" ref="E28:E33" si="4">IF(D28&gt;0,D27,"")</f>
        <v>开短信通知</v>
      </c>
      <c r="F28" s="15" t="s">
        <v>925</v>
      </c>
    </row>
    <row r="29" spans="1:6">
      <c r="E29" s="15" t="str">
        <f>IF(D29&gt;0,#REF!,"")</f>
        <v/>
      </c>
    </row>
    <row r="30" spans="1:6" ht="85.5">
      <c r="A30" s="169" t="s">
        <v>679</v>
      </c>
      <c r="B30" s="157" t="s">
        <v>671</v>
      </c>
      <c r="C30" s="15" t="s">
        <v>672</v>
      </c>
      <c r="D30" s="15" t="s">
        <v>673</v>
      </c>
      <c r="F30" s="15" t="s">
        <v>680</v>
      </c>
    </row>
    <row r="31" spans="1:6" ht="57">
      <c r="A31" s="169" t="s">
        <v>626</v>
      </c>
      <c r="B31" s="157" t="s">
        <v>671</v>
      </c>
      <c r="C31" s="15" t="s">
        <v>672</v>
      </c>
      <c r="D31" s="15" t="s">
        <v>678</v>
      </c>
      <c r="E31" s="15" t="str">
        <f t="shared" si="4"/>
        <v>开短信通知</v>
      </c>
      <c r="F31" s="15" t="s">
        <v>929</v>
      </c>
    </row>
    <row r="32" spans="1:6" ht="28.5">
      <c r="A32" s="169" t="s">
        <v>683</v>
      </c>
      <c r="B32" s="157" t="s">
        <v>671</v>
      </c>
      <c r="C32" s="15" t="s">
        <v>672</v>
      </c>
      <c r="D32" s="15" t="s">
        <v>677</v>
      </c>
      <c r="E32" s="15" t="str">
        <f t="shared" si="4"/>
        <v>电子银行开短信通知</v>
      </c>
      <c r="F32" s="15" t="s">
        <v>610</v>
      </c>
    </row>
    <row r="33" spans="1:6">
      <c r="E33" s="15" t="str">
        <f t="shared" si="4"/>
        <v/>
      </c>
    </row>
    <row r="34" spans="1:6" ht="85.5">
      <c r="A34" s="170" t="s">
        <v>679</v>
      </c>
      <c r="B34" s="157" t="s">
        <v>671</v>
      </c>
      <c r="C34" s="15" t="s">
        <v>672</v>
      </c>
      <c r="D34" s="15" t="s">
        <v>673</v>
      </c>
      <c r="F34" s="15" t="s">
        <v>680</v>
      </c>
    </row>
    <row r="35" spans="1:6" ht="28.5">
      <c r="A35" s="170" t="s">
        <v>626</v>
      </c>
      <c r="B35" s="157" t="s">
        <v>671</v>
      </c>
      <c r="C35" s="15" t="s">
        <v>672</v>
      </c>
      <c r="D35" s="15" t="s">
        <v>678</v>
      </c>
      <c r="E35" s="15" t="str">
        <f t="shared" ref="E35:E37" si="5">IF(D35&gt;0,D34,"")</f>
        <v>开短信通知</v>
      </c>
      <c r="F35" s="15" t="s">
        <v>612</v>
      </c>
    </row>
    <row r="36" spans="1:6" ht="71.25">
      <c r="A36" s="170" t="s">
        <v>630</v>
      </c>
      <c r="B36" s="157" t="s">
        <v>671</v>
      </c>
      <c r="C36" s="15" t="s">
        <v>672</v>
      </c>
      <c r="D36" s="15" t="s">
        <v>677</v>
      </c>
      <c r="E36" s="15" t="str">
        <f t="shared" si="5"/>
        <v>电子银行开短信通知</v>
      </c>
      <c r="F36" s="15" t="s">
        <v>930</v>
      </c>
    </row>
    <row r="37" spans="1:6">
      <c r="E37" s="15" t="str">
        <f t="shared" si="5"/>
        <v/>
      </c>
    </row>
    <row r="38" spans="1:6" ht="93" customHeight="1">
      <c r="A38" s="169" t="s">
        <v>682</v>
      </c>
      <c r="B38" s="157" t="s">
        <v>671</v>
      </c>
      <c r="C38" s="15" t="s">
        <v>672</v>
      </c>
      <c r="D38" s="15" t="s">
        <v>673</v>
      </c>
      <c r="F38" s="15" t="s">
        <v>684</v>
      </c>
    </row>
    <row r="39" spans="1:6" ht="28.5">
      <c r="A39" s="170" t="s">
        <v>626</v>
      </c>
      <c r="B39" s="157" t="s">
        <v>671</v>
      </c>
      <c r="C39" s="15" t="s">
        <v>672</v>
      </c>
      <c r="D39" s="15" t="s">
        <v>678</v>
      </c>
      <c r="E39" s="15" t="str">
        <f>IF(D39&gt;0,D38,"")</f>
        <v>开短信通知</v>
      </c>
      <c r="F39" s="15" t="s">
        <v>612</v>
      </c>
    </row>
    <row r="40" spans="1:6" ht="42.75">
      <c r="A40" s="170" t="s">
        <v>630</v>
      </c>
      <c r="B40" s="157" t="s">
        <v>671</v>
      </c>
      <c r="C40" s="15" t="s">
        <v>672</v>
      </c>
      <c r="D40" s="15" t="s">
        <v>677</v>
      </c>
      <c r="E40" s="15" t="str">
        <f>IF(D40&gt;0,D39,"")</f>
        <v>电子银行开短信通知</v>
      </c>
      <c r="F40" s="15" t="s">
        <v>631</v>
      </c>
    </row>
    <row r="42" spans="1:6" ht="71.25">
      <c r="A42" s="15" t="s">
        <v>685</v>
      </c>
      <c r="B42" s="157" t="s">
        <v>671</v>
      </c>
      <c r="C42" s="15" t="s">
        <v>672</v>
      </c>
      <c r="D42" s="15" t="s">
        <v>674</v>
      </c>
      <c r="F42" s="15" t="s">
        <v>931</v>
      </c>
    </row>
    <row r="44" spans="1:6" ht="99.75">
      <c r="A44" s="15" t="s">
        <v>686</v>
      </c>
      <c r="B44" s="157" t="s">
        <v>671</v>
      </c>
      <c r="C44" s="15" t="s">
        <v>672</v>
      </c>
      <c r="D44" s="15" t="s">
        <v>674</v>
      </c>
      <c r="F44" s="15" t="s">
        <v>932</v>
      </c>
    </row>
    <row r="46" spans="1:6" ht="99.75">
      <c r="A46" s="15" t="s">
        <v>687</v>
      </c>
      <c r="B46" s="157" t="s">
        <v>671</v>
      </c>
      <c r="C46" s="15" t="s">
        <v>672</v>
      </c>
      <c r="D46" s="15" t="s">
        <v>676</v>
      </c>
      <c r="F46" s="15" t="s">
        <v>933</v>
      </c>
    </row>
    <row r="48" spans="1:6" ht="57">
      <c r="A48" s="15" t="s">
        <v>688</v>
      </c>
      <c r="B48" s="157" t="s">
        <v>671</v>
      </c>
      <c r="C48" s="15" t="s">
        <v>672</v>
      </c>
      <c r="D48" s="15" t="s">
        <v>676</v>
      </c>
      <c r="F48" s="15" t="s">
        <v>934</v>
      </c>
    </row>
  </sheetData>
  <autoFilter ref="A1:F48"/>
  <customSheetViews>
    <customSheetView guid="{36746F77-9D30-4F67-8DD6-349629627742}" showAutoFilter="1">
      <pane xSplit="1" ySplit="1" topLeftCell="B2" activePane="bottomRight" state="frozen"/>
      <selection pane="bottomRight" activeCell="F30" sqref="F30"/>
      <pageMargins left="0.69930555555555596" right="0.69930555555555596" top="0.75" bottom="0.75" header="0.3" footer="0.3"/>
      <pageSetup paperSize="9" orientation="portrait" r:id="rId1"/>
      <autoFilter ref="A1:F48"/>
    </customSheetView>
    <customSheetView guid="{C2CB2F22-775D-44AC-B11A-784BA6146A8B}"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CD69C0EA-EBFB-45E3-BEA5-CC470598666F}" showAutoFilter="1">
      <pane xSplit="1" ySplit="1" topLeftCell="C2" activePane="bottomRight" state="frozen"/>
      <selection pane="bottomRight" activeCell="G1" sqref="G1"/>
      <pageMargins left="0.69930555555555596" right="0.69930555555555596" top="0.75" bottom="0.75" header="0.3" footer="0.3"/>
      <pageSetup paperSize="9" orientation="portrait"/>
      <autoFilter ref="A1:F48"/>
    </customSheetView>
    <customSheetView guid="{1E5A0D98-77D5-42E3-9872-0440613765AC}"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s>
  <phoneticPr fontId="4" type="noConversion"/>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80" activePane="bottomRight" state="frozen"/>
      <selection pane="topRight" activeCell="B1" sqref="B1"/>
      <selection pane="bottomLeft" activeCell="A2" sqref="A2"/>
      <selection pane="bottomRight" activeCell="B11" sqref="B11"/>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7" s="12" customFormat="1" ht="24.95" customHeight="1">
      <c r="A1" s="12" t="s">
        <v>60</v>
      </c>
      <c r="B1" s="13" t="s">
        <v>1</v>
      </c>
      <c r="C1" s="12" t="s">
        <v>2</v>
      </c>
      <c r="D1" s="12" t="s">
        <v>3</v>
      </c>
      <c r="E1" s="1" t="s">
        <v>61</v>
      </c>
      <c r="F1" s="13" t="s">
        <v>5</v>
      </c>
      <c r="G1" s="1" t="s">
        <v>911</v>
      </c>
    </row>
    <row r="2" spans="1:7" ht="71.25">
      <c r="A2" s="14" t="s">
        <v>62</v>
      </c>
      <c r="B2" s="15" t="s">
        <v>1136</v>
      </c>
      <c r="C2" s="16" t="s">
        <v>8</v>
      </c>
      <c r="D2" s="4" t="s">
        <v>63</v>
      </c>
      <c r="F2" s="5" t="s">
        <v>898</v>
      </c>
    </row>
    <row r="3" spans="1:7" ht="57">
      <c r="A3" s="14" t="s">
        <v>65</v>
      </c>
      <c r="B3" s="15" t="s">
        <v>1138</v>
      </c>
      <c r="C3" s="16" t="s">
        <v>8</v>
      </c>
      <c r="D3" s="4" t="s">
        <v>67</v>
      </c>
      <c r="E3" s="16" t="str">
        <f>IF(D3&gt;0,D2,"" )</f>
        <v>办贷款</v>
      </c>
      <c r="F3" s="15" t="s">
        <v>892</v>
      </c>
    </row>
    <row r="4" spans="1:7" ht="71.25">
      <c r="A4" s="14" t="s">
        <v>69</v>
      </c>
      <c r="B4" s="17" t="s">
        <v>1135</v>
      </c>
      <c r="C4" s="16" t="s">
        <v>8</v>
      </c>
      <c r="D4" s="4" t="s">
        <v>71</v>
      </c>
      <c r="E4" s="16" t="str">
        <f t="shared" ref="E4:E32" si="0">IF(D4&gt;0,D3,"" )</f>
        <v>办装修贷</v>
      </c>
      <c r="F4" s="5" t="s">
        <v>891</v>
      </c>
    </row>
    <row r="5" spans="1:7">
      <c r="A5" s="14"/>
      <c r="E5" s="16" t="str">
        <f t="shared" si="0"/>
        <v/>
      </c>
      <c r="F5" s="5"/>
    </row>
    <row r="6" spans="1:7" ht="42.75">
      <c r="A6" s="14" t="s">
        <v>62</v>
      </c>
      <c r="B6" s="15" t="s">
        <v>7</v>
      </c>
      <c r="C6" s="16" t="s">
        <v>8</v>
      </c>
      <c r="D6" s="4" t="s">
        <v>63</v>
      </c>
      <c r="F6" s="5" t="s">
        <v>64</v>
      </c>
    </row>
    <row r="7" spans="1:7" ht="42.75">
      <c r="A7" s="14" t="s">
        <v>65</v>
      </c>
      <c r="B7" s="15" t="s">
        <v>66</v>
      </c>
      <c r="C7" s="16" t="s">
        <v>8</v>
      </c>
      <c r="D7" s="4" t="s">
        <v>67</v>
      </c>
      <c r="E7" s="16" t="str">
        <f t="shared" si="0"/>
        <v>办贷款</v>
      </c>
      <c r="F7" s="15" t="s">
        <v>73</v>
      </c>
    </row>
    <row r="8" spans="1:7" ht="99.75">
      <c r="A8" s="14" t="s">
        <v>74</v>
      </c>
      <c r="B8" s="17" t="s">
        <v>70</v>
      </c>
      <c r="C8" s="16" t="s">
        <v>8</v>
      </c>
      <c r="D8" s="4" t="s">
        <v>75</v>
      </c>
      <c r="E8" s="16" t="str">
        <f t="shared" si="0"/>
        <v>办装修贷</v>
      </c>
      <c r="F8" s="5" t="s">
        <v>24</v>
      </c>
    </row>
    <row r="9" spans="1:7">
      <c r="A9" s="14"/>
      <c r="E9" s="16" t="str">
        <f t="shared" si="0"/>
        <v/>
      </c>
    </row>
    <row r="10" spans="1:7" ht="42.75">
      <c r="A10" s="14" t="s">
        <v>62</v>
      </c>
      <c r="B10" s="15" t="s">
        <v>7</v>
      </c>
      <c r="C10" s="16" t="s">
        <v>8</v>
      </c>
      <c r="D10" s="4" t="s">
        <v>63</v>
      </c>
      <c r="F10" s="5" t="s">
        <v>64</v>
      </c>
    </row>
    <row r="11" spans="1:7" ht="87.75" customHeight="1">
      <c r="A11" s="14" t="s">
        <v>76</v>
      </c>
      <c r="B11" s="15" t="s">
        <v>66</v>
      </c>
      <c r="C11" s="16" t="s">
        <v>8</v>
      </c>
      <c r="D11" s="4" t="s">
        <v>67</v>
      </c>
      <c r="E11" s="16" t="str">
        <f t="shared" si="0"/>
        <v>办贷款</v>
      </c>
      <c r="F11" s="15" t="s">
        <v>896</v>
      </c>
    </row>
    <row r="12" spans="1:7" ht="71.25">
      <c r="A12" s="14" t="s">
        <v>69</v>
      </c>
      <c r="B12" s="17" t="s">
        <v>70</v>
      </c>
      <c r="C12" s="16" t="s">
        <v>8</v>
      </c>
      <c r="D12" s="4" t="s">
        <v>75</v>
      </c>
      <c r="E12" s="16" t="str">
        <f t="shared" si="0"/>
        <v>办装修贷</v>
      </c>
      <c r="F12" s="5" t="s">
        <v>72</v>
      </c>
    </row>
    <row r="13" spans="1:7">
      <c r="A13" s="14"/>
      <c r="E13" s="16" t="str">
        <f t="shared" si="0"/>
        <v/>
      </c>
    </row>
    <row r="14" spans="1:7" ht="85.5" customHeight="1">
      <c r="A14" s="14" t="s">
        <v>17</v>
      </c>
      <c r="B14" s="15" t="s">
        <v>7</v>
      </c>
      <c r="C14" s="16" t="s">
        <v>8</v>
      </c>
      <c r="D14" s="4" t="s">
        <v>63</v>
      </c>
      <c r="F14" s="5" t="s">
        <v>894</v>
      </c>
    </row>
    <row r="15" spans="1:7" ht="42.75">
      <c r="A15" s="14" t="s">
        <v>65</v>
      </c>
      <c r="B15" s="15" t="s">
        <v>66</v>
      </c>
      <c r="C15" s="16" t="s">
        <v>8</v>
      </c>
      <c r="D15" s="4" t="s">
        <v>67</v>
      </c>
      <c r="E15" s="16" t="str">
        <f t="shared" si="0"/>
        <v>办贷款</v>
      </c>
      <c r="F15" s="15" t="s">
        <v>73</v>
      </c>
    </row>
    <row r="16" spans="1:7" ht="71.25">
      <c r="A16" s="14" t="s">
        <v>69</v>
      </c>
      <c r="B16" s="17" t="s">
        <v>78</v>
      </c>
      <c r="C16" s="16" t="s">
        <v>8</v>
      </c>
      <c r="D16" s="4" t="s">
        <v>75</v>
      </c>
      <c r="E16" s="16" t="str">
        <f t="shared" si="0"/>
        <v>办装修贷</v>
      </c>
      <c r="F16" s="5" t="s">
        <v>72</v>
      </c>
    </row>
    <row r="17" spans="1:6">
      <c r="A17" s="14"/>
      <c r="E17" s="16" t="str">
        <f t="shared" si="0"/>
        <v/>
      </c>
      <c r="F17" s="5"/>
    </row>
    <row r="18" spans="1:6" ht="75.75" customHeight="1">
      <c r="A18" s="14" t="s">
        <v>79</v>
      </c>
      <c r="B18" s="15" t="s">
        <v>7</v>
      </c>
      <c r="C18" s="16" t="s">
        <v>8</v>
      </c>
      <c r="D18" s="4" t="s">
        <v>63</v>
      </c>
      <c r="F18" s="5" t="s">
        <v>32</v>
      </c>
    </row>
    <row r="19" spans="1:6" ht="42.75">
      <c r="A19" s="14" t="s">
        <v>65</v>
      </c>
      <c r="B19" s="15" t="s">
        <v>66</v>
      </c>
      <c r="C19" s="16" t="s">
        <v>8</v>
      </c>
      <c r="D19" s="4" t="s">
        <v>67</v>
      </c>
      <c r="E19" s="16" t="str">
        <f t="shared" si="0"/>
        <v>办贷款</v>
      </c>
      <c r="F19" s="15" t="s">
        <v>73</v>
      </c>
    </row>
    <row r="20" spans="1:6" ht="99.75">
      <c r="A20" s="14" t="s">
        <v>23</v>
      </c>
      <c r="B20" s="15" t="s">
        <v>80</v>
      </c>
      <c r="C20" s="16" t="s">
        <v>8</v>
      </c>
      <c r="D20" s="4" t="s">
        <v>75</v>
      </c>
      <c r="E20" s="16" t="str">
        <f t="shared" si="0"/>
        <v>办装修贷</v>
      </c>
      <c r="F20" s="5" t="s">
        <v>24</v>
      </c>
    </row>
    <row r="21" spans="1:6">
      <c r="A21" s="14"/>
      <c r="E21" s="16" t="str">
        <f t="shared" si="0"/>
        <v/>
      </c>
    </row>
    <row r="22" spans="1:6" ht="57">
      <c r="A22" s="14" t="s">
        <v>79</v>
      </c>
      <c r="B22" s="15" t="s">
        <v>7</v>
      </c>
      <c r="C22" s="16" t="s">
        <v>8</v>
      </c>
      <c r="D22" s="4" t="s">
        <v>63</v>
      </c>
      <c r="F22" s="5" t="s">
        <v>32</v>
      </c>
    </row>
    <row r="23" spans="1:6" ht="42.75">
      <c r="A23" s="14" t="s">
        <v>81</v>
      </c>
      <c r="B23" s="15" t="s">
        <v>66</v>
      </c>
      <c r="C23" s="16" t="s">
        <v>8</v>
      </c>
      <c r="D23" s="4" t="s">
        <v>67</v>
      </c>
      <c r="E23" s="16" t="str">
        <f t="shared" si="0"/>
        <v>办贷款</v>
      </c>
      <c r="F23" s="15" t="s">
        <v>77</v>
      </c>
    </row>
    <row r="24" spans="1:6" ht="99.75">
      <c r="A24" s="14" t="s">
        <v>23</v>
      </c>
      <c r="B24" s="17" t="s">
        <v>70</v>
      </c>
      <c r="C24" s="16" t="s">
        <v>8</v>
      </c>
      <c r="D24" s="4" t="s">
        <v>75</v>
      </c>
      <c r="E24" s="16" t="str">
        <f t="shared" si="0"/>
        <v>办装修贷</v>
      </c>
      <c r="F24" s="5" t="s">
        <v>24</v>
      </c>
    </row>
    <row r="25" spans="1:6">
      <c r="A25" s="14"/>
      <c r="E25" s="16" t="str">
        <f t="shared" si="0"/>
        <v/>
      </c>
      <c r="F25" s="5"/>
    </row>
    <row r="26" spans="1:6" ht="57">
      <c r="A26" s="14" t="s">
        <v>79</v>
      </c>
      <c r="B26" s="15" t="s">
        <v>7</v>
      </c>
      <c r="C26" s="16" t="s">
        <v>8</v>
      </c>
      <c r="D26" s="4" t="s">
        <v>63</v>
      </c>
      <c r="F26" s="5" t="s">
        <v>32</v>
      </c>
    </row>
    <row r="27" spans="1:6" ht="42.75">
      <c r="A27" s="14" t="s">
        <v>65</v>
      </c>
      <c r="B27" s="15" t="s">
        <v>66</v>
      </c>
      <c r="C27" s="16" t="s">
        <v>8</v>
      </c>
      <c r="D27" s="4" t="s">
        <v>67</v>
      </c>
      <c r="E27" s="16" t="str">
        <f t="shared" si="0"/>
        <v>办贷款</v>
      </c>
      <c r="F27" s="15" t="s">
        <v>73</v>
      </c>
    </row>
    <row r="28" spans="1:6" ht="99.75">
      <c r="A28" s="14" t="s">
        <v>23</v>
      </c>
      <c r="B28" s="15" t="s">
        <v>80</v>
      </c>
      <c r="C28" s="16" t="s">
        <v>8</v>
      </c>
      <c r="D28" s="4" t="s">
        <v>75</v>
      </c>
      <c r="E28" s="16" t="str">
        <f t="shared" si="0"/>
        <v>办装修贷</v>
      </c>
      <c r="F28" s="5" t="s">
        <v>24</v>
      </c>
    </row>
    <row r="29" spans="1:6">
      <c r="A29" s="14"/>
      <c r="E29" s="16" t="str">
        <f t="shared" si="0"/>
        <v/>
      </c>
    </row>
    <row r="30" spans="1:6" ht="57">
      <c r="A30" s="14" t="s">
        <v>79</v>
      </c>
      <c r="B30" s="15" t="s">
        <v>7</v>
      </c>
      <c r="C30" s="16" t="s">
        <v>8</v>
      </c>
      <c r="D30" s="4" t="s">
        <v>63</v>
      </c>
      <c r="F30" s="5" t="s">
        <v>32</v>
      </c>
    </row>
    <row r="31" spans="1:6" ht="42.75">
      <c r="A31" s="14" t="s">
        <v>81</v>
      </c>
      <c r="B31" s="15" t="s">
        <v>66</v>
      </c>
      <c r="C31" s="16" t="s">
        <v>8</v>
      </c>
      <c r="D31" s="4" t="s">
        <v>67</v>
      </c>
      <c r="E31" s="16" t="str">
        <f t="shared" si="0"/>
        <v>办贷款</v>
      </c>
      <c r="F31" s="15" t="s">
        <v>77</v>
      </c>
    </row>
    <row r="32" spans="1:6" ht="71.25">
      <c r="A32" s="14" t="s">
        <v>69</v>
      </c>
      <c r="B32" s="17" t="s">
        <v>70</v>
      </c>
      <c r="C32" s="16" t="s">
        <v>8</v>
      </c>
      <c r="D32" s="4" t="s">
        <v>75</v>
      </c>
      <c r="E32" s="16" t="str">
        <f t="shared" si="0"/>
        <v>办装修贷</v>
      </c>
      <c r="F32" s="5" t="s">
        <v>72</v>
      </c>
    </row>
    <row r="33" spans="1:6">
      <c r="F33" s="5"/>
    </row>
    <row r="34" spans="1:6" s="4" customFormat="1" ht="57">
      <c r="A34" s="4" t="s">
        <v>82</v>
      </c>
      <c r="B34" s="15" t="s">
        <v>66</v>
      </c>
      <c r="C34" s="4" t="s">
        <v>8</v>
      </c>
      <c r="D34" s="4" t="s">
        <v>67</v>
      </c>
      <c r="F34" s="5" t="s">
        <v>895</v>
      </c>
    </row>
    <row r="35" spans="1:6" s="4" customFormat="1" ht="42.75">
      <c r="A35" s="4" t="s">
        <v>83</v>
      </c>
      <c r="B35" s="18" t="s">
        <v>70</v>
      </c>
      <c r="C35" s="4" t="s">
        <v>8</v>
      </c>
      <c r="D35" s="4" t="s">
        <v>75</v>
      </c>
      <c r="E35" s="4" t="s">
        <v>67</v>
      </c>
      <c r="F35" s="5" t="s">
        <v>84</v>
      </c>
    </row>
    <row r="36" spans="1:6" s="4" customFormat="1">
      <c r="B36" s="5"/>
      <c r="F36" s="5"/>
    </row>
    <row r="37" spans="1:6" s="4" customFormat="1" ht="114">
      <c r="A37" s="4" t="s">
        <v>85</v>
      </c>
      <c r="B37" s="15" t="s">
        <v>66</v>
      </c>
      <c r="C37" s="4" t="s">
        <v>8</v>
      </c>
      <c r="D37" s="4" t="s">
        <v>67</v>
      </c>
      <c r="F37" s="5" t="s">
        <v>86</v>
      </c>
    </row>
    <row r="38" spans="1:6" s="4" customFormat="1" ht="99.75">
      <c r="A38" s="4" t="s">
        <v>87</v>
      </c>
      <c r="B38" s="18" t="s">
        <v>70</v>
      </c>
      <c r="C38" s="4" t="s">
        <v>8</v>
      </c>
      <c r="D38" s="4" t="s">
        <v>75</v>
      </c>
      <c r="E38" s="4" t="s">
        <v>67</v>
      </c>
      <c r="F38" s="5" t="s">
        <v>88</v>
      </c>
    </row>
    <row r="39" spans="1:6" s="19" customFormat="1">
      <c r="B39" s="20"/>
      <c r="F39" s="20"/>
    </row>
    <row r="40" spans="1:6" ht="42.75">
      <c r="A40" s="14" t="s">
        <v>62</v>
      </c>
      <c r="B40" s="15" t="s">
        <v>7</v>
      </c>
      <c r="C40" s="16" t="s">
        <v>8</v>
      </c>
      <c r="D40" s="4" t="s">
        <v>63</v>
      </c>
      <c r="F40" s="5" t="s">
        <v>64</v>
      </c>
    </row>
    <row r="41" spans="1:6" ht="42.75">
      <c r="A41" s="14" t="s">
        <v>65</v>
      </c>
      <c r="B41" s="15" t="s">
        <v>66</v>
      </c>
      <c r="C41" s="16" t="s">
        <v>8</v>
      </c>
      <c r="D41" s="4" t="s">
        <v>67</v>
      </c>
      <c r="E41" s="16" t="str">
        <f>IF(D41&gt;0,D40,"" )</f>
        <v>办贷款</v>
      </c>
      <c r="F41" s="15" t="s">
        <v>68</v>
      </c>
    </row>
    <row r="42" spans="1:6" s="4" customFormat="1" ht="57">
      <c r="A42" s="3" t="s">
        <v>89</v>
      </c>
      <c r="B42" s="5" t="s">
        <v>90</v>
      </c>
      <c r="C42" s="4" t="s">
        <v>8</v>
      </c>
      <c r="D42" s="4" t="s">
        <v>91</v>
      </c>
      <c r="E42" s="4" t="str">
        <f t="shared" ref="E42:E43" si="1">IF(D42&gt;0,D41,"" )</f>
        <v>办装修贷</v>
      </c>
      <c r="F42" s="5" t="s">
        <v>92</v>
      </c>
    </row>
    <row r="43" spans="1:6">
      <c r="A43" s="14"/>
      <c r="E43" s="16" t="str">
        <f t="shared" si="1"/>
        <v/>
      </c>
      <c r="F43" s="5"/>
    </row>
    <row r="44" spans="1:6" ht="42.75">
      <c r="A44" s="14" t="s">
        <v>62</v>
      </c>
      <c r="B44" s="15" t="s">
        <v>7</v>
      </c>
      <c r="C44" s="16" t="s">
        <v>8</v>
      </c>
      <c r="D44" s="4" t="s">
        <v>63</v>
      </c>
      <c r="F44" s="5" t="s">
        <v>64</v>
      </c>
    </row>
    <row r="45" spans="1:6" ht="42.75">
      <c r="A45" s="14" t="s">
        <v>65</v>
      </c>
      <c r="B45" s="15" t="s">
        <v>66</v>
      </c>
      <c r="C45" s="16" t="s">
        <v>8</v>
      </c>
      <c r="D45" s="4" t="s">
        <v>67</v>
      </c>
      <c r="E45" s="16" t="str">
        <f t="shared" ref="E45:E47" si="2">IF(D45&gt;0,D44,"" )</f>
        <v>办贷款</v>
      </c>
      <c r="F45" s="15" t="s">
        <v>73</v>
      </c>
    </row>
    <row r="46" spans="1:6" s="4" customFormat="1" ht="28.5">
      <c r="A46" s="3" t="s">
        <v>48</v>
      </c>
      <c r="B46" s="5" t="s">
        <v>90</v>
      </c>
      <c r="C46" s="4" t="s">
        <v>8</v>
      </c>
      <c r="D46" s="4" t="s">
        <v>91</v>
      </c>
      <c r="E46" s="4" t="str">
        <f t="shared" si="2"/>
        <v>办装修贷</v>
      </c>
      <c r="F46" s="5" t="s">
        <v>49</v>
      </c>
    </row>
    <row r="47" spans="1:6">
      <c r="A47" s="14"/>
      <c r="E47" s="16" t="str">
        <f t="shared" si="2"/>
        <v/>
      </c>
    </row>
    <row r="48" spans="1:6" ht="42.75">
      <c r="A48" s="14" t="s">
        <v>62</v>
      </c>
      <c r="B48" s="15" t="s">
        <v>7</v>
      </c>
      <c r="C48" s="16" t="s">
        <v>8</v>
      </c>
      <c r="D48" s="4" t="s">
        <v>63</v>
      </c>
      <c r="F48" s="5" t="s">
        <v>64</v>
      </c>
    </row>
    <row r="49" spans="1:6" ht="42.75">
      <c r="A49" s="14" t="s">
        <v>76</v>
      </c>
      <c r="B49" s="15" t="s">
        <v>66</v>
      </c>
      <c r="C49" s="16" t="s">
        <v>8</v>
      </c>
      <c r="D49" s="4" t="s">
        <v>67</v>
      </c>
      <c r="E49" s="16" t="str">
        <f t="shared" ref="E49:E51" si="3">IF(D49&gt;0,D48,"" )</f>
        <v>办贷款</v>
      </c>
      <c r="F49" s="15" t="s">
        <v>77</v>
      </c>
    </row>
    <row r="50" spans="1:6" s="4" customFormat="1" ht="57">
      <c r="A50" s="3" t="s">
        <v>89</v>
      </c>
      <c r="B50" s="5" t="s">
        <v>90</v>
      </c>
      <c r="C50" s="4" t="s">
        <v>8</v>
      </c>
      <c r="D50" s="4" t="s">
        <v>91</v>
      </c>
      <c r="E50" s="4" t="str">
        <f t="shared" si="3"/>
        <v>办装修贷</v>
      </c>
      <c r="F50" s="5" t="s">
        <v>92</v>
      </c>
    </row>
    <row r="51" spans="1:6">
      <c r="A51" s="14"/>
      <c r="E51" s="16" t="str">
        <f t="shared" si="3"/>
        <v/>
      </c>
    </row>
    <row r="52" spans="1:6" ht="57">
      <c r="A52" s="14" t="s">
        <v>17</v>
      </c>
      <c r="B52" s="15" t="s">
        <v>7</v>
      </c>
      <c r="C52" s="16" t="s">
        <v>8</v>
      </c>
      <c r="D52" s="4" t="s">
        <v>63</v>
      </c>
      <c r="F52" s="5" t="s">
        <v>32</v>
      </c>
    </row>
    <row r="53" spans="1:6" ht="42.75">
      <c r="A53" s="14" t="s">
        <v>65</v>
      </c>
      <c r="B53" s="15" t="s">
        <v>66</v>
      </c>
      <c r="C53" s="16" t="s">
        <v>8</v>
      </c>
      <c r="D53" s="4" t="s">
        <v>67</v>
      </c>
      <c r="E53" s="16" t="str">
        <f t="shared" ref="E53:E55" si="4">IF(D53&gt;0,D52,"" )</f>
        <v>办贷款</v>
      </c>
      <c r="F53" s="15" t="s">
        <v>73</v>
      </c>
    </row>
    <row r="54" spans="1:6" s="4" customFormat="1" ht="57">
      <c r="A54" s="3" t="s">
        <v>89</v>
      </c>
      <c r="B54" s="5" t="s">
        <v>90</v>
      </c>
      <c r="C54" s="4" t="s">
        <v>8</v>
      </c>
      <c r="D54" s="4" t="s">
        <v>91</v>
      </c>
      <c r="E54" s="4" t="str">
        <f t="shared" si="4"/>
        <v>办装修贷</v>
      </c>
      <c r="F54" s="5" t="s">
        <v>92</v>
      </c>
    </row>
    <row r="55" spans="1:6">
      <c r="A55" s="14"/>
      <c r="E55" s="16" t="str">
        <f t="shared" si="4"/>
        <v/>
      </c>
      <c r="F55" s="5"/>
    </row>
    <row r="56" spans="1:6" ht="57">
      <c r="A56" s="14" t="s">
        <v>79</v>
      </c>
      <c r="B56" s="15" t="s">
        <v>7</v>
      </c>
      <c r="C56" s="16" t="s">
        <v>8</v>
      </c>
      <c r="D56" s="4" t="s">
        <v>63</v>
      </c>
      <c r="F56" s="5" t="s">
        <v>32</v>
      </c>
    </row>
    <row r="57" spans="1:6" ht="42.75">
      <c r="A57" s="14" t="s">
        <v>65</v>
      </c>
      <c r="B57" s="15" t="s">
        <v>66</v>
      </c>
      <c r="C57" s="16" t="s">
        <v>8</v>
      </c>
      <c r="D57" s="4" t="s">
        <v>67</v>
      </c>
      <c r="E57" s="16" t="str">
        <f t="shared" ref="E57:E59" si="5">IF(D57&gt;0,D56,"" )</f>
        <v>办贷款</v>
      </c>
      <c r="F57" s="15" t="s">
        <v>73</v>
      </c>
    </row>
    <row r="58" spans="1:6" s="4" customFormat="1" ht="28.5">
      <c r="A58" s="3" t="s">
        <v>48</v>
      </c>
      <c r="B58" s="5" t="s">
        <v>90</v>
      </c>
      <c r="C58" s="4" t="s">
        <v>8</v>
      </c>
      <c r="D58" s="4" t="s">
        <v>91</v>
      </c>
      <c r="E58" s="4" t="str">
        <f t="shared" si="5"/>
        <v>办装修贷</v>
      </c>
      <c r="F58" s="5" t="s">
        <v>49</v>
      </c>
    </row>
    <row r="59" spans="1:6">
      <c r="A59" s="14"/>
      <c r="E59" s="16" t="str">
        <f t="shared" si="5"/>
        <v/>
      </c>
    </row>
    <row r="60" spans="1:6" ht="57">
      <c r="A60" s="14" t="s">
        <v>79</v>
      </c>
      <c r="B60" s="15" t="s">
        <v>7</v>
      </c>
      <c r="C60" s="16" t="s">
        <v>8</v>
      </c>
      <c r="D60" s="4" t="s">
        <v>63</v>
      </c>
      <c r="F60" s="5" t="s">
        <v>32</v>
      </c>
    </row>
    <row r="61" spans="1:6" ht="42.75">
      <c r="A61" s="14" t="s">
        <v>81</v>
      </c>
      <c r="B61" s="15" t="s">
        <v>66</v>
      </c>
      <c r="C61" s="16" t="s">
        <v>8</v>
      </c>
      <c r="D61" s="4" t="s">
        <v>67</v>
      </c>
      <c r="E61" s="16" t="str">
        <f t="shared" ref="E61:E63" si="6">IF(D61&gt;0,D60,"" )</f>
        <v>办贷款</v>
      </c>
      <c r="F61" s="15" t="s">
        <v>77</v>
      </c>
    </row>
    <row r="62" spans="1:6" s="4" customFormat="1" ht="28.5">
      <c r="A62" s="3" t="s">
        <v>48</v>
      </c>
      <c r="B62" s="5" t="s">
        <v>90</v>
      </c>
      <c r="C62" s="4" t="s">
        <v>8</v>
      </c>
      <c r="D62" s="4" t="s">
        <v>91</v>
      </c>
      <c r="E62" s="4" t="str">
        <f t="shared" si="6"/>
        <v>办装修贷</v>
      </c>
      <c r="F62" s="5" t="s">
        <v>49</v>
      </c>
    </row>
    <row r="63" spans="1:6">
      <c r="A63" s="14"/>
      <c r="E63" s="16" t="str">
        <f t="shared" si="6"/>
        <v/>
      </c>
      <c r="F63" s="5"/>
    </row>
    <row r="64" spans="1:6" ht="57">
      <c r="A64" s="14" t="s">
        <v>79</v>
      </c>
      <c r="B64" s="15" t="s">
        <v>7</v>
      </c>
      <c r="C64" s="16" t="s">
        <v>8</v>
      </c>
      <c r="D64" s="4" t="s">
        <v>63</v>
      </c>
      <c r="F64" s="5" t="s">
        <v>32</v>
      </c>
    </row>
    <row r="65" spans="1:6" ht="42.75">
      <c r="A65" s="14" t="s">
        <v>65</v>
      </c>
      <c r="B65" s="15" t="s">
        <v>66</v>
      </c>
      <c r="C65" s="16" t="s">
        <v>8</v>
      </c>
      <c r="D65" s="4" t="s">
        <v>67</v>
      </c>
      <c r="E65" s="16" t="str">
        <f t="shared" ref="E65:E67" si="7">IF(D65&gt;0,D64,"" )</f>
        <v>办贷款</v>
      </c>
      <c r="F65" s="15" t="s">
        <v>73</v>
      </c>
    </row>
    <row r="66" spans="1:6" s="4" customFormat="1" ht="28.5">
      <c r="A66" s="3" t="s">
        <v>48</v>
      </c>
      <c r="B66" s="5" t="s">
        <v>90</v>
      </c>
      <c r="C66" s="4" t="s">
        <v>8</v>
      </c>
      <c r="D66" s="4" t="s">
        <v>91</v>
      </c>
      <c r="E66" s="4" t="str">
        <f t="shared" si="7"/>
        <v>办装修贷</v>
      </c>
      <c r="F66" s="5" t="s">
        <v>49</v>
      </c>
    </row>
    <row r="67" spans="1:6">
      <c r="A67" s="14"/>
      <c r="E67" s="16" t="str">
        <f t="shared" si="7"/>
        <v/>
      </c>
    </row>
    <row r="68" spans="1:6" ht="57">
      <c r="A68" s="14" t="s">
        <v>79</v>
      </c>
      <c r="B68" s="15" t="s">
        <v>7</v>
      </c>
      <c r="C68" s="16" t="s">
        <v>8</v>
      </c>
      <c r="D68" s="4" t="s">
        <v>63</v>
      </c>
      <c r="F68" s="5" t="s">
        <v>32</v>
      </c>
    </row>
    <row r="69" spans="1:6" ht="42.75">
      <c r="A69" s="14" t="s">
        <v>81</v>
      </c>
      <c r="B69" s="15" t="s">
        <v>66</v>
      </c>
      <c r="C69" s="16" t="s">
        <v>8</v>
      </c>
      <c r="D69" s="4" t="s">
        <v>67</v>
      </c>
      <c r="E69" s="16" t="str">
        <f t="shared" ref="E69:E70" si="8">IF(D69&gt;0,D68,"" )</f>
        <v>办贷款</v>
      </c>
      <c r="F69" s="15" t="s">
        <v>77</v>
      </c>
    </row>
    <row r="70" spans="1:6" s="4" customFormat="1" ht="57">
      <c r="A70" s="3" t="s">
        <v>89</v>
      </c>
      <c r="B70" s="5" t="s">
        <v>90</v>
      </c>
      <c r="C70" s="4" t="s">
        <v>8</v>
      </c>
      <c r="D70" s="4" t="s">
        <v>91</v>
      </c>
      <c r="E70" s="4" t="str">
        <f t="shared" si="8"/>
        <v>办装修贷</v>
      </c>
      <c r="F70" s="5" t="s">
        <v>92</v>
      </c>
    </row>
    <row r="71" spans="1:6">
      <c r="F71" s="5"/>
    </row>
    <row r="72" spans="1:6" s="4" customFormat="1" ht="85.5">
      <c r="A72" s="4" t="s">
        <v>82</v>
      </c>
      <c r="B72" s="4" t="s">
        <v>66</v>
      </c>
      <c r="C72" s="4" t="s">
        <v>8</v>
      </c>
      <c r="D72" s="4" t="s">
        <v>67</v>
      </c>
      <c r="F72" s="5" t="s">
        <v>897</v>
      </c>
    </row>
    <row r="73" spans="1:6" s="4" customFormat="1" ht="57">
      <c r="A73" s="3" t="s">
        <v>89</v>
      </c>
      <c r="B73" s="5" t="s">
        <v>90</v>
      </c>
      <c r="C73" s="4" t="s">
        <v>8</v>
      </c>
      <c r="D73" s="4" t="s">
        <v>91</v>
      </c>
      <c r="E73" s="4" t="str">
        <f t="shared" ref="E73" si="9">IF(D73&gt;0,D72,"" )</f>
        <v>办装修贷</v>
      </c>
      <c r="F73" s="5" t="s">
        <v>92</v>
      </c>
    </row>
    <row r="74" spans="1:6" s="4" customFormat="1">
      <c r="B74" s="5"/>
      <c r="F74" s="5"/>
    </row>
    <row r="75" spans="1:6" s="4" customFormat="1" ht="126" customHeight="1">
      <c r="A75" s="4" t="s">
        <v>85</v>
      </c>
      <c r="B75" s="4" t="s">
        <v>66</v>
      </c>
      <c r="C75" s="4" t="s">
        <v>8</v>
      </c>
      <c r="D75" s="4" t="s">
        <v>67</v>
      </c>
      <c r="F75" s="5" t="s">
        <v>86</v>
      </c>
    </row>
    <row r="76" spans="1:6" s="4" customFormat="1" ht="28.5">
      <c r="A76" s="3" t="s">
        <v>48</v>
      </c>
      <c r="B76" s="5" t="s">
        <v>90</v>
      </c>
      <c r="C76" s="4" t="s">
        <v>8</v>
      </c>
      <c r="D76" s="4" t="s">
        <v>91</v>
      </c>
      <c r="E76" s="4" t="str">
        <f t="shared" ref="E76" si="10">IF(D76&gt;0,D75,"" )</f>
        <v>办装修贷</v>
      </c>
      <c r="F76" s="5" t="s">
        <v>49</v>
      </c>
    </row>
  </sheetData>
  <customSheetViews>
    <customSheetView guid="{36746F77-9D30-4F67-8DD6-349629627742}" scale="85">
      <pane xSplit="1" ySplit="1" topLeftCell="B80" activePane="bottomRight" state="frozen"/>
      <selection pane="bottomRight" activeCell="B11" sqref="B11"/>
      <pageMargins left="0.75" right="0.75" top="1" bottom="1" header="0.5" footer="0.5"/>
      <pageSetup paperSize="9" orientation="portrait" r:id="rId1"/>
      <headerFooter scaleWithDoc="0" alignWithMargins="0"/>
    </customSheetView>
    <customSheetView guid="{C2CB2F22-775D-44AC-B11A-784BA6146A8B}" scale="85">
      <pane xSplit="1" ySplit="1" topLeftCell="B11" activePane="bottomRight" state="frozen"/>
      <selection pane="bottomRight" activeCell="F14" sqref="F14"/>
      <pageMargins left="0.75" right="0.75" top="1" bottom="1" header="0.5" footer="0.5"/>
      <pageSetup paperSize="9" orientation="portrait" r:id="rId2"/>
      <headerFooter scaleWithDoc="0" alignWithMargins="0"/>
    </customSheetView>
    <customSheetView guid="{CD69C0EA-EBFB-45E3-BEA5-CC470598666F}" scale="85">
      <pane xSplit="1" ySplit="1" topLeftCell="C11" activePane="bottomRight" state="frozen"/>
      <selection pane="bottomRight" activeCell="G1" sqref="G1"/>
      <pageMargins left="0.75" right="0.75" top="1" bottom="1" header="0.5" footer="0.5"/>
      <pageSetup paperSize="9" orientation="portrait" r:id="rId3"/>
      <headerFooter scaleWithDoc="0" alignWithMargins="0"/>
    </customSheetView>
    <customSheetView guid="{1E5A0D98-77D5-42E3-9872-0440613765AC}" scale="85">
      <pane xSplit="1" ySplit="1" topLeftCell="B11" activePane="bottomRight" state="frozen"/>
      <selection pane="bottomRight" activeCell="F14" sqref="F1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36746F77-9D30-4F67-8DD6-349629627742}">
      <pageMargins left="0.7" right="0.7" top="0.75" bottom="0.75" header="0.3" footer="0.3"/>
    </customSheetView>
    <customSheetView guid="{C2CB2F22-775D-44AC-B11A-784BA6146A8B}">
      <pageMargins left="0.7" right="0.7" top="0.75" bottom="0.75" header="0.3" footer="0.3"/>
    </customSheetView>
    <customSheetView guid="{CD69C0EA-EBFB-45E3-BEA5-CC470598666F}">
      <pageMargins left="0.7" right="0.7" top="0.75" bottom="0.75" header="0.3" footer="0.3"/>
    </customSheetView>
    <customSheetView guid="{1E5A0D98-77D5-42E3-9872-0440613765AC}">
      <pageMargins left="0.7" right="0.7" top="0.75" bottom="0.75" header="0.3" footer="0.3"/>
    </customSheetView>
  </customSheetView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52" workbookViewId="0">
      <selection activeCell="F55" sqref="F55"/>
    </sheetView>
  </sheetViews>
  <sheetFormatPr defaultColWidth="9" defaultRowHeight="14.25"/>
  <cols>
    <col min="1" max="1" width="24.25" style="4" customWidth="1"/>
    <col min="2" max="2" width="30.625" style="5" customWidth="1"/>
    <col min="3" max="3" width="9" style="4"/>
    <col min="4" max="4" width="13.75" style="4" customWidth="1"/>
    <col min="5" max="5" width="11.125" style="4" customWidth="1"/>
    <col min="6" max="6" width="63.25" style="5" customWidth="1"/>
    <col min="7" max="16384" width="9" style="4"/>
  </cols>
  <sheetData>
    <row r="1" spans="1:7" s="1" customFormat="1" ht="24.95" customHeight="1">
      <c r="A1" s="1" t="s">
        <v>0</v>
      </c>
      <c r="B1" s="2" t="s">
        <v>1</v>
      </c>
      <c r="C1" s="1" t="s">
        <v>2</v>
      </c>
      <c r="D1" s="1" t="s">
        <v>3</v>
      </c>
      <c r="E1" s="1" t="s">
        <v>748</v>
      </c>
      <c r="F1" s="2" t="s">
        <v>5</v>
      </c>
      <c r="G1" s="1" t="s">
        <v>911</v>
      </c>
    </row>
    <row r="2" spans="1:7" ht="51.75" customHeight="1">
      <c r="A2" s="3" t="s">
        <v>749</v>
      </c>
      <c r="B2" s="5" t="s">
        <v>1133</v>
      </c>
      <c r="C2" s="4" t="s">
        <v>8</v>
      </c>
      <c r="D2" s="4" t="s">
        <v>750</v>
      </c>
      <c r="F2" s="5" t="s">
        <v>1103</v>
      </c>
    </row>
    <row r="3" spans="1:7" ht="42.75">
      <c r="A3" s="3" t="s">
        <v>751</v>
      </c>
      <c r="B3" s="5" t="s">
        <v>1139</v>
      </c>
      <c r="C3" s="4" t="s">
        <v>8</v>
      </c>
      <c r="D3" s="4" t="s">
        <v>752</v>
      </c>
      <c r="E3" s="4" t="str">
        <f t="shared" ref="E3:E21" si="0">IF(D3&gt;0,D2,"" )</f>
        <v>办贷款</v>
      </c>
      <c r="F3" s="5" t="s">
        <v>899</v>
      </c>
    </row>
    <row r="4" spans="1:7" ht="15" customHeight="1">
      <c r="A4" s="3"/>
      <c r="E4" s="4" t="str">
        <f>IF(D4&gt;0,#REF!,"" )</f>
        <v/>
      </c>
    </row>
    <row r="5" spans="1:7" ht="38.25" customHeight="1">
      <c r="A5" s="3" t="s">
        <v>754</v>
      </c>
      <c r="B5" s="5" t="s">
        <v>777</v>
      </c>
      <c r="C5" s="4" t="s">
        <v>8</v>
      </c>
      <c r="D5" s="4" t="s">
        <v>755</v>
      </c>
      <c r="F5" s="5" t="s">
        <v>756</v>
      </c>
    </row>
    <row r="6" spans="1:7" ht="42.75">
      <c r="A6" s="3" t="s">
        <v>757</v>
      </c>
      <c r="B6" s="5" t="s">
        <v>776</v>
      </c>
      <c r="C6" s="4" t="s">
        <v>8</v>
      </c>
      <c r="D6" s="4" t="s">
        <v>758</v>
      </c>
      <c r="E6" s="4" t="str">
        <f t="shared" si="0"/>
        <v>办贷款</v>
      </c>
      <c r="F6" s="5" t="s">
        <v>753</v>
      </c>
    </row>
    <row r="7" spans="1:7">
      <c r="A7" s="3"/>
      <c r="E7" s="4" t="str">
        <f>IF(D7&gt;0,#REF!,"" )</f>
        <v/>
      </c>
    </row>
    <row r="8" spans="1:7" ht="71.25">
      <c r="A8" s="3" t="s">
        <v>759</v>
      </c>
      <c r="B8" s="5" t="s">
        <v>777</v>
      </c>
      <c r="C8" s="4" t="s">
        <v>8</v>
      </c>
      <c r="D8" s="4" t="s">
        <v>755</v>
      </c>
      <c r="F8" s="5" t="s">
        <v>900</v>
      </c>
    </row>
    <row r="9" spans="1:7" ht="48.75" customHeight="1">
      <c r="A9" s="3" t="s">
        <v>757</v>
      </c>
      <c r="B9" s="5" t="s">
        <v>776</v>
      </c>
      <c r="C9" s="4" t="s">
        <v>8</v>
      </c>
      <c r="D9" s="4" t="s">
        <v>761</v>
      </c>
      <c r="E9" s="4" t="str">
        <f t="shared" si="0"/>
        <v>办贷款</v>
      </c>
      <c r="F9" s="5" t="s">
        <v>753</v>
      </c>
    </row>
    <row r="10" spans="1:7">
      <c r="A10" s="3"/>
      <c r="E10" s="4" t="str">
        <f>IF(D10&gt;0,#REF!,"" )</f>
        <v/>
      </c>
      <c r="F10" s="7"/>
    </row>
    <row r="11" spans="1:7" ht="42.75">
      <c r="A11" s="3" t="s">
        <v>79</v>
      </c>
      <c r="B11" s="5" t="s">
        <v>777</v>
      </c>
      <c r="C11" s="4" t="s">
        <v>8</v>
      </c>
      <c r="D11" s="4" t="s">
        <v>755</v>
      </c>
      <c r="F11" s="5" t="s">
        <v>760</v>
      </c>
    </row>
    <row r="12" spans="1:7" ht="42.75">
      <c r="A12" s="3" t="s">
        <v>757</v>
      </c>
      <c r="B12" s="5" t="s">
        <v>776</v>
      </c>
      <c r="C12" s="4" t="s">
        <v>8</v>
      </c>
      <c r="D12" s="4" t="s">
        <v>761</v>
      </c>
      <c r="E12" s="4" t="str">
        <f t="shared" si="0"/>
        <v>办贷款</v>
      </c>
      <c r="F12" s="5" t="s">
        <v>753</v>
      </c>
    </row>
    <row r="13" spans="1:7">
      <c r="A13" s="3"/>
      <c r="E13" s="4" t="str">
        <f>IF(D13&gt;0,#REF!,"" )</f>
        <v/>
      </c>
      <c r="F13" s="7"/>
    </row>
    <row r="14" spans="1:7" ht="42.75">
      <c r="A14" s="3" t="s">
        <v>79</v>
      </c>
      <c r="B14" s="5" t="s">
        <v>777</v>
      </c>
      <c r="C14" s="4" t="s">
        <v>8</v>
      </c>
      <c r="D14" s="4" t="s">
        <v>755</v>
      </c>
      <c r="F14" s="5" t="s">
        <v>760</v>
      </c>
    </row>
    <row r="15" spans="1:7" ht="99.75">
      <c r="A15" s="3" t="s">
        <v>762</v>
      </c>
      <c r="B15" s="5" t="s">
        <v>776</v>
      </c>
      <c r="C15" s="4" t="s">
        <v>8</v>
      </c>
      <c r="D15" s="4" t="s">
        <v>761</v>
      </c>
      <c r="E15" s="4" t="str">
        <f t="shared" si="0"/>
        <v>办贷款</v>
      </c>
      <c r="F15" s="7" t="s">
        <v>901</v>
      </c>
    </row>
    <row r="16" spans="1:7" ht="12" customHeight="1">
      <c r="A16" s="3"/>
      <c r="E16" s="4" t="str">
        <f>IF(D16&gt;0,#REF!,"" )</f>
        <v/>
      </c>
    </row>
    <row r="17" spans="1:6" ht="28.5">
      <c r="A17" s="3" t="s">
        <v>754</v>
      </c>
      <c r="B17" s="5" t="s">
        <v>777</v>
      </c>
      <c r="C17" s="4" t="s">
        <v>8</v>
      </c>
      <c r="D17" s="4" t="s">
        <v>755</v>
      </c>
      <c r="F17" s="5" t="s">
        <v>30</v>
      </c>
    </row>
    <row r="18" spans="1:6" ht="85.5">
      <c r="A18" s="3" t="s">
        <v>762</v>
      </c>
      <c r="B18" s="5" t="s">
        <v>776</v>
      </c>
      <c r="C18" s="4" t="s">
        <v>8</v>
      </c>
      <c r="D18" s="4" t="s">
        <v>761</v>
      </c>
      <c r="E18" s="4" t="str">
        <f>IF(D18&gt;0,D17,"" )</f>
        <v>办贷款</v>
      </c>
      <c r="F18" s="7" t="s">
        <v>763</v>
      </c>
    </row>
    <row r="19" spans="1:6">
      <c r="A19" s="3"/>
      <c r="E19" s="4" t="str">
        <f>IF(D19&gt;0,#REF!,"" )</f>
        <v/>
      </c>
    </row>
    <row r="20" spans="1:6" ht="28.5">
      <c r="A20" s="3" t="s">
        <v>754</v>
      </c>
      <c r="B20" s="5" t="s">
        <v>777</v>
      </c>
      <c r="C20" s="4" t="s">
        <v>8</v>
      </c>
      <c r="D20" s="4" t="s">
        <v>755</v>
      </c>
      <c r="F20" s="5" t="s">
        <v>30</v>
      </c>
    </row>
    <row r="21" spans="1:6" ht="85.5">
      <c r="A21" s="3" t="s">
        <v>764</v>
      </c>
      <c r="B21" s="5" t="s">
        <v>776</v>
      </c>
      <c r="C21" s="4" t="s">
        <v>8</v>
      </c>
      <c r="D21" s="4" t="s">
        <v>761</v>
      </c>
      <c r="E21" s="4" t="str">
        <f t="shared" si="0"/>
        <v>办贷款</v>
      </c>
      <c r="F21" s="5" t="s">
        <v>763</v>
      </c>
    </row>
    <row r="23" spans="1:6" ht="42.75">
      <c r="A23" s="4" t="s">
        <v>765</v>
      </c>
      <c r="B23" s="5" t="s">
        <v>778</v>
      </c>
      <c r="C23" s="4" t="s">
        <v>8</v>
      </c>
      <c r="D23" s="4" t="s">
        <v>758</v>
      </c>
      <c r="F23" s="5" t="s">
        <v>902</v>
      </c>
    </row>
    <row r="25" spans="1:6" ht="85.5">
      <c r="A25" s="4" t="s">
        <v>766</v>
      </c>
      <c r="B25" s="5" t="s">
        <v>776</v>
      </c>
      <c r="C25" s="4" t="s">
        <v>8</v>
      </c>
      <c r="D25" s="4" t="s">
        <v>758</v>
      </c>
      <c r="F25" s="5" t="s">
        <v>763</v>
      </c>
    </row>
    <row r="26" spans="1:6" s="9" customFormat="1">
      <c r="B26" s="5"/>
      <c r="F26" s="10"/>
    </row>
    <row r="27" spans="1:6" ht="28.5">
      <c r="A27" s="3" t="s">
        <v>754</v>
      </c>
      <c r="B27" s="5" t="s">
        <v>779</v>
      </c>
      <c r="C27" s="4" t="s">
        <v>8</v>
      </c>
      <c r="D27" s="4" t="s">
        <v>755</v>
      </c>
      <c r="F27" s="5" t="s">
        <v>756</v>
      </c>
    </row>
    <row r="28" spans="1:6" ht="42.75">
      <c r="A28" s="3" t="s">
        <v>757</v>
      </c>
      <c r="B28" s="5" t="s">
        <v>776</v>
      </c>
      <c r="C28" s="4" t="s">
        <v>8</v>
      </c>
      <c r="D28" s="4" t="s">
        <v>758</v>
      </c>
      <c r="E28" s="4" t="str">
        <f t="shared" ref="E28" si="1">IF(D28&gt;0,D27,"" )</f>
        <v>办贷款</v>
      </c>
      <c r="F28" s="5" t="s">
        <v>753</v>
      </c>
    </row>
    <row r="29" spans="1:6" ht="21" customHeight="1">
      <c r="A29" s="3"/>
      <c r="E29" s="4" t="str">
        <f>IF(D29&gt;0,#REF!,"" )</f>
        <v/>
      </c>
    </row>
    <row r="30" spans="1:6" ht="28.5">
      <c r="A30" s="3" t="s">
        <v>767</v>
      </c>
      <c r="B30" s="5" t="s">
        <v>777</v>
      </c>
      <c r="C30" s="4" t="s">
        <v>8</v>
      </c>
      <c r="D30" s="4" t="s">
        <v>768</v>
      </c>
      <c r="F30" s="5" t="s">
        <v>769</v>
      </c>
    </row>
    <row r="31" spans="1:6" ht="42.75">
      <c r="A31" s="3" t="s">
        <v>770</v>
      </c>
      <c r="B31" s="5" t="s">
        <v>776</v>
      </c>
      <c r="C31" s="4" t="s">
        <v>8</v>
      </c>
      <c r="D31" s="4" t="s">
        <v>752</v>
      </c>
      <c r="E31" s="4" t="str">
        <f t="shared" ref="E31" si="2">IF(D31&gt;0,D30,"" )</f>
        <v>办贷款</v>
      </c>
      <c r="F31" s="5" t="s">
        <v>753</v>
      </c>
    </row>
    <row r="32" spans="1:6">
      <c r="A32" s="3"/>
      <c r="E32" s="4" t="str">
        <f>IF(D32&gt;0,#REF!,"" )</f>
        <v/>
      </c>
    </row>
    <row r="33" spans="1:6" ht="42.75">
      <c r="A33" s="3" t="s">
        <v>771</v>
      </c>
      <c r="B33" s="5" t="s">
        <v>777</v>
      </c>
      <c r="C33" s="4" t="s">
        <v>8</v>
      </c>
      <c r="D33" s="4" t="s">
        <v>768</v>
      </c>
      <c r="F33" s="5" t="s">
        <v>772</v>
      </c>
    </row>
    <row r="34" spans="1:6" ht="42.75">
      <c r="A34" s="3" t="s">
        <v>770</v>
      </c>
      <c r="B34" s="5" t="s">
        <v>776</v>
      </c>
      <c r="C34" s="4" t="s">
        <v>8</v>
      </c>
      <c r="D34" s="4" t="s">
        <v>761</v>
      </c>
      <c r="E34" s="4" t="str">
        <f t="shared" ref="E34" si="3">IF(D34&gt;0,D33,"" )</f>
        <v>办贷款</v>
      </c>
      <c r="F34" s="5" t="s">
        <v>753</v>
      </c>
    </row>
    <row r="35" spans="1:6">
      <c r="A35" s="3"/>
      <c r="E35" s="4" t="str">
        <f>IF(D35&gt;0,#REF!,"" )</f>
        <v/>
      </c>
      <c r="F35" s="7"/>
    </row>
    <row r="36" spans="1:6" ht="42.75">
      <c r="A36" s="3" t="s">
        <v>79</v>
      </c>
      <c r="B36" s="5" t="s">
        <v>777</v>
      </c>
      <c r="C36" s="4" t="s">
        <v>8</v>
      </c>
      <c r="D36" s="4" t="s">
        <v>768</v>
      </c>
      <c r="F36" s="5" t="s">
        <v>772</v>
      </c>
    </row>
    <row r="37" spans="1:6" ht="42.75">
      <c r="A37" s="3" t="s">
        <v>770</v>
      </c>
      <c r="B37" s="5" t="s">
        <v>776</v>
      </c>
      <c r="C37" s="4" t="s">
        <v>8</v>
      </c>
      <c r="D37" s="4" t="s">
        <v>761</v>
      </c>
      <c r="E37" s="4" t="str">
        <f t="shared" ref="E37" si="4">IF(D37&gt;0,D36,"" )</f>
        <v>办贷款</v>
      </c>
      <c r="F37" s="5" t="s">
        <v>753</v>
      </c>
    </row>
    <row r="38" spans="1:6">
      <c r="A38" s="3"/>
      <c r="E38" s="4" t="str">
        <f>IF(D38&gt;0,#REF!,"" )</f>
        <v/>
      </c>
      <c r="F38" s="7"/>
    </row>
    <row r="39" spans="1:6" ht="42.75">
      <c r="A39" s="3" t="s">
        <v>79</v>
      </c>
      <c r="B39" s="5" t="s">
        <v>777</v>
      </c>
      <c r="C39" s="4" t="s">
        <v>8</v>
      </c>
      <c r="D39" s="4" t="s">
        <v>768</v>
      </c>
      <c r="F39" s="5" t="s">
        <v>772</v>
      </c>
    </row>
    <row r="40" spans="1:6" ht="85.5">
      <c r="A40" s="3" t="s">
        <v>762</v>
      </c>
      <c r="B40" s="5" t="s">
        <v>776</v>
      </c>
      <c r="C40" s="4" t="s">
        <v>8</v>
      </c>
      <c r="D40" s="4" t="s">
        <v>761</v>
      </c>
      <c r="E40" s="4" t="str">
        <f t="shared" ref="E40" si="5">IF(D40&gt;0,D39,"" )</f>
        <v>办贷款</v>
      </c>
      <c r="F40" s="7" t="s">
        <v>763</v>
      </c>
    </row>
    <row r="41" spans="1:6">
      <c r="A41" s="3"/>
      <c r="E41" s="4" t="str">
        <f>IF(D41&gt;0,#REF!,"" )</f>
        <v/>
      </c>
    </row>
    <row r="42" spans="1:6" ht="28.5">
      <c r="A42" s="3" t="s">
        <v>767</v>
      </c>
      <c r="B42" s="5" t="s">
        <v>777</v>
      </c>
      <c r="C42" s="4" t="s">
        <v>8</v>
      </c>
      <c r="D42" s="4" t="s">
        <v>768</v>
      </c>
      <c r="F42" s="5" t="s">
        <v>30</v>
      </c>
    </row>
    <row r="43" spans="1:6" ht="85.5">
      <c r="A43" s="3" t="s">
        <v>762</v>
      </c>
      <c r="B43" s="5" t="s">
        <v>776</v>
      </c>
      <c r="C43" s="4" t="s">
        <v>8</v>
      </c>
      <c r="D43" s="4" t="s">
        <v>761</v>
      </c>
      <c r="E43" s="4" t="str">
        <f>IF(D43&gt;0,D42,"" )</f>
        <v>办贷款</v>
      </c>
      <c r="F43" s="7" t="s">
        <v>763</v>
      </c>
    </row>
    <row r="44" spans="1:6">
      <c r="A44" s="3"/>
      <c r="E44" s="4" t="str">
        <f>IF(D44&gt;0,#REF!,"" )</f>
        <v/>
      </c>
    </row>
    <row r="45" spans="1:6" ht="28.5">
      <c r="A45" s="3" t="s">
        <v>767</v>
      </c>
      <c r="B45" s="5" t="s">
        <v>777</v>
      </c>
      <c r="C45" s="4" t="s">
        <v>8</v>
      </c>
      <c r="D45" s="4" t="s">
        <v>768</v>
      </c>
      <c r="F45" s="5" t="s">
        <v>30</v>
      </c>
    </row>
    <row r="46" spans="1:6" ht="85.5">
      <c r="A46" s="3" t="s">
        <v>773</v>
      </c>
      <c r="B46" s="5" t="s">
        <v>776</v>
      </c>
      <c r="C46" s="4" t="s">
        <v>8</v>
      </c>
      <c r="D46" s="4" t="s">
        <v>761</v>
      </c>
      <c r="E46" s="4" t="str">
        <f t="shared" ref="E46" si="6">IF(D46&gt;0,D45,"" )</f>
        <v>办贷款</v>
      </c>
      <c r="F46" s="5" t="s">
        <v>763</v>
      </c>
    </row>
    <row r="48" spans="1:6" ht="42.75">
      <c r="A48" s="4" t="s">
        <v>774</v>
      </c>
      <c r="B48" s="5" t="s">
        <v>776</v>
      </c>
      <c r="C48" s="4" t="s">
        <v>8</v>
      </c>
      <c r="D48" s="4" t="s">
        <v>752</v>
      </c>
      <c r="F48" s="5" t="s">
        <v>824</v>
      </c>
    </row>
    <row r="50" spans="1:6" ht="85.5">
      <c r="A50" s="4" t="s">
        <v>775</v>
      </c>
      <c r="B50" s="5" t="s">
        <v>776</v>
      </c>
      <c r="C50" s="4" t="s">
        <v>8</v>
      </c>
      <c r="D50" s="4" t="s">
        <v>752</v>
      </c>
      <c r="F50" s="5" t="s">
        <v>825</v>
      </c>
    </row>
  </sheetData>
  <autoFilter ref="A1:F50"/>
  <customSheetViews>
    <customSheetView guid="{36746F77-9D30-4F67-8DD6-349629627742}" showAutoFilter="1" topLeftCell="A52">
      <selection activeCell="F55" sqref="F55"/>
      <pageMargins left="0.7" right="0.7" top="0.75" bottom="0.75" header="0.3" footer="0.3"/>
      <pageSetup paperSize="9" orientation="portrait" verticalDpi="0" r:id="rId1"/>
      <autoFilter ref="A1:F50"/>
    </customSheetView>
    <customSheetView guid="{C2CB2F22-775D-44AC-B11A-784BA6146A8B}" showAutoFilter="1">
      <selection activeCell="F23" sqref="F23"/>
      <pageMargins left="0.7" right="0.7" top="0.75" bottom="0.75" header="0.3" footer="0.3"/>
      <pageSetup paperSize="9" orientation="portrait" verticalDpi="0" r:id="rId2"/>
      <autoFilter ref="A1:F50"/>
    </customSheetView>
    <customSheetView guid="{CD69C0EA-EBFB-45E3-BEA5-CC470598666F}" showAutoFilter="1" topLeftCell="E1">
      <selection activeCell="G1" sqref="G1"/>
      <pageMargins left="0.7" right="0.7" top="0.75" bottom="0.75" header="0.3" footer="0.3"/>
      <pageSetup paperSize="9" orientation="portrait" verticalDpi="0" r:id="rId3"/>
      <autoFilter ref="A1:F50"/>
    </customSheetView>
    <customSheetView guid="{1E5A0D98-77D5-42E3-9872-0440613765AC}" showAutoFilter="1">
      <selection activeCell="F23" sqref="F23"/>
      <pageMargins left="0.7" right="0.7" top="0.75" bottom="0.75" header="0.3" footer="0.3"/>
      <pageSetup paperSize="9" orientation="portrait" verticalDpi="0" r:id="rId4"/>
      <autoFilter ref="A1:F50"/>
    </customSheetView>
  </customSheetViews>
  <phoneticPr fontId="4" type="noConversion"/>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58.875" style="25" customWidth="1"/>
    <col min="7" max="16384" width="9" style="25"/>
  </cols>
  <sheetData>
    <row r="1" spans="1:7" s="22" customFormat="1">
      <c r="A1" s="22" t="s">
        <v>0</v>
      </c>
      <c r="B1" s="21" t="s">
        <v>1</v>
      </c>
      <c r="C1" s="22" t="s">
        <v>2</v>
      </c>
      <c r="D1" s="22" t="s">
        <v>3</v>
      </c>
      <c r="E1" s="22" t="s">
        <v>93</v>
      </c>
      <c r="F1" s="21" t="s">
        <v>5</v>
      </c>
      <c r="G1" s="22" t="s">
        <v>911</v>
      </c>
    </row>
    <row r="2" spans="1:7" s="26" customFormat="1" ht="84.75" customHeight="1">
      <c r="A2" s="26" t="s">
        <v>104</v>
      </c>
      <c r="B2" s="26" t="s">
        <v>1140</v>
      </c>
      <c r="C2" s="26" t="s">
        <v>106</v>
      </c>
      <c r="D2" s="26" t="s">
        <v>106</v>
      </c>
      <c r="F2" s="27" t="s">
        <v>904</v>
      </c>
    </row>
    <row r="3" spans="1:7" s="26" customFormat="1" ht="69.95" customHeight="1">
      <c r="A3" s="26" t="s">
        <v>107</v>
      </c>
      <c r="B3" s="28" t="s">
        <v>1141</v>
      </c>
      <c r="C3" s="26" t="s">
        <v>106</v>
      </c>
      <c r="D3" s="28" t="s">
        <v>109</v>
      </c>
      <c r="E3" s="26" t="s">
        <v>106</v>
      </c>
      <c r="F3" s="27" t="s">
        <v>110</v>
      </c>
    </row>
    <row r="4" spans="1:7" s="29" customFormat="1" ht="23.1" customHeight="1">
      <c r="F4" s="30"/>
    </row>
    <row r="5" spans="1:7" s="26" customFormat="1" ht="100.5" customHeight="1">
      <c r="A5" s="26" t="s">
        <v>111</v>
      </c>
      <c r="B5" s="26" t="s">
        <v>105</v>
      </c>
      <c r="C5" s="26" t="s">
        <v>106</v>
      </c>
      <c r="D5" s="26" t="s">
        <v>106</v>
      </c>
      <c r="F5" s="27" t="s">
        <v>903</v>
      </c>
    </row>
    <row r="6" spans="1:7" s="26" customFormat="1" ht="69.95" customHeight="1">
      <c r="A6" s="26" t="s">
        <v>113</v>
      </c>
      <c r="B6" s="28" t="s">
        <v>108</v>
      </c>
      <c r="C6" s="26" t="s">
        <v>106</v>
      </c>
      <c r="D6" s="26" t="s">
        <v>109</v>
      </c>
      <c r="E6" s="26" t="s">
        <v>106</v>
      </c>
      <c r="F6" s="27" t="s">
        <v>114</v>
      </c>
    </row>
    <row r="7" spans="1:7" s="31" customFormat="1" ht="20.100000000000001" customHeight="1">
      <c r="F7" s="32"/>
    </row>
    <row r="8" spans="1:7" s="26" customFormat="1" ht="69.95" customHeight="1">
      <c r="A8" s="26" t="s">
        <v>104</v>
      </c>
      <c r="B8" s="26" t="s">
        <v>105</v>
      </c>
      <c r="C8" s="26" t="s">
        <v>106</v>
      </c>
      <c r="D8" s="26" t="s">
        <v>106</v>
      </c>
      <c r="F8" s="27" t="s">
        <v>820</v>
      </c>
    </row>
    <row r="9" spans="1:7" s="26" customFormat="1" ht="69.95" customHeight="1">
      <c r="A9" s="26" t="s">
        <v>113</v>
      </c>
      <c r="B9" s="28" t="s">
        <v>108</v>
      </c>
      <c r="C9" s="26" t="s">
        <v>106</v>
      </c>
      <c r="D9" s="26" t="s">
        <v>109</v>
      </c>
      <c r="E9" s="26" t="s">
        <v>106</v>
      </c>
      <c r="F9" s="27" t="s">
        <v>114</v>
      </c>
    </row>
    <row r="10" spans="1:7" s="31" customFormat="1" ht="15" customHeight="1">
      <c r="F10" s="32"/>
    </row>
    <row r="11" spans="1:7" s="26" customFormat="1" ht="69.95" customHeight="1">
      <c r="A11" s="26" t="s">
        <v>111</v>
      </c>
      <c r="B11" s="26" t="s">
        <v>105</v>
      </c>
      <c r="C11" s="26" t="s">
        <v>106</v>
      </c>
      <c r="D11" s="26" t="s">
        <v>106</v>
      </c>
      <c r="F11" s="27" t="s">
        <v>112</v>
      </c>
    </row>
    <row r="12" spans="1:7" s="26" customFormat="1" ht="69.95" customHeight="1">
      <c r="A12" s="26" t="s">
        <v>107</v>
      </c>
      <c r="B12" s="28" t="s">
        <v>108</v>
      </c>
      <c r="C12" s="26" t="s">
        <v>106</v>
      </c>
      <c r="D12" s="26" t="s">
        <v>109</v>
      </c>
      <c r="E12" s="26" t="s">
        <v>106</v>
      </c>
      <c r="F12" s="27" t="s">
        <v>804</v>
      </c>
    </row>
    <row r="13" spans="1:7" s="31" customFormat="1" ht="21.95" customHeight="1">
      <c r="F13" s="32"/>
    </row>
    <row r="14" spans="1:7" s="26" customFormat="1" ht="69.95" customHeight="1">
      <c r="A14" s="26" t="s">
        <v>109</v>
      </c>
      <c r="B14" s="33" t="s">
        <v>108</v>
      </c>
      <c r="C14" s="26" t="s">
        <v>106</v>
      </c>
      <c r="D14" s="26" t="s">
        <v>109</v>
      </c>
      <c r="F14" s="27" t="s">
        <v>906</v>
      </c>
    </row>
    <row r="15" spans="1:7" s="31" customFormat="1" ht="20.100000000000001" customHeight="1">
      <c r="F15" s="32"/>
    </row>
    <row r="16" spans="1:7" s="26" customFormat="1" ht="97.5" customHeight="1">
      <c r="A16" s="26" t="s">
        <v>115</v>
      </c>
      <c r="B16" s="28" t="s">
        <v>108</v>
      </c>
      <c r="C16" s="26" t="s">
        <v>106</v>
      </c>
      <c r="D16" s="26" t="s">
        <v>109</v>
      </c>
      <c r="F16" s="27" t="s">
        <v>905</v>
      </c>
    </row>
    <row r="17" spans="1:6" s="31" customFormat="1" ht="21" customHeight="1">
      <c r="F17" s="32"/>
    </row>
    <row r="18" spans="1:6" s="26" customFormat="1" ht="69.95" customHeight="1">
      <c r="A18" s="26" t="s">
        <v>104</v>
      </c>
      <c r="B18" s="26" t="s">
        <v>105</v>
      </c>
      <c r="C18" s="26" t="s">
        <v>106</v>
      </c>
      <c r="D18" s="26" t="s">
        <v>106</v>
      </c>
      <c r="F18" s="27" t="s">
        <v>820</v>
      </c>
    </row>
    <row r="19" spans="1:6" s="26" customFormat="1" ht="69.95" customHeight="1">
      <c r="A19" s="26" t="s">
        <v>116</v>
      </c>
      <c r="B19" s="34" t="s">
        <v>117</v>
      </c>
      <c r="C19" s="26" t="s">
        <v>106</v>
      </c>
      <c r="D19" s="26" t="s">
        <v>118</v>
      </c>
      <c r="E19" s="26" t="s">
        <v>106</v>
      </c>
      <c r="F19" s="27" t="s">
        <v>813</v>
      </c>
    </row>
    <row r="20" spans="1:6" s="31" customFormat="1" ht="27" customHeight="1">
      <c r="F20" s="32"/>
    </row>
    <row r="21" spans="1:6" s="26" customFormat="1" ht="69.95" customHeight="1">
      <c r="A21" s="26" t="s">
        <v>111</v>
      </c>
      <c r="B21" s="26" t="s">
        <v>105</v>
      </c>
      <c r="C21" s="26" t="s">
        <v>106</v>
      </c>
      <c r="D21" s="26" t="s">
        <v>106</v>
      </c>
      <c r="F21" s="27" t="s">
        <v>112</v>
      </c>
    </row>
    <row r="22" spans="1:6" s="26" customFormat="1" ht="69.95" customHeight="1">
      <c r="A22" s="26" t="s">
        <v>119</v>
      </c>
      <c r="B22" s="34" t="s">
        <v>117</v>
      </c>
      <c r="C22" s="26" t="s">
        <v>106</v>
      </c>
      <c r="D22" s="26" t="s">
        <v>118</v>
      </c>
      <c r="E22" s="26" t="s">
        <v>106</v>
      </c>
      <c r="F22" s="27" t="s">
        <v>907</v>
      </c>
    </row>
    <row r="23" spans="1:6" s="31" customFormat="1" ht="24" customHeight="1">
      <c r="F23" s="32"/>
    </row>
    <row r="24" spans="1:6" s="26" customFormat="1" ht="69.95" customHeight="1">
      <c r="A24" s="26" t="s">
        <v>104</v>
      </c>
      <c r="B24" s="26" t="s">
        <v>105</v>
      </c>
      <c r="C24" s="26" t="s">
        <v>106</v>
      </c>
      <c r="D24" s="26" t="s">
        <v>106</v>
      </c>
      <c r="F24" s="27" t="s">
        <v>820</v>
      </c>
    </row>
    <row r="25" spans="1:6" s="26" customFormat="1" ht="69.95" customHeight="1">
      <c r="A25" s="26" t="s">
        <v>119</v>
      </c>
      <c r="B25" s="34" t="s">
        <v>117</v>
      </c>
      <c r="C25" s="26" t="s">
        <v>106</v>
      </c>
      <c r="D25" s="26" t="s">
        <v>118</v>
      </c>
      <c r="E25" s="26" t="s">
        <v>106</v>
      </c>
      <c r="F25" s="27" t="s">
        <v>120</v>
      </c>
    </row>
    <row r="26" spans="1:6" s="31" customFormat="1" ht="26.1" customHeight="1">
      <c r="F26" s="32"/>
    </row>
    <row r="27" spans="1:6" s="26" customFormat="1" ht="103.5" customHeight="1">
      <c r="A27" s="26" t="s">
        <v>111</v>
      </c>
      <c r="B27" s="26" t="s">
        <v>105</v>
      </c>
      <c r="C27" s="26" t="s">
        <v>106</v>
      </c>
      <c r="D27" s="26" t="s">
        <v>106</v>
      </c>
      <c r="F27" s="27" t="s">
        <v>112</v>
      </c>
    </row>
    <row r="28" spans="1:6" s="26" customFormat="1" ht="69.95" customHeight="1">
      <c r="A28" s="26" t="s">
        <v>116</v>
      </c>
      <c r="B28" s="34" t="s">
        <v>117</v>
      </c>
      <c r="C28" s="26" t="s">
        <v>106</v>
      </c>
      <c r="D28" s="26" t="s">
        <v>118</v>
      </c>
      <c r="E28" s="26" t="s">
        <v>106</v>
      </c>
      <c r="F28" s="27" t="s">
        <v>813</v>
      </c>
    </row>
    <row r="29" spans="1:6" s="31" customFormat="1" ht="30" customHeight="1">
      <c r="F29" s="32"/>
    </row>
    <row r="30" spans="1:6" s="26" customFormat="1" ht="69.95" customHeight="1">
      <c r="A30" s="26" t="s">
        <v>118</v>
      </c>
      <c r="B30" s="34" t="s">
        <v>117</v>
      </c>
      <c r="C30" s="26" t="s">
        <v>106</v>
      </c>
      <c r="D30" s="26" t="s">
        <v>118</v>
      </c>
      <c r="F30" s="27" t="s">
        <v>909</v>
      </c>
    </row>
    <row r="31" spans="1:6" s="31" customFormat="1" ht="24" customHeight="1">
      <c r="F31" s="32"/>
    </row>
    <row r="32" spans="1:6" s="26" customFormat="1" ht="69.95" customHeight="1">
      <c r="A32" s="26" t="s">
        <v>121</v>
      </c>
      <c r="B32" s="34" t="s">
        <v>117</v>
      </c>
      <c r="C32" s="26" t="s">
        <v>106</v>
      </c>
      <c r="D32" s="26" t="s">
        <v>118</v>
      </c>
      <c r="F32" s="27" t="s">
        <v>908</v>
      </c>
    </row>
  </sheetData>
  <customSheetViews>
    <customSheetView guid="{36746F77-9D30-4F67-8DD6-349629627742}">
      <selection activeCell="F22" sqref="F22"/>
      <pageMargins left="0.69930555555555596" right="0.69930555555555596" top="0.75" bottom="0.75" header="0.3" footer="0.3"/>
      <pageSetup paperSize="9" orientation="portrait"/>
    </customSheetView>
    <customSheetView guid="{C2CB2F22-775D-44AC-B11A-784BA6146A8B}" topLeftCell="A22">
      <selection activeCell="G14" sqref="G14"/>
      <pageMargins left="0.69930555555555596" right="0.69930555555555596" top="0.75" bottom="0.75" header="0.3" footer="0.3"/>
      <pageSetup paperSize="9" orientation="portrait"/>
    </customSheetView>
    <customSheetView guid="{CD69C0EA-EBFB-45E3-BEA5-CC470598666F}">
      <selection activeCell="G1" sqref="G1"/>
      <pageMargins left="0.69930555555555596" right="0.69930555555555596" top="0.75" bottom="0.75" header="0.3" footer="0.3"/>
      <pageSetup paperSize="9" orientation="portrait"/>
    </customSheetView>
    <customSheetView guid="{1E5A0D98-77D5-42E3-9872-0440613765AC}" topLeftCell="A7">
      <selection activeCell="G14" sqref="G14"/>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7" s="21" customFormat="1">
      <c r="A1" s="21" t="s">
        <v>0</v>
      </c>
      <c r="B1" s="21" t="s">
        <v>1</v>
      </c>
      <c r="C1" s="21" t="s">
        <v>2</v>
      </c>
      <c r="D1" s="21" t="s">
        <v>3</v>
      </c>
      <c r="E1" s="21" t="s">
        <v>93</v>
      </c>
      <c r="F1" s="21" t="s">
        <v>5</v>
      </c>
      <c r="G1" s="22" t="s">
        <v>911</v>
      </c>
    </row>
    <row r="2" spans="1:7" s="35" customFormat="1" ht="162">
      <c r="A2" s="35" t="s">
        <v>122</v>
      </c>
      <c r="B2" s="36" t="s">
        <v>1108</v>
      </c>
      <c r="C2" s="35" t="s">
        <v>123</v>
      </c>
      <c r="D2" s="35" t="s">
        <v>124</v>
      </c>
      <c r="F2" s="35" t="s">
        <v>1170</v>
      </c>
    </row>
    <row r="7" spans="1:7">
      <c r="F7" s="25" t="s">
        <v>799</v>
      </c>
    </row>
  </sheetData>
  <customSheetViews>
    <customSheetView guid="{36746F77-9D30-4F67-8DD6-349629627742}">
      <selection activeCell="D26" sqref="D26"/>
      <pageMargins left="0.69930555555555596" right="0.69930555555555596" top="0.75" bottom="0.75" header="0.3" footer="0.3"/>
      <pageSetup paperSize="9" orientation="portrait" horizontalDpi="1200" verticalDpi="1200" r:id="rId1"/>
    </customSheetView>
    <customSheetView guid="{C2CB2F22-775D-44AC-B11A-784BA6146A8B}">
      <selection activeCell="D26" sqref="D26"/>
      <pageMargins left="0.69930555555555596" right="0.69930555555555596" top="0.75" bottom="0.75" header="0.3" footer="0.3"/>
      <pageSetup paperSize="9" orientation="portrait" horizontalDpi="1200" verticalDpi="1200" r:id="rId2"/>
    </customSheetView>
    <customSheetView guid="{CD69C0EA-EBFB-45E3-BEA5-CC470598666F}">
      <selection activeCell="F10" sqref="F8:F10"/>
      <pageMargins left="0.69930555555555596" right="0.69930555555555596" top="0.75" bottom="0.75" header="0.3" footer="0.3"/>
      <pageSetup paperSize="9" orientation="portrait" horizontalDpi="1200" verticalDpi="1200" r:id="rId3"/>
    </customSheetView>
    <customSheetView guid="{1E5A0D98-77D5-42E3-9872-0440613765AC}">
      <selection activeCell="D26" sqref="D26"/>
      <pageMargins left="0.69930555555555596" right="0.69930555555555596" top="0.75" bottom="0.75" header="0.3" footer="0.3"/>
      <pageSetup paperSize="9" orientation="portrait" horizontalDpi="1200" verticalDpi="1200" r:id="rId4"/>
    </customSheetView>
  </customSheetViews>
  <phoneticPr fontId="4" type="noConversion"/>
  <pageMargins left="0.69930555555555596" right="0.69930555555555596" top="0.75" bottom="0.75"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F6" sqref="F6"/>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7" s="21" customFormat="1" ht="24.95" customHeight="1">
      <c r="A1" s="21" t="s">
        <v>125</v>
      </c>
      <c r="B1" s="21" t="s">
        <v>1</v>
      </c>
      <c r="C1" s="21" t="s">
        <v>2</v>
      </c>
      <c r="D1" s="21" t="s">
        <v>3</v>
      </c>
      <c r="E1" s="21" t="s">
        <v>126</v>
      </c>
      <c r="F1" s="21" t="s">
        <v>5</v>
      </c>
      <c r="G1" s="21" t="s">
        <v>911</v>
      </c>
    </row>
    <row r="2" spans="1:7" ht="92.25" customHeight="1">
      <c r="A2" s="37" t="s">
        <v>127</v>
      </c>
      <c r="B2" s="37" t="s">
        <v>128</v>
      </c>
      <c r="C2" s="37" t="s">
        <v>129</v>
      </c>
      <c r="D2" s="37" t="s">
        <v>129</v>
      </c>
      <c r="F2" s="37" t="s">
        <v>1167</v>
      </c>
    </row>
    <row r="3" spans="1:7" ht="27">
      <c r="A3" s="37" t="s">
        <v>130</v>
      </c>
      <c r="B3" s="37" t="s">
        <v>131</v>
      </c>
      <c r="C3" s="37" t="s">
        <v>129</v>
      </c>
      <c r="D3" s="37" t="s">
        <v>132</v>
      </c>
      <c r="E3" s="37" t="str">
        <f>IF(D3&gt;0,D2,"")</f>
        <v>注销</v>
      </c>
      <c r="F3" s="37" t="s">
        <v>644</v>
      </c>
    </row>
    <row r="4" spans="1:7" ht="48" customHeight="1">
      <c r="A4" s="37" t="s">
        <v>133</v>
      </c>
      <c r="B4" s="38" t="s">
        <v>134</v>
      </c>
      <c r="C4" s="37" t="s">
        <v>129</v>
      </c>
      <c r="D4" s="37" t="s">
        <v>135</v>
      </c>
      <c r="E4" s="37" t="str">
        <f t="shared" ref="E4:E67" si="0">IF(D4&gt;0,D3,"")</f>
        <v>注销银行卡</v>
      </c>
      <c r="F4" s="37" t="s">
        <v>817</v>
      </c>
    </row>
    <row r="5" spans="1:7" s="39" customFormat="1" ht="14.25">
      <c r="B5" s="40"/>
      <c r="E5" s="39" t="str">
        <f>IF(D5&gt;0,D4,"")</f>
        <v/>
      </c>
    </row>
    <row r="6" spans="1:7" ht="100.5" customHeight="1">
      <c r="A6" s="37" t="s">
        <v>136</v>
      </c>
      <c r="B6" s="37" t="s">
        <v>137</v>
      </c>
      <c r="C6" s="37" t="s">
        <v>138</v>
      </c>
      <c r="D6" s="37" t="s">
        <v>138</v>
      </c>
      <c r="F6" s="37" t="s">
        <v>914</v>
      </c>
    </row>
    <row r="7" spans="1:7" ht="40.5">
      <c r="A7" s="37" t="s">
        <v>140</v>
      </c>
      <c r="B7" s="37" t="s">
        <v>131</v>
      </c>
      <c r="C7" s="37" t="s">
        <v>129</v>
      </c>
      <c r="D7" s="37" t="s">
        <v>132</v>
      </c>
      <c r="E7" s="37" t="str">
        <f>IF(D7&gt;0,D6,"")</f>
        <v>注销</v>
      </c>
      <c r="F7" s="37" t="s">
        <v>655</v>
      </c>
    </row>
    <row r="8" spans="1:7" ht="27">
      <c r="A8" s="37" t="s">
        <v>141</v>
      </c>
      <c r="B8" s="38" t="s">
        <v>134</v>
      </c>
      <c r="C8" s="37" t="s">
        <v>129</v>
      </c>
      <c r="D8" s="37" t="s">
        <v>135</v>
      </c>
      <c r="E8" s="37" t="str">
        <f t="shared" si="0"/>
        <v>注销银行卡</v>
      </c>
      <c r="F8" s="37" t="s">
        <v>818</v>
      </c>
    </row>
    <row r="9" spans="1:7" s="39" customFormat="1" ht="14.25">
      <c r="B9" s="40"/>
      <c r="E9" s="39" t="str">
        <f t="shared" si="0"/>
        <v/>
      </c>
    </row>
    <row r="10" spans="1:7" ht="121.5">
      <c r="A10" s="37" t="s">
        <v>136</v>
      </c>
      <c r="B10" s="37" t="s">
        <v>137</v>
      </c>
      <c r="C10" s="37" t="s">
        <v>138</v>
      </c>
      <c r="D10" s="37" t="s">
        <v>138</v>
      </c>
      <c r="F10" s="37" t="s">
        <v>139</v>
      </c>
    </row>
    <row r="11" spans="1:7" ht="27">
      <c r="A11" s="37" t="s">
        <v>142</v>
      </c>
      <c r="B11" s="37" t="s">
        <v>143</v>
      </c>
      <c r="C11" s="37" t="s">
        <v>144</v>
      </c>
      <c r="D11" s="37" t="s">
        <v>145</v>
      </c>
      <c r="E11" s="37" t="str">
        <f>IF(D11&gt;0,D10,"")</f>
        <v>注销</v>
      </c>
      <c r="F11" s="37" t="s">
        <v>146</v>
      </c>
    </row>
    <row r="12" spans="1:7" ht="54">
      <c r="A12" s="37" t="s">
        <v>147</v>
      </c>
      <c r="B12" s="38" t="s">
        <v>148</v>
      </c>
      <c r="C12" s="37" t="s">
        <v>144</v>
      </c>
      <c r="D12" s="37" t="s">
        <v>149</v>
      </c>
      <c r="E12" s="37" t="str">
        <f t="shared" ref="E12" si="1">IF(D12&gt;0,D11,"")</f>
        <v>注销银行卡</v>
      </c>
      <c r="F12" s="37" t="s">
        <v>817</v>
      </c>
    </row>
    <row r="13" spans="1:7" s="39" customFormat="1" ht="14.25">
      <c r="B13" s="40"/>
      <c r="E13" s="39" t="str">
        <f t="shared" si="0"/>
        <v/>
      </c>
    </row>
    <row r="14" spans="1:7" ht="92.25" customHeight="1">
      <c r="A14" s="37" t="s">
        <v>150</v>
      </c>
      <c r="B14" s="37" t="s">
        <v>137</v>
      </c>
      <c r="C14" s="37" t="s">
        <v>138</v>
      </c>
      <c r="D14" s="37" t="s">
        <v>138</v>
      </c>
      <c r="F14" s="37" t="s">
        <v>151</v>
      </c>
    </row>
    <row r="15" spans="1:7" ht="40.5">
      <c r="A15" s="37" t="s">
        <v>152</v>
      </c>
      <c r="B15" s="37" t="s">
        <v>153</v>
      </c>
      <c r="C15" s="37" t="s">
        <v>138</v>
      </c>
      <c r="D15" s="37" t="s">
        <v>154</v>
      </c>
      <c r="E15" s="37" t="str">
        <f>IF(D15&gt;0,D14,"")</f>
        <v>注销</v>
      </c>
      <c r="F15" s="37" t="s">
        <v>155</v>
      </c>
    </row>
    <row r="16" spans="1:7" ht="54">
      <c r="A16" s="37" t="s">
        <v>156</v>
      </c>
      <c r="B16" s="38" t="s">
        <v>148</v>
      </c>
      <c r="C16" s="37" t="s">
        <v>138</v>
      </c>
      <c r="D16" s="37" t="s">
        <v>157</v>
      </c>
      <c r="E16" s="37" t="str">
        <f t="shared" ref="E16" si="2">IF(D16&gt;0,D15,"")</f>
        <v>注销银行卡</v>
      </c>
      <c r="F16" s="37" t="s">
        <v>817</v>
      </c>
    </row>
    <row r="17" spans="1:6" s="39" customFormat="1" ht="14.25">
      <c r="B17" s="40"/>
      <c r="E17" s="39" t="str">
        <f>IF(D17&gt;0,D16,"")</f>
        <v/>
      </c>
    </row>
    <row r="18" spans="1:6" ht="92.25" customHeight="1">
      <c r="A18" s="37" t="s">
        <v>150</v>
      </c>
      <c r="B18" s="37" t="s">
        <v>137</v>
      </c>
      <c r="C18" s="37" t="s">
        <v>138</v>
      </c>
      <c r="D18" s="37" t="s">
        <v>138</v>
      </c>
      <c r="F18" s="37" t="s">
        <v>151</v>
      </c>
    </row>
    <row r="19" spans="1:6" ht="27">
      <c r="A19" s="37" t="s">
        <v>142</v>
      </c>
      <c r="B19" s="37" t="s">
        <v>153</v>
      </c>
      <c r="C19" s="37" t="s">
        <v>138</v>
      </c>
      <c r="D19" s="37" t="s">
        <v>154</v>
      </c>
      <c r="E19" s="37" t="str">
        <f>IF(D19&gt;0,D18,"")</f>
        <v>注销</v>
      </c>
      <c r="F19" s="37" t="s">
        <v>158</v>
      </c>
    </row>
    <row r="20" spans="1:6" ht="27">
      <c r="A20" s="37" t="s">
        <v>159</v>
      </c>
      <c r="B20" s="38" t="s">
        <v>148</v>
      </c>
      <c r="C20" s="37" t="s">
        <v>138</v>
      </c>
      <c r="D20" s="37" t="s">
        <v>157</v>
      </c>
      <c r="E20" s="37" t="str">
        <f t="shared" ref="E20" si="3">IF(D20&gt;0,D19,"")</f>
        <v>注销银行卡</v>
      </c>
      <c r="F20" s="37" t="s">
        <v>818</v>
      </c>
    </row>
    <row r="21" spans="1:6" s="39" customFormat="1" ht="14.25">
      <c r="B21" s="40"/>
      <c r="E21" s="39" t="str">
        <f>IF(D21&gt;0,D17,"")</f>
        <v/>
      </c>
    </row>
    <row r="22" spans="1:6" ht="92.25" customHeight="1">
      <c r="A22" s="37" t="s">
        <v>160</v>
      </c>
      <c r="B22" s="37" t="s">
        <v>161</v>
      </c>
      <c r="C22" s="37" t="s">
        <v>144</v>
      </c>
      <c r="D22" s="37" t="s">
        <v>144</v>
      </c>
      <c r="F22" s="37" t="s">
        <v>151</v>
      </c>
    </row>
    <row r="23" spans="1:6" ht="40.5">
      <c r="A23" s="37" t="s">
        <v>162</v>
      </c>
      <c r="B23" s="37" t="s">
        <v>143</v>
      </c>
      <c r="C23" s="37" t="s">
        <v>144</v>
      </c>
      <c r="D23" s="37" t="s">
        <v>145</v>
      </c>
      <c r="E23" s="37" t="str">
        <f>IF(D23&gt;0,D22,"")</f>
        <v>注销</v>
      </c>
      <c r="F23" s="37" t="s">
        <v>163</v>
      </c>
    </row>
    <row r="24" spans="1:6" ht="27">
      <c r="A24" s="37" t="s">
        <v>164</v>
      </c>
      <c r="B24" s="38" t="s">
        <v>148</v>
      </c>
      <c r="C24" s="37" t="s">
        <v>144</v>
      </c>
      <c r="D24" s="37" t="s">
        <v>149</v>
      </c>
      <c r="E24" s="37" t="str">
        <f t="shared" ref="E24" si="4">IF(D24&gt;0,D23,"")</f>
        <v>注销银行卡</v>
      </c>
      <c r="F24" s="37" t="s">
        <v>818</v>
      </c>
    </row>
    <row r="25" spans="1:6" s="39" customFormat="1" ht="14.25">
      <c r="B25" s="40"/>
      <c r="E25" s="39" t="str">
        <f>IF(D25&gt;0,D21,"")</f>
        <v/>
      </c>
    </row>
    <row r="26" spans="1:6" ht="121.5">
      <c r="A26" s="37" t="s">
        <v>136</v>
      </c>
      <c r="B26" s="37" t="s">
        <v>137</v>
      </c>
      <c r="C26" s="37" t="s">
        <v>138</v>
      </c>
      <c r="D26" s="37" t="s">
        <v>138</v>
      </c>
      <c r="F26" s="37" t="s">
        <v>653</v>
      </c>
    </row>
    <row r="27" spans="1:6" ht="27">
      <c r="A27" s="37" t="s">
        <v>142</v>
      </c>
      <c r="B27" s="37" t="s">
        <v>143</v>
      </c>
      <c r="C27" s="37" t="s">
        <v>144</v>
      </c>
      <c r="D27" s="37" t="s">
        <v>145</v>
      </c>
      <c r="E27" s="37" t="str">
        <f>IF(D27&gt;0,D26,"")</f>
        <v>注销</v>
      </c>
      <c r="F27" s="37" t="s">
        <v>146</v>
      </c>
    </row>
    <row r="28" spans="1:6" ht="27">
      <c r="A28" s="37" t="s">
        <v>164</v>
      </c>
      <c r="B28" s="38" t="s">
        <v>148</v>
      </c>
      <c r="C28" s="37" t="s">
        <v>144</v>
      </c>
      <c r="D28" s="37" t="s">
        <v>149</v>
      </c>
      <c r="E28" s="37" t="str">
        <f t="shared" ref="E28" si="5">IF(D28&gt;0,D27,"")</f>
        <v>注销银行卡</v>
      </c>
      <c r="F28" s="37" t="s">
        <v>818</v>
      </c>
    </row>
    <row r="29" spans="1:6" s="39" customFormat="1" ht="14.25">
      <c r="B29" s="40"/>
      <c r="E29" s="39" t="str">
        <f>IF(D29&gt;0,D28,"")</f>
        <v/>
      </c>
    </row>
    <row r="30" spans="1:6" ht="121.5">
      <c r="A30" s="37" t="s">
        <v>165</v>
      </c>
      <c r="B30" s="37" t="s">
        <v>161</v>
      </c>
      <c r="C30" s="37" t="s">
        <v>144</v>
      </c>
      <c r="D30" s="37" t="s">
        <v>144</v>
      </c>
      <c r="F30" s="37" t="s">
        <v>166</v>
      </c>
    </row>
    <row r="31" spans="1:6" ht="40.5">
      <c r="A31" s="37" t="s">
        <v>162</v>
      </c>
      <c r="B31" s="37" t="s">
        <v>143</v>
      </c>
      <c r="C31" s="37" t="s">
        <v>144</v>
      </c>
      <c r="D31" s="37" t="s">
        <v>145</v>
      </c>
      <c r="E31" s="37" t="str">
        <f>IF(D31&gt;0,D30,"")</f>
        <v>注销</v>
      </c>
      <c r="F31" s="37" t="s">
        <v>163</v>
      </c>
    </row>
    <row r="32" spans="1:6" ht="54">
      <c r="A32" s="37" t="s">
        <v>147</v>
      </c>
      <c r="B32" s="38" t="s">
        <v>148</v>
      </c>
      <c r="C32" s="37" t="s">
        <v>144</v>
      </c>
      <c r="D32" s="37" t="s">
        <v>149</v>
      </c>
      <c r="E32" s="37" t="str">
        <f t="shared" ref="E32" si="6">IF(D32&gt;0,D31,"")</f>
        <v>注销银行卡</v>
      </c>
      <c r="F32" s="37" t="s">
        <v>817</v>
      </c>
    </row>
    <row r="33" spans="1:6" s="39" customFormat="1" ht="14.25">
      <c r="B33" s="40"/>
      <c r="E33" s="39" t="str">
        <f t="shared" si="0"/>
        <v/>
      </c>
    </row>
    <row r="34" spans="1:6" ht="135">
      <c r="A34" s="37" t="s">
        <v>167</v>
      </c>
      <c r="B34" s="37" t="s">
        <v>131</v>
      </c>
      <c r="C34" s="37" t="s">
        <v>129</v>
      </c>
      <c r="D34" s="37" t="s">
        <v>132</v>
      </c>
      <c r="F34" s="37" t="s">
        <v>168</v>
      </c>
    </row>
    <row r="35" spans="1:6" ht="54">
      <c r="A35" s="37" t="s">
        <v>133</v>
      </c>
      <c r="B35" s="38" t="s">
        <v>134</v>
      </c>
      <c r="C35" s="37" t="s">
        <v>129</v>
      </c>
      <c r="D35" s="37" t="s">
        <v>135</v>
      </c>
      <c r="E35" s="37" t="str">
        <f t="shared" si="0"/>
        <v>注销银行卡</v>
      </c>
      <c r="F35" s="37" t="s">
        <v>817</v>
      </c>
    </row>
    <row r="36" spans="1:6" s="39" customFormat="1" ht="14.25">
      <c r="B36" s="40"/>
      <c r="E36" s="39" t="str">
        <f t="shared" si="0"/>
        <v/>
      </c>
    </row>
    <row r="37" spans="1:6" ht="135">
      <c r="A37" s="37" t="s">
        <v>169</v>
      </c>
      <c r="B37" s="37" t="s">
        <v>143</v>
      </c>
      <c r="C37" s="37" t="s">
        <v>144</v>
      </c>
      <c r="D37" s="37" t="s">
        <v>145</v>
      </c>
      <c r="F37" s="37" t="s">
        <v>913</v>
      </c>
    </row>
    <row r="38" spans="1:6" ht="27">
      <c r="A38" s="37" t="s">
        <v>164</v>
      </c>
      <c r="B38" s="38" t="s">
        <v>148</v>
      </c>
      <c r="C38" s="37" t="s">
        <v>144</v>
      </c>
      <c r="D38" s="37" t="s">
        <v>149</v>
      </c>
      <c r="E38" s="37" t="str">
        <f t="shared" si="0"/>
        <v>注销银行卡</v>
      </c>
      <c r="F38" s="37" t="s">
        <v>818</v>
      </c>
    </row>
    <row r="39" spans="1:6" s="39" customFormat="1" ht="14.25">
      <c r="B39" s="40"/>
      <c r="E39" s="39" t="str">
        <f t="shared" si="0"/>
        <v/>
      </c>
    </row>
    <row r="40" spans="1:6" ht="135">
      <c r="A40" s="37" t="s">
        <v>171</v>
      </c>
      <c r="B40" s="37" t="s">
        <v>143</v>
      </c>
      <c r="C40" s="37" t="s">
        <v>144</v>
      </c>
      <c r="D40" s="37" t="s">
        <v>145</v>
      </c>
      <c r="F40" s="37" t="s">
        <v>172</v>
      </c>
    </row>
    <row r="41" spans="1:6" ht="27">
      <c r="A41" s="37" t="s">
        <v>164</v>
      </c>
      <c r="B41" s="38" t="s">
        <v>148</v>
      </c>
      <c r="C41" s="37" t="s">
        <v>144</v>
      </c>
      <c r="D41" s="37" t="s">
        <v>149</v>
      </c>
      <c r="E41" s="37" t="str">
        <f t="shared" ref="E41" si="7">IF(D41&gt;0,D40,"")</f>
        <v>注销银行卡</v>
      </c>
      <c r="F41" s="37" t="s">
        <v>818</v>
      </c>
    </row>
    <row r="42" spans="1:6" s="39" customFormat="1" ht="14.25">
      <c r="B42" s="40"/>
    </row>
    <row r="43" spans="1:6" ht="121.5">
      <c r="A43" s="37" t="s">
        <v>169</v>
      </c>
      <c r="B43" s="37" t="s">
        <v>143</v>
      </c>
      <c r="C43" s="37" t="s">
        <v>144</v>
      </c>
      <c r="D43" s="37" t="s">
        <v>145</v>
      </c>
      <c r="F43" s="37" t="s">
        <v>170</v>
      </c>
    </row>
    <row r="44" spans="1:6" ht="54">
      <c r="A44" s="37" t="s">
        <v>147</v>
      </c>
      <c r="B44" s="38" t="s">
        <v>173</v>
      </c>
      <c r="C44" s="37" t="s">
        <v>144</v>
      </c>
      <c r="D44" s="37" t="s">
        <v>149</v>
      </c>
      <c r="E44" s="37" t="str">
        <f t="shared" ref="E44" si="8">IF(D44&gt;0,D43,"")</f>
        <v>注销银行卡</v>
      </c>
      <c r="F44" s="37" t="s">
        <v>817</v>
      </c>
    </row>
    <row r="45" spans="1:6" s="39" customFormat="1" ht="14.25">
      <c r="B45" s="40"/>
    </row>
    <row r="46" spans="1:6" s="171" customFormat="1" ht="99" customHeight="1">
      <c r="A46" s="171" t="s">
        <v>805</v>
      </c>
      <c r="B46" s="171" t="s">
        <v>806</v>
      </c>
      <c r="C46" s="171" t="s">
        <v>807</v>
      </c>
      <c r="D46" s="171" t="s">
        <v>807</v>
      </c>
      <c r="F46" s="171" t="s">
        <v>151</v>
      </c>
    </row>
    <row r="47" spans="1:6" s="171" customFormat="1" ht="43.5" customHeight="1">
      <c r="A47" s="171" t="s">
        <v>808</v>
      </c>
      <c r="B47" s="172" t="s">
        <v>173</v>
      </c>
      <c r="C47" s="171" t="s">
        <v>129</v>
      </c>
      <c r="D47" s="173" t="s">
        <v>149</v>
      </c>
      <c r="E47" s="171" t="str">
        <f t="shared" si="0"/>
        <v>注销</v>
      </c>
      <c r="F47" s="173" t="s">
        <v>819</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41"/>
  <customSheetViews>
    <customSheetView guid="{36746F77-9D30-4F67-8DD6-349629627742}" showAutoFilter="1" topLeftCell="A40">
      <selection activeCell="F6" sqref="F6"/>
      <pageMargins left="0.7" right="0.7" top="0.75" bottom="0.75" header="0.3" footer="0.3"/>
      <pageSetup paperSize="9" orientation="portrait" r:id="rId1"/>
      <autoFilter ref="A1:F41"/>
    </customSheetView>
    <customSheetView guid="{C2CB2F22-775D-44AC-B11A-784BA6146A8B}" showAutoFilter="1">
      <selection activeCell="F7" sqref="F7"/>
      <pageMargins left="0.7" right="0.7" top="0.75" bottom="0.75" header="0.3" footer="0.3"/>
      <pageSetup paperSize="9" orientation="portrait" r:id="rId2"/>
      <autoFilter ref="A1:F41"/>
    </customSheetView>
    <customSheetView guid="{CD69C0EA-EBFB-45E3-BEA5-CC470598666F}" showAutoFilter="1">
      <selection activeCell="F40" sqref="F40"/>
      <pageMargins left="0.7" right="0.7" top="0.75" bottom="0.75" header="0.3" footer="0.3"/>
      <pageSetup paperSize="9" orientation="portrait" r:id="rId3"/>
      <autoFilter ref="A1:F41"/>
    </customSheetView>
    <customSheetView guid="{1E5A0D98-77D5-42E3-9872-0440613765AC}" showAutoFilter="1">
      <selection activeCell="F7" sqref="F7"/>
      <pageMargins left="0.7" right="0.7" top="0.75" bottom="0.75" header="0.3" footer="0.3"/>
      <pageSetup paperSize="9" orientation="portrait" r:id="rId4"/>
      <autoFilter ref="A1:F41"/>
    </customSheetView>
  </customSheetViews>
  <phoneticPr fontId="4" type="noConversion"/>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4" sqref="F14"/>
    </sheetView>
  </sheetViews>
  <sheetFormatPr defaultRowHeight="13.5"/>
  <cols>
    <col min="1" max="1" width="20.25" customWidth="1"/>
    <col min="2" max="2" width="26.875" customWidth="1"/>
    <col min="6" max="6" width="57.875" customWidth="1"/>
  </cols>
  <sheetData>
    <row r="1" spans="1:7" s="21" customFormat="1" ht="24.95" customHeight="1">
      <c r="A1" s="21" t="s">
        <v>174</v>
      </c>
      <c r="B1" s="21" t="s">
        <v>1</v>
      </c>
      <c r="C1" s="21" t="s">
        <v>2</v>
      </c>
      <c r="D1" s="21" t="s">
        <v>3</v>
      </c>
      <c r="E1" s="21" t="s">
        <v>175</v>
      </c>
      <c r="F1" s="21" t="s">
        <v>5</v>
      </c>
      <c r="G1" s="21" t="s">
        <v>911</v>
      </c>
    </row>
    <row r="2" spans="1:7" s="37" customFormat="1" ht="92.25" customHeight="1">
      <c r="A2" s="37" t="s">
        <v>176</v>
      </c>
      <c r="B2" s="37" t="s">
        <v>1142</v>
      </c>
      <c r="C2" s="37" t="s">
        <v>178</v>
      </c>
      <c r="D2" s="37" t="s">
        <v>178</v>
      </c>
      <c r="F2" s="37" t="s">
        <v>936</v>
      </c>
    </row>
    <row r="3" spans="1:7" s="37" customFormat="1" ht="14.25">
      <c r="A3" s="37" t="s">
        <v>179</v>
      </c>
      <c r="B3" s="38" t="s">
        <v>1143</v>
      </c>
      <c r="C3" s="37" t="s">
        <v>178</v>
      </c>
      <c r="D3" s="37" t="s">
        <v>181</v>
      </c>
      <c r="E3" s="37" t="str">
        <f>IF(D3&gt;0,D2,"")</f>
        <v>注销</v>
      </c>
      <c r="F3" s="37" t="s">
        <v>182</v>
      </c>
    </row>
    <row r="5" spans="1:7" s="37" customFormat="1" ht="94.5">
      <c r="A5" s="37" t="s">
        <v>183</v>
      </c>
      <c r="B5" s="37" t="s">
        <v>177</v>
      </c>
      <c r="C5" s="37" t="s">
        <v>178</v>
      </c>
      <c r="D5" s="37" t="s">
        <v>178</v>
      </c>
      <c r="F5" s="37" t="s">
        <v>184</v>
      </c>
    </row>
    <row r="6" spans="1:7" s="37" customFormat="1" ht="40.5">
      <c r="A6" s="37" t="s">
        <v>185</v>
      </c>
      <c r="B6" s="38" t="s">
        <v>148</v>
      </c>
      <c r="C6" s="37" t="s">
        <v>178</v>
      </c>
      <c r="D6" s="37" t="s">
        <v>181</v>
      </c>
      <c r="E6" s="37" t="str">
        <f>IF(D6&gt;0,D5,"")</f>
        <v>注销</v>
      </c>
      <c r="F6" s="185" t="s">
        <v>938</v>
      </c>
    </row>
    <row r="8" spans="1:7" ht="121.5">
      <c r="A8" s="37" t="s">
        <v>186</v>
      </c>
      <c r="B8" s="38" t="s">
        <v>180</v>
      </c>
      <c r="C8" s="37" t="s">
        <v>178</v>
      </c>
      <c r="D8" s="37" t="s">
        <v>181</v>
      </c>
      <c r="E8" s="37"/>
      <c r="F8" s="186" t="s">
        <v>937</v>
      </c>
    </row>
    <row r="10" spans="1:7" s="37" customFormat="1" ht="135">
      <c r="A10" s="37" t="s">
        <v>187</v>
      </c>
      <c r="B10" s="38" t="s">
        <v>148</v>
      </c>
      <c r="C10" s="37" t="s">
        <v>178</v>
      </c>
      <c r="D10" s="37" t="s">
        <v>181</v>
      </c>
      <c r="F10" s="37" t="s">
        <v>935</v>
      </c>
    </row>
    <row r="12" spans="1:7">
      <c r="F12" s="184"/>
    </row>
  </sheetData>
  <customSheetViews>
    <customSheetView guid="{36746F77-9D30-4F67-8DD6-349629627742}">
      <selection activeCell="F14" sqref="F14"/>
      <pageMargins left="0.7" right="0.7" top="0.75" bottom="0.75" header="0.3" footer="0.3"/>
    </customSheetView>
    <customSheetView guid="{C2CB2F22-775D-44AC-B11A-784BA6146A8B}">
      <selection activeCell="F8" sqref="F8"/>
      <pageMargins left="0.7" right="0.7" top="0.75" bottom="0.75" header="0.3" footer="0.3"/>
    </customSheetView>
    <customSheetView guid="{CD69C0EA-EBFB-45E3-BEA5-CC470598666F}" topLeftCell="A16">
      <selection activeCell="G1" sqref="G1"/>
      <pageMargins left="0.7" right="0.7" top="0.75" bottom="0.75" header="0.3" footer="0.3"/>
    </customSheetView>
    <customSheetView guid="{1E5A0D98-77D5-42E3-9872-0440613765AC}">
      <selection activeCell="F8" sqref="F8"/>
      <pageMargins left="0.7" right="0.7" top="0.75" bottom="0.75" header="0.3" footer="0.3"/>
    </customSheetView>
  </customSheetView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I19" sqref="I19"/>
    </sheetView>
  </sheetViews>
  <sheetFormatPr defaultRowHeight="13.5"/>
  <cols>
    <col min="1" max="1" width="9" style="42"/>
    <col min="2" max="2" width="23" style="42" customWidth="1"/>
    <col min="3" max="5" width="9" style="42"/>
    <col min="6" max="6" width="46" style="42" customWidth="1"/>
    <col min="7" max="16384" width="9" style="42"/>
  </cols>
  <sheetData>
    <row r="1" spans="1:7" s="41" customFormat="1">
      <c r="A1" s="41" t="s">
        <v>0</v>
      </c>
      <c r="B1" s="41" t="s">
        <v>1</v>
      </c>
      <c r="C1" s="41" t="s">
        <v>2</v>
      </c>
      <c r="D1" s="41" t="s">
        <v>3</v>
      </c>
      <c r="E1" s="41" t="s">
        <v>188</v>
      </c>
      <c r="F1" s="41" t="s">
        <v>5</v>
      </c>
      <c r="G1" s="41" t="s">
        <v>911</v>
      </c>
    </row>
    <row r="2" spans="1:7" ht="189">
      <c r="A2" s="42" t="s">
        <v>189</v>
      </c>
      <c r="B2" s="43" t="s">
        <v>1144</v>
      </c>
      <c r="C2" s="42" t="s">
        <v>189</v>
      </c>
      <c r="D2" s="42" t="s">
        <v>189</v>
      </c>
      <c r="F2" s="42" t="s">
        <v>1104</v>
      </c>
      <c r="G2" s="42">
        <v>15</v>
      </c>
    </row>
    <row r="3" spans="1:7" s="44" customFormat="1"/>
    <row r="4" spans="1:7" ht="243">
      <c r="A4" s="42" t="s">
        <v>191</v>
      </c>
      <c r="B4" s="43" t="s">
        <v>190</v>
      </c>
      <c r="C4" s="42" t="s">
        <v>189</v>
      </c>
      <c r="D4" s="42" t="s">
        <v>189</v>
      </c>
      <c r="F4" s="42" t="s">
        <v>928</v>
      </c>
      <c r="G4" s="42">
        <v>15</v>
      </c>
    </row>
    <row r="5" spans="1:7" s="44" customFormat="1"/>
  </sheetData>
  <customSheetViews>
    <customSheetView guid="{36746F77-9D30-4F67-8DD6-349629627742}">
      <selection activeCell="I19" sqref="I19"/>
      <pageMargins left="0.7" right="0.7" top="0.75" bottom="0.75" header="0.3" footer="0.3"/>
    </customSheetView>
    <customSheetView guid="{C2CB2F22-775D-44AC-B11A-784BA6146A8B}">
      <selection activeCell="F4" sqref="F4"/>
      <pageMargins left="0.7" right="0.7" top="0.75" bottom="0.75" header="0.3" footer="0.3"/>
    </customSheetView>
    <customSheetView guid="{CD69C0EA-EBFB-45E3-BEA5-CC470598666F}">
      <selection activeCell="G5" sqref="G5"/>
      <pageMargins left="0.7" right="0.7" top="0.75" bottom="0.75" header="0.3" footer="0.3"/>
    </customSheetView>
    <customSheetView guid="{1E5A0D98-77D5-42E3-9872-0440613765AC}">
      <selection activeCell="F4" sqref="F4"/>
      <pageMargins left="0.7" right="0.7" top="0.75" bottom="0.75" header="0.3" footer="0.3"/>
    </customSheetView>
  </customSheetView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mengwei.chang(常孟玮)</cp:lastModifiedBy>
  <dcterms:created xsi:type="dcterms:W3CDTF">2006-09-16T00:00:00Z</dcterms:created>
  <dcterms:modified xsi:type="dcterms:W3CDTF">2018-01-12T05:51:18Z</dcterms:modified>
</cp:coreProperties>
</file>