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795" windowWidth="9525" windowHeight="1140" tabRatio="935" activeTab="16"/>
  </bookViews>
  <sheets>
    <sheet name="存款" sheetId="1" r:id="rId1"/>
    <sheet name="取款" sheetId="2" r:id="rId2"/>
    <sheet name="查明细" sheetId="3" r:id="rId3"/>
    <sheet name="查余额" sheetId="4" r:id="rId4"/>
    <sheet name="车贷" sheetId="6" r:id="rId5"/>
    <sheet name="房贷" sheetId="7" r:id="rId6"/>
    <sheet name="信用贷款" sheetId="9" r:id="rId7"/>
    <sheet name="装修贷款" sheetId="10" r:id="rId8"/>
    <sheet name="还贷款" sheetId="8" r:id="rId9"/>
    <sheet name="注销电话银行" sheetId="11" r:id="rId10"/>
    <sheet name="注销手机银行" sheetId="12" r:id="rId11"/>
    <sheet name="开通短信通知" sheetId="13" r:id="rId12"/>
    <sheet name="取消短信通知" sheetId="14" r:id="rId13"/>
    <sheet name="注销个人网上银行" sheetId="16" r:id="rId14"/>
    <sheet name="注销信用卡" sheetId="19" r:id="rId15"/>
    <sheet name="改密码" sheetId="20" r:id="rId16"/>
    <sheet name="转账汇款" sheetId="22" r:id="rId17"/>
    <sheet name="开户" sheetId="17" r:id="rId18"/>
    <sheet name="注销借记卡" sheetId="5" r:id="rId19"/>
    <sheet name="注销存折" sheetId="27" r:id="rId20"/>
    <sheet name="开通手机银行" sheetId="23" r:id="rId21"/>
    <sheet name="挂失补办借记卡" sheetId="21" r:id="rId22"/>
    <sheet name="挂失补办存折" sheetId="26" r:id="rId23"/>
    <sheet name="挂失补办信用卡" sheetId="18" r:id="rId24"/>
    <sheet name="激活卡" sheetId="25" r:id="rId25"/>
    <sheet name="买理财" sheetId="28" r:id="rId26"/>
    <sheet name="外汇" sheetId="29" r:id="rId27"/>
    <sheet name="改信息" sheetId="30" r:id="rId28"/>
    <sheet name="兑换零钞" sheetId="31" r:id="rId29"/>
  </sheets>
  <definedNames>
    <definedName name="_xlnm._FilterDatabase" localSheetId="15" hidden="1">改密码!$A$1:$F$44</definedName>
    <definedName name="_xlnm._FilterDatabase" localSheetId="11" hidden="1">开通短信通知!$A$1:$F$48</definedName>
    <definedName name="_xlnm._FilterDatabase" localSheetId="12" hidden="1">取消短信通知!$A$1:$F$56</definedName>
    <definedName name="_xlnm._FilterDatabase" localSheetId="9" hidden="1">注销电话银行!$A$1:$F$16</definedName>
    <definedName name="_xlnm._FilterDatabase" localSheetId="18" hidden="1">注销借记卡!$A$1:$F$133</definedName>
    <definedName name="_xlnm._FilterDatabase" localSheetId="10" hidden="1">注销手机银行!$A$1:$F$16</definedName>
    <definedName name="_xlnm._FilterDatabase" localSheetId="14" hidden="1">注销信用卡!$A$1:$F$161</definedName>
    <definedName name="Z_05212F36_A787_43C5_B24C_BD1A06F62D44_.wvu.FilterData" localSheetId="0" hidden="1">存款!#REF!</definedName>
    <definedName name="Z_05212F36_A787_43C5_B24C_BD1A06F62D44_.wvu.FilterData" localSheetId="15" hidden="1">改密码!$A$1:$F$44</definedName>
    <definedName name="Z_05212F36_A787_43C5_B24C_BD1A06F62D44_.wvu.FilterData" localSheetId="11" hidden="1">开通短信通知!$A$1:$F$48</definedName>
    <definedName name="Z_05212F36_A787_43C5_B24C_BD1A06F62D44_.wvu.FilterData" localSheetId="1" hidden="1">取款!#REF!</definedName>
    <definedName name="Z_05212F36_A787_43C5_B24C_BD1A06F62D44_.wvu.FilterData" localSheetId="12" hidden="1">取消短信通知!$A$1:$F$56</definedName>
    <definedName name="Z_05212F36_A787_43C5_B24C_BD1A06F62D44_.wvu.FilterData" localSheetId="9" hidden="1">注销电话银行!$A$1:$F$16</definedName>
    <definedName name="Z_05212F36_A787_43C5_B24C_BD1A06F62D44_.wvu.FilterData" localSheetId="18" hidden="1">注销借记卡!$A$1:$F$133</definedName>
    <definedName name="Z_05212F36_A787_43C5_B24C_BD1A06F62D44_.wvu.FilterData" localSheetId="10" hidden="1">注销手机银行!$A$1:$F$16</definedName>
    <definedName name="Z_05212F36_A787_43C5_B24C_BD1A06F62D44_.wvu.FilterData" localSheetId="14" hidden="1">注销信用卡!$A$1:$F$161</definedName>
    <definedName name="Z_05212F36_A787_43C5_B24C_BD1A06F62D44_.wvu.FilterData" localSheetId="16" hidden="1">转账汇款!#REF!</definedName>
    <definedName name="Z_6777E8BA_C9A8_47D3_9DCF_608A42028176_.wvu.FilterData" localSheetId="0" hidden="1">存款!#REF!</definedName>
    <definedName name="Z_6777E8BA_C9A8_47D3_9DCF_608A42028176_.wvu.FilterData" localSheetId="15" hidden="1">改密码!$A$1:$F$44</definedName>
    <definedName name="Z_6777E8BA_C9A8_47D3_9DCF_608A42028176_.wvu.FilterData" localSheetId="11" hidden="1">开通短信通知!$A$1:$F$48</definedName>
    <definedName name="Z_6777E8BA_C9A8_47D3_9DCF_608A42028176_.wvu.FilterData" localSheetId="1" hidden="1">取款!#REF!</definedName>
    <definedName name="Z_6777E8BA_C9A8_47D3_9DCF_608A42028176_.wvu.FilterData" localSheetId="12" hidden="1">取消短信通知!$A$1:$F$56</definedName>
    <definedName name="Z_6777E8BA_C9A8_47D3_9DCF_608A42028176_.wvu.FilterData" localSheetId="9" hidden="1">注销电话银行!$A$1:$F$16</definedName>
    <definedName name="Z_6777E8BA_C9A8_47D3_9DCF_608A42028176_.wvu.FilterData" localSheetId="18" hidden="1">注销借记卡!$A$1:$F$133</definedName>
    <definedName name="Z_6777E8BA_C9A8_47D3_9DCF_608A42028176_.wvu.FilterData" localSheetId="10" hidden="1">注销手机银行!$A$1:$F$16</definedName>
    <definedName name="Z_6777E8BA_C9A8_47D3_9DCF_608A42028176_.wvu.FilterData" localSheetId="14" hidden="1">注销信用卡!$A$1:$F$161</definedName>
    <definedName name="Z_6777E8BA_C9A8_47D3_9DCF_608A42028176_.wvu.FilterData" localSheetId="16" hidden="1">转账汇款!#REF!</definedName>
    <definedName name="Z_ECD853CD_C5A8_4AC8_B97D_CE8FC44D5709_.wvu.FilterData" localSheetId="0" hidden="1">存款!#REF!</definedName>
    <definedName name="Z_ECD853CD_C5A8_4AC8_B97D_CE8FC44D5709_.wvu.FilterData" localSheetId="15" hidden="1">改密码!$A$1:$F$44</definedName>
    <definedName name="Z_ECD853CD_C5A8_4AC8_B97D_CE8FC44D5709_.wvu.FilterData" localSheetId="11" hidden="1">开通短信通知!$A$1:$F$48</definedName>
    <definedName name="Z_ECD853CD_C5A8_4AC8_B97D_CE8FC44D5709_.wvu.FilterData" localSheetId="1" hidden="1">取款!#REF!</definedName>
    <definedName name="Z_ECD853CD_C5A8_4AC8_B97D_CE8FC44D5709_.wvu.FilterData" localSheetId="12" hidden="1">取消短信通知!$A$1:$F$56</definedName>
    <definedName name="Z_ECD853CD_C5A8_4AC8_B97D_CE8FC44D5709_.wvu.FilterData" localSheetId="9" hidden="1">注销电话银行!$A$1:$F$16</definedName>
    <definedName name="Z_ECD853CD_C5A8_4AC8_B97D_CE8FC44D5709_.wvu.FilterData" localSheetId="18" hidden="1">注销借记卡!$A$1:$F$133</definedName>
    <definedName name="Z_ECD853CD_C5A8_4AC8_B97D_CE8FC44D5709_.wvu.FilterData" localSheetId="10" hidden="1">注销手机银行!$A$1:$F$16</definedName>
    <definedName name="Z_ECD853CD_C5A8_4AC8_B97D_CE8FC44D5709_.wvu.FilterData" localSheetId="14" hidden="1">注销信用卡!$A$1:$F$161</definedName>
    <definedName name="Z_ECD853CD_C5A8_4AC8_B97D_CE8FC44D5709_.wvu.FilterData" localSheetId="16" hidden="1">转账汇款!#REF!</definedName>
  </definedNames>
  <calcPr calcId="145621"/>
  <customWorkbookViews>
    <customWorkbookView name="jin.yan(闫瑾) - 个人视图" guid="{6777E8BA-C9A8-47D3-9DCF-608A42028176}" mergeInterval="0" personalView="1" maximized="1" windowWidth="1596" windowHeight="657" tabRatio="891" activeSheetId="31"/>
    <customWorkbookView name="fang.gao(高芳) - 个人视图" guid="{7CDACA17-8C29-46EC-87D3-5A8B1FE51E1F}" mergeInterval="0" personalView="1" maximized="1" windowWidth="1916" windowHeight="837" tabRatio="953" activeSheetId="20"/>
    <customWorkbookView name="logan.sun(孙永华) - 个人视图" guid="{F27E45BD-4211-4973-9816-5087D3C59600}" mergeInterval="0" personalView="1" maximized="1" windowWidth="1362" windowHeight="525" tabRatio="751" activeSheetId="1"/>
    <customWorkbookView name="lulu.wang(王路路) - 个人视图" guid="{ECD853CD-C5A8-4AC8-B97D-CE8FC44D5709}" mergeInterval="0" personalView="1" maximized="1" windowWidth="1916" windowHeight="837" tabRatio="935" activeSheetId="26"/>
    <customWorkbookView name="xin.zheng(郑新) - 个人视图" guid="{05212F36-A787-43C5-B24C-BD1A06F62D44}" mergeInterval="0" personalView="1" maximized="1" windowWidth="1531" windowHeight="693" tabRatio="935" activeSheetId="2"/>
  </customWorkbookViews>
  <fileRecoveryPr autoRecover="0"/>
</workbook>
</file>

<file path=xl/calcChain.xml><?xml version="1.0" encoding="utf-8"?>
<calcChain xmlns="http://schemas.openxmlformats.org/spreadsheetml/2006/main">
  <c r="E60" i="22" l="1"/>
  <c r="E57" i="22"/>
  <c r="E50" i="22"/>
  <c r="E47" i="22"/>
  <c r="E45" i="22"/>
  <c r="E44" i="22"/>
  <c r="E42" i="22"/>
  <c r="E41" i="22"/>
  <c r="E39" i="22"/>
  <c r="E38" i="22"/>
  <c r="E36" i="22"/>
  <c r="E35" i="22"/>
  <c r="E33" i="22"/>
  <c r="E31" i="22"/>
  <c r="E29" i="22"/>
  <c r="E28" i="22"/>
  <c r="E26" i="22"/>
  <c r="E25" i="22"/>
  <c r="E23" i="22"/>
  <c r="E22" i="22"/>
  <c r="E20" i="22"/>
  <c r="E19" i="22"/>
  <c r="E17" i="22"/>
  <c r="E15" i="22"/>
  <c r="E13" i="22"/>
  <c r="E12" i="22"/>
  <c r="E10" i="22"/>
  <c r="E9" i="22"/>
  <c r="E7" i="22"/>
  <c r="E6" i="22"/>
  <c r="E4" i="22"/>
  <c r="E3" i="22"/>
  <c r="E163" i="1"/>
  <c r="E160" i="1"/>
  <c r="E135" i="1"/>
  <c r="E125" i="1"/>
  <c r="E124" i="1"/>
  <c r="E123" i="1"/>
  <c r="E121" i="1"/>
  <c r="E120" i="1"/>
  <c r="E119" i="1"/>
  <c r="E117" i="1"/>
  <c r="E116" i="1"/>
  <c r="E115" i="1"/>
  <c r="E113" i="1"/>
  <c r="E112" i="1"/>
  <c r="E111" i="1"/>
  <c r="E109" i="1"/>
  <c r="E108" i="1"/>
  <c r="E107" i="1"/>
  <c r="E105" i="1"/>
  <c r="E104" i="1"/>
  <c r="E103" i="1"/>
  <c r="E101" i="1"/>
  <c r="E100" i="1"/>
  <c r="E99" i="1"/>
  <c r="E97" i="1"/>
  <c r="E96" i="1"/>
  <c r="E95" i="1"/>
  <c r="E91" i="1"/>
  <c r="E90" i="1"/>
  <c r="E89" i="1"/>
  <c r="E87" i="1"/>
  <c r="E86" i="1"/>
  <c r="E85" i="1"/>
  <c r="E83" i="1"/>
  <c r="E81" i="1"/>
  <c r="E80" i="1"/>
  <c r="E79" i="1"/>
  <c r="E77" i="1"/>
  <c r="E76" i="1"/>
  <c r="E75" i="1"/>
  <c r="E73" i="1"/>
  <c r="E72" i="1"/>
  <c r="E70" i="1"/>
  <c r="E69" i="1"/>
  <c r="E68" i="1"/>
  <c r="E66" i="1"/>
  <c r="E65" i="1"/>
  <c r="E64" i="1"/>
  <c r="E62" i="1"/>
  <c r="E61" i="1"/>
  <c r="E59" i="1"/>
  <c r="E58" i="1"/>
  <c r="E56" i="1"/>
  <c r="E55" i="1"/>
  <c r="E54" i="1"/>
  <c r="E52" i="1"/>
  <c r="E51" i="1"/>
  <c r="E50" i="1"/>
  <c r="E48" i="1"/>
  <c r="E47" i="1"/>
  <c r="E46" i="1"/>
  <c r="E44" i="1"/>
  <c r="E43" i="1"/>
  <c r="E42" i="1"/>
  <c r="E40" i="1"/>
  <c r="E39" i="1"/>
  <c r="E38" i="1"/>
  <c r="E36" i="1"/>
  <c r="E34" i="1"/>
  <c r="E33" i="1"/>
  <c r="E32" i="1"/>
  <c r="E30" i="1"/>
  <c r="E28" i="1"/>
  <c r="E27" i="1"/>
  <c r="E25" i="1"/>
  <c r="E24" i="1"/>
  <c r="E23" i="1"/>
  <c r="E21" i="1"/>
  <c r="E20" i="1"/>
  <c r="E19" i="1"/>
  <c r="E17" i="1"/>
  <c r="E16" i="1"/>
  <c r="E15" i="1"/>
  <c r="E13" i="1"/>
  <c r="E12" i="1"/>
  <c r="E11" i="1"/>
  <c r="E9" i="1"/>
  <c r="E8" i="1"/>
  <c r="E7" i="1"/>
  <c r="E5" i="1"/>
  <c r="E4" i="1"/>
  <c r="E3" i="1"/>
  <c r="E99" i="17" l="1"/>
  <c r="E94" i="17"/>
  <c r="E48" i="17"/>
  <c r="E6" i="27" l="1"/>
  <c r="E3" i="27"/>
  <c r="E89" i="18" l="1"/>
  <c r="E85" i="18"/>
  <c r="E81" i="18"/>
  <c r="E77" i="18"/>
  <c r="E73" i="18"/>
  <c r="E69" i="18"/>
  <c r="E65" i="18"/>
  <c r="E61" i="18"/>
  <c r="E51" i="26"/>
  <c r="E49" i="26"/>
  <c r="E47" i="26"/>
  <c r="E45" i="26"/>
  <c r="E44" i="26"/>
  <c r="E42" i="26"/>
  <c r="E41" i="26"/>
  <c r="E39" i="26"/>
  <c r="E38" i="26"/>
  <c r="E36" i="26"/>
  <c r="E35" i="26"/>
  <c r="E32" i="26"/>
  <c r="E31" i="26"/>
  <c r="E28" i="26"/>
  <c r="E27" i="26"/>
  <c r="E24" i="26"/>
  <c r="E23" i="26"/>
  <c r="E21" i="26"/>
  <c r="E20" i="26"/>
  <c r="E19" i="26"/>
  <c r="E17" i="26"/>
  <c r="E16" i="26"/>
  <c r="E15" i="26"/>
  <c r="E13" i="26"/>
  <c r="E12" i="26"/>
  <c r="E11" i="26"/>
  <c r="E8" i="26"/>
  <c r="E7" i="26"/>
  <c r="E4" i="26"/>
  <c r="E3" i="26"/>
  <c r="E16" i="11" l="1"/>
  <c r="E13" i="11"/>
  <c r="E10" i="11"/>
  <c r="E7" i="11"/>
  <c r="E16" i="12"/>
  <c r="E13" i="12"/>
  <c r="E10" i="12"/>
  <c r="E7" i="12"/>
  <c r="E68" i="21" l="1"/>
  <c r="E67" i="21"/>
  <c r="E55" i="21"/>
  <c r="E51" i="21"/>
  <c r="E63" i="21"/>
  <c r="E64" i="21"/>
  <c r="E60" i="21"/>
  <c r="E59" i="21"/>
  <c r="E56" i="21"/>
  <c r="E52" i="21"/>
  <c r="E76" i="10" l="1"/>
  <c r="E66" i="10"/>
  <c r="E62" i="10"/>
  <c r="E58" i="10"/>
  <c r="E73" i="10"/>
  <c r="E70" i="10"/>
  <c r="E54" i="10"/>
  <c r="E50" i="10"/>
  <c r="E46" i="10"/>
  <c r="E42" i="10"/>
  <c r="E69" i="10" l="1"/>
  <c r="E67" i="10"/>
  <c r="E65" i="10"/>
  <c r="E63" i="10"/>
  <c r="E61" i="10"/>
  <c r="E59" i="10"/>
  <c r="E57" i="10"/>
  <c r="E55" i="10"/>
  <c r="E53" i="10"/>
  <c r="E51" i="10"/>
  <c r="E49" i="10"/>
  <c r="E47" i="10"/>
  <c r="E45" i="10"/>
  <c r="E43" i="10"/>
  <c r="E41" i="10"/>
  <c r="E76" i="7"/>
  <c r="E66" i="7"/>
  <c r="E58" i="7"/>
  <c r="E54" i="7"/>
  <c r="E50" i="7"/>
  <c r="E73" i="7"/>
  <c r="E70" i="7"/>
  <c r="E62" i="7"/>
  <c r="E46" i="7"/>
  <c r="E42" i="7"/>
  <c r="E69" i="7"/>
  <c r="E65" i="7"/>
  <c r="E61" i="7"/>
  <c r="E57" i="7"/>
  <c r="E53" i="7"/>
  <c r="E49" i="7"/>
  <c r="E45" i="7"/>
  <c r="E41" i="7"/>
  <c r="E68" i="6"/>
  <c r="E62" i="6"/>
  <c r="E54" i="6"/>
  <c r="E50" i="6"/>
  <c r="E42" i="6"/>
  <c r="E65" i="6"/>
  <c r="E58" i="6"/>
  <c r="E46" i="6"/>
  <c r="E38" i="6"/>
  <c r="E61" i="6"/>
  <c r="E59" i="6"/>
  <c r="E57" i="6"/>
  <c r="E55" i="6"/>
  <c r="E53" i="6"/>
  <c r="E51" i="6"/>
  <c r="E49" i="6"/>
  <c r="E47" i="6"/>
  <c r="E45" i="6"/>
  <c r="E43" i="6"/>
  <c r="E41" i="6"/>
  <c r="E39" i="6"/>
  <c r="E37" i="6"/>
  <c r="E11" i="7" l="1"/>
  <c r="E7" i="7"/>
  <c r="E23" i="6"/>
  <c r="E3" i="6"/>
  <c r="E31" i="18" l="1"/>
  <c r="E27" i="18"/>
  <c r="E23" i="18"/>
  <c r="E19" i="18"/>
  <c r="E15" i="18"/>
  <c r="E11" i="18"/>
  <c r="E7" i="18"/>
  <c r="E3" i="18"/>
  <c r="E49" i="21"/>
  <c r="E47" i="21"/>
  <c r="E45" i="21"/>
  <c r="E44" i="21"/>
  <c r="E42" i="21"/>
  <c r="E41" i="21"/>
  <c r="E39" i="21"/>
  <c r="E38" i="21"/>
  <c r="E36" i="21"/>
  <c r="E35" i="21"/>
  <c r="E32" i="21"/>
  <c r="E31" i="21"/>
  <c r="E28" i="21"/>
  <c r="E27" i="21"/>
  <c r="E24" i="21"/>
  <c r="E23" i="21"/>
  <c r="E21" i="21"/>
  <c r="E20" i="21"/>
  <c r="E19" i="21"/>
  <c r="E17" i="21"/>
  <c r="E16" i="21"/>
  <c r="E15" i="21"/>
  <c r="E13" i="21"/>
  <c r="E12" i="21"/>
  <c r="E11" i="21"/>
  <c r="E8" i="21"/>
  <c r="E7" i="21"/>
  <c r="E4" i="21"/>
  <c r="E3" i="21"/>
  <c r="E3" i="10" l="1"/>
  <c r="E114" i="19" l="1"/>
  <c r="E112" i="19"/>
  <c r="E111" i="19"/>
  <c r="E109" i="19"/>
  <c r="E108" i="19"/>
  <c r="E106" i="19"/>
  <c r="E102" i="19"/>
  <c r="E101" i="19"/>
  <c r="E98" i="19"/>
  <c r="E97" i="19"/>
  <c r="E95" i="19"/>
  <c r="E94" i="19"/>
  <c r="E93" i="19"/>
  <c r="E91" i="19"/>
  <c r="E90" i="19"/>
  <c r="E89" i="19"/>
  <c r="E87" i="19"/>
  <c r="E86" i="19"/>
  <c r="E85" i="19"/>
  <c r="E84" i="19"/>
  <c r="E82" i="19"/>
  <c r="E81" i="19"/>
  <c r="E80" i="19"/>
  <c r="E79" i="19"/>
  <c r="E77" i="19"/>
  <c r="E76" i="19"/>
  <c r="E75" i="19"/>
  <c r="E74" i="19"/>
  <c r="E72" i="19"/>
  <c r="E71" i="19"/>
  <c r="E70" i="19"/>
  <c r="E69" i="19"/>
  <c r="E66" i="19"/>
  <c r="E65" i="19"/>
  <c r="E64" i="19"/>
  <c r="E62" i="19"/>
  <c r="E61" i="19"/>
  <c r="E60" i="19"/>
  <c r="E59" i="19"/>
  <c r="E55" i="19"/>
  <c r="E51" i="19"/>
  <c r="E49" i="19"/>
  <c r="E47" i="19"/>
  <c r="E45" i="19"/>
  <c r="E43" i="19"/>
  <c r="E41" i="19"/>
  <c r="E39" i="19"/>
  <c r="E38" i="19"/>
  <c r="E36" i="19"/>
  <c r="E34" i="19"/>
  <c r="E33" i="19"/>
  <c r="E31" i="19"/>
  <c r="E29" i="19"/>
  <c r="E28" i="19"/>
  <c r="E26" i="19"/>
  <c r="E24" i="19"/>
  <c r="E23" i="19"/>
  <c r="E21" i="19"/>
  <c r="E19" i="19"/>
  <c r="E18" i="19"/>
  <c r="E16" i="19"/>
  <c r="E14" i="19"/>
  <c r="E13" i="19"/>
  <c r="E10" i="19"/>
  <c r="E9" i="19"/>
  <c r="E8" i="19"/>
  <c r="E6" i="19"/>
  <c r="E4" i="19"/>
  <c r="E3" i="19"/>
  <c r="E133" i="5" l="1"/>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1" i="5"/>
  <c r="E39" i="5"/>
  <c r="E38" i="5"/>
  <c r="E36" i="5"/>
  <c r="E35" i="5"/>
  <c r="E33" i="5"/>
  <c r="E32" i="5"/>
  <c r="E31" i="5"/>
  <c r="E29" i="5"/>
  <c r="E28" i="5"/>
  <c r="E27" i="5"/>
  <c r="E25" i="5"/>
  <c r="E24" i="5"/>
  <c r="E23" i="5"/>
  <c r="E21" i="5"/>
  <c r="E20" i="5"/>
  <c r="E19" i="5"/>
  <c r="E17" i="5"/>
  <c r="E16" i="5"/>
  <c r="E15" i="5"/>
  <c r="E13" i="5"/>
  <c r="E12" i="5"/>
  <c r="E11" i="5"/>
  <c r="E9" i="5"/>
  <c r="E8" i="5"/>
  <c r="E7" i="5"/>
  <c r="E5" i="5"/>
  <c r="E4" i="5"/>
  <c r="E3" i="5"/>
  <c r="E76" i="17" l="1"/>
  <c r="E72" i="17"/>
  <c r="E68" i="17"/>
  <c r="E64" i="17"/>
  <c r="E60" i="17"/>
  <c r="E56" i="17"/>
  <c r="E75" i="17"/>
  <c r="E71" i="17"/>
  <c r="E67" i="17"/>
  <c r="E63" i="17"/>
  <c r="E59" i="17"/>
  <c r="E55" i="17"/>
  <c r="E52" i="17"/>
  <c r="E51" i="17"/>
  <c r="E49" i="17"/>
  <c r="E47" i="17"/>
  <c r="E31" i="17"/>
  <c r="E28" i="17"/>
  <c r="E24" i="17"/>
  <c r="E23" i="17"/>
  <c r="E32" i="17"/>
  <c r="E27" i="17"/>
  <c r="E19" i="17"/>
  <c r="E20" i="17"/>
  <c r="E16" i="17"/>
  <c r="E15" i="17"/>
  <c r="E12" i="17"/>
  <c r="E11" i="17"/>
  <c r="E8" i="17"/>
  <c r="E7" i="17"/>
  <c r="E5" i="17"/>
  <c r="E4" i="17"/>
  <c r="E3" i="17"/>
  <c r="E3" i="20" l="1"/>
  <c r="E4" i="20"/>
  <c r="E6" i="20"/>
  <c r="E7" i="20"/>
  <c r="E9" i="20"/>
  <c r="E10" i="20"/>
  <c r="E12" i="20"/>
  <c r="E13" i="20"/>
  <c r="E15" i="20"/>
  <c r="E16" i="20"/>
  <c r="E18" i="20"/>
  <c r="E19" i="20"/>
  <c r="E21" i="20"/>
  <c r="E22" i="20"/>
  <c r="E24" i="20"/>
  <c r="E25" i="20"/>
  <c r="E27" i="20"/>
  <c r="E29" i="20"/>
  <c r="E31" i="20"/>
  <c r="E33" i="20"/>
  <c r="E12" i="14" l="1"/>
  <c r="E13" i="14"/>
  <c r="E14" i="14"/>
  <c r="E4" i="14" l="1"/>
  <c r="E6" i="14"/>
  <c r="E7" i="14"/>
  <c r="E9" i="14"/>
  <c r="E10" i="14"/>
  <c r="E16" i="14"/>
  <c r="E17" i="14"/>
  <c r="E18" i="14"/>
  <c r="E20" i="14"/>
  <c r="E21" i="14"/>
  <c r="E23" i="14"/>
  <c r="E24" i="14"/>
  <c r="E26" i="14"/>
  <c r="E27" i="14"/>
  <c r="E29" i="14"/>
  <c r="E30" i="14"/>
  <c r="E32" i="14"/>
  <c r="E33" i="14"/>
  <c r="E35" i="14"/>
  <c r="E36" i="14"/>
  <c r="E37" i="14"/>
  <c r="E39" i="14"/>
  <c r="E40" i="14"/>
  <c r="E41" i="14"/>
  <c r="E43" i="14"/>
  <c r="E44" i="14"/>
  <c r="E45" i="14"/>
  <c r="E47" i="14"/>
  <c r="E48" i="14"/>
  <c r="E3" i="14"/>
  <c r="E7" i="13"/>
  <c r="E9" i="13"/>
  <c r="E4" i="13" l="1"/>
  <c r="E6" i="13"/>
  <c r="E10" i="13"/>
  <c r="E12" i="13"/>
  <c r="E13" i="13"/>
  <c r="E14" i="13"/>
  <c r="E16" i="13"/>
  <c r="E17" i="13"/>
  <c r="E19" i="13"/>
  <c r="E20" i="13"/>
  <c r="E22" i="13"/>
  <c r="E23" i="13"/>
  <c r="E25" i="13"/>
  <c r="E26" i="13"/>
  <c r="E28" i="13"/>
  <c r="E29" i="13"/>
  <c r="E31" i="13"/>
  <c r="E32" i="13"/>
  <c r="E33" i="13"/>
  <c r="E35" i="13"/>
  <c r="E36" i="13"/>
  <c r="E37" i="13"/>
  <c r="E39" i="13"/>
  <c r="E40" i="13"/>
  <c r="E3" i="13"/>
  <c r="E4" i="10"/>
  <c r="E5" i="10"/>
  <c r="E7" i="10"/>
  <c r="E8" i="10"/>
  <c r="E9" i="10"/>
  <c r="E11" i="10"/>
  <c r="E12" i="10"/>
  <c r="E13" i="10"/>
  <c r="E15" i="10"/>
  <c r="E16" i="10"/>
  <c r="E17" i="10"/>
  <c r="E19" i="10"/>
  <c r="E20" i="10"/>
  <c r="E21" i="10"/>
  <c r="E23" i="10"/>
  <c r="E24" i="10"/>
  <c r="E25" i="10"/>
  <c r="E27" i="10"/>
  <c r="E28" i="10"/>
  <c r="E29" i="10"/>
  <c r="E31" i="10"/>
  <c r="E32" i="10"/>
  <c r="E4" i="9"/>
  <c r="E7" i="9"/>
  <c r="E3" i="7"/>
  <c r="E32" i="7"/>
  <c r="E31" i="7"/>
  <c r="E28" i="7"/>
  <c r="E27" i="7"/>
  <c r="E24" i="7"/>
  <c r="E23" i="7"/>
  <c r="E20" i="7"/>
  <c r="E19" i="7"/>
  <c r="E16" i="7"/>
  <c r="E15" i="7"/>
  <c r="E12" i="7"/>
  <c r="E8" i="7"/>
  <c r="E4" i="7"/>
  <c r="E4" i="6"/>
  <c r="E5" i="6"/>
  <c r="E7" i="6"/>
  <c r="E8" i="6"/>
  <c r="E9" i="6"/>
  <c r="E11" i="6"/>
  <c r="E12" i="6"/>
  <c r="E13" i="6"/>
  <c r="E15" i="6"/>
  <c r="E16" i="6"/>
  <c r="E17" i="6"/>
  <c r="E19" i="6"/>
  <c r="E20" i="6"/>
  <c r="E21" i="6"/>
  <c r="E24" i="6"/>
  <c r="E25" i="6"/>
  <c r="E27" i="6"/>
  <c r="E28" i="6"/>
</calcChain>
</file>

<file path=xl/sharedStrings.xml><?xml version="1.0" encoding="utf-8"?>
<sst xmlns="http://schemas.openxmlformats.org/spreadsheetml/2006/main" count="5560" uniqueCount="1066">
  <si>
    <t>业务</t>
  </si>
  <si>
    <t>信用卡</t>
  </si>
  <si>
    <t>没有</t>
  </si>
  <si>
    <t>银行卡</t>
  </si>
  <si>
    <t>银行卡怎么办的</t>
  </si>
  <si>
    <t>办过</t>
  </si>
  <si>
    <t>等价描述</t>
  </si>
  <si>
    <t>意图</t>
  </si>
  <si>
    <t>回答</t>
  </si>
  <si>
    <t>问题</t>
  </si>
  <si>
    <t>存折</t>
  </si>
  <si>
    <t>存款</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</si>
  <si>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</si>
  <si>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存钱怎么存</t>
  </si>
  <si>
    <t>我来存款</t>
  </si>
  <si>
    <t>挂失</t>
  </si>
  <si>
    <t>我来挂失</t>
  </si>
  <si>
    <t>取款</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</si>
  <si>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</si>
  <si>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你能带我取钱吗</t>
  </si>
  <si>
    <t>取零钱</t>
  </si>
  <si>
    <t>预约了</t>
  </si>
  <si>
    <t>我来取钱</t>
  </si>
  <si>
    <t>查明细</t>
  </si>
  <si>
    <t>查询</t>
  </si>
  <si>
    <t>我想做证明材料可以么？</t>
  </si>
  <si>
    <t>我能查明细么？</t>
  </si>
  <si>
    <t>我想自己看怎么办？</t>
  </si>
  <si>
    <t>查余额</t>
  </si>
  <si>
    <t>我能查余额么？</t>
  </si>
  <si>
    <t>贷款</t>
  </si>
  <si>
    <t>我能办车贷么？</t>
  </si>
  <si>
    <t>怎么联系客户经理？</t>
  </si>
  <si>
    <t>怎么贷款？</t>
  </si>
  <si>
    <t>我能贷款么？</t>
  </si>
  <si>
    <t>怎么联系？</t>
  </si>
  <si>
    <t>我能办房贷么？</t>
  </si>
  <si>
    <t>记得</t>
  </si>
  <si>
    <t>我来改密码</t>
  </si>
  <si>
    <t>还贷款</t>
  </si>
  <si>
    <t>贷款怎么还？</t>
  </si>
  <si>
    <t>我没有手机银行怎么办？/我不想用手机银行，还有别的么？/还有别的么？/还有推荐的么？/还有么？/就这些么？/</t>
  </si>
  <si>
    <t>注销</t>
  </si>
  <si>
    <t>我不想用手机银行，怎么办？</t>
  </si>
  <si>
    <t>你能给我推荐一种么？/哪一种方便？/你喜欢哪一种？/还有别的方式么?/别的方式还有么？/</t>
  </si>
  <si>
    <t>你能给我推荐一个么？</t>
  </si>
  <si>
    <t>我想取消短信通知/我要取消短信通知/帮我取消短信通知/取消短信通知/去掉短信通知/删除短信通知</t>
  </si>
  <si>
    <t>我来取消短信通知</t>
  </si>
  <si>
    <t>我能取消短信通知么？</t>
  </si>
  <si>
    <t>我没有手机银行/我不想用手机银行/手机银行不好用/我不喜欢用手机银行</t>
  </si>
  <si>
    <t>我不想用手机银行</t>
  </si>
  <si>
    <t>两种都要</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</si>
  <si>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</si>
  <si>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两种都不想弄，怎么办？</t>
  </si>
  <si>
    <t>短信的怎么弄？/短信怎么弄？/ 我怎么弄短信？/短信的那个难不不难？/短信的麻烦么？/短信的快不快？/短信的当方便么？</t>
  </si>
  <si>
    <t>我想了解短信通知/短信通知/短信那个/发短信的那个/短信的那个/短信/了解短信通知/短信通知就行的/</t>
  </si>
  <si>
    <t>手机银行怎么弄？/用手机银行怎么弄？/手机银行怎么用的？/你能给我教一下么？/手机银行咋用的？/咋用手机银行的？/</t>
  </si>
  <si>
    <t>手机银行怎么弄？</t>
  </si>
  <si>
    <t>我想了解手机银行/手机银行吧/手机银行就行/银行吧/那个手机银行的/</t>
  </si>
  <si>
    <t>手机银行</t>
  </si>
  <si>
    <t>你能给我推荐一种么?</t>
  </si>
  <si>
    <t>两个都不行/都不行/你给我推荐其他的吧/我不想用手机/两个都不好/都不好/都不想用/都不喜欢/都不中/都不得行/没一个好的/没一个能行/我手机不能用/我手机没电了/我都不感兴趣</t>
  </si>
  <si>
    <t>两种都不</t>
  </si>
  <si>
    <t>我想办信用贷款，怎么弄？/我可以办信用贷款么？/我怎么办信用贷款？/办信用贷款可以么？/你能给我办信用贷款么？/咋办信用贷款？/</t>
  </si>
  <si>
    <t>我能办信用贷款么？</t>
  </si>
  <si>
    <t>我能注销电话银行么？</t>
  </si>
  <si>
    <t>怎么注销个人网上银行？</t>
  </si>
  <si>
    <t>我来注销个人网上银行</t>
  </si>
  <si>
    <t>我能注销手机银行么？</t>
  </si>
  <si>
    <t>我不能通过电话注销，怎么办？</t>
  </si>
  <si>
    <t>您的信用卡账单结清后，可以通过电话95533注销。</t>
  </si>
  <si>
    <t>我不能通过电话注销</t>
  </si>
  <si>
    <t>我来注销信用卡</t>
  </si>
  <si>
    <t>转账汇款</t>
  </si>
  <si>
    <t>转账</t>
  </si>
  <si>
    <t>我来转账汇款</t>
  </si>
  <si>
    <t>我能转账汇款么？</t>
  </si>
  <si>
    <t>我想办装修贷款，怎么弄？/我可以办装修贷款么？/我怎么办装修贷款？/办装修贷款可以么？/你能给我办装修贷款么？/咋办装修贷款？/</t>
  </si>
  <si>
    <t>我能办装修贷款贷么？</t>
  </si>
  <si>
    <t>我想装修贷款/我要办装修贷款/办装修贷款/我想装修一下房子/我想把房子装修好一点/我想把房子装修的更好，需要贷点钱</t>
  </si>
  <si>
    <t>怎么办装修贷款？</t>
  </si>
  <si>
    <t>需要联系客户经理呀？</t>
  </si>
  <si>
    <t>十万</t>
  </si>
  <si>
    <t>您可以扫面二维码下载手机银行进行查询。也可以通过智慧柜员机和自助取款机进行查询。</t>
    <phoneticPr fontId="2" type="noConversion"/>
  </si>
  <si>
    <t>我来开通短信通知</t>
    <phoneticPr fontId="2" type="noConversion"/>
  </si>
  <si>
    <t>我来开通短信通知</t>
    <phoneticPr fontId="2" type="noConversion"/>
  </si>
  <si>
    <t>网银</t>
    <phoneticPr fontId="2" type="noConversion"/>
  </si>
  <si>
    <t>我能开通短信通知么？</t>
  </si>
  <si>
    <t>开通短信通知</t>
  </si>
  <si>
    <t>两个都不行/都不行/你给我推荐其他的吧/我不想用手机/两个都不好/都不好/都不想用/都不喜欢/都不中/都不得行/没一个好的/没一个能行/我手机不能用/我手机没电了/我都不感兴趣</t>
    <phoneticPr fontId="2" type="noConversion"/>
  </si>
  <si>
    <t>我没有手机银行/我不想用手机银行/手机银行不好用/我不喜欢用手机银行/不会用手机银行</t>
    <phoneticPr fontId="2" type="noConversion"/>
  </si>
  <si>
    <t>三万</t>
  </si>
  <si>
    <t>不记得</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</si>
  <si>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</si>
  <si>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我能注销信用卡么？</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</si>
  <si>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2" type="noConversion"/>
  </si>
  <si>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2" type="noConversion"/>
  </si>
  <si>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2" type="noConversion"/>
  </si>
  <si>
    <t>我想贷款/我是来贷款的/我要贷款/贷款/贷点款/贷点钱/贷点小钱/稍微贷点钱/贷点人民币/贷钞票/我来办理贷款/我要办理贷款/ 我要贷款</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</si>
  <si>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</si>
  <si>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</si>
  <si>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 xml:space="preserve">我想贷款/我是来贷款的/我要贷款/贷款/贷点款/贷点钱/贷点小钱/稍微贷点钱/贷点人民币/贷钞票/我来办理贷款/我要办理贷款/ </t>
    <phoneticPr fontId="2" type="noConversion"/>
  </si>
  <si>
    <t>能挂失么？</t>
  </si>
  <si>
    <t>改密码</t>
    <phoneticPr fontId="2" type="noConversion"/>
  </si>
  <si>
    <t>怎么改密码</t>
    <phoneticPr fontId="2" type="noConversion"/>
  </si>
  <si>
    <t>记得怎么办理</t>
    <phoneticPr fontId="2" type="noConversion"/>
  </si>
  <si>
    <t>不记得怎么办</t>
    <phoneticPr fontId="2" type="noConversion"/>
  </si>
  <si>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</si>
  <si>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好像不记得了，怎么办？/忘了，到哪儿办？/忘记了，怎么办？/忘了，怎么办？/最近记性不好，总忘记，有什么办法么？/总是忘记密码，怎么破？/总忘记密码，怎么破？/忘记了呀，有什么办法？/不记得密码了，怎么破？/</t>
  </si>
  <si>
    <t>好像不记得了怎么办？/忘了到哪儿办？/忘记了怎么办？/忘了怎么办？/年纪大了有什么办法？/年纪大了，能记住么？/一把年纪了，能记住么？/年纪这么大，怎么可能记得住？/</t>
  </si>
  <si>
    <t>记得,怎么办理?</t>
  </si>
  <si>
    <t>我来注销信用卡/我想注销信用卡/注销信用卡/我来办理注销信用卡业务/我要办理注销信用卡业务/ 我要注销信用卡/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</si>
  <si>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</si>
  <si>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电话注销不了，怎么办？/ 我试过了啊，不行的，怎么办？/我电话怎么不能注销？/电话能注销，我还来问你？/电话能注销，我还来问你做什么？/我信用卡打电话怎么注销不了？/</t>
  </si>
  <si>
    <t>办过了/好像办过/有的/是的/已经办过了/之前有过/之前用过/以前办过/以前有过/以前有过/以前用过/用过了/办过了/好久以前/</t>
  </si>
  <si>
    <t>我想贷款/我是来贷款的/我要贷款/贷款/贷点款/贷点钱/贷点小钱/稍微贷点钱/贷点人民币/贷钞票/我来办理贷款/我要办理贷款/ 我要贷款</t>
  </si>
  <si>
    <t>怎么贷款？/我想贷款，该怎么办?/怎么弄贷款?/咋弄贷款?/贷款是怎么一回事？/这里可以办理贷款吗/这里可以贷款吗/这里可以贷点钱吗/如何贷款呢/如何办理贷款/如何办理贷款业务/怎么贷款呢</t>
  </si>
  <si>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</si>
  <si>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</si>
  <si>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</si>
  <si>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没有呢/还没有/并没有/没得/忘记联系了/我不知道怎么联系/还没有呢/我不知道要联系客户经理/我没有提前联系客户经理/我没有提前预约客户经理/我事先不知道/我事先不知道要联系客户经理/我不知道要提前联系/</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</si>
  <si>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</si>
  <si>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我想办房贷/我要办房贷/办房贷/我计划买套房子/我想买一套房子/我想买套房子/我计划，买套房子/我计划最近买套房子/我看中了一套房子，打算去买/</t>
  </si>
  <si>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</si>
  <si>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我想信用贷款/我要办信用贷款/办信用贷款/信用贷款</t>
  </si>
  <si>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</si>
  <si>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</si>
  <si>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</si>
  <si>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</si>
  <si>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我想了解手机银行/手机银行吧/手机银行就行/银行吧/那个手机银行的/手机银行开通/用手机银行开通/用手机开/手机开通/用手机开通/手机银行开/手机银行/手机上的那个/直接手机上可以看的那个/</t>
  </si>
  <si>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2" type="noConversion"/>
  </si>
  <si>
    <t>好像记得/是的/有密码/我还记得/可能记得/记得/记得呀/我记得的/我没忘记/打死也不会忘记的/忘不掉/没忘掉/不会忘掉的/不会忘记的/怎么也不会忘记的/记着呢</t>
    <phoneticPr fontId="2" type="noConversion"/>
  </si>
  <si>
    <t>好像记得，怎么办？/记得密码，去哪儿办？/有密码，哪里可以办？/我还记得，怎么办？/可能记得，到哪儿办？/怎么可能忘记？/我想是忘记密码的人么？/我怎么会忘记密码？/我怎么可能不记得密码？/我会不记得密码么？/记得怎么办</t>
    <phoneticPr fontId="2" type="noConversion"/>
  </si>
  <si>
    <t>随便/哪种都行/无所谓/你随便说一个吧/你给我推荐一个吧/两种都行/都可以的/说来听听/都差不多/我都想知道/都可以/都行/你说一种就行/</t>
  </si>
  <si>
    <t>您是做证明材料还是自己看？</t>
  </si>
  <si>
    <t>存折怎么办理</t>
  </si>
  <si>
    <t>您要办理什么贷款？</t>
  </si>
  <si>
    <t>您记得原来的密码么？</t>
  </si>
  <si>
    <t>您要转多少钱？</t>
  </si>
  <si>
    <t>我来查明细。</t>
    <phoneticPr fontId="2" type="noConversion"/>
  </si>
  <si>
    <t>做证明材料。</t>
    <phoneticPr fontId="2" type="noConversion"/>
  </si>
  <si>
    <t>自己看。</t>
    <phoneticPr fontId="2" type="noConversion"/>
  </si>
  <si>
    <t>我来查余额。</t>
    <phoneticPr fontId="2" type="noConversion"/>
  </si>
  <si>
    <t>我来贷款。</t>
    <phoneticPr fontId="2" type="noConversion"/>
  </si>
  <si>
    <t>没有联系好。</t>
    <phoneticPr fontId="2" type="noConversion"/>
  </si>
  <si>
    <t>车贷。</t>
    <phoneticPr fontId="2" type="noConversion"/>
  </si>
  <si>
    <t>房贷。</t>
    <phoneticPr fontId="2" type="noConversion"/>
  </si>
  <si>
    <t>我来还贷款。</t>
    <phoneticPr fontId="2" type="noConversion"/>
  </si>
  <si>
    <t>信用贷款。</t>
    <phoneticPr fontId="2" type="noConversion"/>
  </si>
  <si>
    <t>问题</t>
    <phoneticPr fontId="2" type="noConversion"/>
  </si>
  <si>
    <t>装修贷款。</t>
    <phoneticPr fontId="2" type="noConversion"/>
  </si>
  <si>
    <t>我来注销电话银行。</t>
    <phoneticPr fontId="2" type="noConversion"/>
  </si>
  <si>
    <t>我来注销手机银行。</t>
    <phoneticPr fontId="2" type="noConversion"/>
  </si>
  <si>
    <t>我来开通短信通知。</t>
    <phoneticPr fontId="2" type="noConversion"/>
  </si>
  <si>
    <t>我不想用手机银行。</t>
    <phoneticPr fontId="2" type="noConversion"/>
  </si>
  <si>
    <t>我来开通短信通知。</t>
    <phoneticPr fontId="2" type="noConversion"/>
  </si>
  <si>
    <t>网银怎么弄？</t>
    <phoneticPr fontId="2" type="noConversion"/>
  </si>
  <si>
    <t>您要存多少钱？</t>
  </si>
  <si>
    <t>没有联系好。</t>
  </si>
  <si>
    <t>您可以扫描二维码下载手机银行进行查询，也可以通过智慧柜员机和自助取款机进行查询。</t>
    <phoneticPr fontId="2" type="noConversion"/>
  </si>
  <si>
    <t>请您填写特殊业务申请单，取号到柜台办理。</t>
    <phoneticPr fontId="2" type="noConversion"/>
  </si>
  <si>
    <t>做证明材料，需要银行盖章，取号到柜台办理。</t>
  </si>
  <si>
    <t>信用贷款可以通过网上银行申请，您可以登陆网银，通过个人贷款—快贷—我要贷款菜单即可完成步骤申请。</t>
  </si>
  <si>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2" type="noConversion"/>
  </si>
  <si>
    <t>开通短信通知</t>
    <phoneticPr fontId="2" type="noConversion"/>
  </si>
  <si>
    <t>这还需要预约吗/我忘记预约了怎么办/怎么预约啊/你能帮我预约吗/预约需要取号吗/这还需要预约吗/需要预约吗/还要预约的啊/需要预约的啊/ 预约需要预约啊/要提前预约？</t>
  </si>
  <si>
    <t>上级意图</t>
    <phoneticPr fontId="2" type="noConversion"/>
  </si>
  <si>
    <t>上级意图</t>
    <phoneticPr fontId="2" type="noConversion"/>
  </si>
  <si>
    <t>上级意图</t>
    <phoneticPr fontId="2" type="noConversion"/>
  </si>
  <si>
    <t>取款五万以上</t>
  </si>
  <si>
    <t>取款五万以上需要预约</t>
  </si>
  <si>
    <t>取款两万以下</t>
  </si>
  <si>
    <t>存折取款两万以下</t>
  </si>
  <si>
    <t>查明细作证明</t>
  </si>
  <si>
    <t>查明细自己看</t>
  </si>
  <si>
    <t>注销信用卡</t>
    <phoneticPr fontId="2" type="noConversion"/>
  </si>
  <si>
    <t>改密码记得原密码</t>
    <phoneticPr fontId="2" type="noConversion"/>
  </si>
  <si>
    <t>改密码不记得原密码</t>
    <phoneticPr fontId="2" type="noConversion"/>
  </si>
  <si>
    <t>改密码不记得原密码</t>
    <phoneticPr fontId="2" type="noConversion"/>
  </si>
  <si>
    <t>改密码记得原密码</t>
    <phoneticPr fontId="2" type="noConversion"/>
  </si>
  <si>
    <t>改密码不记得原密码</t>
    <phoneticPr fontId="2" type="noConversion"/>
  </si>
  <si>
    <t>注销手机银行</t>
    <phoneticPr fontId="2" type="noConversion"/>
  </si>
  <si>
    <t>注销电话银行</t>
    <phoneticPr fontId="2" type="noConversion"/>
  </si>
  <si>
    <t>注销电话银行</t>
    <phoneticPr fontId="2" type="noConversion"/>
  </si>
  <si>
    <t>办贷款</t>
    <phoneticPr fontId="2" type="noConversion"/>
  </si>
  <si>
    <t>办贷款</t>
    <phoneticPr fontId="2" type="noConversion"/>
  </si>
  <si>
    <t>办贷款</t>
    <phoneticPr fontId="2" type="noConversion"/>
  </si>
  <si>
    <t>办信用贷款</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</si>
  <si>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</si>
  <si>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您用银行卡还是存折存款？</t>
  </si>
  <si>
    <t>我用存折存十万块钱</t>
  </si>
  <si>
    <t>我用存折存十万块钱怎么存</t>
  </si>
  <si>
    <t>存折存款五万以下</t>
  </si>
  <si>
    <t>存折存款五万以上</t>
  </si>
  <si>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</si>
  <si>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</si>
  <si>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一点点钱</t>
  </si>
  <si>
    <t>没预约/没啊/好像没有/忘记预约了/我忘/好像是没预约/没有啊/我不知道/我不知道要预约/你带我去预约啊/我要预约呢/快带我预约/你帮我预约/你教我预约/你来给我预约/那就预约/不会预约/</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</si>
  <si>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</si>
  <si>
    <t>用存折/存单/支票/存单/用存单/用支票/我是带存折来的/我就存折里有点/我只有存折/我的是存折/存折哎/存折本/存折啊/就存折/存折吧/是存折/我拿的存折/我就存折里有钱</t>
  </si>
  <si>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</si>
  <si>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取三万</t>
  </si>
  <si>
    <t>三万怎么取</t>
  </si>
  <si>
    <t>取三万块/就取三万/取三万元/取三万块钱/取三万元钱/就取三万块钱/我来取三万元钱/我来取三万块呀/我要取三万呀/也就取三万/取三万吧/我想取三万块钱吧/我要取三万吧/嗯取个三万/我是来取三万块钱的/</t>
  </si>
  <si>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</si>
  <si>
    <t>存折取三万</t>
  </si>
  <si>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</si>
  <si>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</si>
  <si>
    <t>存折取三万怎么办</t>
  </si>
  <si>
    <t>存折取款</t>
  </si>
  <si>
    <t>做证明材料，需要银行盖章，取号到柜台办理。</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</si>
  <si>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2" type="noConversion"/>
  </si>
  <si>
    <t>您可以扫面二维码下载手机银行进行查询。也可以通过智慧柜员机和自助取款机进行查询。</t>
    <phoneticPr fontId="2" type="noConversion"/>
  </si>
  <si>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2" type="noConversion"/>
  </si>
  <si>
    <t>我自己看看/自己看看就行了/我自己了解一下/我只是查一下/我自己看/自己看看用的/自己用的/我就自己看看/我就看看的那种/我想自己看/我就查一下/我想自己看看/不作证明/就随便看看那种/</t>
    <phoneticPr fontId="2" type="noConversion"/>
  </si>
  <si>
    <t>我自己看看可以么？/我只是自己看看，行么？/要是自己看怎么办/我就自己看行不/我就自己看能快点吗/</t>
    <phoneticPr fontId="2" type="noConversion"/>
  </si>
  <si>
    <t>我来查明细。</t>
    <phoneticPr fontId="2" type="noConversion"/>
  </si>
  <si>
    <t>我来查个明细，作证明用</t>
    <phoneticPr fontId="2" type="noConversion"/>
  </si>
  <si>
    <t>查明细做证明材料用怎么办理</t>
    <phoneticPr fontId="2" type="noConversion"/>
  </si>
  <si>
    <t>我想了解一下我这个月的流水情况怎么办？</t>
    <phoneticPr fontId="2" type="noConversion"/>
  </si>
  <si>
    <t>我想要一份自己看的流水哪里查询/我想自己看看最近的账单情况你能带我去办吗/我来拉个流水自己看怎么啦/我查一下账单就自己看看那种咋办理呀/拉流水怎么办的,我自己看的那种</t>
    <phoneticPr fontId="2" type="noConversion"/>
  </si>
  <si>
    <t>我来办车贷</t>
    <phoneticPr fontId="2" type="noConversion"/>
  </si>
  <si>
    <t>我没有客户经理</t>
    <phoneticPr fontId="2" type="noConversion"/>
  </si>
  <si>
    <t>车贷怎么办</t>
    <phoneticPr fontId="2" type="noConversion"/>
  </si>
  <si>
    <t>我没有客户经理怎么办</t>
    <phoneticPr fontId="2" type="noConversion"/>
  </si>
  <si>
    <t>办车贷</t>
    <phoneticPr fontId="2" type="noConversion"/>
  </si>
  <si>
    <t>办车贷</t>
    <phoneticPr fontId="2" type="noConversion"/>
  </si>
  <si>
    <t>我能办车贷么？</t>
    <phoneticPr fontId="2" type="noConversion"/>
  </si>
  <si>
    <t>没有客户经理/没提前联系客户经理/并没有客户经理/你帮我介绍一个/帮我介绍个客户经理/你帮我找个客户经理/你帮我联系/我没有客户经理/没有联系好的</t>
    <phoneticPr fontId="2" type="noConversion"/>
  </si>
  <si>
    <t>我来办房贷</t>
  </si>
  <si>
    <t>办房贷</t>
  </si>
  <si>
    <t>房贷怎么办</t>
  </si>
  <si>
    <t>我来办装修贷</t>
  </si>
  <si>
    <t>办装修贷</t>
  </si>
  <si>
    <t>装修贷怎么办</t>
  </si>
  <si>
    <t>我想办房贷/我要办房贷/办房贷/我想买房/房贷/我在考虑买房子/我计划买房子/我考虑买房/我在考虑房贷/</t>
    <phoneticPr fontId="2" type="noConversion"/>
  </si>
  <si>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2"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</si>
  <si>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2" type="noConversion"/>
  </si>
  <si>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2"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</si>
  <si>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2" type="noConversion"/>
  </si>
  <si>
    <t>现金请到柜台办理，非现金可以使用手机银行或自助设备还款。</t>
    <phoneticPr fontId="2" type="noConversion"/>
  </si>
  <si>
    <t>我想用手机开通短信通知</t>
    <phoneticPr fontId="2" type="noConversion"/>
  </si>
  <si>
    <t>你能给我推荐一种么?</t>
    <phoneticPr fontId="2" type="noConversion"/>
  </si>
  <si>
    <t>你能给我推荐一种么？/哪一种方便？/你喜欢哪一种？/还有别的方式么?/别的方式还有么？/两种都可以/两种都要</t>
    <phoneticPr fontId="2" type="noConversion"/>
  </si>
  <si>
    <t>教我用手机开通短信通知/办理短信通知用手机开通/手机开通短信提醒方法/我要用手机银行开通一下短信</t>
    <phoneticPr fontId="2" type="noConversion"/>
  </si>
  <si>
    <t>手机银行可以开通短信通知吗</t>
    <phoneticPr fontId="2" type="noConversion"/>
  </si>
  <si>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</si>
  <si>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phoneticPr fontId="2" type="noConversion"/>
  </si>
  <si>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</si>
  <si>
    <t>教我用网银开通短信通知/办理短信通知用网银开通/网银开通短信提醒方法/我要用网上银行开通一下短信</t>
  </si>
  <si>
    <t>网上银行怎么开通短信提醒</t>
    <phoneticPr fontId="2" type="noConversion"/>
  </si>
  <si>
    <t>网上开通短信银行</t>
    <phoneticPr fontId="2" type="noConversion"/>
  </si>
  <si>
    <t>上级意图</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</si>
  <si>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</si>
  <si>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短信</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</si>
  <si>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</si>
  <si>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</si>
  <si>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</si>
  <si>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</si>
  <si>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</si>
  <si>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</si>
  <si>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</si>
  <si>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</si>
  <si>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短信</t>
    <phoneticPr fontId="2" type="noConversion"/>
  </si>
  <si>
    <t>发短信怎么弄</t>
    <phoneticPr fontId="2" type="noConversion"/>
  </si>
  <si>
    <t>注销</t>
    <phoneticPr fontId="2" type="noConversion"/>
  </si>
  <si>
    <t>手机银行怎么注销短信？</t>
    <phoneticPr fontId="2" type="noConversion"/>
  </si>
  <si>
    <t>发短信关闭短信提醒</t>
    <phoneticPr fontId="2" type="noConversion"/>
  </si>
  <si>
    <t>关闭短信通知怎么发短信发什么啊</t>
    <phoneticPr fontId="2" type="noConversion"/>
  </si>
  <si>
    <t>我想用手机银行关闭短信通知/用手机关闭短信通知/用手机银行关闭短信提醒/手机关短信/不要短信提醒了，我要手机关掉</t>
    <phoneticPr fontId="2" type="noConversion"/>
  </si>
  <si>
    <t>我想发短信取消短信提醒/我来取消短信通知你教我发短信吗/告诉我短信取消短信提醒的方法/</t>
    <phoneticPr fontId="2" type="noConversion"/>
  </si>
  <si>
    <t>我要取消短信，你知道怎么编辑吗/我不知道怎么用短信取消提醒，你能教我吗/</t>
    <phoneticPr fontId="2" type="noConversion"/>
  </si>
  <si>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2" type="noConversion"/>
  </si>
  <si>
    <t>注销网银</t>
    <phoneticPr fontId="2" type="noConversion"/>
  </si>
  <si>
    <t>取消短信通知</t>
  </si>
  <si>
    <t>不能通过电话注销信用卡</t>
    <phoneticPr fontId="2" type="noConversion"/>
  </si>
  <si>
    <t>我不能通过电话注销信用卡，怎么办？</t>
    <phoneticPr fontId="2" type="noConversion"/>
  </si>
  <si>
    <t>我密码忘了</t>
    <phoneticPr fontId="2" type="noConversion"/>
  </si>
  <si>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phoneticPr fontId="2" type="noConversion"/>
  </si>
  <si>
    <t>不记得密码怎么办</t>
    <phoneticPr fontId="2" type="noConversion"/>
  </si>
  <si>
    <t>我来改个密码，我还记得原始密码</t>
    <phoneticPr fontId="2" type="noConversion"/>
  </si>
  <si>
    <t>我来改个密码，我还记得原始密码，怎么办理?</t>
    <phoneticPr fontId="2" type="noConversion"/>
  </si>
  <si>
    <t>我来改密码，我有原密码的/我去改密码，还记得原密码的/我还记得原来的密码，我现在想改掉/我有原来的密码我想改掉/我原来的密码太简单了，我要改一下</t>
    <phoneticPr fontId="2" type="noConversion"/>
  </si>
  <si>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phoneticPr fontId="2" type="noConversion"/>
  </si>
  <si>
    <t>您可以拨打95533挂失，也可以使用手机银行办理挂失</t>
  </si>
  <si>
    <t>您可以通过手机银行转账，每天限额一百万。</t>
  </si>
  <si>
    <t>取款两万到五万</t>
  </si>
  <si>
    <t>银行卡取款两万到五万</t>
  </si>
  <si>
    <t>存折取款两万到五万</t>
  </si>
  <si>
    <t>我来开户</t>
    <phoneticPr fontId="2" type="noConversion"/>
  </si>
  <si>
    <t>借记卡</t>
    <phoneticPr fontId="2" type="noConversion"/>
  </si>
  <si>
    <t>您之前是否办过我行借记卡呢？</t>
    <phoneticPr fontId="2" type="noConversion"/>
  </si>
  <si>
    <t>开户</t>
  </si>
  <si>
    <t>开户</t>
    <phoneticPr fontId="2" type="noConversion"/>
  </si>
  <si>
    <t>办借记卡</t>
    <phoneticPr fontId="2" type="noConversion"/>
  </si>
  <si>
    <t>以前办过怎么办</t>
    <phoneticPr fontId="2" type="noConversion"/>
  </si>
  <si>
    <t>我要是想要张借记卡呢怎么办</t>
    <phoneticPr fontId="2"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</si>
  <si>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2"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</si>
  <si>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2" type="noConversion"/>
  </si>
  <si>
    <t>我来办借记卡</t>
    <phoneticPr fontId="2" type="noConversion"/>
  </si>
  <si>
    <t>借记卡怎么办</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</si>
  <si>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</si>
  <si>
    <t>借记卡怎么办/结算通怎么办/储蓄卡怎么办/我想开个存钱账户可以吗/我要开通一类账户怎么开通呀/借记卡在哪儿办/那个柜台能办借记卡/储蓄卡到哪个柜台办啊</t>
    <phoneticPr fontId="2" type="noConversion"/>
  </si>
  <si>
    <t>我以前办过借记卡还想再办一张</t>
    <phoneticPr fontId="2" type="noConversion"/>
  </si>
  <si>
    <t>我以前办过借记卡还能再办一张吗</t>
    <phoneticPr fontId="2"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</si>
  <si>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2" type="noConversion"/>
  </si>
  <si>
    <t>我现在有一张卡，还能再办一张吗</t>
    <phoneticPr fontId="2" type="noConversion"/>
  </si>
  <si>
    <t>我原来的卡不能用，我想再办一张</t>
    <phoneticPr fontId="2" type="noConversion"/>
  </si>
  <si>
    <t>我现在有一张借记卡，我想再办一张/我有你们银行的储蓄卡，现在要办张做工资卡用/我有你们的储蓄卡，还需要办一张</t>
    <phoneticPr fontId="2" type="noConversion"/>
  </si>
  <si>
    <t>我原来的卡坏掉了，我想重新办一张/我的卡不见了，想重新办/我卡丢了，我要办张新卡/我想多办两张卡/我想办张卡和原来的卡分开用</t>
    <phoneticPr fontId="2" type="noConversion"/>
  </si>
  <si>
    <t>我能不能办第二张卡/我想办一张新卡和原来的卡分开用可以吗/新卡怎么办？我的卡丢了/你可以帮我办两张卡吗？原来的卡不够我用/我想多办一张卡可以吗</t>
    <phoneticPr fontId="2" type="noConversion"/>
  </si>
  <si>
    <t>没办过</t>
    <phoneticPr fontId="2" type="noConversion"/>
  </si>
  <si>
    <t>请您携带本人有效身份证到智慧柜员机办理</t>
    <phoneticPr fontId="2" type="noConversion"/>
  </si>
  <si>
    <t>没办过怎么办</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</si>
  <si>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</si>
  <si>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</si>
  <si>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我以前没办过储蓄卡，要到哪里办</t>
    <phoneticPr fontId="2" type="noConversion"/>
  </si>
  <si>
    <t>我之前没办过你们储蓄卡，我现在要办一张</t>
    <phoneticPr fontId="2" type="noConversion"/>
  </si>
  <si>
    <t>我从来没有办过卡，现在要怎么办你们的借记卡呢/我是你们新客户现在想办借记卡/我不是老客户可以办借记卡吗/我想办借记卡以前没办过，怎么办的/我想办张你们的储蓄卡，以前都用农行的，可以帮我办吗</t>
    <phoneticPr fontId="2" type="noConversion"/>
  </si>
  <si>
    <t>我想办张借记卡，以前没办过，不知道怎么办/帮我办张借记卡，我没办过哎，教教我怎么办/我向班长你们银行的储蓄卡，我以前都是用农行的/我想把钱存到你们银行，我没有你们银行的卡，给我办张卡，</t>
    <phoneticPr fontId="2" type="noConversion"/>
  </si>
  <si>
    <t>信用卡</t>
    <phoneticPr fontId="2" type="noConversion"/>
  </si>
  <si>
    <t>你能告诉我信用卡的吗</t>
    <phoneticPr fontId="2" type="noConversion"/>
  </si>
  <si>
    <t>请您携带本人有效身份证到智慧柜员机办理。</t>
    <phoneticPr fontId="2" type="noConversion"/>
  </si>
  <si>
    <t>带本人有效证件和申请资料到大堂经理处填单申请，也可以通过微信银行，手机银行，自助设备申请哦。</t>
    <phoneticPr fontId="2" type="noConversion"/>
  </si>
  <si>
    <t>办信用卡</t>
    <phoneticPr fontId="2" type="noConversion"/>
  </si>
  <si>
    <t>苏通龙卡/汽车卡/透支用的那种/可以透支的/全球支付卡/一张信用卡/</t>
    <phoneticPr fontId="2" type="noConversion"/>
  </si>
  <si>
    <t>信用卡怎么办</t>
    <phoneticPr fontId="2" type="noConversion"/>
  </si>
  <si>
    <t>我要办张信用卡</t>
    <phoneticPr fontId="2" type="noConversion"/>
  </si>
  <si>
    <t>信用卡的呢/能不能告诉我信用卡的/</t>
    <phoneticPr fontId="2" type="noConversion"/>
  </si>
  <si>
    <t>请问信用卡怎么办/你能告诉我信用卡怎么办嘛/我想知道信用卡怎么办/信用卡咋办的/信用卡是怎么办的</t>
    <phoneticPr fontId="2" type="noConversion"/>
  </si>
  <si>
    <t>我要办苏通龙卡/我想办汽车卡/我要办张信用卡，帮我办张信用卡/我想办理信用卡/我想办张信用卡/我要办张信用卡/你带我去办信用卡/信用卡/办信用卡/嗯，我办信用卡</t>
    <phoneticPr fontId="2"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</si>
  <si>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</si>
  <si>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</si>
  <si>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注销借记卡</t>
    <phoneticPr fontId="2" type="noConversion"/>
  </si>
  <si>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</si>
  <si>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您可以通过手机银行或发送短信注销，您想了解哪一种？</t>
  </si>
  <si>
    <t>您可以通过手机银行或发送短信注销，您想了解哪一种？</t>
    <phoneticPr fontId="2" type="noConversion"/>
  </si>
  <si>
    <t>注销网银</t>
    <phoneticPr fontId="2" type="noConversion"/>
  </si>
  <si>
    <t>转账五万到一百万</t>
  </si>
  <si>
    <t>转账五万以下</t>
  </si>
  <si>
    <t>转账未知金额</t>
  </si>
  <si>
    <t>开短信通知</t>
  </si>
  <si>
    <t>手机银行开短信通知</t>
  </si>
  <si>
    <t>网银开短信通知</t>
  </si>
  <si>
    <t>不用电子银行开短信通知</t>
  </si>
  <si>
    <t>电子银行开短信通知</t>
  </si>
  <si>
    <t>短信取消短信通知</t>
  </si>
  <si>
    <t>不用电子银行取消短信通知</t>
  </si>
  <si>
    <t>电子银行取消短信通知</t>
  </si>
  <si>
    <t>手机银行取消短信通知</t>
  </si>
  <si>
    <t>我想手机银行取消短信通知</t>
  </si>
  <si>
    <t>转账一百万以上</t>
  </si>
  <si>
    <t>我来注销</t>
    <phoneticPr fontId="2" type="noConversion"/>
  </si>
  <si>
    <t>您要注销什么业务？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</si>
  <si>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2" type="noConversion"/>
  </si>
  <si>
    <t>卡</t>
    <phoneticPr fontId="2" type="noConversion"/>
  </si>
  <si>
    <t>您要注销借记卡还是信用卡？</t>
    <phoneticPr fontId="2" type="noConversion"/>
  </si>
  <si>
    <t>注销银行卡</t>
    <phoneticPr fontId="2" type="noConversion"/>
  </si>
  <si>
    <t>银行卡/就银行卡呀/就一张卡/卡啊/就卡啊/这张卡/你看就这张卡/这张卡/这张卡呀</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</si>
  <si>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</si>
  <si>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</si>
  <si>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</si>
  <si>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</si>
  <si>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</si>
  <si>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卡可以吗</t>
    <phoneticPr fontId="2" type="noConversion"/>
  </si>
  <si>
    <t>您要注销借记卡还是信用卡？</t>
    <phoneticPr fontId="2" type="noConversion"/>
  </si>
  <si>
    <t>注销银行卡</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</si>
  <si>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</si>
  <si>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</si>
  <si>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请您填写特殊业务申请单，取号到柜台办理。</t>
    <phoneticPr fontId="2" type="noConversion"/>
  </si>
  <si>
    <t>注销借记卡</t>
    <phoneticPr fontId="2" type="noConversion"/>
  </si>
  <si>
    <t>如果是借记卡呢/存折怎么办/储蓄卡怎么办/</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</si>
  <si>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</si>
  <si>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</si>
  <si>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</si>
  <si>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</si>
  <si>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</si>
  <si>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</si>
  <si>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注销银行卡</t>
    <phoneticPr fontId="2" type="noConversion"/>
  </si>
  <si>
    <t>银行卡/就银行卡呀/就一张卡/卡啊/就卡啊/这张卡/你看就这张卡/这张卡/这张卡呀</t>
    <phoneticPr fontId="2" type="noConversion"/>
  </si>
  <si>
    <t>借记卡</t>
    <phoneticPr fontId="2" type="noConversion"/>
  </si>
  <si>
    <t>请您填写特殊业务申请单，取号到柜台办理。</t>
    <phoneticPr fontId="2" type="noConversion"/>
  </si>
  <si>
    <t>注销借记卡</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</si>
  <si>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</si>
  <si>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</si>
  <si>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</si>
  <si>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</si>
  <si>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</si>
  <si>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如果是借记卡呢/存折怎么办/储蓄卡怎么办/</t>
    <phoneticPr fontId="2" type="noConversion"/>
  </si>
  <si>
    <t>可以帮我办注销吗</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</si>
  <si>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</si>
  <si>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我来注销银行卡</t>
    <phoneticPr fontId="2"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</si>
  <si>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2" type="noConversion"/>
  </si>
  <si>
    <t>怎么注销银行卡？</t>
    <phoneticPr fontId="2"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</si>
  <si>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2" type="noConversion"/>
  </si>
  <si>
    <t>手机银行</t>
    <phoneticPr fontId="2" type="noConversion"/>
  </si>
  <si>
    <t>手机银行啊/当然是手机银行/当然是手机银行啦/手机银行呀/是手机银行/嗯，手机银行/手机银行哇/是手机银行啊</t>
    <phoneticPr fontId="2" type="noConversion"/>
  </si>
  <si>
    <t>手机银行怎么办呢</t>
    <phoneticPr fontId="2" type="noConversion"/>
  </si>
  <si>
    <t xml:space="preserve"> 要是手机银行呢/手机银行去哪儿办/就手机银行，你能帮我吗</t>
    <phoneticPr fontId="2" type="noConversion"/>
  </si>
  <si>
    <t>电话银行</t>
    <phoneticPr fontId="2" type="noConversion"/>
  </si>
  <si>
    <t>电话银行啊/当然是电话银行/当然是电话银行啦/电话银行呀/是电话银行/嗯，电话银行/电话银行哇/是电话银行啊</t>
    <phoneticPr fontId="2" type="noConversion"/>
  </si>
  <si>
    <t>电话银行怎么办呢</t>
    <phoneticPr fontId="2" type="noConversion"/>
  </si>
  <si>
    <t xml:space="preserve"> 要是电话银行呢/电话银行去哪儿办/就电话银行，你能帮我吗</t>
    <phoneticPr fontId="2" type="noConversion"/>
  </si>
  <si>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</si>
  <si>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</si>
  <si>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</si>
  <si>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办过了/好像办过/有的/是的/已经办过了/之前有过/之前用过/以前办过/以前有过/以前有过/以前用过/用过了/办过了/好久以前/办过呢</t>
    <phoneticPr fontId="2" type="noConversion"/>
  </si>
  <si>
    <t>我想装修贷款/我要办装修贷款/办装修贷款/我想装修一下房子/我想把房子装修好一点/我想把房子装修的更好，需要贷点钱/装修贷款</t>
    <phoneticPr fontId="2" type="noConversion"/>
  </si>
  <si>
    <t xml:space="preserve">我想贷款/我是来贷款的/我要贷款/贷款/贷点款/贷点钱/贷点小钱/稍微贷点钱/贷点人民币/贷钞票/我来办理贷款/我要办理贷款/ </t>
    <phoneticPr fontId="2" type="noConversion"/>
  </si>
  <si>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</si>
  <si>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phoneticPr fontId="2" type="noConversion"/>
  </si>
  <si>
    <t>我要还贷款/我想还贷款/还贷款/我是来还贷款的/俺是来还贷款的/我来还贷款/我要还贷款/我是来还钱的/我贷款该还了/我贷款到期了/我想还一下贷款/我之前贷的款，该还了/我来还钞票/还钞票</t>
    <phoneticPr fontId="2"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</si>
  <si>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2" type="noConversion"/>
  </si>
  <si>
    <t>存零钱</t>
  </si>
  <si>
    <t>银行卡存款五万以下</t>
  </si>
  <si>
    <t>银行卡/就银行卡呀/就一张卡/卡啊/就卡啊/这张卡/你看就这张卡/这张卡/这张卡呀</t>
    <phoneticPr fontId="2" type="noConversion"/>
  </si>
  <si>
    <t>上级意图</t>
    <phoneticPr fontId="2" type="noConversion"/>
  </si>
  <si>
    <t>开通手机银行</t>
    <phoneticPr fontId="2" type="noConversion"/>
  </si>
  <si>
    <t>您可以扫描二维码下载手机银行，然后到智慧柜员机开通。</t>
    <phoneticPr fontId="2" type="noConversion"/>
  </si>
  <si>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2" type="noConversion"/>
  </si>
  <si>
    <t>手机银行怎么开通</t>
    <phoneticPr fontId="2" type="noConversion"/>
  </si>
  <si>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2" type="noConversion"/>
  </si>
  <si>
    <t>上级意图</t>
    <phoneticPr fontId="2" type="noConversion"/>
  </si>
  <si>
    <t>注销</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</si>
  <si>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2" type="noConversion"/>
  </si>
  <si>
    <t>卡</t>
    <phoneticPr fontId="2" type="noConversion"/>
  </si>
  <si>
    <t>您要注销借记卡还是信用卡？</t>
    <phoneticPr fontId="2" type="noConversion"/>
  </si>
  <si>
    <t>注销</t>
    <phoneticPr fontId="2" type="noConversion"/>
  </si>
  <si>
    <t>注销银行卡</t>
    <phoneticPr fontId="2" type="noConversion"/>
  </si>
  <si>
    <t>银行卡/就银行卡呀/就一张卡/卡啊/就卡啊/这张卡/你看就这张卡/这张卡/这张卡呀</t>
    <phoneticPr fontId="2" type="noConversion"/>
  </si>
  <si>
    <t>信用卡</t>
    <phoneticPr fontId="2" type="noConversion"/>
  </si>
  <si>
    <t>注销</t>
    <phoneticPr fontId="2" type="noConversion"/>
  </si>
  <si>
    <t>注销信用卡</t>
    <phoneticPr fontId="2" type="noConversion"/>
  </si>
  <si>
    <t>我的信用卡/我信用卡啊/信用卡啊/信用卡呀/就信用卡啦/是信用卡啦/是信用卡/</t>
    <phoneticPr fontId="2" type="noConversion"/>
  </si>
  <si>
    <t>不能通过电话注销信用卡</t>
    <phoneticPr fontId="2" type="noConversion"/>
  </si>
  <si>
    <t>注销</t>
    <phoneticPr fontId="2" type="noConversion"/>
  </si>
  <si>
    <t>注销银行卡</t>
    <phoneticPr fontId="2" type="noConversion"/>
  </si>
  <si>
    <t>银行卡可以吗/银行卡怎么办/如果是银行卡呢/银行卡怎么办的呢/你说银行卡怎么办啊/我想请问你银行卡的话怎么办/如果银行卡呢/</t>
    <phoneticPr fontId="2" type="noConversion"/>
  </si>
  <si>
    <t>信用卡怎么办呢</t>
    <phoneticPr fontId="2" type="noConversion"/>
  </si>
  <si>
    <t>如果是信用卡呢/信用卡怎么办/我的是信用卡怎么办/</t>
    <phoneticPr fontId="2" type="noConversion"/>
  </si>
  <si>
    <t>不能通过电话注销信用卡</t>
    <phoneticPr fontId="2" type="noConversion"/>
  </si>
  <si>
    <t>注销</t>
    <phoneticPr fontId="2" type="noConversion"/>
  </si>
  <si>
    <t>注销</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</si>
  <si>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</si>
  <si>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</si>
  <si>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</si>
  <si>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</si>
  <si>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注销银行卡</t>
    <phoneticPr fontId="2" type="noConversion"/>
  </si>
  <si>
    <t>银行卡/就银行卡呀/就一张卡/卡啊/就卡啊/这张卡/你看就这张卡/这张卡/这张卡呀</t>
    <phoneticPr fontId="2" type="noConversion"/>
  </si>
  <si>
    <t>信用卡</t>
    <phoneticPr fontId="2" type="noConversion"/>
  </si>
  <si>
    <t>注销</t>
    <phoneticPr fontId="2" type="noConversion"/>
  </si>
  <si>
    <t>我的信用卡/我信用卡啊/信用卡啊/信用卡呀/就信用卡啦/是信用卡啦/是信用卡/</t>
    <phoneticPr fontId="2" type="noConversion"/>
  </si>
  <si>
    <t>我来注销</t>
    <phoneticPr fontId="2" type="noConversion"/>
  </si>
  <si>
    <t>您要注销什么业务？</t>
    <phoneticPr fontId="2" type="noConversion"/>
  </si>
  <si>
    <t>注销</t>
    <phoneticPr fontId="2" type="noConversion"/>
  </si>
  <si>
    <t>卡可以吗</t>
    <phoneticPr fontId="2" type="noConversion"/>
  </si>
  <si>
    <t>您要注销借记卡还是信用卡？</t>
    <phoneticPr fontId="2" type="noConversion"/>
  </si>
  <si>
    <t>注销银行卡</t>
    <phoneticPr fontId="2" type="noConversion"/>
  </si>
  <si>
    <t>银行卡可以吗/银行卡怎么办/如果是银行卡呢/银行卡怎么办的呢/你说银行卡怎么办啊/我想请问你银行卡的话怎么办/如果银行卡呢/</t>
    <phoneticPr fontId="2" type="noConversion"/>
  </si>
  <si>
    <t>信用卡</t>
    <phoneticPr fontId="2" type="noConversion"/>
  </si>
  <si>
    <t>注销</t>
    <phoneticPr fontId="2" type="noConversion"/>
  </si>
  <si>
    <t>注销信用卡</t>
    <phoneticPr fontId="2" type="noConversion"/>
  </si>
  <si>
    <t>我的信用卡/我信用卡啊/信用卡啊/信用卡呀/就信用卡啦/是信用卡啦/是信用卡/</t>
    <phoneticPr fontId="2" type="noConversion"/>
  </si>
  <si>
    <t>注销信用卡</t>
    <phoneticPr fontId="2" type="noConversion"/>
  </si>
  <si>
    <t>信用卡怎么办呢</t>
    <phoneticPr fontId="2" type="noConversion"/>
  </si>
  <si>
    <t>注销</t>
    <phoneticPr fontId="2" type="noConversion"/>
  </si>
  <si>
    <t>注销信用卡</t>
    <phoneticPr fontId="2" type="noConversion"/>
  </si>
  <si>
    <t>如果是信用卡呢/信用卡怎么办/我的是信用卡怎么办/</t>
    <phoneticPr fontId="2" type="noConversion"/>
  </si>
  <si>
    <t>不能通过电话注销信用卡</t>
    <phoneticPr fontId="2" type="noConversion"/>
  </si>
  <si>
    <t>注销信用卡</t>
    <phoneticPr fontId="2" type="noConversion"/>
  </si>
  <si>
    <t>注销信用卡</t>
    <phoneticPr fontId="2" type="noConversion"/>
  </si>
  <si>
    <t>不能通过电话注销信用卡</t>
    <phoneticPr fontId="2" type="noConversion"/>
  </si>
  <si>
    <t>注销信用卡</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</si>
  <si>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</si>
  <si>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</si>
  <si>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</si>
  <si>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</si>
  <si>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</si>
  <si>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</si>
  <si>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注销银行卡</t>
    <phoneticPr fontId="2" type="noConversion"/>
  </si>
  <si>
    <t>信用卡怎么办呢</t>
    <phoneticPr fontId="2" type="noConversion"/>
  </si>
  <si>
    <t>注销</t>
    <phoneticPr fontId="2" type="noConversion"/>
  </si>
  <si>
    <t>注销信用卡</t>
    <phoneticPr fontId="2" type="noConversion"/>
  </si>
  <si>
    <t>如果是信用卡呢/信用卡怎么办/我的是信用卡怎么办/</t>
    <phoneticPr fontId="2" type="noConversion"/>
  </si>
  <si>
    <t>我来注销银行卡</t>
    <phoneticPr fontId="2" type="noConversion"/>
  </si>
  <si>
    <t>您要注销借记卡还是信用卡？</t>
    <phoneticPr fontId="2" type="noConversion"/>
  </si>
  <si>
    <t>注销</t>
    <phoneticPr fontId="2" type="noConversion"/>
  </si>
  <si>
    <t>注销银行卡</t>
    <phoneticPr fontId="2"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</si>
  <si>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2" type="noConversion"/>
  </si>
  <si>
    <t>信用卡怎么办呢</t>
    <phoneticPr fontId="2" type="noConversion"/>
  </si>
  <si>
    <t>注销</t>
    <phoneticPr fontId="2" type="noConversion"/>
  </si>
  <si>
    <t>注销信用卡</t>
    <phoneticPr fontId="2" type="noConversion"/>
  </si>
  <si>
    <t>如果是信用卡呢/信用卡怎么办/我的是信用卡怎么办/</t>
    <phoneticPr fontId="2" type="noConversion"/>
  </si>
  <si>
    <t>不能通过电话注销信用卡</t>
    <phoneticPr fontId="2" type="noConversion"/>
  </si>
  <si>
    <t>注销信用卡</t>
    <phoneticPr fontId="2" type="noConversion"/>
  </si>
  <si>
    <t>不能通过电话注销信用卡</t>
    <phoneticPr fontId="2" type="noConversion"/>
  </si>
  <si>
    <t>不能通过电话注销信用卡</t>
    <phoneticPr fontId="2" type="noConversion"/>
  </si>
  <si>
    <t>怎么注销银行卡？</t>
    <phoneticPr fontId="2" type="noConversion"/>
  </si>
  <si>
    <t>您要注销借记卡还是信用卡？</t>
    <phoneticPr fontId="2" type="noConversion"/>
  </si>
  <si>
    <t>注销银行卡</t>
    <phoneticPr fontId="2"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</si>
  <si>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2" type="noConversion"/>
  </si>
  <si>
    <t>信用卡</t>
    <phoneticPr fontId="2" type="noConversion"/>
  </si>
  <si>
    <t>注销</t>
    <phoneticPr fontId="2" type="noConversion"/>
  </si>
  <si>
    <t>注销信用卡</t>
    <phoneticPr fontId="2" type="noConversion"/>
  </si>
  <si>
    <t>我的信用卡/我信用卡啊/信用卡啊/信用卡呀/就信用卡啦/是信用卡啦/是信用卡/</t>
    <phoneticPr fontId="2" type="noConversion"/>
  </si>
  <si>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</si>
  <si>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电话注销不了信用卡，怎么办？/ 我试过了电话注销信用卡，不行的，怎么办？/我电话怎么不能注销信用卡？/我信用卡打电话怎么注销不了？/</t>
    <phoneticPr fontId="2" type="noConversion"/>
  </si>
  <si>
    <t>我不能通过电话注销信用卡</t>
    <phoneticPr fontId="2" type="noConversion"/>
  </si>
  <si>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2" type="noConversion"/>
  </si>
  <si>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phoneticPr fontId="2"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</si>
  <si>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</si>
  <si>
    <t>我想注销手机银行/我要注销手机银行/注销手机银行/我不想用手机银行了/我不用手机银行了，想注销/我来办理注销手机银行业务/我要办理注销手机银行业务/注销手机银行/帮我注销手机银行/</t>
    <phoneticPr fontId="2" type="noConversion"/>
  </si>
  <si>
    <t>我想办车贷/我要办车贷/办车贷/我想买辆车/车贷/我在考虑买一辆车/我计划买一辆车/我考虑买一辆车/我在考虑车贷/买车用的/买车用/买车用的贷款</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</si>
  <si>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</si>
  <si>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我自己看看可以么？/我只是自己看看，行么？/要是自己看怎么办/我就自己看行不/我就自己看能快点吗/我想自己看呢</t>
    <phoneticPr fontId="2" type="noConversion"/>
  </si>
  <si>
    <t>我来注销信用卡/我想注销信用卡/注销信用卡/我来办理注销信用卡业务/我要办理注销信用卡业务/ 我要注销信用卡/我不想用这张信用卡了/我不想用你们银行的信用卡了/我不想要信用卡了/</t>
    <phoneticPr fontId="2"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</si>
  <si>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</si>
  <si>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网银的怎么弄？/网银怎么弄？/ 我怎么弄网银？/网银的那个难不难？/网银的麻烦么？/网银的快不快？/网银的方便么？/网银上如何办理？/网银怎么开通短信通知？/网银怎么开通/网银上怎么办理？</t>
  </si>
  <si>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</si>
  <si>
    <t>我密码被锁了</t>
    <phoneticPr fontId="2" type="noConversion"/>
  </si>
  <si>
    <t>我密码是被锁了，怎么办？</t>
    <phoneticPr fontId="2" type="noConversion"/>
  </si>
  <si>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</si>
  <si>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phoneticPr fontId="2" type="noConversion"/>
  </si>
  <si>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phoneticPr fontId="2" type="noConversion"/>
  </si>
  <si>
    <t>挂失补办</t>
    <phoneticPr fontId="2" type="noConversion"/>
  </si>
  <si>
    <t>挂失/我想挂失/来挂失/我来办理挂失业务/我要办理挂失业务/我来挂失/我要挂失/我要来挂失/办理挂失业务/办挂失/我来办挂失</t>
    <phoneticPr fontId="2" type="noConversion"/>
  </si>
  <si>
    <t>借记卡</t>
    <phoneticPr fontId="2" type="noConversion"/>
  </si>
  <si>
    <t>您可以拨打95533挂失，也可以使用手机银行办理挂失。</t>
    <phoneticPr fontId="2" type="noConversion"/>
  </si>
  <si>
    <t>挂失补办</t>
  </si>
  <si>
    <t>挂失借记卡</t>
    <phoneticPr fontId="2" type="noConversion"/>
  </si>
  <si>
    <t>补办</t>
    <phoneticPr fontId="2" type="noConversion"/>
  </si>
  <si>
    <t>请您填写特殊业务申请表，携带身份证取号到柜台办理</t>
    <phoneticPr fontId="2" type="noConversion"/>
  </si>
  <si>
    <t>我想补办/帮我补办/补办一张/我想补办一张/我补办一张/我想补回来卡/我想把卡补回来啊/</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</si>
  <si>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</si>
  <si>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借记卡怎么办理/用借记卡的怎么办理/储蓄卡要到柜台吗/用储蓄卡要到柜台办吗/储蓄卡的话怎么弄/我要是用借记卡呢/就是普通的借记卡怎么办</t>
  </si>
  <si>
    <t>怎么补办</t>
    <phoneticPr fontId="2" type="noConversion"/>
  </si>
  <si>
    <t>请您填写特殊业务申请表，携带身份证取号到柜台办理</t>
    <phoneticPr fontId="2" type="noConversion"/>
  </si>
  <si>
    <t>怎么补办/我想补办怎么弄的/能不能补办一张啊/可不可以帮我补办的/可以补办吗/我想补办怎么办/我要是想补办怎么弄哦/能不能给我补办一张/我想补办一张怎么办/我啊能补办的了/</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</si>
  <si>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</si>
  <si>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借记卡</t>
    <phoneticPr fontId="2" type="noConversion"/>
  </si>
  <si>
    <t>您可以拨打95533挂失，也可以使用手机银行办理挂失。</t>
    <phoneticPr fontId="2" type="noConversion"/>
  </si>
  <si>
    <t>挂失借记卡</t>
    <phoneticPr fontId="2" type="noConversion"/>
  </si>
  <si>
    <t>补办</t>
    <phoneticPr fontId="2" type="noConversion"/>
  </si>
  <si>
    <t>请您填写特殊业务申请表，携带身份证取号到柜台办理</t>
  </si>
  <si>
    <t>补办</t>
    <phoneticPr fontId="2" type="noConversion"/>
  </si>
  <si>
    <t>您可以拨打95533挂失，也可以使用手机银行办理挂失。</t>
    <phoneticPr fontId="2" type="noConversion"/>
  </si>
  <si>
    <t>挂失借记卡</t>
    <phoneticPr fontId="2" type="noConversion"/>
  </si>
  <si>
    <t>怎么补办/我想补办怎么弄的/能不能补办一张啊/可不可以帮我补办的/可以补办吗/我想补办怎么办/我要是想补办怎么弄哦/能不能给我补办一张/我想补办一张怎么办/我啊能补办的了/</t>
    <phoneticPr fontId="2" type="noConversion"/>
  </si>
  <si>
    <t>挂失/我想挂失/来挂失/我来办理挂失业务/我要办理挂失业务/我来挂失/我要挂失/我要来挂失/办理挂失业务/办挂失/我来办挂失</t>
    <phoneticPr fontId="2" type="noConversion"/>
  </si>
  <si>
    <t>借记卡怎么办</t>
    <phoneticPr fontId="2" type="noConversion"/>
  </si>
  <si>
    <t>怎么补办</t>
    <phoneticPr fontId="2" type="noConversion"/>
  </si>
  <si>
    <t>请您填写特殊业务申请表，携带身份证取号到柜台办理</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</si>
  <si>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</si>
  <si>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借记卡怎么办</t>
    <phoneticPr fontId="2" type="noConversion"/>
  </si>
  <si>
    <t>补办</t>
    <phoneticPr fontId="2" type="noConversion"/>
  </si>
  <si>
    <t>我想补办/帮我补办/补办一张/我想补办一张/我补办一张/我想补回来卡/我想把卡补回来啊/</t>
    <phoneticPr fontId="2" type="noConversion"/>
  </si>
  <si>
    <t>挂失借记卡</t>
    <phoneticPr fontId="2" type="noConversion"/>
  </si>
  <si>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phoneticPr fontId="2" type="noConversion"/>
  </si>
  <si>
    <t>补办</t>
    <phoneticPr fontId="2" type="noConversion"/>
  </si>
  <si>
    <t>我想补办/帮我补办/补办一张/我想补办一张/我补办一张/我想补回来卡/我想把卡补回来啊/</t>
    <phoneticPr fontId="2" type="noConversion"/>
  </si>
  <si>
    <t>我挂失借记卡行么？</t>
    <phoneticPr fontId="2" type="noConversion"/>
  </si>
  <si>
    <t>您可以拨打95533挂失，也可以使用手机银行办理挂失</t>
    <phoneticPr fontId="2" type="noConversion"/>
  </si>
  <si>
    <t>挂失借记卡</t>
    <phoneticPr fontId="2" type="noConversion"/>
  </si>
  <si>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2" type="noConversion"/>
  </si>
  <si>
    <t>怎么补办</t>
    <phoneticPr fontId="2" type="noConversion"/>
  </si>
  <si>
    <t>请您填写特殊业务申请表，携带身份证取号到柜台办理</t>
    <phoneticPr fontId="2" type="noConversion"/>
  </si>
  <si>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phoneticPr fontId="2" type="noConversion"/>
  </si>
  <si>
    <t>怎么补办/我想补办怎么弄的/能不能补办一张啊/可不可以帮我补办的/可以补办吗/我想补办怎么办/我要是想补办怎么弄哦/能不能给我补办一张/我想补办一张怎么办/我啊能补办的了/</t>
    <phoneticPr fontId="2" type="noConversion"/>
  </si>
  <si>
    <t>我挂失借记卡行么？</t>
    <phoneticPr fontId="2" type="noConversion"/>
  </si>
  <si>
    <t>您可以拨打95533挂失，也可以使用手机银行办理挂失</t>
    <phoneticPr fontId="2" type="noConversion"/>
  </si>
  <si>
    <t>挂失借记卡</t>
    <phoneticPr fontId="2" type="noConversion"/>
  </si>
  <si>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2" type="noConversion"/>
  </si>
  <si>
    <t>补办</t>
    <phoneticPr fontId="2" type="noConversion"/>
  </si>
  <si>
    <t>我要补办借记卡</t>
    <phoneticPr fontId="2" type="noConversion"/>
  </si>
  <si>
    <t>补办借记卡</t>
    <phoneticPr fontId="2" type="noConversion"/>
  </si>
  <si>
    <t>借记卡怎么补办</t>
    <phoneticPr fontId="2" type="noConversion"/>
  </si>
  <si>
    <t>上级意图</t>
    <phoneticPr fontId="2" type="noConversion"/>
  </si>
  <si>
    <t>挂失/我想挂失/来挂失/我来办理挂失业务/我要办理挂失业务/我来挂失/我要挂失/我要来挂失/办理挂失业务/办挂失/我来办挂失</t>
    <phoneticPr fontId="2" type="noConversion"/>
  </si>
  <si>
    <t>您可以拨打95533挂失，也可以使用手机银行办理挂失</t>
    <phoneticPr fontId="2" type="noConversion"/>
  </si>
  <si>
    <t>挂失信用卡</t>
    <phoneticPr fontId="2" type="noConversion"/>
  </si>
  <si>
    <r>
      <t>就信用卡呀/我的信用卡</t>
    </r>
    <r>
      <rPr>
        <sz val="11"/>
        <color theme="1"/>
        <rFont val="宋体"/>
        <family val="3"/>
        <charset val="134"/>
        <scheme val="minor"/>
      </rPr>
      <t>/信用卡呀/苏通龙卡/信用卡联名卡/信用卡附属卡/就信用卡/</t>
    </r>
    <phoneticPr fontId="2" type="noConversion"/>
  </si>
  <si>
    <t>我要补办</t>
    <phoneticPr fontId="2" type="noConversion"/>
  </si>
  <si>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</si>
  <si>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</si>
  <si>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信用卡怎么办理</t>
    <phoneticPr fontId="2" type="noConversion"/>
  </si>
  <si>
    <t>挂失信用卡</t>
    <phoneticPr fontId="2" type="noConversion"/>
  </si>
  <si>
    <t>是信用卡的话怎么办理/信用卡在哪办/信用卡呀，哪个柜台可以办/就是信用卡在哪里办/信用卡柜台可以办吗/你能告诉我信用卡的吗/</t>
    <phoneticPr fontId="2" type="noConversion"/>
  </si>
  <si>
    <t>怎么补办</t>
    <phoneticPr fontId="2" type="noConversion"/>
  </si>
  <si>
    <t>我想请问如何补办/我想知道怎么补办呀/请问补卡怎么补/我想咨询下怎么补卡啊/</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</si>
  <si>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</si>
  <si>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您可以拨打95533挂失，也可以使用手机银行办理挂失</t>
    <phoneticPr fontId="2" type="noConversion"/>
  </si>
  <si>
    <r>
      <t>就信用卡呀/我的信用卡</t>
    </r>
    <r>
      <rPr>
        <sz val="11"/>
        <color theme="1"/>
        <rFont val="宋体"/>
        <family val="3"/>
        <charset val="134"/>
        <scheme val="minor"/>
      </rPr>
      <t>/信用卡呀/苏通龙卡/信用卡联名卡/信用卡附属卡/就信用卡/</t>
    </r>
    <phoneticPr fontId="2" type="noConversion"/>
  </si>
  <si>
    <t>我要补办</t>
    <phoneticPr fontId="2" type="noConversion"/>
  </si>
  <si>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2" type="noConversion"/>
  </si>
  <si>
    <t>挂失/我想挂失/来挂失/我来办理挂失业务/我要办理挂失业务/我来挂失/我要挂失/我要来挂失/办理挂失业务/办挂失/我来办挂失</t>
    <phoneticPr fontId="2" type="noConversion"/>
  </si>
  <si>
    <t>挂失补办</t>
    <phoneticPr fontId="2" type="noConversion"/>
  </si>
  <si>
    <t>信用卡挂失</t>
    <phoneticPr fontId="2" type="noConversion"/>
  </si>
  <si>
    <t>我想补办信用卡</t>
    <phoneticPr fontId="2" type="noConversion"/>
  </si>
  <si>
    <t>补办信用卡</t>
    <phoneticPr fontId="2" type="noConversion"/>
  </si>
  <si>
    <t>信用卡怎么补办</t>
    <phoneticPr fontId="2" type="noConversion"/>
  </si>
  <si>
    <t>我想挂失补办信用卡</t>
    <phoneticPr fontId="2" type="noConversion"/>
  </si>
  <si>
    <t>信用卡怎么挂失补办</t>
    <phoneticPr fontId="2" type="noConversion"/>
  </si>
  <si>
    <t>没有联系好。</t>
    <phoneticPr fontId="2" type="noConversion"/>
  </si>
  <si>
    <t>您要办理什么贷款？</t>
    <phoneticPr fontId="2" type="noConversion"/>
  </si>
  <si>
    <t>办车贷</t>
  </si>
  <si>
    <t>办车贷</t>
    <phoneticPr fontId="2" type="noConversion"/>
  </si>
  <si>
    <t>我能贷款么？</t>
    <phoneticPr fontId="2" type="noConversion"/>
  </si>
  <si>
    <t>办房贷</t>
    <phoneticPr fontId="2" type="noConversion"/>
  </si>
  <si>
    <t>贷款</t>
    <phoneticPr fontId="2" type="noConversion"/>
  </si>
  <si>
    <t>您有没有联系好车贷客户经理？</t>
  </si>
  <si>
    <t>没有呢/还没有/并没有/没得/忘记联系了/我不知道怎么联系/还没有呢/我不知道要联系车贷客户经理/我没有提前联系车贷客户经理/我没有提前预约车贷客户经理/我事先不知道/我事先不知道要联系车贷客户经理/我不知道要提前联系/</t>
  </si>
  <si>
    <t>怎么联系？/要联系车贷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</si>
  <si>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怎么联系车贷客户经理？</t>
  </si>
  <si>
    <t>我没有车贷客户经理</t>
  </si>
  <si>
    <t>没有车贷客户经理/没提前联系车贷客户经理/并没有车贷客户经理/你帮我介绍一个/帮我介绍个车贷客户经理/你帮我找个车贷客户经理/你帮我联系/我没有车贷客户经理/没有联系好的</t>
  </si>
  <si>
    <t>我没有车贷客户经理怎么办</t>
  </si>
  <si>
    <t>联系好了。</t>
    <phoneticPr fontId="2" type="noConversion"/>
  </si>
  <si>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2" type="noConversion"/>
  </si>
  <si>
    <t>您可以拨打他的电话，由车贷客户经理为您办理。</t>
    <phoneticPr fontId="2" type="noConversion"/>
  </si>
  <si>
    <t>我会没联系好？</t>
  </si>
  <si>
    <t>我怎么可能没有联系好？/我来这里，可能没联系好么？/我会不知道提前联系客户经理么？</t>
  </si>
  <si>
    <t>您有没有联系好房贷客户经理？</t>
  </si>
  <si>
    <t>您可以拨打他的电话，由房贷客户经理为您办理。</t>
    <phoneticPr fontId="2" type="noConversion"/>
  </si>
  <si>
    <t>找房贷客户经理办房贷</t>
  </si>
  <si>
    <t>我来为您介绍房贷客户经理。请拨打电话88888888。</t>
  </si>
  <si>
    <t>我来为您介绍车贷客户经理。请拨打电话88888888。</t>
  </si>
  <si>
    <t>我来为您介绍房贷客户经理。请拨打电话88888888。</t>
    <phoneticPr fontId="2" type="noConversion"/>
  </si>
  <si>
    <t>找装修贷客户经理办装修贷</t>
  </si>
  <si>
    <t>您有没有联系好装修贷客户经理？</t>
  </si>
  <si>
    <t>办装修贷需装修贷客户经理</t>
  </si>
  <si>
    <t>办房贷需要房贷客户经理</t>
  </si>
  <si>
    <t>办车贷需要车贷客户经理</t>
  </si>
  <si>
    <t>找车贷客户经理办车贷</t>
  </si>
  <si>
    <t>我来为您介绍装修贷客户经理。请拨打电话88888888</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</si>
  <si>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</si>
  <si>
    <t>挂失补办</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</si>
  <si>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2" type="noConversion"/>
  </si>
  <si>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2" type="noConversion"/>
  </si>
  <si>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2" type="noConversion"/>
  </si>
  <si>
    <t>我来看看我这个月流水</t>
    <phoneticPr fontId="2" type="noConversion"/>
  </si>
  <si>
    <t>我就查个明细自己看看/我想了解一下我的账单情况/我来查查账单明细自己看看/我想来看看这个月流水怎么样/我来看看我这个月花了多少钱/我看看卡上消费多少</t>
    <phoneticPr fontId="2" type="noConversion"/>
  </si>
  <si>
    <t>上级意图</t>
    <phoneticPr fontId="2" type="noConversion"/>
  </si>
  <si>
    <t>我来激活银行卡</t>
    <phoneticPr fontId="2" type="noConversion"/>
  </si>
  <si>
    <t>您要激活借记卡还是信用卡？</t>
    <phoneticPr fontId="2" type="noConversion"/>
  </si>
  <si>
    <t>激活卡</t>
    <phoneticPr fontId="2" type="noConversion"/>
  </si>
  <si>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开卡/我来开银行卡</t>
    <phoneticPr fontId="2" type="noConversion"/>
  </si>
  <si>
    <t>借记卡</t>
    <phoneticPr fontId="2" type="noConversion"/>
  </si>
  <si>
    <t>请到智慧柜员机上办理激活借记卡。</t>
    <phoneticPr fontId="2" type="noConversion"/>
  </si>
  <si>
    <t>激活借记卡</t>
    <phoneticPr fontId="2" type="noConversion"/>
  </si>
  <si>
    <t>储蓄卡/结算通/银行储蓄卡/存储卡/存钱的卡/我的工资卡啊/我的借记卡/我的新借记卡/我工资卡/打工资的卡/</t>
    <phoneticPr fontId="2" type="noConversion"/>
  </si>
  <si>
    <t>怎么激活银行卡</t>
    <phoneticPr fontId="2" type="noConversion"/>
  </si>
  <si>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phoneticPr fontId="2" type="noConversion"/>
  </si>
  <si>
    <t>借记卡怎么办</t>
    <phoneticPr fontId="2" type="noConversion"/>
  </si>
  <si>
    <t>储蓄卡怎么办/借记卡怎么弄/存钱的卡怎么办哦/我的借记卡新开的，能帮我办吗/我借记卡新办的能帮我开吗/</t>
    <phoneticPr fontId="2" type="noConversion"/>
  </si>
  <si>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phoneticPr fontId="2" type="noConversion"/>
  </si>
  <si>
    <t>怎么激活借记卡</t>
    <phoneticPr fontId="2" type="noConversion"/>
  </si>
  <si>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phoneticPr fontId="2" type="noConversion"/>
  </si>
  <si>
    <t>信用卡</t>
    <phoneticPr fontId="2" type="noConversion"/>
  </si>
  <si>
    <t>请拨打95533办理激活信用卡。</t>
    <phoneticPr fontId="2" type="noConversion"/>
  </si>
  <si>
    <t>激活信用卡</t>
    <phoneticPr fontId="2" type="noConversion"/>
  </si>
  <si>
    <t>我的信用卡/ETC卡/苏通龙卡/我刚收到的信用卡/我刚办的信用卡/我刚办好的信用卡/昨天刚收到的信用卡</t>
    <phoneticPr fontId="2" type="noConversion"/>
  </si>
  <si>
    <t>信用卡怎么办</t>
    <phoneticPr fontId="2" type="noConversion"/>
  </si>
  <si>
    <t>我信用卡怎么办/是新办的信用卡怎么办</t>
    <phoneticPr fontId="2" type="noConversion"/>
  </si>
  <si>
    <t>信用卡开卡/信用卡激活/我是来激活信用卡的/我想激活信用卡/帮我激活信用卡/信用卡激活一下/</t>
    <phoneticPr fontId="2" type="noConversion"/>
  </si>
  <si>
    <t>怎么激活信用卡</t>
    <phoneticPr fontId="2" type="noConversion"/>
  </si>
  <si>
    <t>信用卡怎么开卡/信用卡是怎么激活的/你能帮我激活信用卡吗/我想请问信用卡激活怎么办理/我想来激活信用卡你能帮我啊</t>
    <phoneticPr fontId="2" type="noConversion"/>
  </si>
  <si>
    <t>我来为您介绍房贷客户经理。请拨打电话88888888。</t>
    <phoneticPr fontId="2" type="noConversion"/>
  </si>
  <si>
    <t>可以拨打95533办理，也可以绑定微信银行发送“挂失”或“补办”根据提示办理</t>
  </si>
  <si>
    <t>可以拨打95533办理，也可以绑定微信银行发送“挂失”或“补办”根据提示办理</t>
    <phoneticPr fontId="2" type="noConversion"/>
  </si>
  <si>
    <t>我来为您介绍装修贷客户经理。请拨打电话88888888</t>
    <phoneticPr fontId="2" type="noConversion"/>
  </si>
  <si>
    <t>办装修贷需装修贷客户经理</t>
    <phoneticPr fontId="2" type="noConversion"/>
  </si>
  <si>
    <t>您可以拨打他的电话，由装修贷客户经理为您办理。</t>
    <phoneticPr fontId="2" type="noConversion"/>
  </si>
  <si>
    <t>挂失借记卡</t>
  </si>
  <si>
    <t>挂失银行卡</t>
    <phoneticPr fontId="2" type="noConversion"/>
  </si>
  <si>
    <t>您要挂失借记卡还是信用卡？</t>
    <phoneticPr fontId="2" type="noConversion"/>
  </si>
  <si>
    <t>能挂失银行卡么？</t>
    <phoneticPr fontId="2" type="noConversion"/>
  </si>
  <si>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phoneticPr fontId="2" type="noConversion"/>
  </si>
  <si>
    <t>我来挂失银行卡/我是来挂失银行卡的/我卡丢了来挂失</t>
    <phoneticPr fontId="2" type="noConversion"/>
  </si>
  <si>
    <t>请您取号到柜台办理取消短信通知业务。</t>
    <phoneticPr fontId="2" type="noConversion"/>
  </si>
  <si>
    <t>您可以到电子银行服务区自助办理，也可以取号到柜台办理注销网银业务。</t>
    <phoneticPr fontId="2" type="noConversion"/>
  </si>
  <si>
    <t>请您取号到柜台办理注销手机银行业务。</t>
    <phoneticPr fontId="2" type="noConversion"/>
  </si>
  <si>
    <t>请您取号到柜台办理注销信用卡业务。</t>
    <phoneticPr fontId="2" type="noConversion"/>
  </si>
  <si>
    <t>请您取号到柜台办理开通短信通知。</t>
    <phoneticPr fontId="2" type="noConversion"/>
  </si>
  <si>
    <t>手机银行开短信通知，登陆手机银行，点击左上角图标，进入消息—消息服务定制。</t>
    <phoneticPr fontId="2" type="noConversion"/>
  </si>
  <si>
    <t>网银开通短信通知，登陆个人网银，点击电子银行-业务办理-消息服务定制。</t>
    <phoneticPr fontId="2" type="noConversion"/>
  </si>
  <si>
    <t>您可以使用手机银行或网上银行自助办理开通短信通知业务。您想了解哪一种？</t>
    <phoneticPr fontId="2" type="noConversion"/>
  </si>
  <si>
    <t>您可以到自助终端办理改密码业务。</t>
    <phoneticPr fontId="2" type="noConversion"/>
  </si>
  <si>
    <t>请您取号到柜台办理改密码业务。</t>
    <phoneticPr fontId="2" type="noConversion"/>
  </si>
  <si>
    <t>手机银行取消短信通知，登陆手机银行，点击左上角图标，进入消息—消息服务定制。</t>
    <phoneticPr fontId="2" type="noConversion"/>
  </si>
  <si>
    <t>短信取消短信通知，使用签约手机编辑“QXTZ﹟账户后四位”发送到95533。</t>
    <phoneticPr fontId="2" type="noConversion"/>
  </si>
  <si>
    <t>请您取号到柜台办理注销电话银行业务。</t>
    <phoneticPr fontId="2" type="noConversion"/>
  </si>
  <si>
    <t>您要注销什么业务？</t>
    <phoneticPr fontId="2" type="noConversion"/>
  </si>
  <si>
    <t>请您取号到柜台办理注销电话银行业务。</t>
    <phoneticPr fontId="2" type="noConversion"/>
  </si>
  <si>
    <t>请您取号到柜台办理注销手机银行业务。</t>
    <phoneticPr fontId="2" type="noConversion"/>
  </si>
  <si>
    <t>请您填写特殊业务申请单，取号到柜台办理。</t>
    <phoneticPr fontId="2" type="noConversion"/>
  </si>
  <si>
    <t>注销电话银行</t>
    <phoneticPr fontId="2" type="noConversion"/>
  </si>
  <si>
    <t>注销电话银行</t>
    <phoneticPr fontId="2" type="noConversion"/>
  </si>
  <si>
    <t>信用卡怎么挂失</t>
    <phoneticPr fontId="2" type="noConversion"/>
  </si>
  <si>
    <t>是信用卡的话怎么挂失/信用卡在哪办挂失/挂失信用卡呀，哪个柜台可以办/就是挂失信用卡在哪里办/信用卡挂失柜台可以办吗/你能告诉我信用卡怎么挂失的吗/</t>
    <phoneticPr fontId="2" type="noConversion"/>
  </si>
  <si>
    <t>可以拨打95533办理，也可以绑定微信银行发送“挂失”或“补办”根据提示办理</t>
    <phoneticPr fontId="2" type="noConversion"/>
  </si>
  <si>
    <t>存折怎么办</t>
  </si>
  <si>
    <t>挂失存折</t>
  </si>
  <si>
    <t>我挂失存折行么？</t>
  </si>
  <si>
    <t>我要补办存折</t>
  </si>
  <si>
    <t>存折怎么补办</t>
  </si>
  <si>
    <t>存折挂失补办</t>
  </si>
  <si>
    <t>存折怎么挂失补办</t>
  </si>
  <si>
    <t>补办存折</t>
  </si>
  <si>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20" type="noConversion"/>
  </si>
  <si>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20" type="noConversion"/>
  </si>
  <si>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phoneticPr fontId="20" type="noConversion"/>
  </si>
  <si>
    <t>存折怎么补办/存折可以补办吗/存折能帮我补办吗/我存折丢了，我来补办的/</t>
  </si>
  <si>
    <t>我想补办存折/帮我补办存折/补办一张存折/我想补办一张存折/我补办一张存折/我想补回来存折/我想把存折补回来啊/我想把存折补回来</t>
  </si>
  <si>
    <t>我来挂失补办</t>
    <phoneticPr fontId="2" type="noConversion"/>
  </si>
  <si>
    <t>借记卡</t>
    <phoneticPr fontId="2" type="noConversion"/>
  </si>
  <si>
    <t>挂失补办怎么办理</t>
    <phoneticPr fontId="2" type="noConversion"/>
  </si>
  <si>
    <t>借记卡怎么办</t>
    <phoneticPr fontId="2" type="noConversion"/>
  </si>
  <si>
    <t>存折</t>
    <phoneticPr fontId="2" type="noConversion"/>
  </si>
  <si>
    <t>存折怎么办</t>
    <phoneticPr fontId="2" type="noConversion"/>
  </si>
  <si>
    <t>信用卡</t>
    <phoneticPr fontId="2" type="noConversion"/>
  </si>
  <si>
    <t>信用卡怎么办</t>
    <phoneticPr fontId="2" type="noConversion"/>
  </si>
  <si>
    <t>挂失补办</t>
    <phoneticPr fontId="2" type="noConversion"/>
  </si>
  <si>
    <t>挂失补办/我想挂失补办/来挂失补办/我来办理挂失补办业务/我要办理挂失补办业务/我来挂失补办/我要挂失补办/我要来挂失补办/办理挂失补办业务/办挂失补办/我来办挂失补办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</si>
  <si>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t>
  </si>
  <si>
    <t>挂失补办</t>
    <phoneticPr fontId="2" type="noConversion"/>
  </si>
  <si>
    <t>我来查询</t>
    <phoneticPr fontId="2" type="noConversion"/>
  </si>
  <si>
    <t>您要查明细还是查余额？</t>
    <phoneticPr fontId="2" type="noConversion"/>
  </si>
  <si>
    <t>查询</t>
    <phoneticPr fontId="2" type="noConversion"/>
  </si>
  <si>
    <t>我想查询/我要查询/查询业务/我要办查询业务/我是来查询的/我是来查东西的/我来差个东西/</t>
    <phoneticPr fontId="2" type="noConversion"/>
  </si>
  <si>
    <t>查询业务怎么办</t>
    <phoneticPr fontId="2" type="noConversion"/>
  </si>
  <si>
    <t>怎么查询/怎么办理查询/我来查个东西怎么办/我想请问去哪里查询/能不能告诉我查询的方法</t>
    <phoneticPr fontId="2" type="noConversion"/>
  </si>
  <si>
    <t>我能查明细么？</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</si>
  <si>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账单明细怎么查询/流水怎么查询/你能帮我打印流水吗/流水怎么打印/您能帮我打印账单吗/你能帮我打账单吗/请问流水怎么打印/我想请问账单怎么查/流水账单明细怎么查询/流水账单明细怎么打印/流水账单明细怎么拉</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</si>
  <si>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</si>
  <si>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</si>
  <si>
    <t>余额。</t>
    <phoneticPr fontId="2" type="noConversion"/>
  </si>
  <si>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2" type="noConversion"/>
  </si>
  <si>
    <t>存折</t>
    <phoneticPr fontId="2" type="noConversion"/>
  </si>
  <si>
    <t>存折啊/我的存折啊</t>
    <phoneticPr fontId="2" type="noConversion"/>
  </si>
  <si>
    <t>我来注销存折</t>
    <phoneticPr fontId="2" type="noConversion"/>
  </si>
  <si>
    <t>注销存折</t>
    <phoneticPr fontId="2" type="noConversion"/>
  </si>
  <si>
    <t>存折怎么办</t>
    <phoneticPr fontId="2" type="noConversion"/>
  </si>
  <si>
    <t>注销存折怎么办</t>
    <phoneticPr fontId="2" type="noConversion"/>
  </si>
  <si>
    <t>存折怎么注销/存折是怎么注销的/</t>
    <phoneticPr fontId="2" type="noConversion"/>
  </si>
  <si>
    <t>上级意图</t>
    <phoneticPr fontId="2" type="noConversion"/>
  </si>
  <si>
    <t>我来买理财</t>
    <phoneticPr fontId="2" type="noConversion"/>
  </si>
  <si>
    <t>请到理财室购买，有理财经理为您做详细介绍哦</t>
    <phoneticPr fontId="2" type="noConversion"/>
  </si>
  <si>
    <t>理财</t>
    <phoneticPr fontId="2" type="noConversion"/>
  </si>
  <si>
    <t>买理财</t>
    <phoneticPr fontId="2" type="noConversion"/>
  </si>
  <si>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phoneticPr fontId="2" type="noConversion"/>
  </si>
  <si>
    <t>上级意图</t>
    <phoneticPr fontId="2" type="noConversion"/>
  </si>
  <si>
    <t>我来换外汇</t>
    <phoneticPr fontId="2" type="noConversion"/>
  </si>
  <si>
    <t>手机、网银换外汇，快捷更优惠。</t>
    <phoneticPr fontId="2" type="noConversion"/>
  </si>
  <si>
    <t>外汇</t>
    <phoneticPr fontId="2" type="noConversion"/>
  </si>
  <si>
    <t>换外汇</t>
    <phoneticPr fontId="2" type="noConversion"/>
  </si>
  <si>
    <t>我不想用网银换</t>
    <phoneticPr fontId="2" type="noConversion"/>
  </si>
  <si>
    <t>请您取号到柜台办理。</t>
    <phoneticPr fontId="2" type="noConversion"/>
  </si>
  <si>
    <t>外汇</t>
    <phoneticPr fontId="2" type="noConversion"/>
  </si>
  <si>
    <t>换外汇不用网银</t>
    <phoneticPr fontId="2" type="noConversion"/>
  </si>
  <si>
    <t>换外汇</t>
    <phoneticPr fontId="2" type="noConversion"/>
  </si>
  <si>
    <t>我想去柜台换/我这个网银不能办的/我就去柜台/我不用网银/我不想用网银/我不想用手机/不想用手机网银换</t>
  </si>
  <si>
    <t>怎么换外汇</t>
    <phoneticPr fontId="2" type="noConversion"/>
  </si>
  <si>
    <t>手机、网银换外汇，快捷更优惠。</t>
    <phoneticPr fontId="2" type="noConversion"/>
  </si>
  <si>
    <t>我不想用网银换呢</t>
    <phoneticPr fontId="2" type="noConversion"/>
  </si>
  <si>
    <t>请您取号到柜台办理。</t>
    <phoneticPr fontId="2" type="noConversion"/>
  </si>
  <si>
    <t>外汇</t>
    <phoneticPr fontId="2" type="noConversion"/>
  </si>
  <si>
    <t>换外汇不用网银</t>
    <phoneticPr fontId="2" type="noConversion"/>
  </si>
  <si>
    <t>换外汇</t>
    <phoneticPr fontId="2" type="noConversion"/>
  </si>
  <si>
    <t>我要是不用网银能换吗/我不用网银的话可以兑换吗</t>
    <phoneticPr fontId="2" type="noConversion"/>
  </si>
  <si>
    <t>我来换外汇</t>
    <phoneticPr fontId="2" type="noConversion"/>
  </si>
  <si>
    <t>手机、网银换外汇，快捷更优惠。</t>
    <phoneticPr fontId="2" type="noConversion"/>
  </si>
  <si>
    <t>怎么换外汇</t>
    <phoneticPr fontId="2" type="noConversion"/>
  </si>
  <si>
    <t>我不想用网银换</t>
    <phoneticPr fontId="2" type="noConversion"/>
  </si>
  <si>
    <t>我是来取外汇的</t>
    <phoneticPr fontId="2" type="noConversion"/>
  </si>
  <si>
    <t>取外币</t>
    <phoneticPr fontId="2" type="noConversion"/>
  </si>
  <si>
    <t>我来取美元/我要取外币/我取点外币/</t>
    <phoneticPr fontId="2" type="noConversion"/>
  </si>
  <si>
    <t>取外汇怎么办理</t>
    <phoneticPr fontId="2" type="noConversion"/>
  </si>
  <si>
    <t>取美元怎么办的/我想取美元到哪儿办</t>
    <phoneticPr fontId="2" type="noConversion"/>
  </si>
  <si>
    <t>请您填写特殊业务申请表，携带身份证取号到柜台办理</t>
    <phoneticPr fontId="2" type="noConversion"/>
  </si>
  <si>
    <t>补办借记卡</t>
  </si>
  <si>
    <t>借记卡怎么补办/借记卡可以补办吗/借记卡能帮我补办吗/我借记卡丢了，我来补办的/借记卡怎么挂失补办</t>
    <phoneticPr fontId="2" type="noConversion"/>
  </si>
  <si>
    <t>我想补办借记卡/帮我补办借记卡/补办一张借记卡/我想补办一张借记卡/我补办一张借记卡/我想补回来卡/我想把卡补回来啊/我想把卡补回来/我要挂失补办借记卡</t>
    <phoneticPr fontId="2" type="noConversion"/>
  </si>
  <si>
    <t>补办</t>
  </si>
  <si>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</si>
  <si>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</si>
  <si>
    <t>存折补办/补办存折/我把存折补回来/我存折丢了我要补办/我要补办存折/我的存折要补办一下</t>
    <phoneticPr fontId="2" type="noConversion"/>
  </si>
  <si>
    <t>存折怎么补办啊/存折是怎么补办的/怎么补办存折/怎么办理存折补办业务/存折能补办吗/我存折丢了能不能补办啊/我存折丢了可以补办吗/能不能把存折补办回来啊</t>
    <phoneticPr fontId="2" type="noConversion"/>
  </si>
  <si>
    <t>我换美元/我换日元/我要换外币/我要换泰铢/我来换外币/我是来换外币的/我要结售汇/结售汇</t>
    <phoneticPr fontId="2" type="noConversion"/>
  </si>
  <si>
    <t>外汇怎么办理/外汇怎么换的/结售汇如何办理</t>
    <phoneticPr fontId="2" type="noConversion"/>
  </si>
  <si>
    <t>可以拨打95533办理，也可以绑定微信银行发送“挂失”或“补办”根据提示办理</t>
    <phoneticPr fontId="2" type="noConversion"/>
  </si>
  <si>
    <t>您可以拨打95533挂失，也可以使用手机银行办理挂失</t>
    <phoneticPr fontId="2" type="noConversion"/>
  </si>
  <si>
    <t>补办信用卡</t>
  </si>
  <si>
    <t>请您携带身份证取号到柜台办理。</t>
  </si>
  <si>
    <r>
      <t>办理借记卡请取号到柜台</t>
    </r>
    <r>
      <rPr>
        <sz val="11"/>
        <color rgb="FFFF0000"/>
        <rFont val="宋体"/>
        <family val="3"/>
        <charset val="134"/>
        <scheme val="minor"/>
      </rPr>
      <t>办理</t>
    </r>
    <r>
      <rPr>
        <sz val="11"/>
        <rFont val="宋体"/>
        <family val="3"/>
        <charset val="134"/>
        <scheme val="minor"/>
      </rPr>
      <t>，办理信用卡需要到大堂经理处填单申请。</t>
    </r>
    <phoneticPr fontId="2" type="noConversion"/>
  </si>
  <si>
    <t>非白户再办卡</t>
    <phoneticPr fontId="2" type="noConversion"/>
  </si>
  <si>
    <t>非白户办借记卡</t>
  </si>
  <si>
    <t>非白户办借记卡</t>
    <phoneticPr fontId="2" type="noConversion"/>
  </si>
  <si>
    <t>白户办借记卡</t>
  </si>
  <si>
    <t>您要办理借记卡、存折、还是信用卡？</t>
  </si>
  <si>
    <t>存折</t>
    <phoneticPr fontId="2" type="noConversion"/>
  </si>
  <si>
    <t>办存折</t>
    <phoneticPr fontId="2" type="noConversion"/>
  </si>
  <si>
    <t>开户</t>
    <phoneticPr fontId="2" type="noConversion"/>
  </si>
  <si>
    <t>存折怎么办</t>
    <phoneticPr fontId="2" type="noConversion"/>
  </si>
  <si>
    <t>请您携带身份证取号到柜台办理。</t>
    <phoneticPr fontId="2" type="noConversion"/>
  </si>
  <si>
    <t>挂失信用卡/挂失我的信用卡/信用卡挂失呀/苏通龙卡挂失/挂失信用卡联名卡/挂失信用卡附属卡/就挂失个信用卡/</t>
    <phoneticPr fontId="2" type="noConversion"/>
  </si>
  <si>
    <t>我来挂失补办银行卡</t>
    <phoneticPr fontId="2" type="noConversion"/>
  </si>
  <si>
    <t>您要补办借记卡还是信用卡？</t>
    <phoneticPr fontId="2" type="noConversion"/>
  </si>
  <si>
    <t>补办银行卡</t>
    <phoneticPr fontId="2" type="noConversion"/>
  </si>
  <si>
    <t>挂失补办银行卡/我想挂失补办银行卡/来挂失补办银行卡/我来办理挂失补办银行卡业务/我要办理挂失补办银行卡业务/我来挂失补办银行卡/我要挂失补办银行卡/我要来挂失补办银行卡/办理挂失补办银行卡业务/办挂失补办银行卡/我来办挂失补办银行卡/补办银行卡/我来补办银行卡/想补办银行卡/我想补办银行卡/我来办理补办银行卡业务/我是来办理补办银行卡业务的/补办银行卡业务/我来办理银行卡补办</t>
    <phoneticPr fontId="2" type="noConversion"/>
  </si>
  <si>
    <t>挂失补办银行卡怎么办理</t>
    <phoneticPr fontId="2" type="noConversion"/>
  </si>
  <si>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phoneticPr fontId="2" type="noConversion"/>
  </si>
  <si>
    <t>开户</t>
    <phoneticPr fontId="2" type="noConversion"/>
  </si>
  <si>
    <t>补办银行卡</t>
    <phoneticPr fontId="2" type="noConversion"/>
  </si>
  <si>
    <t>补办银行卡</t>
    <phoneticPr fontId="2" type="noConversion"/>
  </si>
  <si>
    <t>补办银行卡</t>
    <phoneticPr fontId="2" type="noConversion"/>
  </si>
  <si>
    <t>我想补办/帮我补办/补办一张/我想补办一张/我补办一张/我想补回来/我想补回来啊/</t>
  </si>
  <si>
    <t>储蓄卡/借记卡/结算通/工资卡/建行卡/我的工资卡/借记卡呀/是工资卡/是借记卡/</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</si>
  <si>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</si>
  <si>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phoneticPr fontId="2" type="noConversion"/>
  </si>
  <si>
    <t>借记卡/结算通/储蓄卡/存钱用的卡/储蓄卡/一张储蓄卡/不是透支的那种卡/存钱卡/储钱卡/利息高点的卡/工资卡/领工资用的卡/结算通/转账免费的那种卡</t>
  </si>
  <si>
    <t>借记卡/结算通/储蓄卡/存钱用的卡/储蓄卡/一张储蓄卡/不是透支的那种卡/存钱卡/储钱卡/利息高点的卡/工资卡/领工资用的卡/结算通/转账免费的那种卡</t>
    <phoneticPr fontId="2" type="noConversion"/>
  </si>
  <si>
    <t>借记卡怎么办/结算通怎么办/储蓄卡怎么办</t>
  </si>
  <si>
    <t>借记卡怎么办/结算通怎么办/储蓄卡怎么办</t>
    <phoneticPr fontId="2" type="noConversion"/>
  </si>
  <si>
    <t>上级意图</t>
    <phoneticPr fontId="2" type="noConversion"/>
  </si>
  <si>
    <t>我来改一下手机号</t>
    <phoneticPr fontId="2" type="noConversion"/>
  </si>
  <si>
    <t>请您携带身份证取号到柜台办理</t>
  </si>
  <si>
    <t>手机号怎么改</t>
    <phoneticPr fontId="2" type="noConversion"/>
  </si>
  <si>
    <t>改信息</t>
    <phoneticPr fontId="2" type="noConversion"/>
  </si>
  <si>
    <t>改手机号</t>
    <phoneticPr fontId="2" type="noConversion"/>
  </si>
  <si>
    <t>我来更改手机号码/我想改手机号/帮我更改手机号/帮我改手机号/我手机换号了，改一下手机/我换号了，改一下手机号/我来更改一下手机号/我改手机号/改手机号码</t>
    <phoneticPr fontId="2" type="noConversion"/>
  </si>
  <si>
    <t>手机号怎么改/我想改手机号怎么办/手机号能不能改/改手机号怎么改啊/手机号怎么改的啊/我想请问手机号怎么改呢</t>
    <phoneticPr fontId="2" type="noConversion"/>
  </si>
  <si>
    <t>换零钱</t>
    <phoneticPr fontId="2" type="noConversion"/>
  </si>
  <si>
    <t>请您取号到柜台办理</t>
    <phoneticPr fontId="2" type="noConversion"/>
  </si>
  <si>
    <t>能换零钱吗</t>
    <phoneticPr fontId="2" type="noConversion"/>
  </si>
  <si>
    <t>兑换零钞</t>
    <phoneticPr fontId="2" type="noConversion"/>
  </si>
  <si>
    <t>换零钞</t>
    <phoneticPr fontId="2" type="noConversion"/>
  </si>
  <si>
    <t>我来换零钱/我来换零钞/我是来换零钱的/我来换点零钱/我来换点硬币/我是来换硬币的/我想换点零钱/我要换零钱/我要换硬币/换硬币/我来兑换零钱/兑换硬币/办理兑换零钱业务</t>
    <phoneticPr fontId="2" type="noConversion"/>
  </si>
  <si>
    <t>零钱可以换吗/我想换零钱怎么换啊/你能帮我换点零钱吗/请问这里可以换零钱吗/这儿能不能换零钱啊/这里啊能换零钱/可以帮我换点零钱吗/零钱怎么换/零钱去哪儿换啊/</t>
    <phoneticPr fontId="2" type="noConversion"/>
  </si>
  <si>
    <t>我身份证过期了，我来换一下</t>
    <phoneticPr fontId="2" type="noConversion"/>
  </si>
  <si>
    <t>改信息</t>
    <phoneticPr fontId="2" type="noConversion"/>
  </si>
  <si>
    <t>改身份证</t>
    <phoneticPr fontId="2" type="noConversion"/>
  </si>
  <si>
    <t>之前的身份证过期了，现在来重现换一下/我来更新一下身份证号信息/我之前重新办了张新的身份证，我来重新绑定一下</t>
    <phoneticPr fontId="2" type="noConversion"/>
  </si>
  <si>
    <t>您要挂失借记卡？存折？信用卡？还是网银工具？</t>
  </si>
  <si>
    <t>您要补办借记卡？存折？信用卡？还是网银工具？</t>
  </si>
  <si>
    <t>上级意图</t>
    <phoneticPr fontId="2" type="noConversion"/>
  </si>
  <si>
    <t>您要取多少钱？</t>
    <phoneticPr fontId="2" type="noConversion"/>
  </si>
  <si>
    <t>取款</t>
    <phoneticPr fontId="2" type="noConversion"/>
  </si>
  <si>
    <t>三千</t>
  </si>
  <si>
    <t>您用银行卡取款还是存折取款？</t>
    <phoneticPr fontId="2" type="noConversion"/>
  </si>
  <si>
    <t>取款两万以下</t>
    <phoneticPr fontId="2" type="noConversion"/>
  </si>
  <si>
    <t>三千块/三千/就三千/三千元/三千块钱/三千元钱/三千块钱/三千元钱/三千块呀/三千三千/也就三千/三千吧/就三千块钱吧/也就三千吧/嗯三千/</t>
  </si>
  <si>
    <t>请您到自助存取款机办理取款业务。</t>
    <phoneticPr fontId="2" type="noConversion"/>
  </si>
  <si>
    <t>银行卡取款两万以下</t>
    <phoneticPr fontId="2"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</si>
  <si>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</si>
  <si>
    <t>三千怎么办理</t>
  </si>
  <si>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</si>
  <si>
    <t>银行卡怎么办</t>
    <phoneticPr fontId="2" type="noConversion"/>
  </si>
  <si>
    <t>储蓄卡怎么办理/用银行卡怎么办理/银行卡要到柜台办吗/用银行卡要到柜台办吗/银行卡到哪/我要是用银行卡呢</t>
    <phoneticPr fontId="2" type="noConversion"/>
  </si>
  <si>
    <t>零钱</t>
  </si>
  <si>
    <t>请您取号到柜台办理取款业务。</t>
    <phoneticPr fontId="2" type="noConversion"/>
  </si>
  <si>
    <t>取零钱</t>
    <phoneticPr fontId="2" type="noConversion"/>
  </si>
  <si>
    <t>零钱/就零钱/零钱/也就零钱钱/零钱啊/零钱呀/也就零钱/零钱吧/就零钱钱吧/嗯零钱/零钱/一点零钱/我需要零钱</t>
  </si>
  <si>
    <t>您要取多少钱？</t>
    <phoneticPr fontId="2" type="noConversion"/>
  </si>
  <si>
    <t>取款</t>
    <phoneticPr fontId="2" type="noConversion"/>
  </si>
  <si>
    <t>您有取款预约吗？</t>
    <phoneticPr fontId="2" type="noConversion"/>
  </si>
  <si>
    <t>取款五万以上</t>
    <phoneticPr fontId="2" type="noConversion"/>
  </si>
  <si>
    <t>十万块/就十万/十万元/十万块钱/十万元钱/就十万块钱/十万元钱/十万块呀/十万呀/也就十万/十万吧/就十万块钱吧/也就十万吧/嗯十万/</t>
    <phoneticPr fontId="2" type="noConversion"/>
  </si>
  <si>
    <t>五万以上取款请到大堂经理处预约。</t>
    <phoneticPr fontId="2" type="noConversion"/>
  </si>
  <si>
    <t>取款五万以上需要预约</t>
    <phoneticPr fontId="2" type="noConversion"/>
  </si>
  <si>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phoneticPr fontId="2" type="noConversion"/>
  </si>
  <si>
    <t>请您取号到柜台办理取款业务。</t>
    <phoneticPr fontId="2" type="noConversion"/>
  </si>
  <si>
    <t>取款五万以上不用预约</t>
    <phoneticPr fontId="2" type="noConversion"/>
  </si>
  <si>
    <t>一点点钱</t>
    <phoneticPr fontId="2" type="noConversion"/>
  </si>
  <si>
    <t>您用银行卡取款还是存折取款？</t>
    <phoneticPr fontId="2" type="noConversion"/>
  </si>
  <si>
    <t>取款未知金额</t>
    <phoneticPr fontId="2"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</si>
  <si>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2" type="noConversion"/>
  </si>
  <si>
    <t>取款两万以下请到自助存取款机办理，取款两万以上请取号到柜台办理，五万以上请到大堂经理处先预约。</t>
    <phoneticPr fontId="2" type="noConversion"/>
  </si>
  <si>
    <t>银行卡取款未知金额</t>
    <phoneticPr fontId="2"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</si>
  <si>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</si>
  <si>
    <t>取零钱</t>
    <phoneticPr fontId="2" type="noConversion"/>
  </si>
  <si>
    <t>取点零钱/我没有零钱了取点出来/我要取零钱/我来取零钱/我想取点零钱/我需要一些零钱/我要取的有零钱/</t>
    <phoneticPr fontId="2" type="noConversion"/>
  </si>
  <si>
    <t>存折取款未知金额</t>
    <phoneticPr fontId="2" type="noConversion"/>
  </si>
  <si>
    <t>用存折取/用存折/取单/支票/存单取款</t>
    <phoneticPr fontId="2" type="noConversion"/>
  </si>
  <si>
    <t>取款两万以下</t>
    <phoneticPr fontId="2" type="noConversion"/>
  </si>
  <si>
    <t>请您到自助存取款机办理取款业务。</t>
    <phoneticPr fontId="2" type="noConversion"/>
  </si>
  <si>
    <t>银行卡取款两万以下</t>
    <phoneticPr fontId="2"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</si>
  <si>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2" type="noConversion"/>
  </si>
  <si>
    <t>有零钱/我没有零钱了/我要取零钱/我来取零钱/我想取点零钱/我需要一些零钱/我要取的有零钱/我没有零钱了/我要取零钱/我来取零钱/我想取点零钱/我需要一些零钱</t>
    <phoneticPr fontId="2" type="noConversion"/>
  </si>
  <si>
    <t>没有预约怎么办</t>
    <phoneticPr fontId="2" type="noConversion"/>
  </si>
  <si>
    <t>您要取多少钱?</t>
    <phoneticPr fontId="2" type="noConversion"/>
  </si>
  <si>
    <t>您用银行卡取款还是存折取款?</t>
    <phoneticPr fontId="2" type="noConversion"/>
  </si>
  <si>
    <t>这还需要预约吗/我忘记预约了怎么办/怎么预约啊/你能帮我预约吗/预约需要取号吗/这还需要预约吗/需要预约吗/还要预约的啊/需要预约的啊/ 预约需要预约啊/要提前预约？</t>
    <phoneticPr fontId="2" type="noConversion"/>
  </si>
  <si>
    <t>取零钱怎么取</t>
    <phoneticPr fontId="2" type="noConversion"/>
  </si>
  <si>
    <t>可以取零钱吗？/哪边可以取零钱呢？/这里能取零钱吗？/我想取零钱到哪取/零钱怎么取/零钱怎么取的</t>
    <phoneticPr fontId="2" type="noConversion"/>
  </si>
  <si>
    <t>存折怎么办理</t>
    <phoneticPr fontId="2" type="noConversion"/>
  </si>
  <si>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2" type="noConversion"/>
  </si>
  <si>
    <t>取三千</t>
  </si>
  <si>
    <t>取三千块/就取三千/取三千元/取三千块钱/取三千元钱/就取三千块钱/我来取三千元钱/我来取三千块呀/我要取三千呀/也就取三千/取三千吧/我想取三千块钱吧/我要取三千吧/嗯取个三千/我是来取三千块钱的/</t>
  </si>
  <si>
    <t>三千怎么取</t>
  </si>
  <si>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</si>
  <si>
    <t>取十万</t>
  </si>
  <si>
    <t>取十万块/就取十万/取十万元/取十万块钱/取十万元钱/就取十万块钱/我来取十万元钱/我来取十万块呀/我要取十万呀/也就取十万/取十万吧/我想取十万块钱吧/我要取十万吧/嗯取个十万/我是来取十万块钱的/</t>
  </si>
  <si>
    <t>十万怎么取</t>
  </si>
  <si>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</si>
  <si>
    <t>我要银行卡取款</t>
    <phoneticPr fontId="2" type="noConversion"/>
  </si>
  <si>
    <t>取款两万以下请到自助存取款机办理，取款两万以上请取号到柜台办理，五万以上先到大堂经理处预约。</t>
    <phoneticPr fontId="2" type="noConversion"/>
  </si>
  <si>
    <t>银行卡取款</t>
    <phoneticPr fontId="2" type="noConversion"/>
  </si>
  <si>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2" type="noConversion"/>
  </si>
  <si>
    <t>我要存折取款</t>
    <phoneticPr fontId="2" type="noConversion"/>
  </si>
  <si>
    <t>请您取号到柜台办理取款业务。五万以上取款需要先到大堂经理处预约。</t>
    <phoneticPr fontId="2" type="noConversion"/>
  </si>
  <si>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</si>
  <si>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我要银行卡取款怎么办理</t>
    <phoneticPr fontId="2" type="noConversion"/>
  </si>
  <si>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2" type="noConversion"/>
  </si>
  <si>
    <t>我要存折取款怎么办理</t>
    <phoneticPr fontId="2" type="noConversion"/>
  </si>
  <si>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</si>
  <si>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银行卡取三千</t>
  </si>
  <si>
    <t>银行卡取三万</t>
    <phoneticPr fontId="2" type="noConversion"/>
  </si>
  <si>
    <t>银行卡取十万</t>
  </si>
  <si>
    <t>银行卡取款五万以上</t>
    <phoneticPr fontId="2" type="noConversion"/>
  </si>
  <si>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</si>
  <si>
    <t>银行卡取三千怎么办</t>
  </si>
  <si>
    <t>银行卡取三万怎么办</t>
    <phoneticPr fontId="2" type="noConversion"/>
  </si>
  <si>
    <t>银行卡取十万怎么办</t>
  </si>
  <si>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</si>
  <si>
    <t>存折取三千</t>
  </si>
  <si>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</si>
  <si>
    <t>存折取款两万到五万</t>
    <phoneticPr fontId="2" type="noConversion"/>
  </si>
  <si>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phoneticPr fontId="2" type="noConversion"/>
  </si>
  <si>
    <t>存折取十万</t>
  </si>
  <si>
    <t>存折取款五万以上</t>
    <phoneticPr fontId="2" type="noConversion"/>
  </si>
  <si>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</si>
  <si>
    <t>存折取三千怎么办</t>
  </si>
  <si>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</si>
  <si>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phoneticPr fontId="2" type="noConversion"/>
  </si>
  <si>
    <t>存折取十万怎么办</t>
  </si>
  <si>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</si>
  <si>
    <t>上级意图</t>
    <phoneticPr fontId="2" type="noConversion"/>
  </si>
  <si>
    <t>您要存多少钱？</t>
    <phoneticPr fontId="2" type="noConversion"/>
  </si>
  <si>
    <t>存款</t>
    <phoneticPr fontId="2"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</si>
  <si>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2" type="noConversion"/>
  </si>
  <si>
    <t>三万</t>
    <phoneticPr fontId="2" type="noConversion"/>
  </si>
  <si>
    <t>您用银行卡还是存折存款？</t>
    <phoneticPr fontId="2" type="noConversion"/>
  </si>
  <si>
    <t>存款五万以下</t>
    <phoneticPr fontId="2" type="noConversion"/>
  </si>
  <si>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2" type="noConversion"/>
  </si>
  <si>
    <t>银行卡</t>
    <phoneticPr fontId="2" type="noConversion"/>
  </si>
  <si>
    <t>请您到自助存取款机办理存款业务。</t>
    <phoneticPr fontId="2"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</si>
  <si>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2"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</si>
  <si>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2" type="noConversion"/>
  </si>
  <si>
    <t>可以到自助设备办理，或者到取号在柜台办理</t>
    <phoneticPr fontId="2" type="noConversion"/>
  </si>
  <si>
    <t>存折存款五万以下</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</si>
  <si>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2" type="noConversion"/>
  </si>
  <si>
    <t>三万怎么办</t>
    <phoneticPr fontId="2"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</si>
  <si>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2" type="noConversion"/>
  </si>
  <si>
    <t>银行卡存款五万以下</t>
    <phoneticPr fontId="2" type="noConversion"/>
  </si>
  <si>
    <t>存三万怎么存</t>
  </si>
  <si>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2" type="noConversion"/>
  </si>
  <si>
    <t>银行卡怎么办理</t>
    <phoneticPr fontId="2" type="noConversion"/>
  </si>
  <si>
    <t>储蓄卡怎么办理/用银行卡怎么办理/银行卡要到柜台办吗/用银行卡要到柜台办吗/银行卡到哪/我要是用银行卡呢</t>
    <phoneticPr fontId="2" type="noConversion"/>
  </si>
  <si>
    <t>我存三万</t>
  </si>
  <si>
    <t>我来存三万块钱/我就是来存个三万块的/我存三万块钱/我想存三万块/我要存三万/我只存三万/我先存个三万/我只存三万块/我是来存钱的，存三万/我想存个三万块钱/我要存款三万/我要存三万元钱/我来存三万/存三万/我存三万/我来存三千块钱/我就是来存个三千块的/我存三千块钱/我想存三千块/我要存三千/我只存三千/我先存个三千/我只存三千块/我是来存钱的，存三千/我想存个三千块钱/我要存款三千/我要存三千元钱/我来存三千/存三千/我存三千</t>
    <phoneticPr fontId="2" type="noConversion"/>
  </si>
  <si>
    <t>请您在自助设备办理或者取号到柜台办理存款业务。</t>
    <phoneticPr fontId="2" type="noConversion"/>
  </si>
  <si>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2" type="noConversion"/>
  </si>
  <si>
    <t>存折怎么办理</t>
    <phoneticPr fontId="2" type="noConversion"/>
  </si>
  <si>
    <t>三万怎么办</t>
  </si>
  <si>
    <t>请您携带身份证取号到柜台办理存款业务。</t>
    <phoneticPr fontId="2" type="noConversion"/>
  </si>
  <si>
    <t>存款五万以上</t>
    <phoneticPr fontId="2" type="noConversion"/>
  </si>
  <si>
    <t>十万块/十万/就十万/十万元/十万块钱/十万元钱/十万块呀/十万十万/也就十万/十万吧/就十万块钱吧/也就十万吧/嗯十万/十万啊/十万块啊</t>
    <phoneticPr fontId="2" type="noConversion"/>
  </si>
  <si>
    <t>十万怎么办理</t>
    <phoneticPr fontId="2" type="noConversion"/>
  </si>
  <si>
    <t>一点点钱</t>
    <phoneticPr fontId="2" type="noConversion"/>
  </si>
  <si>
    <t>存款未知金额</t>
    <phoneticPr fontId="2" type="noConversion"/>
  </si>
  <si>
    <t>存款两万以下请到自助存取款机办理，存款两万以上请取号到柜台办理。</t>
    <phoneticPr fontId="2" type="noConversion"/>
  </si>
  <si>
    <t>银行卡存款未知金额</t>
    <phoneticPr fontId="2" type="noConversion"/>
  </si>
  <si>
    <t>存折存款未知金额</t>
    <phoneticPr fontId="2" type="noConversion"/>
  </si>
  <si>
    <t>您要存多少钱?</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</si>
  <si>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2" type="noConversion"/>
  </si>
  <si>
    <t>十万怎么存</t>
    <phoneticPr fontId="2" type="noConversion"/>
  </si>
  <si>
    <t>十万可以到哪儿存啊/存十万块你知道去哪儿存吗/我想存十万怎么办理/你能告诉我十万块去哪儿存吗/</t>
    <phoneticPr fontId="2" type="noConversion"/>
  </si>
  <si>
    <t>一点点钱可以吗</t>
    <phoneticPr fontId="2" type="noConversion"/>
  </si>
  <si>
    <t>存款两万万以下请到自助存取款机办理，存款两万以上请取号到柜台办理。</t>
    <phoneticPr fontId="2" type="noConversion"/>
  </si>
  <si>
    <t>十万去哪儿存？</t>
    <phoneticPr fontId="2" type="noConversion"/>
  </si>
  <si>
    <t>储蓄卡/用银行卡/银行卡存钱/当然是银行卡啦/用银行卡存钱/</t>
    <phoneticPr fontId="2" type="noConversion"/>
  </si>
  <si>
    <t>我来存三万款钱</t>
  </si>
  <si>
    <t>我存十万</t>
    <phoneticPr fontId="2" type="noConversion"/>
  </si>
  <si>
    <t>我要存十万块/存个十万/我就存十万/我想存十万元/我想存十万块钱/我来存十万元钱/我存十万块呀/带我存钱，存十万/我也就存十万/我就存个十万吧/</t>
    <phoneticPr fontId="2" type="noConversion"/>
  </si>
  <si>
    <t>我拿存折来存款的</t>
    <phoneticPr fontId="2" type="noConversion"/>
  </si>
  <si>
    <t>请您到自助设备办理或者取号到柜台办理存款业务。</t>
    <phoneticPr fontId="2" type="noConversion"/>
  </si>
  <si>
    <t>存折存款</t>
    <phoneticPr fontId="2" type="noConversion"/>
  </si>
  <si>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2" type="noConversion"/>
  </si>
  <si>
    <t>存折怎么存款</t>
    <phoneticPr fontId="2" type="noConversion"/>
  </si>
  <si>
    <t>请您在自助设备办理或者取号到柜台办理存款业务。</t>
    <phoneticPr fontId="2" type="noConversion"/>
  </si>
  <si>
    <t>存折存款</t>
    <phoneticPr fontId="2" type="noConversion"/>
  </si>
  <si>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2" type="noConversion"/>
  </si>
  <si>
    <t>银行卡怎么办理存款</t>
    <phoneticPr fontId="2" type="noConversion"/>
  </si>
  <si>
    <t>存款两万以下请到自助存取款机办理，存款两万以上请取号到柜台办理。</t>
    <phoneticPr fontId="2" type="noConversion"/>
  </si>
  <si>
    <t>银行卡存款</t>
    <phoneticPr fontId="2"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</si>
  <si>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2" type="noConversion"/>
  </si>
  <si>
    <t>存款两万以下请到自助存取款机办理，存款两万以上请取号到柜台办理。</t>
    <phoneticPr fontId="2" type="noConversion"/>
  </si>
  <si>
    <t xml:space="preserve">银行卡存款 </t>
    <phoneticPr fontId="2"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</si>
  <si>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2" type="noConversion"/>
  </si>
  <si>
    <t>我用银行卡存三万块钱</t>
  </si>
  <si>
    <t>请您到自助存取款机办理存款业务。</t>
    <phoneticPr fontId="2" type="noConversion"/>
  </si>
  <si>
    <t>银行卡存款五万以下</t>
    <phoneticPr fontId="2" type="noConversion"/>
  </si>
  <si>
    <t>我银行卡存个三万块/存三万块用银行卡/我想用银行卡存三万/你带我去存三万块钱吧，用银行卡存哦/我存到银行卡三万/我就存三万到银行卡里/我想存三万到银行卡里/我存三万块到银行卡里/往银行卡里存三万/我的银行卡没钱了，我想存个三万块/我就三万块存银行卡/ 你看我拿银行卡来存钱的，我存三万/往卡里存三万块钱/我办理银行卡存款，我就存三万</t>
  </si>
  <si>
    <t>我用银行卡存十万块钱</t>
    <phoneticPr fontId="2" type="noConversion"/>
  </si>
  <si>
    <t>请您先预约然后携带身份证取号到柜台办理存款业务。</t>
    <phoneticPr fontId="2" type="noConversion"/>
  </si>
  <si>
    <t>银行卡存款五万以上</t>
    <phoneticPr fontId="2" type="noConversion"/>
  </si>
  <si>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2" type="noConversion"/>
  </si>
  <si>
    <t>我用银行卡存三万块钱怎么存</t>
  </si>
  <si>
    <t>如果说我银行卡存三万怎么存啊/我卡里存三万到哪办/三万存银行卡哪能办啊/你说三万存银行卡怎么存啊/我就往银行卡存个三万块你会吗/你能带我去存个三万块钱吗，银行卡存的/我想用银行卡存三万块钱,你能带我去吗/银行卡存三万哪个柜台办/银行卡存三万怎么办的啊/我往银行卡存三万怎么办理</t>
  </si>
  <si>
    <t>我用银行卡存十万块钱怎么存</t>
    <phoneticPr fontId="2" type="noConversion"/>
  </si>
  <si>
    <t>请您携带身份证取号到柜台办理存款业务。</t>
    <phoneticPr fontId="2"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</si>
  <si>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2" type="noConversion"/>
  </si>
  <si>
    <t>我用存折存三万块钱</t>
  </si>
  <si>
    <t>请您到自助设备办理或者取号到柜台办理存款业务。</t>
    <phoneticPr fontId="2" type="noConversion"/>
  </si>
  <si>
    <t>我存折存个三万块/存三万块用存折/我想用存折存三万/你带我去存三万块钱吧，用存折存哦/我存到存折三万/我就存三万到存折里/我想存三万到存折里/我存三万块到存折里/往存折里存三万/我的存折没钱了，我想存个三万块/我就三万块存存折/ 你看我拿存折来存钱的，我存三万/</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</si>
  <si>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2" type="noConversion"/>
  </si>
  <si>
    <t>我用存折存三万块钱怎么存</t>
  </si>
  <si>
    <t>如果说我存折存三万怎么存啊/我存折里存三万到哪办/三万存存折哪能办啊/你说三万存存折怎么存啊/我就往存折存个三万块你会吗/你能带我去存个三万块钱吗，存折存的/我想用存折存三万块钱,你能带我去吗/存折存三万哪个柜台办/存折存三万怎么办的啊/我往存折存三万怎么办理/如果说我折子存三万怎么存啊/我折子里存三万到哪办/三万存折子哪能办啊/你说三万存折子怎么存啊/我就往折子存个三万块你会吗/你能带我去存个三万块钱吗，折子存的/我想用折子存三万块钱,你能带我去吗/折子存三万哪个柜台办/折子存三万怎么办的啊/我往折子存三万怎么办理/如果说我存折本存三万怎么存啊/我存折本里存三万到哪办/三万存存折本哪能办啊/你说三万存存折本怎么存啊/我就往存折本存个三万块你会吗/你能带我去存个三万块钱吗，存折本存的/我想用存折本存三万块钱,你能带我去吗/存折本存三万哪个柜台办/存折本存三万怎么办的啊/我往存折本存三万怎么办理</t>
  </si>
  <si>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2" type="noConversion"/>
  </si>
  <si>
    <t>您要存多少钱？</t>
    <phoneticPr fontId="2" type="noConversion"/>
  </si>
  <si>
    <t>存款</t>
    <phoneticPr fontId="2"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</si>
  <si>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2" type="noConversion"/>
  </si>
  <si>
    <t>零钱</t>
    <phoneticPr fontId="2" type="noConversion"/>
  </si>
  <si>
    <t>请您取号到柜台办理存款业务。</t>
    <phoneticPr fontId="2" type="noConversion"/>
  </si>
  <si>
    <t>零钱/一点零钱/零钱啊/嗯零钱/就一点零钱/就一点零钱啊/就一点零钱呀/就一点零钱啦/零钱啦</t>
    <phoneticPr fontId="2" type="noConversion"/>
  </si>
  <si>
    <t>存款</t>
    <phoneticPr fontId="2" type="noConversion"/>
  </si>
  <si>
    <t>零钱怎么办</t>
    <phoneticPr fontId="2" type="noConversion"/>
  </si>
  <si>
    <t>一点零钱怎么办/零钱啊怎么办/就一块钱怎么办/</t>
    <phoneticPr fontId="2" type="noConversion"/>
  </si>
  <si>
    <t>我要存零钱</t>
    <phoneticPr fontId="2" type="noConversion"/>
  </si>
  <si>
    <t>我来存点零钱/我来存零钱/我存零钱/存个零钱/我就存零钱/我就存点零钱啊我存的是零钱/我存好多零钱/我来把零钱都存了</t>
    <phoneticPr fontId="21" type="noConversion"/>
  </si>
  <si>
    <t>零钱怎么存</t>
    <phoneticPr fontId="2" type="noConversion"/>
  </si>
  <si>
    <t>存零钱怎么存呢/零钱怎么存啊/零钱到哪儿存呢/零钱怎么村啊/零钱能到自助设备上存吗/零钱存款机能存吗/我就存个零钱怎么办哦/我存点零钱可以吗</t>
    <phoneticPr fontId="2" type="noConversion"/>
  </si>
  <si>
    <t>上级意图</t>
  </si>
  <si>
    <t>十万/十万吧/大概十万/也就十万/十万多一点/十万上下/不多，就十万/挺多的，十万呢/十万块/十万块钱/十万元钱</t>
  </si>
  <si>
    <t>十万/十万吧/大概十万/也就十万/十万多一点/十万上下/不多，就十万/挺多的，十万呢/十万块/十万块钱/十万元钱</t>
    <phoneticPr fontId="2" type="noConversion"/>
  </si>
  <si>
    <t>十万可不可以？</t>
  </si>
  <si>
    <t>十万块怎么办/十万怎么办的/十万可以到自助办吗/十万可以吗/十万去哪办/很多啊十万怎么办呢/十万，您能帮我吗/</t>
  </si>
  <si>
    <t>转十万块怎么转</t>
  </si>
  <si>
    <t>十万块怎么转/转账十万怎么办的/十万可以到自助转账吗/十万可以到柜台转吗/十万去哪办转账/十万怎么办转账呢/十万，您能帮我转吗/</t>
  </si>
  <si>
    <t>转账十万元</t>
  </si>
  <si>
    <t>我来转十万块钱/我想转十万块钱/我要转十万块钱/我是来转账的，转十万/我来汇个十万/我是来转十万块钱的/我转十万块前你帮我取号/来来帮我转钱我转十万/转账十万</t>
  </si>
  <si>
    <t>您可以使用自助设备或手机银行办理转账。</t>
  </si>
  <si>
    <t>三万/三万吧/大概三万/也就三万/三万多一点/三万上下/不多，就三万万/挺多的，三万呢/三万就可以了/三万呢/三千/三千吧/大概三千/也就三千/三千多一点/三千上下/不多，就三千千/挺多的，三千呢/三千就可以了/三千呢</t>
    <phoneticPr fontId="2" type="noConversion"/>
  </si>
  <si>
    <t>三万/三万吧/大概三万/也就三万/三万多一点/三万上下/不多，就三万万/挺多的，三万呢/三万就可以了/三万呢/三千/三千吧/大概三千/也就三千/三千多一点/三千上下/不多，就三千千/挺多的，三千呢/三千就可以了/三千呢</t>
    <phoneticPr fontId="2" type="noConversion"/>
  </si>
  <si>
    <t>三万可不可以？</t>
  </si>
  <si>
    <t>三万块怎么办/三万怎么办的/三万可以到自助办吗/三万可以吗/三万去哪办/很多啊三万怎么办呢/三万，您能帮我吗/三千块怎么办/三千怎么办的/三千可以到自助办吗/三千可以吗/三千去哪办/很多啊三千怎么办呢/三千，您能帮我吗/</t>
    <phoneticPr fontId="2" type="noConversion"/>
  </si>
  <si>
    <t>转三万块怎么转</t>
  </si>
  <si>
    <t>转账三万元</t>
  </si>
  <si>
    <t>我来转三万块钱/我想转三万块钱/我要转三万块钱/我是来转账的，转三万/我来汇个三万/我是来转三万块钱的/我转三万块前你帮我取号/来来帮我转钱我转三万/转账三万/我来转三千块钱/我想转三千块钱/我要转三千块钱/我是来转账的，转三千/我来汇个三千/我是来转三千块钱的/我转三千块前你帮我取号/来来帮我转钱我转三千/转账三千</t>
    <phoneticPr fontId="2" type="noConversion"/>
  </si>
  <si>
    <t>五万以下使用自助设备转账，一百万以下手机转账更方便。其他金额请取号到柜台办理。</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</si>
  <si>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</si>
  <si>
    <t>一点点钱可以吗</t>
  </si>
  <si>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</si>
  <si>
    <t>两百万</t>
  </si>
  <si>
    <t>请您携带身份证取号到柜台办理转账汇款业务。</t>
  </si>
  <si>
    <t>两百万/两百万吧/大概两百万/也就两百万/两百万多一点/两百万上下/不多，就两百万/挺多的，两百万呢/两百万块/两百万块钱/两百万元钱</t>
  </si>
  <si>
    <t>两百万可不可以？</t>
  </si>
  <si>
    <t>两百万块怎么办/两百万怎么办的/两百万可以到自助办吗/两百万可以吗/两百万去哪办/很多啊两百万怎么办呢/两百万，您能帮我吗/</t>
  </si>
  <si>
    <t>转账两百万</t>
  </si>
  <si>
    <t>我来转两百万块钱/我想转两百万块钱/我要转两百万块钱/我是来转账的，转两百万/我来汇个两百万/我是来转两百万块钱的/我转两百万块钱你帮我取号/来来帮我转钱我转两百万/转账两百万</t>
  </si>
  <si>
    <t>两百万怎么转</t>
  </si>
  <si>
    <t>两百万块怎么转/转账两百万怎么办的/两百万可以到自助转账吗/两百万可以到柜台转吗/两百万去哪办转账/两百万怎么办转账呢/两百万，您能帮我转吗/</t>
  </si>
  <si>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</si>
  <si>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</si>
  <si>
    <t>三万块/就三万/三万元/三万块钱/三万元钱/就三万块钱/三万元钱/三万块呀/三万呀/也就三万/三万吧/就三万块钱吧/也就三万吧/嗯三万/三万/三万元/</t>
    <phoneticPr fontId="2" type="noConversion"/>
  </si>
  <si>
    <t>要取三万/要取三万元/我想取三万元/我想取三万/三万元/三万块/取三万/只取三万/取三万元/只取三万/三万/三万元/</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</si>
</sst>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宋体"/>
      <family val="2"/>
      <scheme val="minor"/>
    </font>
    <font>
      <sz val="11"/>
      <color theme="1"/>
      <name val="宋体"/>
      <family val="3"/>
      <charset val="134"/>
      <scheme val="minor"/>
    </font>
    <font>
      <sz val="9"/>
      <name val="宋体"/>
      <family val="3"/>
      <charset val="134"/>
      <scheme val="minor"/>
    </font>
    <font>
      <sz val="12"/>
      <name val="宋体"/>
      <family val="3"/>
      <charset val="134"/>
    </font>
    <font>
      <sz val="12"/>
      <color rgb="FFFF0000"/>
      <name val="宋体"/>
      <family val="3"/>
      <charset val="134"/>
    </font>
    <font>
      <b/>
      <sz val="11"/>
      <color theme="1"/>
      <name val="宋体"/>
      <family val="3"/>
      <charset val="134"/>
      <scheme val="minor"/>
    </font>
    <font>
      <sz val="11"/>
      <color theme="1"/>
      <name val="宋体"/>
      <family val="3"/>
      <charset val="134"/>
      <scheme val="minor"/>
    </font>
    <font>
      <sz val="11"/>
      <color rgb="FFFF0000"/>
      <name val="宋体"/>
      <family val="3"/>
      <charset val="134"/>
      <scheme val="minor"/>
    </font>
    <font>
      <sz val="12"/>
      <color indexed="10"/>
      <name val="宋体"/>
      <family val="3"/>
      <charset val="134"/>
    </font>
    <font>
      <sz val="12"/>
      <color indexed="8"/>
      <name val="宋体"/>
      <family val="3"/>
      <charset val="134"/>
    </font>
    <font>
      <b/>
      <sz val="12"/>
      <color rgb="FFFF0000"/>
      <name val="宋体"/>
      <family val="3"/>
      <charset val="134"/>
    </font>
    <font>
      <sz val="12"/>
      <name val="宋体"/>
      <family val="3"/>
      <charset val="134"/>
    </font>
    <font>
      <sz val="12"/>
      <color indexed="10"/>
      <name val="宋体"/>
      <family val="3"/>
      <charset val="134"/>
    </font>
    <font>
      <sz val="11"/>
      <name val="宋体"/>
      <family val="3"/>
      <charset val="134"/>
    </font>
    <font>
      <sz val="11"/>
      <color rgb="FFFF0000"/>
      <name val="宋体"/>
      <family val="2"/>
      <scheme val="minor"/>
    </font>
    <font>
      <b/>
      <sz val="14"/>
      <color theme="1"/>
      <name val="宋体"/>
      <family val="3"/>
      <charset val="134"/>
      <scheme val="minor"/>
    </font>
    <font>
      <b/>
      <sz val="14"/>
      <color rgb="FFFF0000"/>
      <name val="宋体"/>
      <family val="3"/>
      <charset val="134"/>
      <scheme val="minor"/>
    </font>
    <font>
      <b/>
      <sz val="14"/>
      <name val="宋体"/>
      <family val="3"/>
      <charset val="134"/>
      <scheme val="minor"/>
    </font>
    <font>
      <b/>
      <sz val="11"/>
      <name val="宋体"/>
      <family val="3"/>
      <charset val="134"/>
      <scheme val="minor"/>
    </font>
    <font>
      <sz val="11"/>
      <name val="宋体"/>
      <family val="3"/>
      <charset val="134"/>
      <scheme val="minor"/>
    </font>
    <font>
      <sz val="9"/>
      <name val="宋体"/>
      <family val="3"/>
      <charset val="134"/>
    </font>
    <font>
      <sz val="9"/>
      <name val="宋体"/>
      <family val="2"/>
      <charset val="134"/>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6">
    <xf numFmtId="0" fontId="0" fillId="0" borderId="0"/>
    <xf numFmtId="0" fontId="1" fillId="0" borderId="0">
      <alignment vertical="center"/>
    </xf>
    <xf numFmtId="0" fontId="6" fillId="0" borderId="0">
      <alignment vertical="center"/>
    </xf>
    <xf numFmtId="0" fontId="3" fillId="0" borderId="0"/>
    <xf numFmtId="0" fontId="1" fillId="0" borderId="0">
      <alignment vertical="center"/>
    </xf>
    <xf numFmtId="0" fontId="1" fillId="0" borderId="0"/>
  </cellStyleXfs>
  <cellXfs count="135">
    <xf numFmtId="0" fontId="0" fillId="0" borderId="0" xfId="0"/>
    <xf numFmtId="0" fontId="3" fillId="0" borderId="0" xfId="3" applyAlignment="1">
      <alignment vertical="center" wrapText="1"/>
    </xf>
    <xf numFmtId="0" fontId="6" fillId="0" borderId="0" xfId="2" applyAlignment="1">
      <alignment horizontal="left" vertical="center"/>
    </xf>
    <xf numFmtId="0" fontId="6" fillId="0" borderId="0" xfId="2" applyAlignment="1">
      <alignment horizontal="left" vertical="center" wrapText="1"/>
    </xf>
    <xf numFmtId="0" fontId="5" fillId="0" borderId="0" xfId="2" applyFont="1" applyAlignment="1">
      <alignment vertical="center"/>
    </xf>
    <xf numFmtId="0" fontId="5" fillId="0" borderId="0" xfId="2" applyFont="1" applyAlignment="1">
      <alignment vertical="center" wrapText="1"/>
    </xf>
    <xf numFmtId="0" fontId="8" fillId="0" borderId="0" xfId="3" applyFont="1" applyAlignment="1">
      <alignment vertical="center"/>
    </xf>
    <xf numFmtId="0" fontId="3" fillId="0" borderId="0" xfId="3" applyAlignment="1">
      <alignment vertical="center"/>
    </xf>
    <xf numFmtId="0" fontId="5" fillId="0" borderId="0" xfId="2" applyFont="1" applyAlignment="1">
      <alignment horizontal="left" vertical="center"/>
    </xf>
    <xf numFmtId="0" fontId="5" fillId="0" borderId="0" xfId="2" applyFont="1" applyAlignment="1">
      <alignment horizontal="left" vertical="center" wrapText="1"/>
    </xf>
    <xf numFmtId="0" fontId="0" fillId="0" borderId="0" xfId="0" applyAlignment="1">
      <alignment vertical="center"/>
    </xf>
    <xf numFmtId="0" fontId="7" fillId="0" borderId="0" xfId="0" applyFont="1" applyAlignment="1">
      <alignment vertical="center"/>
    </xf>
    <xf numFmtId="0" fontId="0" fillId="0" borderId="0" xfId="0" applyAlignment="1">
      <alignment vertical="center" wrapText="1"/>
    </xf>
    <xf numFmtId="0" fontId="10" fillId="0" borderId="0" xfId="2" applyFont="1" applyFill="1" applyBorder="1" applyAlignment="1">
      <alignment vertical="center" wrapText="1"/>
    </xf>
    <xf numFmtId="0" fontId="11" fillId="0" borderId="0" xfId="3" applyFont="1" applyAlignment="1">
      <alignment vertical="center" wrapText="1"/>
    </xf>
    <xf numFmtId="0" fontId="8" fillId="0" borderId="0" xfId="3" applyFont="1" applyAlignment="1">
      <alignment vertical="center" wrapText="1"/>
    </xf>
    <xf numFmtId="0" fontId="6" fillId="0" borderId="0" xfId="2" applyAlignment="1">
      <alignment vertical="center"/>
    </xf>
    <xf numFmtId="0" fontId="6" fillId="0" borderId="0" xfId="2" applyAlignment="1">
      <alignment vertical="center" wrapText="1"/>
    </xf>
    <xf numFmtId="0" fontId="4" fillId="0" borderId="0" xfId="2" applyFont="1" applyFill="1" applyBorder="1" applyAlignment="1">
      <alignment vertical="center" wrapText="1"/>
    </xf>
    <xf numFmtId="0" fontId="3" fillId="0" borderId="0" xfId="2" applyFont="1" applyFill="1" applyBorder="1" applyAlignment="1">
      <alignment vertical="center" wrapText="1"/>
    </xf>
    <xf numFmtId="0" fontId="3" fillId="0" borderId="0" xfId="3" applyAlignment="1">
      <alignment horizontal="left" vertical="center" wrapText="1"/>
    </xf>
    <xf numFmtId="0" fontId="8" fillId="0" borderId="0" xfId="3" applyFont="1" applyAlignment="1">
      <alignment horizontal="left" vertical="center"/>
    </xf>
    <xf numFmtId="0" fontId="3" fillId="0" borderId="0" xfId="3" applyAlignment="1">
      <alignment horizontal="left" vertical="center"/>
    </xf>
    <xf numFmtId="0" fontId="4" fillId="0" borderId="0" xfId="3" applyFont="1" applyAlignment="1">
      <alignment horizontal="left" vertical="center"/>
    </xf>
    <xf numFmtId="0" fontId="1" fillId="0" borderId="0" xfId="0" applyFont="1" applyAlignment="1">
      <alignment horizontal="left" vertical="center" wrapText="1"/>
    </xf>
    <xf numFmtId="0" fontId="8" fillId="0" borderId="0" xfId="3" applyFont="1" applyAlignment="1">
      <alignment horizontal="left" vertical="center" wrapText="1"/>
    </xf>
    <xf numFmtId="0" fontId="9" fillId="0" borderId="0" xfId="3" applyFont="1" applyAlignment="1">
      <alignment horizontal="left" vertical="center" wrapText="1"/>
    </xf>
    <xf numFmtId="0" fontId="3" fillId="2" borderId="0" xfId="3" applyFill="1" applyAlignment="1">
      <alignment vertical="center" wrapText="1"/>
    </xf>
    <xf numFmtId="0" fontId="3" fillId="2" borderId="0" xfId="2" applyFont="1" applyFill="1" applyBorder="1" applyAlignment="1">
      <alignment vertical="center" wrapText="1"/>
    </xf>
    <xf numFmtId="0" fontId="3" fillId="2" borderId="0" xfId="3" applyFont="1" applyFill="1" applyAlignment="1">
      <alignment vertical="center" wrapText="1"/>
    </xf>
    <xf numFmtId="0" fontId="11" fillId="0" borderId="0" xfId="0" applyNumberFormat="1" applyFont="1" applyFill="1" applyBorder="1" applyAlignment="1" applyProtection="1">
      <alignment vertical="center" wrapText="1"/>
    </xf>
    <xf numFmtId="0" fontId="12" fillId="0" borderId="0" xfId="3" applyFont="1" applyAlignment="1">
      <alignment vertical="center"/>
    </xf>
    <xf numFmtId="0" fontId="12" fillId="0" borderId="0" xfId="3" applyFont="1" applyAlignment="1">
      <alignment horizontal="left" vertical="center"/>
    </xf>
    <xf numFmtId="0" fontId="1" fillId="0" borderId="0" xfId="2" applyFont="1" applyAlignment="1">
      <alignment vertical="center" wrapText="1"/>
    </xf>
    <xf numFmtId="0" fontId="3" fillId="0" borderId="0" xfId="3" applyFont="1" applyAlignment="1">
      <alignment horizontal="left" vertical="center" wrapText="1"/>
    </xf>
    <xf numFmtId="0" fontId="5" fillId="0" borderId="0" xfId="0" applyFont="1"/>
    <xf numFmtId="0" fontId="1" fillId="0" borderId="0" xfId="2" applyFont="1" applyAlignment="1">
      <alignment vertical="center"/>
    </xf>
    <xf numFmtId="0" fontId="1" fillId="0" borderId="0" xfId="0" applyFont="1" applyAlignment="1">
      <alignment vertical="center" wrapText="1"/>
    </xf>
    <xf numFmtId="0" fontId="0" fillId="0" borderId="0" xfId="0" applyFill="1" applyAlignment="1">
      <alignment vertical="center"/>
    </xf>
    <xf numFmtId="0" fontId="0" fillId="3" borderId="0" xfId="0" applyFill="1" applyAlignment="1">
      <alignment vertical="center"/>
    </xf>
    <xf numFmtId="0" fontId="0" fillId="3" borderId="0" xfId="0" applyFill="1" applyAlignment="1">
      <alignment vertical="center" wrapText="1"/>
    </xf>
    <xf numFmtId="0" fontId="1" fillId="3" borderId="0" xfId="0" applyFont="1" applyFill="1" applyAlignment="1">
      <alignment vertical="center" wrapText="1"/>
    </xf>
    <xf numFmtId="0" fontId="0" fillId="0" borderId="2" xfId="0" applyBorder="1" applyAlignment="1">
      <alignment vertical="center"/>
    </xf>
    <xf numFmtId="0" fontId="0" fillId="3" borderId="2" xfId="0" applyFill="1" applyBorder="1" applyAlignment="1">
      <alignment vertical="center"/>
    </xf>
    <xf numFmtId="0" fontId="1" fillId="0" borderId="2" xfId="2" applyFont="1" applyBorder="1" applyAlignment="1">
      <alignment horizontal="left" vertical="center"/>
    </xf>
    <xf numFmtId="0" fontId="0" fillId="0" borderId="2" xfId="0" applyFill="1" applyBorder="1" applyAlignment="1">
      <alignment vertical="center"/>
    </xf>
    <xf numFmtId="0" fontId="6" fillId="0" borderId="2" xfId="2" applyBorder="1" applyAlignment="1">
      <alignment horizontal="left" vertical="center"/>
    </xf>
    <xf numFmtId="0" fontId="14" fillId="3" borderId="0" xfId="0" applyFont="1" applyFill="1" applyAlignment="1">
      <alignment vertical="center"/>
    </xf>
    <xf numFmtId="0" fontId="5" fillId="0" borderId="0" xfId="0" applyFont="1" applyAlignment="1">
      <alignment horizontal="center" vertical="center"/>
    </xf>
    <xf numFmtId="0" fontId="3" fillId="3" borderId="0" xfId="3" applyFill="1" applyAlignment="1">
      <alignment vertical="center"/>
    </xf>
    <xf numFmtId="0" fontId="3" fillId="3" borderId="0" xfId="3" applyFill="1" applyAlignment="1">
      <alignment vertical="center" wrapText="1"/>
    </xf>
    <xf numFmtId="0" fontId="8" fillId="3" borderId="0" xfId="3" applyFont="1" applyFill="1" applyAlignment="1">
      <alignment vertical="center"/>
    </xf>
    <xf numFmtId="0" fontId="15" fillId="0" borderId="0" xfId="2" applyFont="1" applyAlignment="1">
      <alignment horizontal="left" vertical="center"/>
    </xf>
    <xf numFmtId="0" fontId="15" fillId="0" borderId="0" xfId="2" applyFont="1" applyAlignment="1">
      <alignment vertical="center"/>
    </xf>
    <xf numFmtId="0" fontId="15" fillId="0" borderId="0" xfId="2" applyFont="1" applyAlignment="1">
      <alignment horizontal="left" vertical="center" wrapText="1"/>
    </xf>
    <xf numFmtId="0" fontId="16" fillId="0" borderId="0" xfId="2" applyFont="1" applyAlignment="1">
      <alignment horizontal="left" vertical="center"/>
    </xf>
    <xf numFmtId="0" fontId="17" fillId="0" borderId="0" xfId="2" applyFont="1" applyAlignment="1">
      <alignment horizontal="left" vertical="center"/>
    </xf>
    <xf numFmtId="0" fontId="17" fillId="0" borderId="0" xfId="2" applyFont="1" applyAlignment="1">
      <alignment horizontal="left" vertical="center" wrapText="1"/>
    </xf>
    <xf numFmtId="0" fontId="3" fillId="0" borderId="0" xfId="3" applyFont="1" applyAlignment="1">
      <alignment horizontal="left" vertical="center"/>
    </xf>
    <xf numFmtId="0" fontId="6" fillId="3" borderId="0" xfId="2" applyFill="1" applyAlignment="1">
      <alignment vertical="center"/>
    </xf>
    <xf numFmtId="0" fontId="1" fillId="3" borderId="0" xfId="2" applyFont="1" applyFill="1" applyAlignment="1">
      <alignment vertical="center" wrapText="1"/>
    </xf>
    <xf numFmtId="0" fontId="1" fillId="3" borderId="0" xfId="2" applyFont="1" applyFill="1" applyAlignment="1">
      <alignment vertical="center"/>
    </xf>
    <xf numFmtId="0" fontId="18" fillId="0" borderId="0" xfId="2" applyFont="1" applyAlignment="1">
      <alignment vertical="center"/>
    </xf>
    <xf numFmtId="0" fontId="18" fillId="0" borderId="0" xfId="2" applyFont="1" applyAlignment="1">
      <alignment vertical="center" wrapText="1"/>
    </xf>
    <xf numFmtId="0" fontId="19" fillId="0" borderId="0" xfId="1" applyFont="1">
      <alignment vertical="center"/>
    </xf>
    <xf numFmtId="0" fontId="19" fillId="0" borderId="0" xfId="1" applyFont="1" applyAlignment="1">
      <alignment vertical="center" wrapText="1"/>
    </xf>
    <xf numFmtId="0" fontId="19" fillId="3" borderId="0" xfId="1" applyFont="1" applyFill="1">
      <alignment vertical="center"/>
    </xf>
    <xf numFmtId="0" fontId="19" fillId="3" borderId="0" xfId="1" applyFont="1" applyFill="1" applyAlignment="1">
      <alignment vertical="center" wrapText="1"/>
    </xf>
    <xf numFmtId="0" fontId="1" fillId="0" borderId="1" xfId="0" applyFont="1" applyBorder="1"/>
    <xf numFmtId="0" fontId="1" fillId="0" borderId="2" xfId="0" applyFont="1" applyBorder="1" applyAlignment="1">
      <alignment vertical="center"/>
    </xf>
    <xf numFmtId="0" fontId="1" fillId="3" borderId="2" xfId="0" applyFont="1" applyFill="1" applyBorder="1" applyAlignment="1">
      <alignment vertical="center"/>
    </xf>
    <xf numFmtId="0" fontId="3" fillId="0" borderId="0" xfId="3" applyNumberFormat="1" applyFont="1" applyFill="1" applyBorder="1" applyAlignment="1" applyProtection="1">
      <alignment vertical="center" wrapText="1"/>
    </xf>
    <xf numFmtId="0" fontId="5" fillId="0" borderId="0" xfId="2"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5" fillId="0" borderId="0" xfId="2" applyFont="1" applyFill="1" applyAlignment="1">
      <alignment vertical="center" wrapText="1"/>
    </xf>
    <xf numFmtId="0" fontId="0" fillId="0" borderId="0" xfId="0" applyFill="1" applyAlignment="1">
      <alignment vertical="center" wrapText="1"/>
    </xf>
    <xf numFmtId="0" fontId="3" fillId="0" borderId="0" xfId="3" applyFill="1" applyAlignment="1">
      <alignment vertical="center" wrapText="1"/>
    </xf>
    <xf numFmtId="0" fontId="3" fillId="0" borderId="0" xfId="3" applyFill="1" applyAlignment="1">
      <alignment vertical="center"/>
    </xf>
    <xf numFmtId="0" fontId="0" fillId="0" borderId="0" xfId="0" applyFill="1"/>
    <xf numFmtId="0" fontId="3" fillId="2" borderId="0" xfId="0" applyFont="1" applyFill="1"/>
    <xf numFmtId="0" fontId="6" fillId="0" borderId="0" xfId="2" applyFill="1" applyAlignment="1">
      <alignment vertical="center"/>
    </xf>
    <xf numFmtId="0" fontId="0" fillId="3" borderId="0" xfId="0" applyFill="1"/>
    <xf numFmtId="0" fontId="3" fillId="2" borderId="0" xfId="2" applyFont="1" applyFill="1" applyAlignment="1">
      <alignment vertical="center" wrapText="1"/>
    </xf>
    <xf numFmtId="0" fontId="6" fillId="0" borderId="0" xfId="2" applyFill="1" applyAlignment="1">
      <alignment vertical="center" wrapText="1"/>
    </xf>
    <xf numFmtId="0" fontId="1" fillId="0" borderId="0" xfId="2" applyFont="1" applyFill="1" applyAlignment="1">
      <alignment vertical="center" wrapText="1"/>
    </xf>
    <xf numFmtId="0" fontId="0" fillId="4" borderId="0" xfId="0" applyFill="1"/>
    <xf numFmtId="0" fontId="1" fillId="4" borderId="0" xfId="2" applyFont="1" applyFill="1" applyAlignment="1">
      <alignment vertical="center"/>
    </xf>
    <xf numFmtId="0" fontId="1" fillId="0" borderId="0" xfId="2" applyFont="1" applyFill="1" applyAlignment="1">
      <alignment vertical="center"/>
    </xf>
    <xf numFmtId="0" fontId="3" fillId="4" borderId="0" xfId="3" applyFill="1" applyAlignment="1">
      <alignment vertical="center"/>
    </xf>
    <xf numFmtId="0" fontId="3" fillId="4" borderId="0" xfId="3" applyFill="1" applyAlignment="1">
      <alignment vertical="center" wrapText="1"/>
    </xf>
    <xf numFmtId="0" fontId="3" fillId="4" borderId="0" xfId="3" applyFill="1" applyAlignment="1">
      <alignment horizontal="left" vertical="center"/>
    </xf>
    <xf numFmtId="0" fontId="3" fillId="4" borderId="0" xfId="3" applyFill="1" applyAlignment="1">
      <alignment horizontal="left" vertical="center" wrapText="1"/>
    </xf>
    <xf numFmtId="0" fontId="0" fillId="5" borderId="0" xfId="0" applyFill="1"/>
    <xf numFmtId="0" fontId="3" fillId="5" borderId="0" xfId="3" applyFill="1" applyAlignment="1">
      <alignment vertical="center"/>
    </xf>
    <xf numFmtId="0" fontId="3" fillId="5" borderId="0" xfId="3" applyFill="1" applyAlignment="1">
      <alignment vertical="center" wrapText="1"/>
    </xf>
    <xf numFmtId="0" fontId="19" fillId="5" borderId="0" xfId="1" applyFont="1" applyFill="1">
      <alignment vertical="center"/>
    </xf>
    <xf numFmtId="0" fontId="19" fillId="5" borderId="0" xfId="1" applyNumberFormat="1" applyFont="1" applyFill="1" applyBorder="1" applyAlignment="1" applyProtection="1">
      <alignment vertical="center" wrapText="1"/>
    </xf>
    <xf numFmtId="0" fontId="5" fillId="0" borderId="0" xfId="4" applyFont="1" applyAlignment="1">
      <alignment horizontal="left" vertical="center"/>
    </xf>
    <xf numFmtId="0" fontId="5" fillId="0" borderId="0" xfId="4" applyFont="1" applyAlignment="1">
      <alignment horizontal="left" vertical="center" wrapText="1"/>
    </xf>
    <xf numFmtId="0" fontId="1" fillId="0" borderId="0" xfId="4" applyFill="1" applyBorder="1" applyAlignment="1">
      <alignment horizontal="left" vertical="center"/>
    </xf>
    <xf numFmtId="0" fontId="1" fillId="0" borderId="0" xfId="4" applyFont="1" applyFill="1" applyBorder="1" applyAlignment="1">
      <alignment horizontal="left" vertical="center" wrapText="1"/>
    </xf>
    <xf numFmtId="0" fontId="1" fillId="0" borderId="0" xfId="4" applyFont="1" applyFill="1" applyBorder="1" applyAlignment="1">
      <alignment horizontal="left" vertical="center"/>
    </xf>
    <xf numFmtId="0" fontId="1" fillId="3" borderId="0" xfId="4" applyFill="1" applyBorder="1" applyAlignment="1">
      <alignment horizontal="left" vertical="center"/>
    </xf>
    <xf numFmtId="0" fontId="1" fillId="3" borderId="0" xfId="4" applyFill="1" applyBorder="1" applyAlignment="1">
      <alignment horizontal="left" vertical="center" wrapText="1"/>
    </xf>
    <xf numFmtId="0" fontId="1" fillId="0" borderId="0" xfId="4" applyAlignment="1">
      <alignment horizontal="left" vertical="center" wrapText="1"/>
    </xf>
    <xf numFmtId="0" fontId="1" fillId="0" borderId="0" xfId="0" applyFont="1" applyAlignment="1">
      <alignment horizontal="left" vertical="center"/>
    </xf>
    <xf numFmtId="0" fontId="19" fillId="0" borderId="0" xfId="4" applyFont="1" applyFill="1" applyBorder="1" applyAlignment="1">
      <alignment horizontal="left" vertical="center"/>
    </xf>
    <xf numFmtId="0" fontId="19" fillId="0" borderId="0" xfId="4" applyFont="1" applyFill="1" applyBorder="1" applyAlignment="1">
      <alignment horizontal="left" vertical="center" wrapText="1"/>
    </xf>
    <xf numFmtId="0" fontId="1" fillId="0" borderId="0" xfId="4" applyFill="1" applyBorder="1" applyAlignment="1">
      <alignment horizontal="left" vertical="center" wrapText="1"/>
    </xf>
    <xf numFmtId="0" fontId="7" fillId="0" borderId="0" xfId="4" applyFont="1" applyFill="1" applyBorder="1" applyAlignment="1">
      <alignment horizontal="left" vertical="center"/>
    </xf>
    <xf numFmtId="0" fontId="1" fillId="3" borderId="0" xfId="4" applyFont="1" applyFill="1" applyBorder="1" applyAlignment="1">
      <alignment horizontal="left" vertical="center" wrapText="1"/>
    </xf>
    <xf numFmtId="0" fontId="1" fillId="0" borderId="0" xfId="4" applyAlignment="1">
      <alignment horizontal="left" vertical="center"/>
    </xf>
    <xf numFmtId="0" fontId="1" fillId="3" borderId="0" xfId="4" applyFill="1" applyAlignment="1">
      <alignment horizontal="left" vertical="center"/>
    </xf>
    <xf numFmtId="0" fontId="1" fillId="3" borderId="0" xfId="4" applyFont="1" applyFill="1" applyBorder="1" applyAlignment="1">
      <alignment horizontal="left" vertical="center"/>
    </xf>
    <xf numFmtId="0" fontId="1" fillId="3" borderId="0" xfId="4" applyFill="1" applyAlignment="1">
      <alignment horizontal="left" vertical="center" wrapText="1"/>
    </xf>
    <xf numFmtId="0" fontId="13" fillId="2" borderId="0" xfId="4" applyFont="1" applyFill="1" applyBorder="1" applyAlignment="1">
      <alignment horizontal="left" vertical="center" wrapText="1"/>
    </xf>
    <xf numFmtId="0" fontId="1" fillId="0" borderId="0" xfId="4" applyFont="1" applyAlignment="1">
      <alignment horizontal="left" vertical="center"/>
    </xf>
    <xf numFmtId="0" fontId="1" fillId="0" borderId="0" xfId="4" applyFont="1" applyAlignment="1">
      <alignment horizontal="left" vertical="center" wrapText="1"/>
    </xf>
    <xf numFmtId="0" fontId="1" fillId="6" borderId="0" xfId="4" applyFont="1" applyFill="1" applyBorder="1" applyAlignment="1">
      <alignment horizontal="left" vertical="center"/>
    </xf>
    <xf numFmtId="0" fontId="5" fillId="0" borderId="1" xfId="0" applyFont="1" applyBorder="1"/>
    <xf numFmtId="0" fontId="19" fillId="0" borderId="2"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19" fillId="0" borderId="0" xfId="4" applyFont="1" applyAlignment="1">
      <alignment horizontal="left" vertical="center"/>
    </xf>
    <xf numFmtId="0" fontId="1" fillId="3" borderId="2" xfId="4" applyFill="1" applyBorder="1" applyAlignment="1">
      <alignment horizontal="left" vertical="center"/>
    </xf>
    <xf numFmtId="0" fontId="1" fillId="3" borderId="2" xfId="4" applyFont="1" applyFill="1" applyBorder="1" applyAlignment="1">
      <alignment horizontal="left" vertical="center"/>
    </xf>
    <xf numFmtId="0" fontId="1" fillId="0" borderId="2" xfId="4" applyFont="1" applyBorder="1" applyAlignment="1">
      <alignment horizontal="left" vertical="center"/>
    </xf>
    <xf numFmtId="0" fontId="1" fillId="0" borderId="0" xfId="4" applyFill="1" applyAlignment="1">
      <alignment horizontal="left" vertical="center"/>
    </xf>
    <xf numFmtId="0" fontId="1" fillId="0" borderId="2" xfId="4" applyBorder="1" applyAlignment="1">
      <alignment horizontal="left" vertical="center"/>
    </xf>
    <xf numFmtId="0" fontId="5" fillId="0" borderId="0" xfId="4" applyFont="1" applyAlignment="1">
      <alignment vertical="center"/>
    </xf>
    <xf numFmtId="0" fontId="5" fillId="0" borderId="0" xfId="4" applyFont="1" applyAlignment="1">
      <alignment vertical="center" wrapText="1"/>
    </xf>
    <xf numFmtId="0" fontId="3" fillId="0" borderId="0" xfId="5" applyNumberFormat="1" applyFont="1" applyFill="1" applyBorder="1" applyAlignment="1" applyProtection="1">
      <alignment vertical="center" wrapText="1"/>
    </xf>
    <xf numFmtId="0" fontId="8" fillId="0" borderId="0" xfId="3" applyFont="1" applyFill="1" applyAlignment="1">
      <alignment vertical="center"/>
    </xf>
    <xf numFmtId="0" fontId="3" fillId="3" borderId="0" xfId="3" applyNumberFormat="1" applyFont="1" applyFill="1" applyBorder="1" applyAlignment="1" applyProtection="1">
      <alignment vertical="center" wrapText="1"/>
    </xf>
  </cellXfs>
  <cellStyles count="6">
    <cellStyle name="常规" xfId="0" builtinId="0"/>
    <cellStyle name="常规 2" xfId="1"/>
    <cellStyle name="常规 3" xfId="2"/>
    <cellStyle name="常规 3 2" xfId="4"/>
    <cellStyle name="常规 4" xfId="3"/>
    <cellStyle name="常规 5"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4" Type="http://schemas.openxmlformats.org/officeDocument/2006/relationships/printerSettings" Target="../printerSettings/printerSettings2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printerSettings" Target="../printerSettings/printerSettings10.bin"/><Relationship Id="rId5" Type="http://schemas.openxmlformats.org/officeDocument/2006/relationships/printerSettings" Target="../printerSettings/printerSettings9.bin"/><Relationship Id="rId4"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printerSettings" Target="../printerSettings/printerSettings30.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C168"/>
  <sheetViews>
    <sheetView topLeftCell="A163" zoomScale="85" zoomScaleNormal="85" workbookViewId="0">
      <selection activeCell="B4" sqref="B4"/>
    </sheetView>
  </sheetViews>
  <sheetFormatPr defaultColWidth="9" defaultRowHeight="13.5"/>
  <cols>
    <col min="1" max="1" width="24.5" style="46" customWidth="1"/>
    <col min="2" max="2" width="64.875" style="44" customWidth="1"/>
    <col min="3" max="3" width="9" style="2"/>
    <col min="4" max="4" width="19" style="2" customWidth="1"/>
    <col min="5" max="5" width="12.625" style="2" customWidth="1"/>
    <col min="6" max="6" width="32.25" style="3" customWidth="1"/>
    <col min="7" max="16384" width="9" style="2"/>
  </cols>
  <sheetData>
    <row r="1" spans="1:29" s="35" customFormat="1" ht="24.95" customHeight="1">
      <c r="A1" s="120" t="s">
        <v>9</v>
      </c>
      <c r="B1" s="68" t="s">
        <v>8</v>
      </c>
      <c r="C1" s="35" t="s">
        <v>0</v>
      </c>
      <c r="D1" s="35" t="s">
        <v>7</v>
      </c>
      <c r="E1" s="35" t="s">
        <v>936</v>
      </c>
      <c r="F1" s="35" t="s">
        <v>6</v>
      </c>
    </row>
    <row r="2" spans="1:29" s="112" customFormat="1" ht="135">
      <c r="A2" s="42" t="s">
        <v>14</v>
      </c>
      <c r="B2" s="69" t="s">
        <v>937</v>
      </c>
      <c r="C2" s="10" t="s">
        <v>11</v>
      </c>
      <c r="D2" s="10" t="s">
        <v>938</v>
      </c>
      <c r="E2" s="10"/>
      <c r="F2" s="12" t="s">
        <v>939</v>
      </c>
      <c r="G2" s="10"/>
      <c r="H2" s="10"/>
      <c r="I2" s="10"/>
      <c r="J2" s="10"/>
      <c r="K2" s="10"/>
      <c r="L2" s="10"/>
      <c r="M2" s="10"/>
      <c r="N2" s="10"/>
      <c r="O2" s="10"/>
      <c r="P2" s="10"/>
      <c r="Q2" s="10"/>
      <c r="R2" s="10"/>
      <c r="S2" s="10"/>
      <c r="T2" s="10"/>
      <c r="U2" s="10"/>
      <c r="V2" s="10"/>
      <c r="W2" s="10"/>
      <c r="X2" s="10"/>
      <c r="Y2" s="10"/>
      <c r="Z2" s="10"/>
      <c r="AA2" s="10"/>
      <c r="AB2" s="10"/>
      <c r="AC2" s="10"/>
    </row>
    <row r="3" spans="1:29" s="112" customFormat="1" ht="188.25" customHeight="1">
      <c r="A3" s="42" t="s">
        <v>940</v>
      </c>
      <c r="B3" s="69" t="s">
        <v>941</v>
      </c>
      <c r="C3" s="10" t="s">
        <v>11</v>
      </c>
      <c r="D3" s="10" t="s">
        <v>942</v>
      </c>
      <c r="E3" s="10" t="str">
        <f>IF(D3&gt;0,D2,"")</f>
        <v>存款</v>
      </c>
      <c r="F3" s="101" t="s">
        <v>943</v>
      </c>
      <c r="G3" s="10"/>
      <c r="H3" s="10"/>
      <c r="I3" s="10"/>
      <c r="J3" s="10"/>
      <c r="K3" s="10"/>
      <c r="L3" s="10"/>
      <c r="M3" s="10"/>
      <c r="N3" s="10"/>
      <c r="O3" s="10"/>
      <c r="P3" s="10"/>
      <c r="Q3" s="10"/>
      <c r="R3" s="10"/>
      <c r="S3" s="10"/>
      <c r="T3" s="10"/>
      <c r="U3" s="10"/>
      <c r="V3" s="10"/>
      <c r="W3" s="10"/>
      <c r="X3" s="10"/>
      <c r="Y3" s="10"/>
      <c r="Z3" s="10"/>
      <c r="AA3" s="10"/>
      <c r="AB3" s="10"/>
      <c r="AC3" s="10"/>
    </row>
    <row r="4" spans="1:29" s="112" customFormat="1" ht="135">
      <c r="A4" s="42" t="s">
        <v>944</v>
      </c>
      <c r="B4" s="69" t="s">
        <v>945</v>
      </c>
      <c r="C4" s="10" t="s">
        <v>11</v>
      </c>
      <c r="D4" s="10" t="s">
        <v>414</v>
      </c>
      <c r="E4" s="10" t="str">
        <f>IF(D4&gt;0,D3,"")</f>
        <v>存款五万以下</v>
      </c>
      <c r="F4" s="12" t="s">
        <v>946</v>
      </c>
      <c r="G4" s="10"/>
      <c r="H4" s="10"/>
      <c r="I4" s="10"/>
      <c r="J4" s="10"/>
      <c r="K4" s="10"/>
      <c r="L4" s="10"/>
      <c r="M4" s="10"/>
      <c r="N4" s="10"/>
      <c r="O4" s="10"/>
      <c r="P4" s="10"/>
      <c r="Q4" s="10"/>
      <c r="R4" s="10"/>
      <c r="S4" s="10"/>
      <c r="T4" s="10"/>
      <c r="U4" s="10"/>
      <c r="V4" s="10"/>
      <c r="W4" s="10"/>
      <c r="X4" s="10"/>
      <c r="Y4" s="10"/>
      <c r="Z4" s="10"/>
      <c r="AA4" s="10"/>
      <c r="AB4" s="10"/>
      <c r="AC4" s="10"/>
    </row>
    <row r="5" spans="1:29" s="113" customFormat="1">
      <c r="A5" s="43"/>
      <c r="B5" s="70"/>
      <c r="C5" s="39"/>
      <c r="D5" s="39"/>
      <c r="E5" s="10" t="str">
        <f t="shared" ref="E5" si="0">IF(D5&gt;0,D4,"")</f>
        <v/>
      </c>
      <c r="F5" s="40"/>
      <c r="G5" s="39"/>
      <c r="H5" s="39"/>
      <c r="I5" s="39"/>
      <c r="J5" s="39"/>
      <c r="K5" s="39"/>
      <c r="L5" s="39"/>
      <c r="M5" s="39"/>
      <c r="N5" s="39"/>
      <c r="O5" s="39"/>
      <c r="P5" s="39"/>
      <c r="Q5" s="39"/>
      <c r="R5" s="39"/>
      <c r="S5" s="39"/>
      <c r="T5" s="39"/>
      <c r="U5" s="39"/>
      <c r="V5" s="39"/>
      <c r="W5" s="39"/>
      <c r="X5" s="39"/>
      <c r="Y5" s="39"/>
      <c r="Z5" s="39"/>
      <c r="AA5" s="39"/>
      <c r="AB5" s="39"/>
      <c r="AC5" s="39"/>
    </row>
    <row r="6" spans="1:29" s="112" customFormat="1" ht="135">
      <c r="A6" s="42" t="s">
        <v>14</v>
      </c>
      <c r="B6" s="69" t="s">
        <v>937</v>
      </c>
      <c r="C6" s="10" t="s">
        <v>11</v>
      </c>
      <c r="D6" s="10" t="s">
        <v>11</v>
      </c>
      <c r="E6" s="10"/>
      <c r="F6" s="12" t="s">
        <v>947</v>
      </c>
      <c r="G6" s="10"/>
      <c r="H6" s="10"/>
      <c r="I6" s="10"/>
      <c r="J6" s="10"/>
      <c r="K6" s="10"/>
      <c r="L6" s="10"/>
      <c r="M6" s="10"/>
      <c r="N6" s="10"/>
      <c r="O6" s="10"/>
      <c r="P6" s="10"/>
      <c r="Q6" s="10"/>
      <c r="R6" s="10"/>
      <c r="S6" s="10"/>
      <c r="T6" s="10"/>
      <c r="U6" s="10"/>
      <c r="V6" s="10"/>
      <c r="W6" s="10"/>
      <c r="X6" s="10"/>
      <c r="Y6" s="10"/>
      <c r="Z6" s="10"/>
      <c r="AA6" s="10"/>
      <c r="AB6" s="10"/>
      <c r="AC6" s="10"/>
    </row>
    <row r="7" spans="1:29" s="112" customFormat="1" ht="135">
      <c r="A7" s="42" t="s">
        <v>940</v>
      </c>
      <c r="B7" s="69" t="s">
        <v>189</v>
      </c>
      <c r="C7" s="10" t="s">
        <v>11</v>
      </c>
      <c r="D7" s="10" t="s">
        <v>942</v>
      </c>
      <c r="E7" s="10" t="str">
        <f>IF(D7&gt;0,D6,"" )</f>
        <v>存款</v>
      </c>
      <c r="F7" s="101" t="s">
        <v>943</v>
      </c>
      <c r="G7" s="10"/>
      <c r="H7" s="10"/>
      <c r="I7" s="10"/>
      <c r="J7" s="10"/>
      <c r="K7" s="10"/>
      <c r="L7" s="10"/>
      <c r="M7" s="10"/>
      <c r="N7" s="10"/>
      <c r="O7" s="10"/>
      <c r="P7" s="10"/>
      <c r="Q7" s="10"/>
      <c r="R7" s="10"/>
      <c r="S7" s="10"/>
      <c r="T7" s="10"/>
      <c r="U7" s="10"/>
      <c r="V7" s="10"/>
      <c r="W7" s="10"/>
      <c r="X7" s="10"/>
      <c r="Y7" s="10"/>
      <c r="Z7" s="10"/>
      <c r="AA7" s="10"/>
      <c r="AB7" s="10"/>
      <c r="AC7" s="10"/>
    </row>
    <row r="8" spans="1:29" s="112" customFormat="1" ht="121.5">
      <c r="A8" s="42" t="s">
        <v>10</v>
      </c>
      <c r="B8" s="69" t="s">
        <v>948</v>
      </c>
      <c r="C8" s="10" t="s">
        <v>11</v>
      </c>
      <c r="D8" s="10" t="s">
        <v>949</v>
      </c>
      <c r="E8" s="10" t="str">
        <f>IF(D8&gt;0,D7,"" )</f>
        <v>存款五万以下</v>
      </c>
      <c r="F8" s="12" t="s">
        <v>950</v>
      </c>
      <c r="G8" s="10"/>
      <c r="H8" s="10"/>
      <c r="I8" s="10"/>
      <c r="J8" s="10"/>
      <c r="K8" s="10"/>
      <c r="L8" s="10"/>
      <c r="M8" s="10"/>
      <c r="N8" s="10"/>
      <c r="O8" s="10"/>
      <c r="P8" s="10"/>
      <c r="Q8" s="10"/>
      <c r="R8" s="10"/>
      <c r="S8" s="10"/>
      <c r="T8" s="10"/>
      <c r="U8" s="10"/>
      <c r="V8" s="10"/>
      <c r="W8" s="10"/>
      <c r="X8" s="10"/>
      <c r="Y8" s="10"/>
      <c r="Z8" s="10"/>
      <c r="AA8" s="10"/>
      <c r="AB8" s="10"/>
      <c r="AC8" s="10"/>
    </row>
    <row r="9" spans="1:29" s="113" customFormat="1">
      <c r="A9" s="43"/>
      <c r="B9" s="70"/>
      <c r="C9" s="39"/>
      <c r="D9" s="39"/>
      <c r="E9" s="10" t="str">
        <f>IF(D9&gt;0,D8,"" )</f>
        <v/>
      </c>
      <c r="F9" s="40"/>
      <c r="G9" s="39"/>
      <c r="H9" s="39"/>
      <c r="I9" s="39"/>
      <c r="J9" s="39"/>
      <c r="K9" s="39"/>
      <c r="L9" s="39"/>
      <c r="M9" s="39"/>
      <c r="N9" s="39"/>
      <c r="O9" s="39"/>
      <c r="P9" s="39"/>
      <c r="Q9" s="39"/>
      <c r="R9" s="39"/>
      <c r="S9" s="39"/>
      <c r="T9" s="39"/>
      <c r="U9" s="39"/>
      <c r="V9" s="39"/>
      <c r="W9" s="39"/>
      <c r="X9" s="39"/>
      <c r="Y9" s="39"/>
      <c r="Z9" s="39"/>
      <c r="AA9" s="39"/>
      <c r="AB9" s="39"/>
      <c r="AC9" s="39"/>
    </row>
    <row r="10" spans="1:29" s="112" customFormat="1" ht="135">
      <c r="A10" s="42" t="s">
        <v>14</v>
      </c>
      <c r="B10" s="69" t="s">
        <v>937</v>
      </c>
      <c r="C10" s="10" t="s">
        <v>11</v>
      </c>
      <c r="D10" s="10" t="s">
        <v>938</v>
      </c>
      <c r="E10" s="10"/>
      <c r="F10" s="12" t="s">
        <v>194</v>
      </c>
      <c r="G10" s="10"/>
      <c r="H10" s="10"/>
      <c r="I10" s="10"/>
      <c r="J10" s="10"/>
      <c r="K10" s="10"/>
      <c r="L10" s="10"/>
      <c r="M10" s="10"/>
      <c r="N10" s="10"/>
      <c r="O10" s="10"/>
      <c r="P10" s="10"/>
      <c r="Q10" s="10"/>
      <c r="R10" s="10"/>
      <c r="S10" s="10"/>
      <c r="T10" s="10"/>
      <c r="U10" s="10"/>
      <c r="V10" s="10"/>
      <c r="W10" s="10"/>
      <c r="X10" s="10"/>
      <c r="Y10" s="10"/>
      <c r="Z10" s="10"/>
      <c r="AA10" s="10"/>
      <c r="AB10" s="10"/>
      <c r="AC10" s="10"/>
    </row>
    <row r="11" spans="1:29" s="112" customFormat="1" ht="216">
      <c r="A11" s="42" t="s">
        <v>951</v>
      </c>
      <c r="B11" s="69" t="s">
        <v>189</v>
      </c>
      <c r="C11" s="10" t="s">
        <v>11</v>
      </c>
      <c r="D11" s="10" t="s">
        <v>942</v>
      </c>
      <c r="E11" s="10" t="str">
        <f>IF(D11&gt;0,D10,"" )</f>
        <v>存款</v>
      </c>
      <c r="F11" s="12" t="s">
        <v>952</v>
      </c>
      <c r="G11" s="10"/>
      <c r="H11" s="10"/>
      <c r="I11" s="10"/>
      <c r="J11" s="10"/>
      <c r="K11" s="10"/>
      <c r="L11" s="10"/>
      <c r="M11" s="10"/>
      <c r="N11" s="10"/>
      <c r="O11" s="10"/>
      <c r="P11" s="10"/>
      <c r="Q11" s="10"/>
      <c r="R11" s="10"/>
      <c r="S11" s="10"/>
      <c r="T11" s="10"/>
      <c r="U11" s="10"/>
      <c r="V11" s="10"/>
      <c r="W11" s="10"/>
      <c r="X11" s="10"/>
      <c r="Y11" s="10"/>
      <c r="Z11" s="10"/>
      <c r="AA11" s="10"/>
      <c r="AB11" s="10"/>
      <c r="AC11" s="10"/>
    </row>
    <row r="12" spans="1:29" s="112" customFormat="1" ht="135">
      <c r="A12" s="42" t="s">
        <v>3</v>
      </c>
      <c r="B12" s="69" t="s">
        <v>945</v>
      </c>
      <c r="C12" s="10" t="s">
        <v>11</v>
      </c>
      <c r="D12" s="10" t="s">
        <v>414</v>
      </c>
      <c r="E12" s="10" t="str">
        <f>IF(D12&gt;0,D11,"" )</f>
        <v>存款五万以下</v>
      </c>
      <c r="F12" s="12" t="s">
        <v>946</v>
      </c>
      <c r="G12" s="10"/>
      <c r="H12" s="10"/>
      <c r="I12" s="10"/>
      <c r="J12" s="10"/>
      <c r="K12" s="10"/>
      <c r="L12" s="10"/>
      <c r="M12" s="10"/>
      <c r="N12" s="10"/>
      <c r="O12" s="10"/>
      <c r="P12" s="10"/>
      <c r="Q12" s="10"/>
      <c r="R12" s="10"/>
      <c r="S12" s="10"/>
      <c r="T12" s="10"/>
      <c r="U12" s="10"/>
      <c r="V12" s="10"/>
      <c r="W12" s="10"/>
      <c r="X12" s="10"/>
      <c r="Y12" s="10"/>
      <c r="Z12" s="10"/>
      <c r="AA12" s="10"/>
      <c r="AB12" s="10"/>
      <c r="AC12" s="10"/>
    </row>
    <row r="13" spans="1:29" s="113" customFormat="1">
      <c r="A13" s="43"/>
      <c r="B13" s="70"/>
      <c r="C13" s="39"/>
      <c r="D13" s="39"/>
      <c r="E13" s="10" t="str">
        <f>IF(D13&gt;0,D12,"" )</f>
        <v/>
      </c>
      <c r="F13" s="40"/>
      <c r="G13" s="39"/>
      <c r="H13" s="39"/>
      <c r="I13" s="39"/>
      <c r="J13" s="39"/>
      <c r="K13" s="39"/>
      <c r="L13" s="39"/>
      <c r="M13" s="39"/>
      <c r="N13" s="39"/>
      <c r="O13" s="39"/>
      <c r="P13" s="39"/>
      <c r="Q13" s="39"/>
      <c r="R13" s="39"/>
      <c r="S13" s="39"/>
      <c r="T13" s="39"/>
      <c r="U13" s="39"/>
      <c r="V13" s="39"/>
      <c r="W13" s="39"/>
      <c r="X13" s="39"/>
      <c r="Y13" s="39"/>
      <c r="Z13" s="39"/>
      <c r="AA13" s="39"/>
      <c r="AB13" s="39"/>
      <c r="AC13" s="39"/>
    </row>
    <row r="14" spans="1:29" s="112" customFormat="1" ht="135">
      <c r="A14" s="42" t="s">
        <v>14</v>
      </c>
      <c r="B14" s="69" t="s">
        <v>937</v>
      </c>
      <c r="C14" s="10" t="s">
        <v>11</v>
      </c>
      <c r="D14" s="10" t="s">
        <v>11</v>
      </c>
      <c r="E14" s="10"/>
      <c r="F14" s="12" t="s">
        <v>194</v>
      </c>
      <c r="G14" s="10"/>
      <c r="H14" s="10"/>
      <c r="I14" s="10"/>
      <c r="J14" s="10"/>
      <c r="K14" s="10"/>
      <c r="L14" s="10"/>
      <c r="M14" s="10"/>
      <c r="N14" s="10"/>
      <c r="O14" s="10"/>
      <c r="P14" s="10"/>
      <c r="Q14" s="10"/>
      <c r="R14" s="10"/>
      <c r="S14" s="10"/>
      <c r="T14" s="10"/>
      <c r="U14" s="10"/>
      <c r="V14" s="10"/>
      <c r="W14" s="10"/>
      <c r="X14" s="10"/>
      <c r="Y14" s="10"/>
      <c r="Z14" s="10"/>
      <c r="AA14" s="10"/>
      <c r="AB14" s="10"/>
      <c r="AC14" s="10"/>
    </row>
    <row r="15" spans="1:29" s="112" customFormat="1" ht="216">
      <c r="A15" s="42" t="s">
        <v>951</v>
      </c>
      <c r="B15" s="69" t="s">
        <v>189</v>
      </c>
      <c r="C15" s="10" t="s">
        <v>11</v>
      </c>
      <c r="D15" s="10" t="s">
        <v>942</v>
      </c>
      <c r="E15" s="10" t="str">
        <f>IF(D15&gt;0,D14,"" )</f>
        <v>存款</v>
      </c>
      <c r="F15" s="101" t="s">
        <v>952</v>
      </c>
      <c r="G15" s="101"/>
      <c r="H15" s="10"/>
      <c r="I15" s="10"/>
      <c r="J15" s="10"/>
      <c r="K15" s="10"/>
      <c r="L15" s="10"/>
      <c r="M15" s="10"/>
      <c r="N15" s="10"/>
      <c r="O15" s="10"/>
      <c r="P15" s="10"/>
      <c r="Q15" s="10"/>
      <c r="R15" s="10"/>
      <c r="S15" s="10"/>
      <c r="T15" s="10"/>
      <c r="U15" s="10"/>
      <c r="V15" s="10"/>
      <c r="W15" s="10"/>
      <c r="X15" s="10"/>
      <c r="Y15" s="10"/>
      <c r="Z15" s="10"/>
      <c r="AA15" s="10"/>
      <c r="AB15" s="10"/>
      <c r="AC15" s="10"/>
    </row>
    <row r="16" spans="1:29" s="112" customFormat="1" ht="121.5">
      <c r="A16" s="42" t="s">
        <v>10</v>
      </c>
      <c r="B16" s="69" t="s">
        <v>948</v>
      </c>
      <c r="C16" s="10" t="s">
        <v>11</v>
      </c>
      <c r="D16" s="10" t="s">
        <v>949</v>
      </c>
      <c r="E16" s="10" t="str">
        <f>IF(D16&gt;0,D15,"" )</f>
        <v>存款五万以下</v>
      </c>
      <c r="F16" s="12" t="s">
        <v>188</v>
      </c>
      <c r="G16" s="10"/>
      <c r="H16" s="10"/>
      <c r="I16" s="10"/>
      <c r="J16" s="10"/>
      <c r="K16" s="10"/>
      <c r="L16" s="10"/>
      <c r="M16" s="10"/>
      <c r="N16" s="10"/>
      <c r="O16" s="10"/>
      <c r="P16" s="10"/>
      <c r="Q16" s="10"/>
      <c r="R16" s="10"/>
      <c r="S16" s="10"/>
      <c r="T16" s="10"/>
      <c r="U16" s="10"/>
      <c r="V16" s="10"/>
      <c r="W16" s="10"/>
      <c r="X16" s="10"/>
      <c r="Y16" s="10"/>
      <c r="Z16" s="10"/>
      <c r="AA16" s="10"/>
      <c r="AB16" s="10"/>
      <c r="AC16" s="10"/>
    </row>
    <row r="17" spans="1:29" s="113" customFormat="1">
      <c r="A17" s="43"/>
      <c r="B17" s="70"/>
      <c r="C17" s="39"/>
      <c r="D17" s="39"/>
      <c r="E17" s="10" t="str">
        <f>IF(D17&gt;0,D16,"" )</f>
        <v/>
      </c>
      <c r="F17" s="40"/>
      <c r="G17" s="39"/>
      <c r="H17" s="39"/>
      <c r="I17" s="39"/>
      <c r="J17" s="39"/>
      <c r="K17" s="39"/>
      <c r="L17" s="39"/>
      <c r="M17" s="39"/>
      <c r="N17" s="39"/>
      <c r="O17" s="39"/>
      <c r="P17" s="39"/>
      <c r="Q17" s="39"/>
      <c r="R17" s="39"/>
      <c r="S17" s="39"/>
      <c r="T17" s="39"/>
      <c r="U17" s="39"/>
      <c r="V17" s="39"/>
      <c r="W17" s="39"/>
      <c r="X17" s="39"/>
      <c r="Y17" s="39"/>
      <c r="Z17" s="39"/>
      <c r="AA17" s="39"/>
      <c r="AB17" s="39"/>
      <c r="AC17" s="39"/>
    </row>
    <row r="18" spans="1:29" s="112" customFormat="1" ht="229.5">
      <c r="A18" s="42" t="s">
        <v>13</v>
      </c>
      <c r="B18" s="69" t="s">
        <v>937</v>
      </c>
      <c r="C18" s="10" t="s">
        <v>11</v>
      </c>
      <c r="D18" s="10" t="s">
        <v>938</v>
      </c>
      <c r="E18" s="10"/>
      <c r="F18" s="12" t="s">
        <v>513</v>
      </c>
      <c r="G18" s="10"/>
      <c r="H18" s="10"/>
      <c r="I18" s="10"/>
      <c r="J18" s="10"/>
      <c r="K18" s="10"/>
      <c r="L18" s="10"/>
      <c r="M18" s="10"/>
      <c r="N18" s="10"/>
      <c r="O18" s="10"/>
      <c r="P18" s="10"/>
      <c r="Q18" s="10"/>
      <c r="R18" s="10"/>
      <c r="S18" s="10"/>
      <c r="T18" s="10"/>
      <c r="U18" s="10"/>
      <c r="V18" s="10"/>
      <c r="W18" s="10"/>
      <c r="X18" s="10"/>
      <c r="Y18" s="10"/>
      <c r="Z18" s="10"/>
      <c r="AA18" s="10"/>
      <c r="AB18" s="10"/>
      <c r="AC18" s="10"/>
    </row>
    <row r="19" spans="1:29" s="112" customFormat="1" ht="135">
      <c r="A19" s="42" t="s">
        <v>940</v>
      </c>
      <c r="B19" s="69" t="s">
        <v>189</v>
      </c>
      <c r="C19" s="10" t="s">
        <v>11</v>
      </c>
      <c r="D19" s="10" t="s">
        <v>942</v>
      </c>
      <c r="E19" s="10" t="str">
        <f>IF(D19&gt;0,D18,"" )</f>
        <v>存款</v>
      </c>
      <c r="F19" s="101" t="s">
        <v>943</v>
      </c>
      <c r="G19" s="10"/>
      <c r="H19" s="10"/>
      <c r="I19" s="10"/>
      <c r="J19" s="10"/>
      <c r="K19" s="10"/>
      <c r="L19" s="10"/>
      <c r="M19" s="10"/>
      <c r="N19" s="10"/>
      <c r="O19" s="10"/>
      <c r="P19" s="10"/>
      <c r="Q19" s="10"/>
      <c r="R19" s="10"/>
      <c r="S19" s="10"/>
      <c r="T19" s="10"/>
      <c r="U19" s="10"/>
      <c r="V19" s="10"/>
      <c r="W19" s="10"/>
      <c r="X19" s="10"/>
      <c r="Y19" s="10"/>
      <c r="Z19" s="10"/>
      <c r="AA19" s="10"/>
      <c r="AB19" s="10"/>
      <c r="AC19" s="10"/>
    </row>
    <row r="20" spans="1:29" s="112" customFormat="1" ht="135">
      <c r="A20" s="42" t="s">
        <v>3</v>
      </c>
      <c r="B20" s="69" t="s">
        <v>945</v>
      </c>
      <c r="C20" s="10" t="s">
        <v>11</v>
      </c>
      <c r="D20" s="10" t="s">
        <v>953</v>
      </c>
      <c r="E20" s="10" t="str">
        <f>IF(D20&gt;0,D19,"" )</f>
        <v>存款五万以下</v>
      </c>
      <c r="F20" s="12" t="s">
        <v>946</v>
      </c>
      <c r="G20" s="10"/>
      <c r="H20" s="10"/>
      <c r="I20" s="10"/>
      <c r="J20" s="10"/>
      <c r="K20" s="10"/>
      <c r="L20" s="10"/>
      <c r="M20" s="10"/>
      <c r="N20" s="10"/>
      <c r="O20" s="10"/>
      <c r="P20" s="10"/>
      <c r="Q20" s="10"/>
      <c r="R20" s="10"/>
      <c r="S20" s="10"/>
      <c r="T20" s="10"/>
      <c r="U20" s="10"/>
      <c r="V20" s="10"/>
      <c r="W20" s="10"/>
      <c r="X20" s="10"/>
      <c r="Y20" s="10"/>
      <c r="Z20" s="10"/>
      <c r="AA20" s="10"/>
      <c r="AB20" s="10"/>
      <c r="AC20" s="10"/>
    </row>
    <row r="21" spans="1:29" s="113" customFormat="1">
      <c r="A21" s="43"/>
      <c r="B21" s="70"/>
      <c r="C21" s="39"/>
      <c r="D21" s="39"/>
      <c r="E21" s="10" t="str">
        <f>IF(D21&gt;0,D20,"" )</f>
        <v/>
      </c>
      <c r="F21" s="40"/>
      <c r="G21" s="39"/>
      <c r="H21" s="39"/>
      <c r="I21" s="39"/>
      <c r="J21" s="39"/>
      <c r="K21" s="39"/>
      <c r="L21" s="39"/>
      <c r="M21" s="39"/>
      <c r="N21" s="39"/>
      <c r="O21" s="39"/>
      <c r="P21" s="39"/>
      <c r="Q21" s="39"/>
      <c r="R21" s="39"/>
      <c r="S21" s="39"/>
      <c r="T21" s="39"/>
      <c r="U21" s="39"/>
      <c r="V21" s="39"/>
      <c r="W21" s="39"/>
      <c r="X21" s="39"/>
      <c r="Y21" s="39"/>
      <c r="Z21" s="39"/>
      <c r="AA21" s="39"/>
      <c r="AB21" s="39"/>
      <c r="AC21" s="39"/>
    </row>
    <row r="22" spans="1:29" s="112" customFormat="1" ht="229.5">
      <c r="A22" s="42" t="s">
        <v>13</v>
      </c>
      <c r="B22" s="69" t="s">
        <v>937</v>
      </c>
      <c r="C22" s="10" t="s">
        <v>11</v>
      </c>
      <c r="D22" s="10" t="s">
        <v>938</v>
      </c>
      <c r="E22" s="10"/>
      <c r="F22" s="12" t="s">
        <v>513</v>
      </c>
      <c r="G22" s="10"/>
      <c r="H22" s="10"/>
      <c r="I22" s="10"/>
      <c r="J22" s="10"/>
      <c r="K22" s="10"/>
      <c r="L22" s="10"/>
      <c r="M22" s="10"/>
      <c r="N22" s="10"/>
      <c r="O22" s="10"/>
      <c r="P22" s="10"/>
      <c r="Q22" s="10"/>
      <c r="R22" s="10"/>
      <c r="S22" s="10"/>
      <c r="T22" s="10"/>
      <c r="U22" s="10"/>
      <c r="V22" s="10"/>
      <c r="W22" s="10"/>
      <c r="X22" s="10"/>
      <c r="Y22" s="10"/>
      <c r="Z22" s="10"/>
      <c r="AA22" s="10"/>
      <c r="AB22" s="10"/>
      <c r="AC22" s="10"/>
    </row>
    <row r="23" spans="1:29" s="112" customFormat="1" ht="135">
      <c r="A23" s="42" t="s">
        <v>940</v>
      </c>
      <c r="B23" s="69" t="s">
        <v>189</v>
      </c>
      <c r="C23" s="10" t="s">
        <v>11</v>
      </c>
      <c r="D23" s="10" t="s">
        <v>942</v>
      </c>
      <c r="E23" s="10" t="str">
        <f>IF(D23&gt;0,D22,"" )</f>
        <v>存款</v>
      </c>
      <c r="F23" s="101" t="s">
        <v>943</v>
      </c>
      <c r="G23" s="101"/>
      <c r="H23" s="10"/>
      <c r="I23" s="10"/>
      <c r="J23" s="10"/>
      <c r="K23" s="10"/>
      <c r="L23" s="10"/>
      <c r="M23" s="10"/>
      <c r="N23" s="10"/>
      <c r="O23" s="10"/>
      <c r="P23" s="10"/>
      <c r="Q23" s="10"/>
      <c r="R23" s="10"/>
      <c r="S23" s="10"/>
      <c r="T23" s="10"/>
      <c r="U23" s="10"/>
      <c r="V23" s="10"/>
      <c r="W23" s="10"/>
      <c r="X23" s="10"/>
      <c r="Y23" s="10"/>
      <c r="Z23" s="10"/>
      <c r="AA23" s="10"/>
      <c r="AB23" s="10"/>
      <c r="AC23" s="10"/>
    </row>
    <row r="24" spans="1:29" s="112" customFormat="1" ht="121.5">
      <c r="A24" s="42" t="s">
        <v>10</v>
      </c>
      <c r="B24" s="69" t="s">
        <v>948</v>
      </c>
      <c r="C24" s="10" t="s">
        <v>11</v>
      </c>
      <c r="D24" s="10" t="s">
        <v>949</v>
      </c>
      <c r="E24" s="10" t="str">
        <f>IF(D24&gt;0,D23,"" )</f>
        <v>存款五万以下</v>
      </c>
      <c r="F24" s="12" t="s">
        <v>188</v>
      </c>
      <c r="G24" s="10"/>
      <c r="H24" s="10"/>
      <c r="I24" s="10"/>
      <c r="J24" s="10"/>
      <c r="K24" s="10"/>
      <c r="L24" s="10"/>
      <c r="M24" s="10"/>
      <c r="N24" s="10"/>
      <c r="O24" s="10"/>
      <c r="P24" s="10"/>
      <c r="Q24" s="10"/>
      <c r="R24" s="10"/>
      <c r="S24" s="10"/>
      <c r="T24" s="10"/>
      <c r="U24" s="10"/>
      <c r="V24" s="10"/>
      <c r="W24" s="10"/>
      <c r="X24" s="10"/>
      <c r="Y24" s="10"/>
      <c r="Z24" s="10"/>
      <c r="AA24" s="10"/>
      <c r="AB24" s="10"/>
      <c r="AC24" s="10"/>
    </row>
    <row r="25" spans="1:29" s="113" customFormat="1">
      <c r="A25" s="43"/>
      <c r="B25" s="70"/>
      <c r="C25" s="39"/>
      <c r="D25" s="39"/>
      <c r="E25" s="10" t="str">
        <f>IF(D25&gt;0,D24,"" )</f>
        <v/>
      </c>
      <c r="F25" s="40"/>
      <c r="G25" s="39"/>
      <c r="H25" s="39"/>
      <c r="I25" s="39"/>
      <c r="J25" s="39"/>
      <c r="K25" s="39"/>
      <c r="L25" s="39"/>
      <c r="M25" s="39"/>
      <c r="N25" s="39"/>
      <c r="O25" s="39"/>
      <c r="P25" s="39"/>
      <c r="Q25" s="39"/>
      <c r="R25" s="39"/>
      <c r="S25" s="39"/>
      <c r="T25" s="39"/>
      <c r="U25" s="39"/>
      <c r="V25" s="39"/>
      <c r="W25" s="39"/>
      <c r="X25" s="39"/>
      <c r="Y25" s="39"/>
      <c r="Z25" s="39"/>
      <c r="AA25" s="39"/>
      <c r="AB25" s="39"/>
      <c r="AC25" s="39"/>
    </row>
    <row r="26" spans="1:29" s="112" customFormat="1" ht="94.5">
      <c r="A26" s="42" t="s">
        <v>954</v>
      </c>
      <c r="B26" s="69" t="s">
        <v>189</v>
      </c>
      <c r="C26" s="10" t="s">
        <v>11</v>
      </c>
      <c r="D26" s="10" t="s">
        <v>942</v>
      </c>
      <c r="E26" s="10"/>
      <c r="F26" s="37" t="s">
        <v>955</v>
      </c>
      <c r="G26" s="37"/>
      <c r="H26" s="10"/>
      <c r="I26" s="10"/>
      <c r="J26" s="10"/>
      <c r="K26" s="10"/>
      <c r="L26" s="10"/>
      <c r="M26" s="10"/>
      <c r="N26" s="10"/>
      <c r="O26" s="10"/>
      <c r="P26" s="10"/>
      <c r="Q26" s="10"/>
      <c r="R26" s="10"/>
      <c r="S26" s="10"/>
      <c r="T26" s="10"/>
      <c r="U26" s="10"/>
      <c r="V26" s="10"/>
      <c r="W26" s="10"/>
      <c r="X26" s="10"/>
      <c r="Y26" s="10"/>
      <c r="Z26" s="10"/>
      <c r="AA26" s="10"/>
      <c r="AB26" s="10"/>
      <c r="AC26" s="10"/>
    </row>
    <row r="27" spans="1:29" s="112" customFormat="1" ht="135">
      <c r="A27" s="42" t="s">
        <v>3</v>
      </c>
      <c r="B27" s="69" t="s">
        <v>945</v>
      </c>
      <c r="C27" s="10" t="s">
        <v>11</v>
      </c>
      <c r="D27" s="10" t="s">
        <v>953</v>
      </c>
      <c r="E27" s="10" t="str">
        <f>IF(D27&gt;0,D26,"" )</f>
        <v>存款五万以下</v>
      </c>
      <c r="F27" s="12" t="s">
        <v>946</v>
      </c>
      <c r="G27" s="10"/>
      <c r="H27" s="10"/>
      <c r="I27" s="10"/>
      <c r="J27" s="10"/>
      <c r="K27" s="10"/>
      <c r="L27" s="10"/>
      <c r="M27" s="10"/>
      <c r="N27" s="10"/>
      <c r="O27" s="10"/>
      <c r="P27" s="10"/>
      <c r="Q27" s="10"/>
      <c r="R27" s="10"/>
      <c r="S27" s="10"/>
      <c r="T27" s="10"/>
      <c r="U27" s="10"/>
      <c r="V27" s="10"/>
      <c r="W27" s="10"/>
      <c r="X27" s="10"/>
      <c r="Y27" s="10"/>
      <c r="Z27" s="10"/>
      <c r="AA27" s="10"/>
      <c r="AB27" s="10"/>
      <c r="AC27" s="10"/>
    </row>
    <row r="28" spans="1:29" s="113" customFormat="1">
      <c r="A28" s="43"/>
      <c r="B28" s="70"/>
      <c r="C28" s="39"/>
      <c r="D28" s="39"/>
      <c r="E28" s="10" t="str">
        <f>IF(D28&gt;0,D27,"" )</f>
        <v/>
      </c>
      <c r="F28" s="40"/>
      <c r="G28" s="39"/>
      <c r="H28" s="39"/>
      <c r="I28" s="39"/>
      <c r="J28" s="39"/>
      <c r="K28" s="39"/>
      <c r="L28" s="39"/>
      <c r="M28" s="39"/>
      <c r="N28" s="39"/>
      <c r="O28" s="39"/>
      <c r="P28" s="39"/>
      <c r="Q28" s="39"/>
      <c r="R28" s="39"/>
      <c r="S28" s="39"/>
      <c r="T28" s="39"/>
      <c r="U28" s="39"/>
      <c r="V28" s="39"/>
      <c r="W28" s="39"/>
      <c r="X28" s="39"/>
      <c r="Y28" s="39"/>
      <c r="Z28" s="39"/>
      <c r="AA28" s="39"/>
      <c r="AB28" s="39"/>
      <c r="AC28" s="39"/>
    </row>
    <row r="29" spans="1:29" s="112" customFormat="1" ht="94.5">
      <c r="A29" s="42" t="s">
        <v>954</v>
      </c>
      <c r="B29" s="69" t="s">
        <v>189</v>
      </c>
      <c r="C29" s="10" t="s">
        <v>11</v>
      </c>
      <c r="D29" s="10" t="s">
        <v>942</v>
      </c>
      <c r="E29" s="10"/>
      <c r="F29" s="37" t="s">
        <v>955</v>
      </c>
      <c r="G29" s="10"/>
      <c r="H29" s="10"/>
      <c r="I29" s="10"/>
      <c r="J29" s="10"/>
      <c r="K29" s="10"/>
      <c r="L29" s="10"/>
      <c r="M29" s="10"/>
      <c r="N29" s="10"/>
      <c r="O29" s="10"/>
      <c r="P29" s="10"/>
      <c r="Q29" s="10"/>
      <c r="R29" s="10"/>
      <c r="S29" s="10"/>
      <c r="T29" s="10"/>
      <c r="U29" s="10"/>
      <c r="V29" s="10"/>
      <c r="W29" s="10"/>
      <c r="X29" s="10"/>
      <c r="Y29" s="10"/>
      <c r="Z29" s="10"/>
      <c r="AA29" s="10"/>
      <c r="AB29" s="10"/>
      <c r="AC29" s="10"/>
    </row>
    <row r="30" spans="1:29" s="113" customFormat="1">
      <c r="A30" s="43"/>
      <c r="B30" s="70"/>
      <c r="C30" s="39"/>
      <c r="D30" s="39"/>
      <c r="E30" s="10" t="str">
        <f>IF(D30&gt;0,D29,"" )</f>
        <v/>
      </c>
      <c r="F30" s="40"/>
      <c r="G30" s="39"/>
      <c r="H30" s="39"/>
      <c r="I30" s="39"/>
      <c r="J30" s="39"/>
      <c r="K30" s="39"/>
      <c r="L30" s="39"/>
      <c r="M30" s="39"/>
      <c r="N30" s="39"/>
      <c r="O30" s="39"/>
      <c r="P30" s="39"/>
      <c r="Q30" s="39"/>
      <c r="R30" s="39"/>
      <c r="S30" s="39"/>
      <c r="T30" s="39"/>
      <c r="U30" s="39"/>
      <c r="V30" s="39"/>
      <c r="W30" s="39"/>
      <c r="X30" s="39"/>
      <c r="Y30" s="39"/>
      <c r="Z30" s="39"/>
      <c r="AA30" s="39"/>
      <c r="AB30" s="39"/>
      <c r="AC30" s="39"/>
    </row>
    <row r="31" spans="1:29" s="112" customFormat="1" ht="135">
      <c r="A31" s="42" t="s">
        <v>14</v>
      </c>
      <c r="B31" s="69" t="s">
        <v>157</v>
      </c>
      <c r="C31" s="10" t="s">
        <v>11</v>
      </c>
      <c r="D31" s="10" t="s">
        <v>938</v>
      </c>
      <c r="E31" s="10"/>
      <c r="F31" s="12" t="s">
        <v>194</v>
      </c>
      <c r="G31" s="10"/>
      <c r="H31" s="10"/>
      <c r="I31" s="10"/>
      <c r="J31" s="10"/>
      <c r="K31" s="10"/>
      <c r="L31" s="10"/>
      <c r="M31" s="10"/>
      <c r="N31" s="10"/>
      <c r="O31" s="10"/>
      <c r="P31" s="10"/>
      <c r="Q31" s="10"/>
      <c r="R31" s="10"/>
      <c r="S31" s="10"/>
      <c r="T31" s="10"/>
      <c r="U31" s="10"/>
      <c r="V31" s="10"/>
      <c r="W31" s="10"/>
      <c r="X31" s="10"/>
      <c r="Y31" s="10"/>
      <c r="Z31" s="10"/>
      <c r="AA31" s="10"/>
      <c r="AB31" s="10"/>
      <c r="AC31" s="10"/>
    </row>
    <row r="32" spans="1:29" s="112" customFormat="1" ht="135">
      <c r="A32" s="42" t="s">
        <v>91</v>
      </c>
      <c r="B32" s="69" t="s">
        <v>189</v>
      </c>
      <c r="C32" s="10" t="s">
        <v>11</v>
      </c>
      <c r="D32" s="10" t="s">
        <v>942</v>
      </c>
      <c r="E32" s="10" t="str">
        <f>IF(D32&gt;0,D31,"" )</f>
        <v>存款</v>
      </c>
      <c r="F32" s="101" t="s">
        <v>943</v>
      </c>
      <c r="G32" s="10"/>
      <c r="H32" s="10"/>
      <c r="I32" s="10"/>
      <c r="J32" s="10"/>
      <c r="K32" s="10"/>
      <c r="L32" s="10"/>
      <c r="M32" s="10"/>
      <c r="N32" s="10"/>
      <c r="O32" s="10"/>
      <c r="P32" s="10"/>
      <c r="Q32" s="10"/>
      <c r="R32" s="10"/>
      <c r="S32" s="10"/>
      <c r="T32" s="10"/>
      <c r="U32" s="10"/>
      <c r="V32" s="10"/>
      <c r="W32" s="10"/>
      <c r="X32" s="10"/>
      <c r="Y32" s="10"/>
      <c r="Z32" s="10"/>
      <c r="AA32" s="10"/>
      <c r="AB32" s="10"/>
      <c r="AC32" s="10"/>
    </row>
    <row r="33" spans="1:29" s="112" customFormat="1" ht="54">
      <c r="A33" s="42" t="s">
        <v>956</v>
      </c>
      <c r="B33" s="69" t="s">
        <v>945</v>
      </c>
      <c r="C33" s="10" t="s">
        <v>11</v>
      </c>
      <c r="D33" s="10" t="s">
        <v>953</v>
      </c>
      <c r="E33" s="10" t="str">
        <f>IF(D33&gt;0,D32,"" )</f>
        <v>存款五万以下</v>
      </c>
      <c r="F33" s="12" t="s">
        <v>957</v>
      </c>
      <c r="G33" s="10"/>
      <c r="H33" s="10"/>
      <c r="I33" s="10"/>
      <c r="J33" s="10"/>
      <c r="K33" s="10"/>
      <c r="L33" s="10"/>
      <c r="M33" s="10"/>
      <c r="N33" s="10"/>
      <c r="O33" s="10"/>
      <c r="P33" s="10"/>
      <c r="Q33" s="10"/>
      <c r="R33" s="10"/>
      <c r="S33" s="10"/>
      <c r="T33" s="10"/>
      <c r="U33" s="10"/>
      <c r="V33" s="10"/>
      <c r="W33" s="10"/>
      <c r="X33" s="10"/>
      <c r="Y33" s="10"/>
      <c r="Z33" s="10"/>
      <c r="AA33" s="10"/>
      <c r="AB33" s="10"/>
      <c r="AC33" s="10"/>
    </row>
    <row r="34" spans="1:29" s="113" customFormat="1">
      <c r="A34" s="43"/>
      <c r="B34" s="70"/>
      <c r="C34" s="39"/>
      <c r="D34" s="39"/>
      <c r="E34" s="10" t="str">
        <f>IF(D34&gt;0,D33,"" )</f>
        <v/>
      </c>
      <c r="F34" s="40"/>
      <c r="G34" s="39"/>
      <c r="H34" s="39"/>
      <c r="I34" s="39"/>
      <c r="J34" s="39"/>
      <c r="K34" s="39"/>
      <c r="L34" s="39"/>
      <c r="M34" s="39"/>
      <c r="N34" s="39"/>
      <c r="O34" s="39"/>
      <c r="P34" s="39"/>
      <c r="Q34" s="39"/>
      <c r="R34" s="39"/>
      <c r="S34" s="39"/>
      <c r="T34" s="39"/>
      <c r="U34" s="39"/>
      <c r="V34" s="39"/>
      <c r="W34" s="39"/>
      <c r="X34" s="39"/>
      <c r="Y34" s="39"/>
      <c r="Z34" s="39"/>
      <c r="AA34" s="39"/>
      <c r="AB34" s="39"/>
      <c r="AC34" s="39"/>
    </row>
    <row r="35" spans="1:29" s="112" customFormat="1" ht="175.5">
      <c r="A35" s="42" t="s">
        <v>958</v>
      </c>
      <c r="B35" s="69" t="s">
        <v>189</v>
      </c>
      <c r="C35" s="10" t="s">
        <v>11</v>
      </c>
      <c r="D35" s="10" t="s">
        <v>942</v>
      </c>
      <c r="E35" s="10"/>
      <c r="F35" s="37" t="s">
        <v>959</v>
      </c>
      <c r="G35" s="37"/>
      <c r="H35" s="10"/>
      <c r="I35" s="10"/>
      <c r="J35" s="10"/>
      <c r="K35" s="10"/>
      <c r="L35" s="10"/>
      <c r="M35" s="10"/>
      <c r="N35" s="10"/>
      <c r="O35" s="10"/>
      <c r="P35" s="10"/>
      <c r="Q35" s="10"/>
      <c r="R35" s="10"/>
      <c r="S35" s="10"/>
      <c r="T35" s="10"/>
      <c r="U35" s="10"/>
      <c r="V35" s="10"/>
      <c r="W35" s="10"/>
      <c r="X35" s="10"/>
      <c r="Y35" s="10"/>
      <c r="Z35" s="10"/>
      <c r="AA35" s="10"/>
      <c r="AB35" s="10"/>
      <c r="AC35" s="10"/>
    </row>
    <row r="36" spans="1:29" s="113" customFormat="1">
      <c r="A36" s="43"/>
      <c r="B36" s="70"/>
      <c r="C36" s="39"/>
      <c r="D36" s="39"/>
      <c r="E36" s="10" t="str">
        <f>IF(D36&gt;0,D35,"" )</f>
        <v/>
      </c>
      <c r="F36" s="41"/>
      <c r="G36" s="39"/>
      <c r="H36" s="39"/>
      <c r="I36" s="39"/>
      <c r="J36" s="39"/>
      <c r="K36" s="39"/>
      <c r="L36" s="39"/>
      <c r="M36" s="39"/>
      <c r="N36" s="39"/>
      <c r="O36" s="39"/>
      <c r="P36" s="39"/>
      <c r="Q36" s="39"/>
      <c r="R36" s="39"/>
      <c r="S36" s="39"/>
      <c r="T36" s="39"/>
      <c r="U36" s="39"/>
      <c r="V36" s="39"/>
      <c r="W36" s="39"/>
      <c r="X36" s="39"/>
      <c r="Y36" s="39"/>
      <c r="Z36" s="39"/>
      <c r="AA36" s="39"/>
      <c r="AB36" s="39"/>
      <c r="AC36" s="39"/>
    </row>
    <row r="37" spans="1:29" s="112" customFormat="1" ht="135">
      <c r="A37" s="42" t="s">
        <v>14</v>
      </c>
      <c r="B37" s="69" t="s">
        <v>157</v>
      </c>
      <c r="C37" s="10" t="s">
        <v>11</v>
      </c>
      <c r="D37" s="10" t="s">
        <v>938</v>
      </c>
      <c r="E37" s="10"/>
      <c r="F37" s="12" t="s">
        <v>194</v>
      </c>
      <c r="G37" s="10"/>
      <c r="H37" s="10"/>
      <c r="I37" s="10"/>
      <c r="J37" s="10"/>
      <c r="K37" s="10"/>
      <c r="L37" s="10"/>
      <c r="M37" s="10"/>
      <c r="N37" s="10"/>
      <c r="O37" s="10"/>
      <c r="P37" s="10"/>
      <c r="Q37" s="10"/>
      <c r="R37" s="10"/>
      <c r="S37" s="10"/>
      <c r="T37" s="10"/>
      <c r="U37" s="10"/>
      <c r="V37" s="10"/>
      <c r="W37" s="10"/>
      <c r="X37" s="10"/>
      <c r="Y37" s="10"/>
      <c r="Z37" s="10"/>
      <c r="AA37" s="10"/>
      <c r="AB37" s="10"/>
      <c r="AC37" s="10"/>
    </row>
    <row r="38" spans="1:29" s="112" customFormat="1" ht="135">
      <c r="A38" s="42" t="s">
        <v>91</v>
      </c>
      <c r="B38" s="69" t="s">
        <v>189</v>
      </c>
      <c r="C38" s="10" t="s">
        <v>11</v>
      </c>
      <c r="D38" s="10" t="s">
        <v>942</v>
      </c>
      <c r="E38" s="10" t="str">
        <f>IF(D38&gt;0,D37,"" )</f>
        <v>存款</v>
      </c>
      <c r="F38" s="101" t="s">
        <v>943</v>
      </c>
      <c r="G38" s="10"/>
      <c r="H38" s="10"/>
      <c r="I38" s="10"/>
      <c r="J38" s="10"/>
      <c r="K38" s="10"/>
      <c r="L38" s="10"/>
      <c r="M38" s="10"/>
      <c r="N38" s="10"/>
      <c r="O38" s="10"/>
      <c r="P38" s="10"/>
      <c r="Q38" s="10"/>
      <c r="R38" s="10"/>
      <c r="S38" s="10"/>
      <c r="T38" s="10"/>
      <c r="U38" s="10"/>
      <c r="V38" s="10"/>
      <c r="W38" s="10"/>
      <c r="X38" s="10"/>
      <c r="Y38" s="10"/>
      <c r="Z38" s="10"/>
      <c r="AA38" s="10"/>
      <c r="AB38" s="10"/>
      <c r="AC38" s="10"/>
    </row>
    <row r="39" spans="1:29" s="112" customFormat="1" ht="81">
      <c r="A39" s="42" t="s">
        <v>135</v>
      </c>
      <c r="B39" s="69" t="s">
        <v>960</v>
      </c>
      <c r="C39" s="10" t="s">
        <v>11</v>
      </c>
      <c r="D39" s="10" t="s">
        <v>949</v>
      </c>
      <c r="E39" s="10" t="str">
        <f>IF(D39&gt;0,D38,"" )</f>
        <v>存款五万以下</v>
      </c>
      <c r="F39" s="12" t="s">
        <v>961</v>
      </c>
      <c r="G39" s="10"/>
      <c r="H39" s="10"/>
      <c r="I39" s="10"/>
      <c r="J39" s="10"/>
      <c r="K39" s="10"/>
      <c r="L39" s="10"/>
      <c r="M39" s="10"/>
      <c r="N39" s="10"/>
      <c r="O39" s="10"/>
      <c r="P39" s="10"/>
      <c r="Q39" s="10"/>
      <c r="R39" s="10"/>
      <c r="S39" s="10"/>
      <c r="T39" s="10"/>
      <c r="U39" s="10"/>
      <c r="V39" s="10"/>
      <c r="W39" s="10"/>
      <c r="X39" s="10"/>
      <c r="Y39" s="10"/>
      <c r="Z39" s="10"/>
      <c r="AA39" s="10"/>
      <c r="AB39" s="10"/>
      <c r="AC39" s="10"/>
    </row>
    <row r="40" spans="1:29" s="113" customFormat="1">
      <c r="A40" s="43"/>
      <c r="B40" s="70"/>
      <c r="C40" s="39"/>
      <c r="D40" s="39"/>
      <c r="E40" s="10" t="str">
        <f>IF(D40&gt;0,D39,"" )</f>
        <v/>
      </c>
      <c r="F40" s="40"/>
      <c r="G40" s="39"/>
      <c r="H40" s="39"/>
      <c r="I40" s="39"/>
      <c r="J40" s="39"/>
      <c r="K40" s="39"/>
      <c r="L40" s="39"/>
      <c r="M40" s="39"/>
      <c r="N40" s="39"/>
      <c r="O40" s="39"/>
      <c r="P40" s="39"/>
      <c r="Q40" s="39"/>
      <c r="R40" s="39"/>
      <c r="S40" s="39"/>
      <c r="T40" s="39"/>
      <c r="U40" s="39"/>
      <c r="V40" s="39"/>
      <c r="W40" s="39"/>
      <c r="X40" s="39"/>
      <c r="Y40" s="39"/>
      <c r="Z40" s="39"/>
      <c r="AA40" s="39"/>
      <c r="AB40" s="39"/>
      <c r="AC40" s="39"/>
    </row>
    <row r="41" spans="1:29" s="112" customFormat="1" ht="229.5">
      <c r="A41" s="42" t="s">
        <v>13</v>
      </c>
      <c r="B41" s="69" t="s">
        <v>157</v>
      </c>
      <c r="C41" s="10" t="s">
        <v>11</v>
      </c>
      <c r="D41" s="10" t="s">
        <v>938</v>
      </c>
      <c r="E41" s="10"/>
      <c r="F41" s="12" t="s">
        <v>513</v>
      </c>
      <c r="G41" s="10"/>
      <c r="H41" s="10"/>
      <c r="I41" s="10"/>
      <c r="J41" s="10"/>
      <c r="K41" s="10"/>
      <c r="L41" s="10"/>
      <c r="M41" s="10"/>
      <c r="N41" s="10"/>
      <c r="O41" s="10"/>
      <c r="P41" s="10"/>
      <c r="Q41" s="10"/>
      <c r="R41" s="10"/>
      <c r="S41" s="10"/>
      <c r="T41" s="10"/>
      <c r="U41" s="10"/>
      <c r="V41" s="10"/>
      <c r="W41" s="10"/>
      <c r="X41" s="10"/>
      <c r="Y41" s="10"/>
      <c r="Z41" s="10"/>
      <c r="AA41" s="10"/>
      <c r="AB41" s="10"/>
      <c r="AC41" s="10"/>
    </row>
    <row r="42" spans="1:29" s="112" customFormat="1" ht="135">
      <c r="A42" s="42" t="s">
        <v>91</v>
      </c>
      <c r="B42" s="69" t="s">
        <v>189</v>
      </c>
      <c r="C42" s="10" t="s">
        <v>11</v>
      </c>
      <c r="D42" s="10" t="s">
        <v>942</v>
      </c>
      <c r="E42" s="10" t="str">
        <f>IF(D42&gt;0,D41,"" )</f>
        <v>存款</v>
      </c>
      <c r="F42" s="101" t="s">
        <v>943</v>
      </c>
      <c r="G42" s="10"/>
      <c r="H42" s="10"/>
      <c r="I42" s="10"/>
      <c r="J42" s="10"/>
      <c r="K42" s="10"/>
      <c r="L42" s="10"/>
      <c r="M42" s="10"/>
      <c r="N42" s="10"/>
      <c r="O42" s="10"/>
      <c r="P42" s="10"/>
      <c r="Q42" s="10"/>
      <c r="R42" s="10"/>
      <c r="S42" s="10"/>
      <c r="T42" s="10"/>
      <c r="U42" s="10"/>
      <c r="V42" s="10"/>
      <c r="W42" s="10"/>
      <c r="X42" s="10"/>
      <c r="Y42" s="10"/>
      <c r="Z42" s="10"/>
      <c r="AA42" s="10"/>
      <c r="AB42" s="10"/>
      <c r="AC42" s="10"/>
    </row>
    <row r="43" spans="1:29" s="112" customFormat="1" ht="54">
      <c r="A43" s="42" t="s">
        <v>956</v>
      </c>
      <c r="B43" s="69" t="s">
        <v>945</v>
      </c>
      <c r="C43" s="10" t="s">
        <v>11</v>
      </c>
      <c r="D43" s="10" t="s">
        <v>953</v>
      </c>
      <c r="E43" s="10" t="str">
        <f>IF(D43&gt;0,D42,"" )</f>
        <v>存款五万以下</v>
      </c>
      <c r="F43" s="12" t="s">
        <v>957</v>
      </c>
      <c r="G43" s="10"/>
      <c r="H43" s="10"/>
      <c r="I43" s="10"/>
      <c r="J43" s="10"/>
      <c r="K43" s="10"/>
      <c r="L43" s="10"/>
      <c r="M43" s="10"/>
      <c r="N43" s="10"/>
      <c r="O43" s="10"/>
      <c r="P43" s="10"/>
      <c r="Q43" s="10"/>
      <c r="R43" s="10"/>
      <c r="S43" s="10"/>
      <c r="T43" s="10"/>
      <c r="U43" s="10"/>
      <c r="V43" s="10"/>
      <c r="W43" s="10"/>
      <c r="X43" s="10"/>
      <c r="Y43" s="10"/>
      <c r="Z43" s="10"/>
      <c r="AA43" s="10"/>
      <c r="AB43" s="10"/>
      <c r="AC43" s="10"/>
    </row>
    <row r="44" spans="1:29" s="113" customFormat="1">
      <c r="A44" s="43"/>
      <c r="B44" s="70"/>
      <c r="C44" s="39"/>
      <c r="D44" s="39"/>
      <c r="E44" s="10" t="str">
        <f>IF(D44&gt;0,D43,"" )</f>
        <v/>
      </c>
      <c r="F44" s="40"/>
      <c r="G44" s="39"/>
      <c r="H44" s="39"/>
      <c r="I44" s="39"/>
      <c r="J44" s="39"/>
      <c r="K44" s="39"/>
      <c r="L44" s="39"/>
      <c r="M44" s="39"/>
      <c r="N44" s="39"/>
      <c r="O44" s="39"/>
      <c r="P44" s="39"/>
      <c r="Q44" s="39"/>
      <c r="R44" s="39"/>
      <c r="S44" s="39"/>
      <c r="T44" s="39"/>
      <c r="U44" s="39"/>
      <c r="V44" s="39"/>
      <c r="W44" s="39"/>
      <c r="X44" s="39"/>
      <c r="Y44" s="39"/>
      <c r="Z44" s="39"/>
      <c r="AA44" s="39"/>
      <c r="AB44" s="39"/>
      <c r="AC44" s="39"/>
    </row>
    <row r="45" spans="1:29" s="112" customFormat="1" ht="229.5">
      <c r="A45" s="42" t="s">
        <v>13</v>
      </c>
      <c r="B45" s="69" t="s">
        <v>157</v>
      </c>
      <c r="C45" s="10" t="s">
        <v>11</v>
      </c>
      <c r="D45" s="10" t="s">
        <v>938</v>
      </c>
      <c r="E45" s="10"/>
      <c r="F45" s="12" t="s">
        <v>513</v>
      </c>
      <c r="G45" s="10"/>
      <c r="H45" s="10"/>
      <c r="I45" s="10"/>
      <c r="J45" s="10"/>
      <c r="K45" s="10"/>
      <c r="L45" s="10"/>
      <c r="M45" s="10"/>
      <c r="N45" s="10"/>
      <c r="O45" s="10"/>
      <c r="P45" s="10"/>
      <c r="Q45" s="10"/>
      <c r="R45" s="10"/>
      <c r="S45" s="10"/>
      <c r="T45" s="10"/>
      <c r="U45" s="10"/>
      <c r="V45" s="10"/>
      <c r="W45" s="10"/>
      <c r="X45" s="10"/>
      <c r="Y45" s="10"/>
      <c r="Z45" s="10"/>
      <c r="AA45" s="10"/>
      <c r="AB45" s="10"/>
      <c r="AC45" s="10"/>
    </row>
    <row r="46" spans="1:29" s="112" customFormat="1" ht="135">
      <c r="A46" s="42" t="s">
        <v>91</v>
      </c>
      <c r="B46" s="69" t="s">
        <v>189</v>
      </c>
      <c r="C46" s="10" t="s">
        <v>11</v>
      </c>
      <c r="D46" s="10" t="s">
        <v>942</v>
      </c>
      <c r="E46" s="10" t="str">
        <f>IF(D46&gt;0,D45,"" )</f>
        <v>存款</v>
      </c>
      <c r="F46" s="101" t="s">
        <v>943</v>
      </c>
      <c r="G46" s="10"/>
      <c r="H46" s="10"/>
      <c r="I46" s="10"/>
      <c r="J46" s="10"/>
      <c r="K46" s="10"/>
      <c r="L46" s="10"/>
      <c r="M46" s="10"/>
      <c r="N46" s="10"/>
      <c r="O46" s="10"/>
      <c r="P46" s="10"/>
      <c r="Q46" s="10"/>
      <c r="R46" s="10"/>
      <c r="S46" s="10"/>
      <c r="T46" s="10"/>
      <c r="U46" s="10"/>
      <c r="V46" s="10"/>
      <c r="W46" s="10"/>
      <c r="X46" s="10"/>
      <c r="Y46" s="10"/>
      <c r="Z46" s="10"/>
      <c r="AA46" s="10"/>
      <c r="AB46" s="10"/>
      <c r="AC46" s="10"/>
    </row>
    <row r="47" spans="1:29" s="112" customFormat="1" ht="81">
      <c r="A47" s="42" t="s">
        <v>962</v>
      </c>
      <c r="B47" s="69" t="s">
        <v>960</v>
      </c>
      <c r="C47" s="10" t="s">
        <v>11</v>
      </c>
      <c r="D47" s="10" t="s">
        <v>949</v>
      </c>
      <c r="E47" s="10" t="str">
        <f>IF(D47&gt;0,D46,"" )</f>
        <v>存款五万以下</v>
      </c>
      <c r="F47" s="12" t="s">
        <v>961</v>
      </c>
      <c r="G47" s="10"/>
      <c r="H47" s="10"/>
      <c r="I47" s="10"/>
      <c r="J47" s="10"/>
      <c r="K47" s="10"/>
      <c r="L47" s="10"/>
      <c r="M47" s="10"/>
      <c r="N47" s="10"/>
      <c r="O47" s="10"/>
      <c r="P47" s="10"/>
      <c r="Q47" s="10"/>
      <c r="R47" s="10"/>
      <c r="S47" s="10"/>
      <c r="T47" s="10"/>
      <c r="U47" s="10"/>
      <c r="V47" s="10"/>
      <c r="W47" s="10"/>
      <c r="X47" s="10"/>
      <c r="Y47" s="10"/>
      <c r="Z47" s="10"/>
      <c r="AA47" s="10"/>
      <c r="AB47" s="10"/>
      <c r="AC47" s="10"/>
    </row>
    <row r="48" spans="1:29" s="113" customFormat="1">
      <c r="A48" s="43"/>
      <c r="B48" s="70"/>
      <c r="C48" s="39"/>
      <c r="D48" s="39"/>
      <c r="E48" s="10" t="str">
        <f>IF(D48&gt;0,D47,"" )</f>
        <v/>
      </c>
      <c r="F48" s="40"/>
      <c r="G48" s="39"/>
      <c r="H48" s="39"/>
      <c r="I48" s="39"/>
      <c r="J48" s="39"/>
      <c r="K48" s="39"/>
      <c r="L48" s="39"/>
      <c r="M48" s="39"/>
      <c r="N48" s="39"/>
      <c r="O48" s="39"/>
      <c r="P48" s="39"/>
      <c r="Q48" s="39"/>
      <c r="R48" s="39"/>
      <c r="S48" s="39"/>
      <c r="T48" s="39"/>
      <c r="U48" s="39"/>
      <c r="V48" s="39"/>
      <c r="W48" s="39"/>
      <c r="X48" s="39"/>
      <c r="Y48" s="39"/>
      <c r="Z48" s="39"/>
      <c r="AA48" s="39"/>
      <c r="AB48" s="39"/>
      <c r="AC48" s="39"/>
    </row>
    <row r="49" spans="1:29" s="112" customFormat="1" ht="135">
      <c r="A49" s="42" t="s">
        <v>14</v>
      </c>
      <c r="B49" s="69" t="s">
        <v>157</v>
      </c>
      <c r="C49" s="10" t="s">
        <v>11</v>
      </c>
      <c r="D49" s="10" t="s">
        <v>938</v>
      </c>
      <c r="E49" s="10"/>
      <c r="F49" s="12" t="s">
        <v>194</v>
      </c>
      <c r="G49" s="10"/>
      <c r="H49" s="10"/>
      <c r="I49" s="10"/>
      <c r="J49" s="10"/>
      <c r="K49" s="10"/>
      <c r="L49" s="10"/>
      <c r="M49" s="10"/>
      <c r="N49" s="10"/>
      <c r="O49" s="10"/>
      <c r="P49" s="10"/>
      <c r="Q49" s="10"/>
      <c r="R49" s="10"/>
      <c r="S49" s="10"/>
      <c r="T49" s="10"/>
      <c r="U49" s="10"/>
      <c r="V49" s="10"/>
      <c r="W49" s="10"/>
      <c r="X49" s="10"/>
      <c r="Y49" s="10"/>
      <c r="Z49" s="10"/>
      <c r="AA49" s="10"/>
      <c r="AB49" s="10"/>
      <c r="AC49" s="10"/>
    </row>
    <row r="50" spans="1:29" s="112" customFormat="1" ht="216">
      <c r="A50" s="42" t="s">
        <v>963</v>
      </c>
      <c r="B50" s="69" t="s">
        <v>189</v>
      </c>
      <c r="C50" s="10" t="s">
        <v>11</v>
      </c>
      <c r="D50" s="10" t="s">
        <v>942</v>
      </c>
      <c r="E50" s="10" t="str">
        <f>IF(D50&gt;0,D49,"" )</f>
        <v>存款</v>
      </c>
      <c r="F50" s="101" t="s">
        <v>952</v>
      </c>
      <c r="G50" s="101"/>
      <c r="H50" s="10"/>
      <c r="I50" s="10"/>
      <c r="J50" s="10"/>
      <c r="K50" s="10"/>
      <c r="L50" s="10"/>
      <c r="M50" s="10"/>
      <c r="N50" s="10"/>
      <c r="O50" s="10"/>
      <c r="P50" s="10"/>
      <c r="Q50" s="10"/>
      <c r="R50" s="10"/>
      <c r="S50" s="10"/>
      <c r="T50" s="10"/>
      <c r="U50" s="10"/>
      <c r="V50" s="10"/>
      <c r="W50" s="10"/>
      <c r="X50" s="10"/>
      <c r="Y50" s="10"/>
      <c r="Z50" s="10"/>
      <c r="AA50" s="10"/>
      <c r="AB50" s="10"/>
      <c r="AC50" s="10"/>
    </row>
    <row r="51" spans="1:29" s="112" customFormat="1" ht="54">
      <c r="A51" s="42" t="s">
        <v>956</v>
      </c>
      <c r="B51" s="69" t="s">
        <v>945</v>
      </c>
      <c r="C51" s="10" t="s">
        <v>11</v>
      </c>
      <c r="D51" s="10" t="s">
        <v>953</v>
      </c>
      <c r="E51" s="10" t="str">
        <f>IF(D51&gt;0,D50,"" )</f>
        <v>存款五万以下</v>
      </c>
      <c r="F51" s="12" t="s">
        <v>957</v>
      </c>
      <c r="G51" s="10"/>
      <c r="H51" s="10"/>
      <c r="I51" s="10"/>
      <c r="J51" s="10"/>
      <c r="K51" s="10"/>
      <c r="L51" s="10"/>
      <c r="M51" s="10"/>
      <c r="N51" s="10"/>
      <c r="O51" s="10"/>
      <c r="P51" s="10"/>
      <c r="Q51" s="10"/>
      <c r="R51" s="10"/>
      <c r="S51" s="10"/>
      <c r="T51" s="10"/>
      <c r="U51" s="10"/>
      <c r="V51" s="10"/>
      <c r="W51" s="10"/>
      <c r="X51" s="10"/>
      <c r="Y51" s="10"/>
      <c r="Z51" s="10"/>
      <c r="AA51" s="10"/>
      <c r="AB51" s="10"/>
      <c r="AC51" s="10"/>
    </row>
    <row r="52" spans="1:29" s="113" customFormat="1">
      <c r="A52" s="43"/>
      <c r="B52" s="70"/>
      <c r="C52" s="39"/>
      <c r="D52" s="39"/>
      <c r="E52" s="10" t="str">
        <f>IF(D52&gt;0,D51,"" )</f>
        <v/>
      </c>
      <c r="F52" s="40"/>
      <c r="G52" s="39"/>
      <c r="H52" s="39"/>
      <c r="I52" s="39"/>
      <c r="J52" s="39"/>
      <c r="K52" s="39"/>
      <c r="L52" s="39"/>
      <c r="M52" s="39"/>
      <c r="N52" s="39"/>
      <c r="O52" s="39"/>
      <c r="P52" s="39"/>
      <c r="Q52" s="39"/>
      <c r="R52" s="39"/>
      <c r="S52" s="39"/>
      <c r="T52" s="39"/>
      <c r="U52" s="39"/>
      <c r="V52" s="39"/>
      <c r="W52" s="39"/>
      <c r="X52" s="39"/>
      <c r="Y52" s="39"/>
      <c r="Z52" s="39"/>
      <c r="AA52" s="39"/>
      <c r="AB52" s="39"/>
      <c r="AC52" s="39"/>
    </row>
    <row r="53" spans="1:29" s="112" customFormat="1" ht="151.5" customHeight="1">
      <c r="A53" s="42" t="s">
        <v>13</v>
      </c>
      <c r="B53" s="69" t="s">
        <v>157</v>
      </c>
      <c r="C53" s="10" t="s">
        <v>11</v>
      </c>
      <c r="D53" s="10" t="s">
        <v>938</v>
      </c>
      <c r="E53" s="10"/>
      <c r="F53" s="12" t="s">
        <v>513</v>
      </c>
      <c r="G53" s="10"/>
      <c r="H53" s="10"/>
      <c r="I53" s="10"/>
      <c r="J53" s="10"/>
      <c r="K53" s="10"/>
      <c r="L53" s="10"/>
      <c r="M53" s="10"/>
      <c r="N53" s="10"/>
      <c r="O53" s="10"/>
      <c r="P53" s="10"/>
      <c r="Q53" s="10"/>
      <c r="R53" s="10"/>
      <c r="S53" s="10"/>
      <c r="T53" s="10"/>
      <c r="U53" s="10"/>
      <c r="V53" s="10"/>
      <c r="W53" s="10"/>
      <c r="X53" s="10"/>
      <c r="Y53" s="10"/>
      <c r="Z53" s="10"/>
      <c r="AA53" s="10"/>
      <c r="AB53" s="10"/>
      <c r="AC53" s="10"/>
    </row>
    <row r="54" spans="1:29" s="112" customFormat="1" ht="216">
      <c r="A54" s="42" t="s">
        <v>963</v>
      </c>
      <c r="B54" s="69" t="s">
        <v>189</v>
      </c>
      <c r="C54" s="10" t="s">
        <v>11</v>
      </c>
      <c r="D54" s="10" t="s">
        <v>942</v>
      </c>
      <c r="E54" s="10" t="str">
        <f t="shared" ref="E54:E59" si="1">IF(D54&gt;0,D53,"" )</f>
        <v>存款</v>
      </c>
      <c r="F54" s="101" t="s">
        <v>952</v>
      </c>
      <c r="G54" s="10"/>
      <c r="H54" s="10"/>
      <c r="I54" s="10"/>
      <c r="J54" s="10"/>
      <c r="K54" s="10"/>
      <c r="L54" s="10"/>
      <c r="M54" s="10"/>
      <c r="N54" s="10"/>
      <c r="O54" s="10"/>
      <c r="P54" s="10"/>
      <c r="Q54" s="10"/>
      <c r="R54" s="10"/>
      <c r="S54" s="10"/>
      <c r="T54" s="10"/>
      <c r="U54" s="10"/>
      <c r="V54" s="10"/>
      <c r="W54" s="10"/>
      <c r="X54" s="10"/>
      <c r="Y54" s="10"/>
      <c r="Z54" s="10"/>
      <c r="AA54" s="10"/>
      <c r="AB54" s="10"/>
      <c r="AC54" s="10"/>
    </row>
    <row r="55" spans="1:29" s="112" customFormat="1" ht="135">
      <c r="A55" s="42" t="s">
        <v>3</v>
      </c>
      <c r="B55" s="69" t="s">
        <v>945</v>
      </c>
      <c r="C55" s="10" t="s">
        <v>11</v>
      </c>
      <c r="D55" s="10" t="s">
        <v>953</v>
      </c>
      <c r="E55" s="10" t="str">
        <f t="shared" si="1"/>
        <v>存款五万以下</v>
      </c>
      <c r="F55" s="12" t="s">
        <v>946</v>
      </c>
      <c r="G55" s="10"/>
      <c r="H55" s="10"/>
      <c r="I55" s="10"/>
      <c r="J55" s="10"/>
      <c r="K55" s="10"/>
      <c r="L55" s="10"/>
      <c r="M55" s="10"/>
      <c r="N55" s="10"/>
      <c r="O55" s="10"/>
      <c r="P55" s="10"/>
      <c r="Q55" s="10"/>
      <c r="R55" s="10"/>
      <c r="S55" s="10"/>
      <c r="T55" s="10"/>
      <c r="U55" s="10"/>
      <c r="V55" s="10"/>
      <c r="W55" s="10"/>
      <c r="X55" s="10"/>
      <c r="Y55" s="10"/>
      <c r="Z55" s="10"/>
      <c r="AA55" s="10"/>
      <c r="AB55" s="10"/>
      <c r="AC55" s="10"/>
    </row>
    <row r="56" spans="1:29" s="113" customFormat="1">
      <c r="A56" s="43"/>
      <c r="B56" s="70"/>
      <c r="C56" s="39"/>
      <c r="D56" s="39"/>
      <c r="E56" s="10" t="str">
        <f t="shared" si="1"/>
        <v/>
      </c>
      <c r="F56" s="40"/>
      <c r="G56" s="39"/>
      <c r="H56" s="39"/>
      <c r="I56" s="39"/>
      <c r="J56" s="39"/>
      <c r="K56" s="39"/>
      <c r="L56" s="39"/>
      <c r="M56" s="39"/>
      <c r="N56" s="39"/>
      <c r="O56" s="39"/>
      <c r="P56" s="39"/>
      <c r="Q56" s="39"/>
      <c r="R56" s="39"/>
      <c r="S56" s="39"/>
      <c r="T56" s="39"/>
      <c r="U56" s="39"/>
      <c r="V56" s="39"/>
      <c r="W56" s="39"/>
      <c r="X56" s="39"/>
      <c r="Y56" s="39"/>
      <c r="Z56" s="39"/>
      <c r="AA56" s="39"/>
      <c r="AB56" s="39"/>
      <c r="AC56" s="39"/>
    </row>
    <row r="57" spans="1:29" s="112" customFormat="1" ht="135">
      <c r="A57" s="42" t="s">
        <v>14</v>
      </c>
      <c r="B57" s="69" t="s">
        <v>937</v>
      </c>
      <c r="C57" s="10" t="s">
        <v>11</v>
      </c>
      <c r="D57" s="10" t="s">
        <v>938</v>
      </c>
      <c r="E57" s="10"/>
      <c r="F57" s="12" t="s">
        <v>194</v>
      </c>
      <c r="G57" s="10"/>
      <c r="H57" s="10"/>
      <c r="I57" s="10"/>
      <c r="J57" s="10"/>
      <c r="K57" s="10"/>
      <c r="L57" s="10"/>
      <c r="M57" s="10"/>
      <c r="N57" s="10"/>
      <c r="O57" s="10"/>
      <c r="P57" s="10"/>
      <c r="Q57" s="10"/>
      <c r="R57" s="10"/>
      <c r="S57" s="10"/>
      <c r="T57" s="10"/>
      <c r="U57" s="10"/>
      <c r="V57" s="10"/>
      <c r="W57" s="10"/>
      <c r="X57" s="10"/>
      <c r="Y57" s="10"/>
      <c r="Z57" s="10"/>
      <c r="AA57" s="10"/>
      <c r="AB57" s="10"/>
      <c r="AC57" s="10"/>
    </row>
    <row r="58" spans="1:29" s="112" customFormat="1" ht="54">
      <c r="A58" s="42" t="s">
        <v>82</v>
      </c>
      <c r="B58" s="69" t="s">
        <v>964</v>
      </c>
      <c r="C58" s="10" t="s">
        <v>11</v>
      </c>
      <c r="D58" s="10" t="s">
        <v>965</v>
      </c>
      <c r="E58" s="10" t="str">
        <f t="shared" si="1"/>
        <v>存款</v>
      </c>
      <c r="F58" s="101" t="s">
        <v>966</v>
      </c>
      <c r="G58" s="10"/>
      <c r="H58" s="10"/>
      <c r="I58" s="10"/>
      <c r="J58" s="10"/>
      <c r="K58" s="10"/>
      <c r="L58" s="10"/>
      <c r="M58" s="10"/>
      <c r="N58" s="10"/>
      <c r="O58" s="10"/>
      <c r="P58" s="10"/>
      <c r="Q58" s="10"/>
      <c r="R58" s="10"/>
      <c r="S58" s="10"/>
      <c r="T58" s="10"/>
      <c r="U58" s="10"/>
      <c r="V58" s="10"/>
      <c r="W58" s="10"/>
      <c r="X58" s="10"/>
      <c r="Y58" s="10"/>
      <c r="Z58" s="10"/>
      <c r="AA58" s="10"/>
      <c r="AB58" s="10"/>
      <c r="AC58" s="10"/>
    </row>
    <row r="59" spans="1:29" s="113" customFormat="1">
      <c r="A59" s="43"/>
      <c r="B59" s="70"/>
      <c r="C59" s="39"/>
      <c r="D59" s="39"/>
      <c r="E59" s="10" t="str">
        <f t="shared" si="1"/>
        <v/>
      </c>
      <c r="F59" s="111"/>
      <c r="G59" s="39"/>
      <c r="H59" s="39"/>
      <c r="I59" s="39"/>
      <c r="J59" s="39"/>
      <c r="K59" s="39"/>
      <c r="L59" s="39"/>
      <c r="M59" s="39"/>
      <c r="N59" s="39"/>
      <c r="O59" s="39"/>
      <c r="P59" s="39"/>
      <c r="Q59" s="39"/>
      <c r="R59" s="39"/>
      <c r="S59" s="39"/>
      <c r="T59" s="39"/>
      <c r="U59" s="39"/>
      <c r="V59" s="39"/>
      <c r="W59" s="39"/>
      <c r="X59" s="39"/>
      <c r="Y59" s="39"/>
      <c r="Z59" s="39"/>
      <c r="AA59" s="39"/>
      <c r="AB59" s="39"/>
      <c r="AC59" s="39"/>
    </row>
    <row r="60" spans="1:29" s="112" customFormat="1" ht="135">
      <c r="A60" s="42" t="s">
        <v>14</v>
      </c>
      <c r="B60" s="69" t="s">
        <v>937</v>
      </c>
      <c r="C60" s="10" t="s">
        <v>11</v>
      </c>
      <c r="D60" s="10" t="s">
        <v>938</v>
      </c>
      <c r="E60" s="10"/>
      <c r="F60" s="12" t="s">
        <v>194</v>
      </c>
      <c r="G60" s="10"/>
      <c r="H60" s="10"/>
      <c r="I60" s="10"/>
      <c r="J60" s="10"/>
      <c r="K60" s="10"/>
      <c r="L60" s="10"/>
      <c r="M60" s="10"/>
      <c r="N60" s="10"/>
      <c r="O60" s="10"/>
      <c r="P60" s="10"/>
      <c r="Q60" s="10"/>
      <c r="R60" s="10"/>
      <c r="S60" s="10"/>
      <c r="T60" s="10"/>
      <c r="U60" s="10"/>
      <c r="V60" s="10"/>
      <c r="W60" s="10"/>
      <c r="X60" s="10"/>
      <c r="Y60" s="10"/>
      <c r="Z60" s="10"/>
      <c r="AA60" s="10"/>
      <c r="AB60" s="10"/>
      <c r="AC60" s="10"/>
    </row>
    <row r="61" spans="1:29" s="112" customFormat="1" ht="108">
      <c r="A61" s="42" t="s">
        <v>967</v>
      </c>
      <c r="B61" s="69" t="s">
        <v>964</v>
      </c>
      <c r="C61" s="10" t="s">
        <v>11</v>
      </c>
      <c r="D61" s="10" t="s">
        <v>965</v>
      </c>
      <c r="E61" s="10" t="str">
        <f>IF(D61&gt;0,D60,"" )</f>
        <v>存款</v>
      </c>
      <c r="F61" s="101" t="s">
        <v>518</v>
      </c>
      <c r="G61" s="10"/>
      <c r="H61" s="10"/>
      <c r="I61" s="10"/>
      <c r="J61" s="10"/>
      <c r="K61" s="10"/>
      <c r="L61" s="10"/>
      <c r="M61" s="10"/>
      <c r="N61" s="10"/>
      <c r="O61" s="10"/>
      <c r="P61" s="10"/>
      <c r="Q61" s="10"/>
      <c r="R61" s="10"/>
      <c r="S61" s="10"/>
      <c r="T61" s="10"/>
      <c r="U61" s="10"/>
      <c r="V61" s="10"/>
      <c r="W61" s="10"/>
      <c r="X61" s="10"/>
      <c r="Y61" s="10"/>
      <c r="Z61" s="10"/>
      <c r="AA61" s="10"/>
      <c r="AB61" s="10"/>
      <c r="AC61" s="10"/>
    </row>
    <row r="62" spans="1:29" s="113" customFormat="1">
      <c r="A62" s="43"/>
      <c r="B62" s="70"/>
      <c r="C62" s="39"/>
      <c r="D62" s="39"/>
      <c r="E62" s="10" t="str">
        <f>IF(D62&gt;0,D61,"" )</f>
        <v/>
      </c>
      <c r="F62" s="40"/>
      <c r="G62" s="39"/>
      <c r="H62" s="39"/>
      <c r="I62" s="39"/>
      <c r="J62" s="39"/>
      <c r="K62" s="39"/>
      <c r="L62" s="39"/>
      <c r="M62" s="39"/>
      <c r="N62" s="39"/>
      <c r="O62" s="39"/>
      <c r="P62" s="39"/>
      <c r="Q62" s="39"/>
      <c r="R62" s="39"/>
      <c r="S62" s="39"/>
      <c r="T62" s="39"/>
      <c r="U62" s="39"/>
      <c r="V62" s="39"/>
      <c r="W62" s="39"/>
      <c r="X62" s="39"/>
      <c r="Y62" s="39"/>
      <c r="Z62" s="39"/>
      <c r="AA62" s="39"/>
      <c r="AB62" s="39"/>
      <c r="AC62" s="39"/>
    </row>
    <row r="63" spans="1:29" s="112" customFormat="1" ht="135">
      <c r="A63" s="42" t="s">
        <v>14</v>
      </c>
      <c r="B63" s="69" t="s">
        <v>937</v>
      </c>
      <c r="C63" s="10" t="s">
        <v>11</v>
      </c>
      <c r="D63" s="10" t="s">
        <v>938</v>
      </c>
      <c r="E63" s="10"/>
      <c r="F63" s="12" t="s">
        <v>194</v>
      </c>
      <c r="G63" s="10"/>
      <c r="H63" s="10"/>
      <c r="I63" s="10"/>
      <c r="J63" s="10"/>
      <c r="K63" s="10"/>
      <c r="L63" s="10"/>
      <c r="M63" s="10"/>
      <c r="N63" s="10"/>
      <c r="O63" s="10"/>
      <c r="P63" s="10"/>
      <c r="Q63" s="10"/>
      <c r="R63" s="10"/>
      <c r="S63" s="10"/>
      <c r="T63" s="10"/>
      <c r="U63" s="10"/>
      <c r="V63" s="10"/>
      <c r="W63" s="10"/>
      <c r="X63" s="10"/>
      <c r="Y63" s="10"/>
      <c r="Z63" s="10"/>
      <c r="AA63" s="10"/>
      <c r="AB63" s="10"/>
      <c r="AC63" s="10"/>
    </row>
    <row r="64" spans="1:29" s="112" customFormat="1" ht="108">
      <c r="A64" s="42" t="s">
        <v>968</v>
      </c>
      <c r="B64" s="69" t="s">
        <v>189</v>
      </c>
      <c r="C64" s="10" t="s">
        <v>938</v>
      </c>
      <c r="D64" s="10" t="s">
        <v>969</v>
      </c>
      <c r="E64" s="10" t="str">
        <f>IF(D64&gt;0,D63,"" )</f>
        <v>存款</v>
      </c>
      <c r="F64" s="12" t="s">
        <v>195</v>
      </c>
      <c r="G64" s="10"/>
      <c r="H64" s="10"/>
      <c r="I64" s="10"/>
      <c r="J64" s="10"/>
      <c r="K64" s="10"/>
      <c r="L64" s="10"/>
      <c r="M64" s="10"/>
      <c r="N64" s="10"/>
      <c r="O64" s="10"/>
      <c r="P64" s="10"/>
      <c r="Q64" s="10"/>
      <c r="R64" s="10"/>
      <c r="S64" s="10"/>
      <c r="T64" s="10"/>
      <c r="U64" s="10"/>
      <c r="V64" s="10"/>
      <c r="W64" s="10"/>
      <c r="X64" s="10"/>
      <c r="Y64" s="10"/>
      <c r="Z64" s="10"/>
      <c r="AA64" s="10"/>
      <c r="AB64" s="10"/>
      <c r="AC64" s="10"/>
    </row>
    <row r="65" spans="1:29" s="112" customFormat="1" ht="135">
      <c r="A65" s="42" t="s">
        <v>3</v>
      </c>
      <c r="B65" s="69" t="s">
        <v>970</v>
      </c>
      <c r="C65" s="10" t="s">
        <v>11</v>
      </c>
      <c r="D65" s="10" t="s">
        <v>971</v>
      </c>
      <c r="E65" s="10" t="str">
        <f>IF(D65&gt;0,D64,"" )</f>
        <v>存款未知金额</v>
      </c>
      <c r="F65" s="12" t="s">
        <v>946</v>
      </c>
      <c r="G65" s="10"/>
      <c r="H65" s="10"/>
      <c r="I65" s="10"/>
      <c r="J65" s="10"/>
      <c r="K65" s="10"/>
      <c r="L65" s="10"/>
      <c r="M65" s="10"/>
      <c r="N65" s="10"/>
      <c r="O65" s="10"/>
      <c r="P65" s="10"/>
      <c r="Q65" s="10"/>
      <c r="R65" s="10"/>
      <c r="S65" s="10"/>
      <c r="T65" s="10"/>
      <c r="U65" s="10"/>
      <c r="V65" s="10"/>
      <c r="W65" s="10"/>
      <c r="X65" s="10"/>
      <c r="Y65" s="10"/>
      <c r="Z65" s="10"/>
      <c r="AA65" s="10"/>
      <c r="AB65" s="10"/>
      <c r="AC65" s="10"/>
    </row>
    <row r="66" spans="1:29" s="113" customFormat="1">
      <c r="A66" s="43"/>
      <c r="B66" s="70"/>
      <c r="C66" s="39"/>
      <c r="D66" s="39"/>
      <c r="E66" s="10" t="str">
        <f>IF(D66&gt;0,D65,"" )</f>
        <v/>
      </c>
      <c r="F66" s="40"/>
      <c r="G66" s="39"/>
      <c r="H66" s="39"/>
      <c r="I66" s="39"/>
      <c r="J66" s="39"/>
      <c r="K66" s="39"/>
      <c r="L66" s="39"/>
      <c r="M66" s="39"/>
      <c r="N66" s="39"/>
      <c r="O66" s="39"/>
      <c r="P66" s="39"/>
      <c r="Q66" s="39"/>
      <c r="R66" s="39"/>
      <c r="S66" s="39"/>
      <c r="T66" s="39"/>
      <c r="U66" s="39"/>
      <c r="V66" s="39"/>
      <c r="W66" s="39"/>
      <c r="X66" s="39"/>
      <c r="Y66" s="39"/>
      <c r="Z66" s="39"/>
      <c r="AA66" s="39"/>
      <c r="AB66" s="39"/>
      <c r="AC66" s="39"/>
    </row>
    <row r="67" spans="1:29" s="112" customFormat="1" ht="135">
      <c r="A67" s="42" t="s">
        <v>14</v>
      </c>
      <c r="B67" s="69" t="s">
        <v>937</v>
      </c>
      <c r="C67" s="10" t="s">
        <v>11</v>
      </c>
      <c r="D67" s="10" t="s">
        <v>11</v>
      </c>
      <c r="E67" s="10"/>
      <c r="F67" s="12" t="s">
        <v>194</v>
      </c>
      <c r="G67" s="10"/>
      <c r="H67" s="10"/>
      <c r="I67" s="10"/>
      <c r="J67" s="10"/>
      <c r="K67" s="10"/>
      <c r="L67" s="10"/>
      <c r="M67" s="10"/>
      <c r="N67" s="10"/>
      <c r="O67" s="10"/>
      <c r="P67" s="10"/>
      <c r="Q67" s="10"/>
      <c r="R67" s="10"/>
      <c r="S67" s="10"/>
      <c r="T67" s="10"/>
      <c r="U67" s="10"/>
      <c r="V67" s="10"/>
      <c r="W67" s="10"/>
      <c r="X67" s="10"/>
      <c r="Y67" s="10"/>
      <c r="Z67" s="10"/>
      <c r="AA67" s="10"/>
      <c r="AB67" s="10"/>
      <c r="AC67" s="10"/>
    </row>
    <row r="68" spans="1:29" s="112" customFormat="1" ht="108">
      <c r="A68" s="42" t="s">
        <v>968</v>
      </c>
      <c r="B68" s="69" t="s">
        <v>189</v>
      </c>
      <c r="C68" s="10" t="s">
        <v>11</v>
      </c>
      <c r="D68" s="10" t="s">
        <v>969</v>
      </c>
      <c r="E68" s="10" t="str">
        <f>IF(D68&gt;0,D67,"" )</f>
        <v>存款</v>
      </c>
      <c r="F68" s="12" t="s">
        <v>195</v>
      </c>
      <c r="G68" s="10"/>
      <c r="H68" s="10"/>
      <c r="I68" s="10"/>
      <c r="J68" s="10"/>
      <c r="K68" s="10"/>
      <c r="L68" s="10"/>
      <c r="M68" s="10"/>
      <c r="N68" s="10"/>
      <c r="O68" s="10"/>
      <c r="P68" s="10"/>
      <c r="Q68" s="10"/>
      <c r="R68" s="10"/>
      <c r="S68" s="10"/>
      <c r="T68" s="10"/>
      <c r="U68" s="10"/>
      <c r="V68" s="10"/>
      <c r="W68" s="10"/>
      <c r="X68" s="10"/>
      <c r="Y68" s="10"/>
      <c r="Z68" s="10"/>
      <c r="AA68" s="10"/>
      <c r="AB68" s="10"/>
      <c r="AC68" s="10"/>
    </row>
    <row r="69" spans="1:29" s="112" customFormat="1" ht="121.5">
      <c r="A69" s="42" t="s">
        <v>10</v>
      </c>
      <c r="B69" s="69" t="s">
        <v>948</v>
      </c>
      <c r="C69" s="10" t="s">
        <v>11</v>
      </c>
      <c r="D69" s="10" t="s">
        <v>972</v>
      </c>
      <c r="E69" s="10" t="str">
        <f>IF(D69&gt;0,D68,"" )</f>
        <v>存款未知金额</v>
      </c>
      <c r="F69" s="12" t="s">
        <v>188</v>
      </c>
      <c r="G69" s="10"/>
      <c r="H69" s="10"/>
      <c r="I69" s="10"/>
      <c r="J69" s="10"/>
      <c r="K69" s="10"/>
      <c r="L69" s="10"/>
      <c r="M69" s="10"/>
      <c r="N69" s="10"/>
      <c r="O69" s="10"/>
      <c r="P69" s="10"/>
      <c r="Q69" s="10"/>
      <c r="R69" s="10"/>
      <c r="S69" s="10"/>
      <c r="T69" s="10"/>
      <c r="U69" s="10"/>
      <c r="V69" s="10"/>
      <c r="W69" s="10"/>
      <c r="X69" s="10"/>
      <c r="Y69" s="10"/>
      <c r="Z69" s="10"/>
      <c r="AA69" s="10"/>
      <c r="AB69" s="10"/>
      <c r="AC69" s="10"/>
    </row>
    <row r="70" spans="1:29" s="113" customFormat="1">
      <c r="A70" s="43"/>
      <c r="B70" s="70"/>
      <c r="C70" s="39"/>
      <c r="D70" s="39"/>
      <c r="E70" s="10" t="str">
        <f>IF(D70&gt;0,D69,"" )</f>
        <v/>
      </c>
      <c r="F70" s="40"/>
      <c r="G70" s="39"/>
      <c r="H70" s="39"/>
      <c r="I70" s="39"/>
      <c r="J70" s="39"/>
      <c r="K70" s="39"/>
      <c r="L70" s="39"/>
      <c r="M70" s="39"/>
      <c r="N70" s="39"/>
      <c r="O70" s="39"/>
      <c r="P70" s="39"/>
      <c r="Q70" s="39"/>
      <c r="R70" s="39"/>
      <c r="S70" s="39"/>
      <c r="T70" s="39"/>
      <c r="U70" s="39"/>
      <c r="V70" s="39"/>
      <c r="W70" s="39"/>
      <c r="X70" s="39"/>
      <c r="Y70" s="39"/>
      <c r="Z70" s="39"/>
      <c r="AA70" s="39"/>
      <c r="AB70" s="39"/>
      <c r="AC70" s="39"/>
    </row>
    <row r="71" spans="1:29" s="112" customFormat="1" ht="229.5">
      <c r="A71" s="42" t="s">
        <v>13</v>
      </c>
      <c r="B71" s="69" t="s">
        <v>937</v>
      </c>
      <c r="C71" s="10" t="s">
        <v>11</v>
      </c>
      <c r="D71" s="10" t="s">
        <v>938</v>
      </c>
      <c r="E71" s="10"/>
      <c r="F71" s="12" t="s">
        <v>513</v>
      </c>
      <c r="G71" s="10"/>
      <c r="H71" s="10"/>
      <c r="I71" s="10"/>
      <c r="J71" s="10"/>
      <c r="K71" s="10"/>
      <c r="L71" s="10"/>
      <c r="M71" s="10"/>
      <c r="N71" s="10"/>
      <c r="O71" s="10"/>
      <c r="P71" s="10"/>
      <c r="Q71" s="10"/>
      <c r="R71" s="10"/>
      <c r="S71" s="10"/>
      <c r="T71" s="10"/>
      <c r="U71" s="10"/>
      <c r="V71" s="10"/>
      <c r="W71" s="10"/>
      <c r="X71" s="10"/>
      <c r="Y71" s="10"/>
      <c r="Z71" s="10"/>
      <c r="AA71" s="10"/>
      <c r="AB71" s="10"/>
      <c r="AC71" s="10"/>
    </row>
    <row r="72" spans="1:29" s="112" customFormat="1" ht="54">
      <c r="A72" s="42" t="s">
        <v>82</v>
      </c>
      <c r="B72" s="69" t="s">
        <v>964</v>
      </c>
      <c r="C72" s="10" t="s">
        <v>11</v>
      </c>
      <c r="D72" s="10" t="s">
        <v>965</v>
      </c>
      <c r="E72" s="10" t="str">
        <f>IF(D72&gt;0,D71,"" )</f>
        <v>存款</v>
      </c>
      <c r="F72" s="101" t="s">
        <v>966</v>
      </c>
      <c r="G72" s="10"/>
      <c r="H72" s="10"/>
      <c r="I72" s="10"/>
      <c r="J72" s="10"/>
      <c r="K72" s="10"/>
      <c r="L72" s="10"/>
      <c r="M72" s="10"/>
      <c r="N72" s="10"/>
      <c r="O72" s="10"/>
      <c r="P72" s="10"/>
      <c r="Q72" s="10"/>
      <c r="R72" s="10"/>
      <c r="S72" s="10"/>
      <c r="T72" s="10"/>
      <c r="U72" s="10"/>
      <c r="V72" s="10"/>
      <c r="W72" s="10"/>
      <c r="X72" s="10"/>
      <c r="Y72" s="10"/>
      <c r="Z72" s="10"/>
      <c r="AA72" s="10"/>
      <c r="AB72" s="10"/>
      <c r="AC72" s="10"/>
    </row>
    <row r="73" spans="1:29" s="113" customFormat="1">
      <c r="A73" s="43"/>
      <c r="B73" s="70"/>
      <c r="C73" s="39"/>
      <c r="D73" s="39"/>
      <c r="E73" s="10" t="str">
        <f>IF(D73&gt;0,D72,"" )</f>
        <v/>
      </c>
      <c r="F73" s="40"/>
      <c r="G73" s="39"/>
      <c r="H73" s="39"/>
      <c r="I73" s="39"/>
      <c r="J73" s="39"/>
      <c r="K73" s="39"/>
      <c r="L73" s="39"/>
      <c r="M73" s="39"/>
      <c r="N73" s="39"/>
      <c r="O73" s="39"/>
      <c r="P73" s="39"/>
      <c r="Q73" s="39"/>
      <c r="R73" s="39"/>
      <c r="S73" s="39"/>
      <c r="T73" s="39"/>
      <c r="U73" s="39"/>
      <c r="V73" s="39"/>
      <c r="W73" s="39"/>
      <c r="X73" s="39"/>
      <c r="Y73" s="39"/>
      <c r="Z73" s="39"/>
      <c r="AA73" s="39"/>
      <c r="AB73" s="39"/>
      <c r="AC73" s="39"/>
    </row>
    <row r="74" spans="1:29" s="112" customFormat="1" ht="189">
      <c r="A74" s="42" t="s">
        <v>13</v>
      </c>
      <c r="B74" s="69" t="s">
        <v>973</v>
      </c>
      <c r="C74" s="10" t="s">
        <v>11</v>
      </c>
      <c r="D74" s="10" t="s">
        <v>938</v>
      </c>
      <c r="E74" s="10"/>
      <c r="F74" s="12" t="s">
        <v>12</v>
      </c>
      <c r="G74" s="10"/>
      <c r="H74" s="10"/>
      <c r="I74" s="10"/>
      <c r="J74" s="10"/>
      <c r="K74" s="10"/>
      <c r="L74" s="10"/>
      <c r="M74" s="10"/>
      <c r="N74" s="10"/>
      <c r="O74" s="10"/>
      <c r="P74" s="10"/>
      <c r="Q74" s="10"/>
      <c r="R74" s="10"/>
      <c r="S74" s="10"/>
      <c r="T74" s="10"/>
      <c r="U74" s="10"/>
      <c r="V74" s="10"/>
      <c r="W74" s="10"/>
      <c r="X74" s="10"/>
      <c r="Y74" s="10"/>
      <c r="Z74" s="10"/>
      <c r="AA74" s="10"/>
      <c r="AB74" s="10"/>
      <c r="AC74" s="10"/>
    </row>
    <row r="75" spans="1:29" s="112" customFormat="1" ht="108">
      <c r="A75" s="42" t="s">
        <v>968</v>
      </c>
      <c r="B75" s="69" t="s">
        <v>189</v>
      </c>
      <c r="C75" s="10" t="s">
        <v>11</v>
      </c>
      <c r="D75" s="10" t="s">
        <v>969</v>
      </c>
      <c r="E75" s="10" t="str">
        <f>IF(D75&gt;0,D74,"" )</f>
        <v>存款</v>
      </c>
      <c r="F75" s="12" t="s">
        <v>195</v>
      </c>
      <c r="G75" s="10"/>
      <c r="H75" s="10"/>
      <c r="I75" s="10"/>
      <c r="J75" s="10"/>
      <c r="K75" s="10"/>
      <c r="L75" s="10"/>
      <c r="M75" s="10"/>
      <c r="N75" s="10"/>
      <c r="O75" s="10"/>
      <c r="P75" s="10"/>
      <c r="Q75" s="10"/>
      <c r="R75" s="10"/>
      <c r="S75" s="10"/>
      <c r="T75" s="10"/>
      <c r="U75" s="10"/>
      <c r="V75" s="10"/>
      <c r="W75" s="10"/>
      <c r="X75" s="10"/>
      <c r="Y75" s="10"/>
      <c r="Z75" s="10"/>
      <c r="AA75" s="10"/>
      <c r="AB75" s="10"/>
      <c r="AC75" s="10"/>
    </row>
    <row r="76" spans="1:29" s="112" customFormat="1" ht="135">
      <c r="A76" s="42" t="s">
        <v>3</v>
      </c>
      <c r="B76" s="69" t="s">
        <v>970</v>
      </c>
      <c r="C76" s="10" t="s">
        <v>11</v>
      </c>
      <c r="D76" s="10" t="s">
        <v>971</v>
      </c>
      <c r="E76" s="10" t="str">
        <f>IF(D76&gt;0,D75,"" )</f>
        <v>存款未知金额</v>
      </c>
      <c r="F76" s="12" t="s">
        <v>946</v>
      </c>
      <c r="G76" s="10"/>
      <c r="H76" s="10"/>
      <c r="I76" s="10"/>
      <c r="J76" s="10"/>
      <c r="K76" s="10"/>
      <c r="L76" s="10"/>
      <c r="M76" s="10"/>
      <c r="N76" s="10"/>
      <c r="O76" s="10"/>
      <c r="P76" s="10"/>
      <c r="Q76" s="10"/>
      <c r="R76" s="10"/>
      <c r="S76" s="10"/>
      <c r="T76" s="10"/>
      <c r="U76" s="10"/>
      <c r="V76" s="10"/>
      <c r="W76" s="10"/>
      <c r="X76" s="10"/>
      <c r="Y76" s="10"/>
      <c r="Z76" s="10"/>
      <c r="AA76" s="10"/>
      <c r="AB76" s="10"/>
      <c r="AC76" s="10"/>
    </row>
    <row r="77" spans="1:29" s="113" customFormat="1">
      <c r="A77" s="43"/>
      <c r="B77" s="70"/>
      <c r="C77" s="39"/>
      <c r="D77" s="39"/>
      <c r="E77" s="10" t="str">
        <f>IF(D77&gt;0,D76,"" )</f>
        <v/>
      </c>
      <c r="F77" s="40"/>
      <c r="G77" s="39"/>
      <c r="H77" s="39"/>
      <c r="I77" s="39"/>
      <c r="J77" s="39"/>
      <c r="K77" s="39"/>
      <c r="L77" s="39"/>
      <c r="M77" s="39"/>
      <c r="N77" s="39"/>
      <c r="O77" s="39"/>
      <c r="P77" s="39"/>
      <c r="Q77" s="39"/>
      <c r="R77" s="39"/>
      <c r="S77" s="39"/>
      <c r="T77" s="39"/>
      <c r="U77" s="39"/>
      <c r="V77" s="39"/>
      <c r="W77" s="39"/>
      <c r="X77" s="39"/>
      <c r="Y77" s="39"/>
      <c r="Z77" s="39"/>
      <c r="AA77" s="39"/>
      <c r="AB77" s="39"/>
      <c r="AC77" s="39"/>
    </row>
    <row r="78" spans="1:29" s="112" customFormat="1" ht="229.5">
      <c r="A78" s="42" t="s">
        <v>13</v>
      </c>
      <c r="B78" s="69" t="s">
        <v>973</v>
      </c>
      <c r="C78" s="10" t="s">
        <v>11</v>
      </c>
      <c r="D78" s="10" t="s">
        <v>11</v>
      </c>
      <c r="E78" s="10"/>
      <c r="F78" s="12" t="s">
        <v>513</v>
      </c>
      <c r="G78" s="10"/>
      <c r="H78" s="10"/>
      <c r="I78" s="10"/>
      <c r="J78" s="10"/>
      <c r="K78" s="10"/>
      <c r="L78" s="10"/>
      <c r="M78" s="10"/>
      <c r="N78" s="10"/>
      <c r="O78" s="10"/>
      <c r="P78" s="10"/>
      <c r="Q78" s="10"/>
      <c r="R78" s="10"/>
      <c r="S78" s="10"/>
      <c r="T78" s="10"/>
      <c r="U78" s="10"/>
      <c r="V78" s="10"/>
      <c r="W78" s="10"/>
      <c r="X78" s="10"/>
      <c r="Y78" s="10"/>
      <c r="Z78" s="10"/>
      <c r="AA78" s="10"/>
      <c r="AB78" s="10"/>
      <c r="AC78" s="10"/>
    </row>
    <row r="79" spans="1:29" s="112" customFormat="1" ht="108">
      <c r="A79" s="42" t="s">
        <v>968</v>
      </c>
      <c r="B79" s="69" t="s">
        <v>189</v>
      </c>
      <c r="C79" s="10" t="s">
        <v>11</v>
      </c>
      <c r="D79" s="10" t="s">
        <v>969</v>
      </c>
      <c r="E79" s="10" t="str">
        <f>IF(D79&gt;0,D78,"" )</f>
        <v>存款</v>
      </c>
      <c r="F79" s="12" t="s">
        <v>195</v>
      </c>
      <c r="G79" s="10"/>
      <c r="H79" s="10"/>
      <c r="I79" s="10"/>
      <c r="J79" s="10"/>
      <c r="K79" s="10"/>
      <c r="L79" s="10"/>
      <c r="M79" s="10"/>
      <c r="N79" s="10"/>
      <c r="O79" s="10"/>
      <c r="P79" s="10"/>
      <c r="Q79" s="10"/>
      <c r="R79" s="10"/>
      <c r="S79" s="10"/>
      <c r="T79" s="10"/>
      <c r="U79" s="10"/>
      <c r="V79" s="10"/>
      <c r="W79" s="10"/>
      <c r="X79" s="10"/>
      <c r="Y79" s="10"/>
      <c r="Z79" s="10"/>
      <c r="AA79" s="10"/>
      <c r="AB79" s="10"/>
      <c r="AC79" s="10"/>
    </row>
    <row r="80" spans="1:29" s="112" customFormat="1" ht="121.5">
      <c r="A80" s="42" t="s">
        <v>10</v>
      </c>
      <c r="B80" s="69" t="s">
        <v>948</v>
      </c>
      <c r="C80" s="10" t="s">
        <v>11</v>
      </c>
      <c r="D80" s="10" t="s">
        <v>972</v>
      </c>
      <c r="E80" s="10" t="str">
        <f>IF(D80&gt;0,D79,"" )</f>
        <v>存款未知金额</v>
      </c>
      <c r="F80" s="12" t="s">
        <v>974</v>
      </c>
      <c r="G80" s="10"/>
      <c r="H80" s="10"/>
      <c r="I80" s="10"/>
      <c r="J80" s="10"/>
      <c r="K80" s="10"/>
      <c r="L80" s="10"/>
      <c r="M80" s="10"/>
      <c r="N80" s="10"/>
      <c r="O80" s="10"/>
      <c r="P80" s="10"/>
      <c r="Q80" s="10"/>
      <c r="R80" s="10"/>
      <c r="S80" s="10"/>
      <c r="T80" s="10"/>
      <c r="U80" s="10"/>
      <c r="V80" s="10"/>
      <c r="W80" s="10"/>
      <c r="X80" s="10"/>
      <c r="Y80" s="10"/>
      <c r="Z80" s="10"/>
      <c r="AA80" s="10"/>
      <c r="AB80" s="10"/>
      <c r="AC80" s="10"/>
    </row>
    <row r="81" spans="1:29" s="113" customFormat="1">
      <c r="A81" s="43"/>
      <c r="B81" s="70"/>
      <c r="C81" s="39"/>
      <c r="D81" s="39"/>
      <c r="E81" s="10" t="str">
        <f>IF(D81&gt;0,D80,"" )</f>
        <v/>
      </c>
      <c r="F81" s="40"/>
      <c r="G81" s="39"/>
      <c r="H81" s="39"/>
      <c r="I81" s="39"/>
      <c r="J81" s="39"/>
      <c r="K81" s="39"/>
      <c r="L81" s="39"/>
      <c r="M81" s="39"/>
      <c r="N81" s="39"/>
      <c r="O81" s="39"/>
      <c r="P81" s="39"/>
      <c r="Q81" s="39"/>
      <c r="R81" s="39"/>
      <c r="S81" s="39"/>
      <c r="T81" s="39"/>
      <c r="U81" s="39"/>
      <c r="V81" s="39"/>
      <c r="W81" s="39"/>
      <c r="X81" s="39"/>
      <c r="Y81" s="39"/>
      <c r="Z81" s="39"/>
      <c r="AA81" s="39"/>
      <c r="AB81" s="39"/>
      <c r="AC81" s="39"/>
    </row>
    <row r="82" spans="1:29" s="112" customFormat="1" ht="40.5">
      <c r="A82" s="42" t="s">
        <v>975</v>
      </c>
      <c r="B82" s="69" t="s">
        <v>964</v>
      </c>
      <c r="C82" s="10" t="s">
        <v>11</v>
      </c>
      <c r="D82" s="10" t="s">
        <v>965</v>
      </c>
      <c r="E82" s="10"/>
      <c r="F82" s="37" t="s">
        <v>976</v>
      </c>
      <c r="G82" s="10"/>
      <c r="H82" s="10"/>
      <c r="I82" s="10"/>
      <c r="J82" s="10"/>
      <c r="K82" s="10"/>
      <c r="L82" s="10"/>
      <c r="M82" s="10"/>
      <c r="N82" s="10"/>
      <c r="O82" s="10"/>
      <c r="P82" s="10"/>
      <c r="Q82" s="10"/>
      <c r="R82" s="10"/>
      <c r="S82" s="10"/>
      <c r="T82" s="10"/>
      <c r="U82" s="10"/>
      <c r="V82" s="10"/>
      <c r="W82" s="10"/>
      <c r="X82" s="10"/>
      <c r="Y82" s="10"/>
      <c r="Z82" s="10"/>
      <c r="AA82" s="10"/>
      <c r="AB82" s="10"/>
      <c r="AC82" s="10"/>
    </row>
    <row r="83" spans="1:29" s="113" customFormat="1">
      <c r="A83" s="43"/>
      <c r="B83" s="70"/>
      <c r="C83" s="39"/>
      <c r="D83" s="39"/>
      <c r="E83" s="10" t="str">
        <f>IF(D83&gt;0,D82,"" )</f>
        <v/>
      </c>
      <c r="F83" s="40"/>
      <c r="G83" s="39"/>
      <c r="H83" s="39"/>
      <c r="I83" s="39"/>
      <c r="J83" s="39"/>
      <c r="K83" s="39"/>
      <c r="L83" s="39"/>
      <c r="M83" s="39"/>
      <c r="N83" s="39"/>
      <c r="O83" s="39"/>
      <c r="P83" s="39"/>
      <c r="Q83" s="39"/>
      <c r="R83" s="39"/>
      <c r="S83" s="39"/>
      <c r="T83" s="39"/>
      <c r="U83" s="39"/>
      <c r="V83" s="39"/>
      <c r="W83" s="39"/>
      <c r="X83" s="39"/>
      <c r="Y83" s="39"/>
      <c r="Z83" s="39"/>
      <c r="AA83" s="39"/>
      <c r="AB83" s="39"/>
      <c r="AC83" s="39"/>
    </row>
    <row r="84" spans="1:29" s="112" customFormat="1" ht="135">
      <c r="A84" s="42" t="s">
        <v>14</v>
      </c>
      <c r="B84" s="69" t="s">
        <v>937</v>
      </c>
      <c r="C84" s="10" t="s">
        <v>11</v>
      </c>
      <c r="D84" s="10" t="s">
        <v>938</v>
      </c>
      <c r="E84" s="10"/>
      <c r="F84" s="12" t="s">
        <v>194</v>
      </c>
      <c r="G84" s="10"/>
      <c r="H84" s="10"/>
      <c r="I84" s="10"/>
      <c r="J84" s="10"/>
      <c r="K84" s="10"/>
      <c r="L84" s="10"/>
      <c r="M84" s="10"/>
      <c r="N84" s="10"/>
      <c r="O84" s="10"/>
      <c r="P84" s="10"/>
      <c r="Q84" s="10"/>
      <c r="R84" s="10"/>
      <c r="S84" s="10"/>
      <c r="T84" s="10"/>
      <c r="U84" s="10"/>
      <c r="V84" s="10"/>
      <c r="W84" s="10"/>
      <c r="X84" s="10"/>
      <c r="Y84" s="10"/>
      <c r="Z84" s="10"/>
      <c r="AA84" s="10"/>
      <c r="AB84" s="10"/>
      <c r="AC84" s="10"/>
    </row>
    <row r="85" spans="1:29" s="112" customFormat="1" ht="243">
      <c r="A85" s="42" t="s">
        <v>977</v>
      </c>
      <c r="B85" s="69" t="s">
        <v>189</v>
      </c>
      <c r="C85" s="10" t="s">
        <v>11</v>
      </c>
      <c r="D85" s="10" t="s">
        <v>969</v>
      </c>
      <c r="E85" s="10" t="str">
        <f>IF(D85&gt;0,D84,"" )</f>
        <v>存款</v>
      </c>
      <c r="F85" s="101" t="s">
        <v>516</v>
      </c>
      <c r="G85" s="10"/>
      <c r="H85" s="10"/>
      <c r="I85" s="10"/>
      <c r="J85" s="10"/>
      <c r="K85" s="10"/>
      <c r="L85" s="10"/>
      <c r="M85" s="10"/>
      <c r="N85" s="10"/>
      <c r="O85" s="10"/>
      <c r="P85" s="10"/>
      <c r="Q85" s="10"/>
      <c r="R85" s="10"/>
      <c r="S85" s="10"/>
      <c r="T85" s="10"/>
      <c r="U85" s="10"/>
      <c r="V85" s="10"/>
      <c r="W85" s="10"/>
      <c r="X85" s="10"/>
      <c r="Y85" s="10"/>
      <c r="Z85" s="10"/>
      <c r="AA85" s="10"/>
      <c r="AB85" s="10"/>
      <c r="AC85" s="10"/>
    </row>
    <row r="86" spans="1:29" s="112" customFormat="1" ht="135">
      <c r="A86" s="42" t="s">
        <v>3</v>
      </c>
      <c r="B86" s="69" t="s">
        <v>978</v>
      </c>
      <c r="C86" s="10" t="s">
        <v>11</v>
      </c>
      <c r="D86" s="10" t="s">
        <v>971</v>
      </c>
      <c r="E86" s="10" t="str">
        <f>IF(D86&gt;0,D85,"" )</f>
        <v>存款未知金额</v>
      </c>
      <c r="F86" s="12" t="s">
        <v>946</v>
      </c>
      <c r="G86" s="10"/>
      <c r="H86" s="10"/>
      <c r="I86" s="10"/>
      <c r="J86" s="10"/>
      <c r="K86" s="10"/>
      <c r="L86" s="10"/>
      <c r="M86" s="10"/>
      <c r="N86" s="10"/>
      <c r="O86" s="10"/>
      <c r="P86" s="10"/>
      <c r="Q86" s="10"/>
      <c r="R86" s="10"/>
      <c r="S86" s="10"/>
      <c r="T86" s="10"/>
      <c r="U86" s="10"/>
      <c r="V86" s="10"/>
      <c r="W86" s="10"/>
      <c r="X86" s="10"/>
      <c r="Y86" s="10"/>
      <c r="Z86" s="10"/>
      <c r="AA86" s="10"/>
      <c r="AB86" s="10"/>
      <c r="AC86" s="10"/>
    </row>
    <row r="87" spans="1:29" s="113" customFormat="1">
      <c r="A87" s="43"/>
      <c r="B87" s="70"/>
      <c r="C87" s="39"/>
      <c r="D87" s="39"/>
      <c r="E87" s="10" t="str">
        <f>IF(D87&gt;0,D86,"" )</f>
        <v/>
      </c>
      <c r="F87" s="40"/>
      <c r="G87" s="39"/>
      <c r="H87" s="39"/>
      <c r="I87" s="39"/>
      <c r="J87" s="39"/>
      <c r="K87" s="39"/>
      <c r="L87" s="39"/>
      <c r="M87" s="39"/>
      <c r="N87" s="39"/>
      <c r="O87" s="39"/>
      <c r="P87" s="39"/>
      <c r="Q87" s="39"/>
      <c r="R87" s="39"/>
      <c r="S87" s="39"/>
      <c r="T87" s="39"/>
      <c r="U87" s="39"/>
      <c r="V87" s="39"/>
      <c r="W87" s="39"/>
      <c r="X87" s="39"/>
      <c r="Y87" s="39"/>
      <c r="Z87" s="39"/>
      <c r="AA87" s="39"/>
      <c r="AB87" s="39"/>
      <c r="AC87" s="39"/>
    </row>
    <row r="88" spans="1:29" s="112" customFormat="1" ht="135">
      <c r="A88" s="42" t="s">
        <v>14</v>
      </c>
      <c r="B88" s="69" t="s">
        <v>937</v>
      </c>
      <c r="C88" s="10" t="s">
        <v>11</v>
      </c>
      <c r="D88" s="10" t="s">
        <v>11</v>
      </c>
      <c r="E88" s="10"/>
      <c r="F88" s="12" t="s">
        <v>194</v>
      </c>
      <c r="G88" s="10"/>
      <c r="H88" s="10"/>
      <c r="I88" s="10"/>
      <c r="J88" s="10"/>
      <c r="K88" s="10"/>
      <c r="L88" s="10"/>
      <c r="M88" s="10"/>
      <c r="N88" s="10"/>
      <c r="O88" s="10"/>
      <c r="P88" s="10"/>
      <c r="Q88" s="10"/>
      <c r="R88" s="10"/>
      <c r="S88" s="10"/>
      <c r="T88" s="10"/>
      <c r="U88" s="10"/>
      <c r="V88" s="10"/>
      <c r="W88" s="10"/>
      <c r="X88" s="10"/>
      <c r="Y88" s="10"/>
      <c r="Z88" s="10"/>
      <c r="AA88" s="10"/>
      <c r="AB88" s="10"/>
      <c r="AC88" s="10"/>
    </row>
    <row r="89" spans="1:29" s="112" customFormat="1" ht="243">
      <c r="A89" s="42" t="s">
        <v>977</v>
      </c>
      <c r="B89" s="69" t="s">
        <v>189</v>
      </c>
      <c r="C89" s="10" t="s">
        <v>11</v>
      </c>
      <c r="D89" s="10" t="s">
        <v>969</v>
      </c>
      <c r="E89" s="10" t="str">
        <f>IF(D89&gt;0,D88,"" )</f>
        <v>存款</v>
      </c>
      <c r="F89" s="101" t="s">
        <v>516</v>
      </c>
      <c r="G89" s="10"/>
      <c r="H89" s="10"/>
      <c r="I89" s="10"/>
      <c r="J89" s="10"/>
      <c r="K89" s="10"/>
      <c r="L89" s="10"/>
      <c r="M89" s="10"/>
      <c r="N89" s="10"/>
      <c r="O89" s="10"/>
      <c r="P89" s="10"/>
      <c r="Q89" s="10"/>
      <c r="R89" s="10"/>
      <c r="S89" s="10"/>
      <c r="T89" s="10"/>
      <c r="U89" s="10"/>
      <c r="V89" s="10"/>
      <c r="W89" s="10"/>
      <c r="X89" s="10"/>
      <c r="Y89" s="10"/>
      <c r="Z89" s="10"/>
      <c r="AA89" s="10"/>
      <c r="AB89" s="10"/>
      <c r="AC89" s="10"/>
    </row>
    <row r="90" spans="1:29" s="112" customFormat="1" ht="121.5">
      <c r="A90" s="42" t="s">
        <v>10</v>
      </c>
      <c r="B90" s="69" t="s">
        <v>948</v>
      </c>
      <c r="C90" s="10" t="s">
        <v>11</v>
      </c>
      <c r="D90" s="10" t="s">
        <v>972</v>
      </c>
      <c r="E90" s="10" t="str">
        <f>IF(D90&gt;0,D89,"" )</f>
        <v>存款未知金额</v>
      </c>
      <c r="F90" s="12" t="s">
        <v>188</v>
      </c>
      <c r="G90" s="10"/>
      <c r="H90" s="10"/>
      <c r="I90" s="10"/>
      <c r="J90" s="10"/>
      <c r="K90" s="10"/>
      <c r="L90" s="10"/>
      <c r="M90" s="10"/>
      <c r="N90" s="10"/>
      <c r="O90" s="10"/>
      <c r="P90" s="10"/>
      <c r="Q90" s="10"/>
      <c r="R90" s="10"/>
      <c r="S90" s="10"/>
      <c r="T90" s="10"/>
      <c r="U90" s="10"/>
      <c r="V90" s="10"/>
      <c r="W90" s="10"/>
      <c r="X90" s="10"/>
      <c r="Y90" s="10"/>
      <c r="Z90" s="10"/>
      <c r="AA90" s="10"/>
      <c r="AB90" s="10"/>
      <c r="AC90" s="10"/>
    </row>
    <row r="91" spans="1:29" s="113" customFormat="1">
      <c r="A91" s="43"/>
      <c r="B91" s="70"/>
      <c r="C91" s="39"/>
      <c r="D91" s="39"/>
      <c r="E91" s="10" t="str">
        <f>IF(D91&gt;0,D90,"" )</f>
        <v/>
      </c>
      <c r="F91" s="40"/>
      <c r="G91" s="39"/>
      <c r="H91" s="39"/>
      <c r="I91" s="39"/>
      <c r="J91" s="39"/>
      <c r="K91" s="39"/>
      <c r="L91" s="39"/>
      <c r="M91" s="39"/>
      <c r="N91" s="39"/>
      <c r="O91" s="39"/>
      <c r="P91" s="39"/>
      <c r="Q91" s="39"/>
      <c r="R91" s="39"/>
      <c r="S91" s="39"/>
      <c r="T91" s="39"/>
      <c r="U91" s="39"/>
      <c r="V91" s="39"/>
      <c r="W91" s="39"/>
      <c r="X91" s="39"/>
      <c r="Y91" s="39"/>
      <c r="Z91" s="39"/>
      <c r="AA91" s="39"/>
      <c r="AB91" s="39"/>
      <c r="AC91" s="39"/>
    </row>
    <row r="92" spans="1:29" s="124" customFormat="1" ht="40.5">
      <c r="A92" s="121" t="s">
        <v>979</v>
      </c>
      <c r="B92" s="121" t="s">
        <v>964</v>
      </c>
      <c r="C92" s="122" t="s">
        <v>11</v>
      </c>
      <c r="D92" s="122" t="s">
        <v>965</v>
      </c>
      <c r="E92" s="122"/>
      <c r="F92" s="123" t="s">
        <v>976</v>
      </c>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row>
    <row r="93" spans="1:29" s="113" customFormat="1">
      <c r="A93" s="43"/>
      <c r="B93" s="70"/>
      <c r="C93" s="39"/>
      <c r="D93" s="39"/>
      <c r="E93" s="10"/>
      <c r="F93" s="40"/>
      <c r="G93" s="39"/>
      <c r="H93" s="39"/>
      <c r="I93" s="39"/>
      <c r="J93" s="39"/>
      <c r="K93" s="39"/>
      <c r="L93" s="39"/>
      <c r="M93" s="39"/>
      <c r="N93" s="39"/>
      <c r="O93" s="39"/>
      <c r="P93" s="39"/>
      <c r="Q93" s="39"/>
      <c r="R93" s="39"/>
      <c r="S93" s="39"/>
      <c r="T93" s="39"/>
      <c r="U93" s="39"/>
      <c r="V93" s="39"/>
      <c r="W93" s="39"/>
      <c r="X93" s="39"/>
      <c r="Y93" s="39"/>
      <c r="Z93" s="39"/>
      <c r="AA93" s="39"/>
      <c r="AB93" s="39"/>
      <c r="AC93" s="39"/>
    </row>
    <row r="94" spans="1:29" s="112" customFormat="1" ht="135">
      <c r="A94" s="42" t="s">
        <v>14</v>
      </c>
      <c r="B94" s="69" t="s">
        <v>157</v>
      </c>
      <c r="C94" s="10" t="s">
        <v>11</v>
      </c>
      <c r="D94" s="10" t="s">
        <v>938</v>
      </c>
      <c r="E94" s="10"/>
      <c r="F94" s="12" t="s">
        <v>194</v>
      </c>
      <c r="G94" s="10"/>
      <c r="H94" s="10"/>
      <c r="I94" s="10"/>
      <c r="J94" s="10"/>
      <c r="K94" s="10"/>
      <c r="L94" s="10"/>
      <c r="M94" s="10"/>
      <c r="N94" s="10"/>
      <c r="O94" s="10"/>
      <c r="P94" s="10"/>
      <c r="Q94" s="10"/>
      <c r="R94" s="10"/>
      <c r="S94" s="10"/>
      <c r="T94" s="10"/>
      <c r="U94" s="10"/>
      <c r="V94" s="10"/>
      <c r="W94" s="10"/>
      <c r="X94" s="10"/>
      <c r="Y94" s="10"/>
      <c r="Z94" s="10"/>
      <c r="AA94" s="10"/>
      <c r="AB94" s="10"/>
      <c r="AC94" s="10"/>
    </row>
    <row r="95" spans="1:29" s="112" customFormat="1" ht="108">
      <c r="A95" s="42" t="s">
        <v>968</v>
      </c>
      <c r="B95" s="69" t="s">
        <v>189</v>
      </c>
      <c r="C95" s="10" t="s">
        <v>11</v>
      </c>
      <c r="D95" s="10" t="s">
        <v>969</v>
      </c>
      <c r="E95" s="10" t="str">
        <f>IF(D95&gt;0,D94,"" )</f>
        <v>存款</v>
      </c>
      <c r="F95" s="12" t="s">
        <v>195</v>
      </c>
      <c r="G95" s="10"/>
      <c r="H95" s="10"/>
      <c r="I95" s="10"/>
      <c r="J95" s="10"/>
      <c r="K95" s="10"/>
      <c r="L95" s="10"/>
      <c r="M95" s="10"/>
      <c r="N95" s="10"/>
      <c r="O95" s="10"/>
      <c r="P95" s="10"/>
      <c r="Q95" s="10"/>
      <c r="R95" s="10"/>
      <c r="S95" s="10"/>
      <c r="T95" s="10"/>
      <c r="U95" s="10"/>
      <c r="V95" s="10"/>
      <c r="W95" s="10"/>
      <c r="X95" s="10"/>
      <c r="Y95" s="10"/>
      <c r="Z95" s="10"/>
      <c r="AA95" s="10"/>
      <c r="AB95" s="10"/>
      <c r="AC95" s="10"/>
    </row>
    <row r="96" spans="1:29" s="112" customFormat="1" ht="54">
      <c r="A96" s="42" t="s">
        <v>956</v>
      </c>
      <c r="B96" s="69" t="s">
        <v>970</v>
      </c>
      <c r="C96" s="10" t="s">
        <v>11</v>
      </c>
      <c r="D96" s="10" t="s">
        <v>971</v>
      </c>
      <c r="E96" s="10" t="str">
        <f>IF(D96&gt;0,D95,"" )</f>
        <v>存款未知金额</v>
      </c>
      <c r="F96" s="12" t="s">
        <v>957</v>
      </c>
      <c r="G96" s="10"/>
      <c r="H96" s="10"/>
      <c r="I96" s="10"/>
      <c r="J96" s="10"/>
      <c r="K96" s="10"/>
      <c r="L96" s="10"/>
      <c r="M96" s="10"/>
      <c r="N96" s="10"/>
      <c r="O96" s="10"/>
      <c r="P96" s="10"/>
      <c r="Q96" s="10"/>
      <c r="R96" s="10"/>
      <c r="S96" s="10"/>
      <c r="T96" s="10"/>
      <c r="U96" s="10"/>
      <c r="V96" s="10"/>
      <c r="W96" s="10"/>
      <c r="X96" s="10"/>
      <c r="Y96" s="10"/>
      <c r="Z96" s="10"/>
      <c r="AA96" s="10"/>
      <c r="AB96" s="10"/>
      <c r="AC96" s="10"/>
    </row>
    <row r="97" spans="1:29" s="113" customFormat="1">
      <c r="A97" s="43"/>
      <c r="B97" s="70"/>
      <c r="C97" s="39"/>
      <c r="D97" s="39"/>
      <c r="E97" s="10" t="str">
        <f>IF(D97&gt;0,D96,"" )</f>
        <v/>
      </c>
      <c r="F97" s="40"/>
      <c r="G97" s="39"/>
      <c r="H97" s="39"/>
      <c r="I97" s="39"/>
      <c r="J97" s="39"/>
      <c r="K97" s="39"/>
      <c r="L97" s="39"/>
      <c r="M97" s="39"/>
      <c r="N97" s="39"/>
      <c r="O97" s="39"/>
      <c r="P97" s="39"/>
      <c r="Q97" s="39"/>
      <c r="R97" s="39"/>
      <c r="S97" s="39"/>
      <c r="T97" s="39"/>
      <c r="U97" s="39"/>
      <c r="V97" s="39"/>
      <c r="W97" s="39"/>
      <c r="X97" s="39"/>
      <c r="Y97" s="39"/>
      <c r="Z97" s="39"/>
      <c r="AA97" s="39"/>
      <c r="AB97" s="39"/>
      <c r="AC97" s="39"/>
    </row>
    <row r="98" spans="1:29" s="112" customFormat="1" ht="135">
      <c r="A98" s="42" t="s">
        <v>14</v>
      </c>
      <c r="B98" s="69" t="s">
        <v>157</v>
      </c>
      <c r="C98" s="10" t="s">
        <v>11</v>
      </c>
      <c r="D98" s="10" t="s">
        <v>938</v>
      </c>
      <c r="E98" s="10"/>
      <c r="F98" s="12" t="s">
        <v>194</v>
      </c>
      <c r="G98" s="10"/>
      <c r="H98" s="10"/>
      <c r="I98" s="10"/>
      <c r="J98" s="10"/>
      <c r="K98" s="10"/>
      <c r="L98" s="10"/>
      <c r="M98" s="10"/>
      <c r="N98" s="10"/>
      <c r="O98" s="10"/>
      <c r="P98" s="10"/>
      <c r="Q98" s="10"/>
      <c r="R98" s="10"/>
      <c r="S98" s="10"/>
      <c r="T98" s="10"/>
      <c r="U98" s="10"/>
      <c r="V98" s="10"/>
      <c r="W98" s="10"/>
      <c r="X98" s="10"/>
      <c r="Y98" s="10"/>
      <c r="Z98" s="10"/>
      <c r="AA98" s="10"/>
      <c r="AB98" s="10"/>
      <c r="AC98" s="10"/>
    </row>
    <row r="99" spans="1:29" s="112" customFormat="1" ht="108">
      <c r="A99" s="42" t="s">
        <v>968</v>
      </c>
      <c r="B99" s="69" t="s">
        <v>189</v>
      </c>
      <c r="C99" s="10" t="s">
        <v>11</v>
      </c>
      <c r="D99" s="10" t="s">
        <v>969</v>
      </c>
      <c r="E99" s="10" t="str">
        <f>IF(D99&gt;0,D98,"" )</f>
        <v>存款</v>
      </c>
      <c r="F99" s="12" t="s">
        <v>195</v>
      </c>
      <c r="G99" s="10"/>
      <c r="H99" s="10"/>
      <c r="I99" s="10"/>
      <c r="J99" s="10"/>
      <c r="K99" s="10"/>
      <c r="L99" s="10"/>
      <c r="M99" s="10"/>
      <c r="N99" s="10"/>
      <c r="O99" s="10"/>
      <c r="P99" s="10"/>
      <c r="Q99" s="10"/>
      <c r="R99" s="10"/>
      <c r="S99" s="10"/>
      <c r="T99" s="10"/>
      <c r="U99" s="10"/>
      <c r="V99" s="10"/>
      <c r="W99" s="10"/>
      <c r="X99" s="10"/>
      <c r="Y99" s="10"/>
      <c r="Z99" s="10"/>
      <c r="AA99" s="10"/>
      <c r="AB99" s="10"/>
      <c r="AC99" s="10"/>
    </row>
    <row r="100" spans="1:29" s="112" customFormat="1" ht="81">
      <c r="A100" s="42" t="s">
        <v>962</v>
      </c>
      <c r="B100" s="69" t="s">
        <v>960</v>
      </c>
      <c r="C100" s="10" t="s">
        <v>11</v>
      </c>
      <c r="D100" s="10" t="s">
        <v>972</v>
      </c>
      <c r="E100" s="10" t="str">
        <f>IF(D100&gt;0,D99,"" )</f>
        <v>存款未知金额</v>
      </c>
      <c r="F100" s="12" t="s">
        <v>961</v>
      </c>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spans="1:29" s="113" customFormat="1">
      <c r="A101" s="43"/>
      <c r="B101" s="70"/>
      <c r="C101" s="39"/>
      <c r="D101" s="39"/>
      <c r="E101" s="10" t="str">
        <f>IF(D101&gt;0,D100,"" )</f>
        <v/>
      </c>
      <c r="F101" s="40"/>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row>
    <row r="102" spans="1:29" s="112" customFormat="1" ht="189">
      <c r="A102" s="42" t="s">
        <v>13</v>
      </c>
      <c r="B102" s="69" t="s">
        <v>157</v>
      </c>
      <c r="C102" s="10" t="s">
        <v>11</v>
      </c>
      <c r="D102" s="10" t="s">
        <v>938</v>
      </c>
      <c r="E102" s="10"/>
      <c r="F102" s="12" t="s">
        <v>12</v>
      </c>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spans="1:29" s="112" customFormat="1" ht="108">
      <c r="A103" s="42" t="s">
        <v>968</v>
      </c>
      <c r="B103" s="69" t="s">
        <v>189</v>
      </c>
      <c r="C103" s="10" t="s">
        <v>11</v>
      </c>
      <c r="D103" s="10" t="s">
        <v>969</v>
      </c>
      <c r="E103" s="10" t="str">
        <f>IF(D103&gt;0,D102,"" )</f>
        <v>存款</v>
      </c>
      <c r="F103" s="12" t="s">
        <v>195</v>
      </c>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spans="1:29" s="112" customFormat="1" ht="54">
      <c r="A104" s="42" t="s">
        <v>956</v>
      </c>
      <c r="B104" s="69" t="s">
        <v>970</v>
      </c>
      <c r="C104" s="10" t="s">
        <v>11</v>
      </c>
      <c r="D104" s="10" t="s">
        <v>971</v>
      </c>
      <c r="E104" s="10" t="str">
        <f>IF(D104&gt;0,D103,"" )</f>
        <v>存款未知金额</v>
      </c>
      <c r="F104" s="12" t="s">
        <v>957</v>
      </c>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spans="1:29" s="113" customFormat="1">
      <c r="A105" s="43"/>
      <c r="B105" s="70"/>
      <c r="C105" s="39"/>
      <c r="D105" s="39"/>
      <c r="E105" s="10" t="str">
        <f>IF(D105&gt;0,D104,"" )</f>
        <v/>
      </c>
      <c r="F105" s="40"/>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row>
    <row r="106" spans="1:29" s="112" customFormat="1" ht="229.5">
      <c r="A106" s="42" t="s">
        <v>13</v>
      </c>
      <c r="B106" s="69" t="s">
        <v>157</v>
      </c>
      <c r="C106" s="10" t="s">
        <v>11</v>
      </c>
      <c r="D106" s="10" t="s">
        <v>938</v>
      </c>
      <c r="E106" s="10"/>
      <c r="F106" s="12" t="s">
        <v>513</v>
      </c>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spans="1:29" s="112" customFormat="1" ht="108">
      <c r="A107" s="42" t="s">
        <v>968</v>
      </c>
      <c r="B107" s="69" t="s">
        <v>189</v>
      </c>
      <c r="C107" s="10" t="s">
        <v>11</v>
      </c>
      <c r="D107" s="10" t="s">
        <v>969</v>
      </c>
      <c r="E107" s="10" t="str">
        <f>IF(D107&gt;0,D106,"" )</f>
        <v>存款</v>
      </c>
      <c r="F107" s="12" t="s">
        <v>195</v>
      </c>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spans="1:29" s="112" customFormat="1" ht="81">
      <c r="A108" s="42" t="s">
        <v>962</v>
      </c>
      <c r="B108" s="69" t="s">
        <v>960</v>
      </c>
      <c r="C108" s="10" t="s">
        <v>11</v>
      </c>
      <c r="D108" s="10" t="s">
        <v>972</v>
      </c>
      <c r="E108" s="10" t="str">
        <f>IF(D108&gt;0,D107,"" )</f>
        <v>存款未知金额</v>
      </c>
      <c r="F108" s="12" t="s">
        <v>961</v>
      </c>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spans="1:29" s="113" customFormat="1">
      <c r="A109" s="43"/>
      <c r="B109" s="70"/>
      <c r="C109" s="39"/>
      <c r="D109" s="39"/>
      <c r="E109" s="10" t="str">
        <f>IF(D109&gt;0,D108,"" )</f>
        <v/>
      </c>
      <c r="F109" s="40"/>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row>
    <row r="110" spans="1:29" s="112" customFormat="1" ht="135">
      <c r="A110" s="42" t="s">
        <v>14</v>
      </c>
      <c r="B110" s="69" t="s">
        <v>157</v>
      </c>
      <c r="C110" s="10" t="s">
        <v>11</v>
      </c>
      <c r="D110" s="10" t="s">
        <v>938</v>
      </c>
      <c r="E110" s="10"/>
      <c r="F110" s="12" t="s">
        <v>194</v>
      </c>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spans="1:29" s="112" customFormat="1" ht="243">
      <c r="A111" s="42" t="s">
        <v>977</v>
      </c>
      <c r="B111" s="69" t="s">
        <v>189</v>
      </c>
      <c r="C111" s="10" t="s">
        <v>11</v>
      </c>
      <c r="D111" s="10" t="s">
        <v>969</v>
      </c>
      <c r="E111" s="10" t="str">
        <f>IF(D111&gt;0,D110,"" )</f>
        <v>存款</v>
      </c>
      <c r="F111" s="101" t="s">
        <v>516</v>
      </c>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spans="1:29" s="112" customFormat="1" ht="54">
      <c r="A112" s="42" t="s">
        <v>956</v>
      </c>
      <c r="B112" s="69" t="s">
        <v>970</v>
      </c>
      <c r="C112" s="10" t="s">
        <v>11</v>
      </c>
      <c r="D112" s="10" t="s">
        <v>971</v>
      </c>
      <c r="E112" s="10" t="str">
        <f>IF(D112&gt;0,D111,"" )</f>
        <v>存款未知金额</v>
      </c>
      <c r="F112" s="12" t="s">
        <v>957</v>
      </c>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spans="1:29" s="113" customFormat="1">
      <c r="A113" s="43"/>
      <c r="B113" s="70"/>
      <c r="C113" s="39"/>
      <c r="D113" s="39"/>
      <c r="E113" s="10" t="str">
        <f>IF(D113&gt;0,D112,"" )</f>
        <v/>
      </c>
      <c r="F113" s="40"/>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row>
    <row r="114" spans="1:29" s="112" customFormat="1" ht="135">
      <c r="A114" s="42" t="s">
        <v>14</v>
      </c>
      <c r="B114" s="69" t="s">
        <v>157</v>
      </c>
      <c r="C114" s="10" t="s">
        <v>11</v>
      </c>
      <c r="D114" s="10" t="s">
        <v>938</v>
      </c>
      <c r="E114" s="10"/>
      <c r="F114" s="12" t="s">
        <v>194</v>
      </c>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spans="1:29" s="112" customFormat="1" ht="243">
      <c r="A115" s="42" t="s">
        <v>977</v>
      </c>
      <c r="B115" s="69" t="s">
        <v>189</v>
      </c>
      <c r="C115" s="10" t="s">
        <v>11</v>
      </c>
      <c r="D115" s="10" t="s">
        <v>969</v>
      </c>
      <c r="E115" s="10" t="str">
        <f>IF(D115&gt;0,D114,"" )</f>
        <v>存款</v>
      </c>
      <c r="F115" s="101" t="s">
        <v>516</v>
      </c>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spans="1:29" s="112" customFormat="1" ht="121.5">
      <c r="A116" s="42" t="s">
        <v>10</v>
      </c>
      <c r="B116" s="69" t="s">
        <v>948</v>
      </c>
      <c r="C116" s="10" t="s">
        <v>11</v>
      </c>
      <c r="D116" s="10" t="s">
        <v>972</v>
      </c>
      <c r="E116" s="10" t="str">
        <f>IF(D116&gt;0,D115,"" )</f>
        <v>存款未知金额</v>
      </c>
      <c r="F116" s="12" t="s">
        <v>188</v>
      </c>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spans="1:29" s="113" customFormat="1">
      <c r="A117" s="43"/>
      <c r="B117" s="70"/>
      <c r="C117" s="39"/>
      <c r="D117" s="39"/>
      <c r="E117" s="10" t="str">
        <f>IF(D117&gt;0,D116,"" )</f>
        <v/>
      </c>
      <c r="F117" s="40"/>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row>
    <row r="118" spans="1:29" s="112" customFormat="1" ht="229.5">
      <c r="A118" s="42" t="s">
        <v>13</v>
      </c>
      <c r="B118" s="69" t="s">
        <v>937</v>
      </c>
      <c r="C118" s="10" t="s">
        <v>11</v>
      </c>
      <c r="D118" s="10" t="s">
        <v>938</v>
      </c>
      <c r="E118" s="10"/>
      <c r="F118" s="12" t="s">
        <v>513</v>
      </c>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spans="1:29" s="112" customFormat="1" ht="243">
      <c r="A119" s="42" t="s">
        <v>977</v>
      </c>
      <c r="B119" s="69" t="s">
        <v>189</v>
      </c>
      <c r="C119" s="10" t="s">
        <v>11</v>
      </c>
      <c r="D119" s="10" t="s">
        <v>969</v>
      </c>
      <c r="E119" s="10" t="str">
        <f>IF(D119&gt;0,D118,"" )</f>
        <v>存款</v>
      </c>
      <c r="F119" s="101" t="s">
        <v>516</v>
      </c>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spans="1:29" s="112" customFormat="1" ht="27">
      <c r="A120" s="42" t="s">
        <v>956</v>
      </c>
      <c r="B120" s="69" t="s">
        <v>970</v>
      </c>
      <c r="C120" s="10" t="s">
        <v>11</v>
      </c>
      <c r="D120" s="10" t="s">
        <v>971</v>
      </c>
      <c r="E120" s="10" t="str">
        <f>IF(D120&gt;0,D119,"" )</f>
        <v>存款未知金额</v>
      </c>
      <c r="F120" s="12" t="s">
        <v>980</v>
      </c>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spans="1:29" s="113" customFormat="1">
      <c r="A121" s="43"/>
      <c r="B121" s="70"/>
      <c r="C121" s="39"/>
      <c r="D121" s="39"/>
      <c r="E121" s="10" t="str">
        <f>IF(D121&gt;0,D120,"" )</f>
        <v/>
      </c>
      <c r="F121" s="40"/>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row>
    <row r="122" spans="1:29" s="112" customFormat="1" ht="229.5">
      <c r="A122" s="42" t="s">
        <v>13</v>
      </c>
      <c r="B122" s="69" t="s">
        <v>157</v>
      </c>
      <c r="C122" s="10" t="s">
        <v>11</v>
      </c>
      <c r="D122" s="10" t="s">
        <v>938</v>
      </c>
      <c r="E122" s="10"/>
      <c r="F122" s="12" t="s">
        <v>513</v>
      </c>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spans="1:29" s="112" customFormat="1" ht="243">
      <c r="A123" s="42" t="s">
        <v>977</v>
      </c>
      <c r="B123" s="69" t="s">
        <v>189</v>
      </c>
      <c r="C123" s="10" t="s">
        <v>11</v>
      </c>
      <c r="D123" s="10" t="s">
        <v>969</v>
      </c>
      <c r="E123" s="10" t="str">
        <f>IF(D123&gt;0,D122,"" )</f>
        <v>存款</v>
      </c>
      <c r="F123" s="101" t="s">
        <v>516</v>
      </c>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spans="1:29" s="112" customFormat="1" ht="81">
      <c r="A124" s="42" t="s">
        <v>962</v>
      </c>
      <c r="B124" s="69" t="s">
        <v>960</v>
      </c>
      <c r="C124" s="10" t="s">
        <v>11</v>
      </c>
      <c r="D124" s="10" t="s">
        <v>972</v>
      </c>
      <c r="E124" s="10" t="str">
        <f>IF(D124&gt;0,D123,"" )</f>
        <v>存款未知金额</v>
      </c>
      <c r="F124" s="12" t="s">
        <v>961</v>
      </c>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spans="1:29" s="113" customFormat="1">
      <c r="A125" s="125"/>
      <c r="B125" s="126"/>
      <c r="E125" s="10" t="str">
        <f>IF(D125&gt;0,D124,"" )</f>
        <v/>
      </c>
      <c r="F125" s="115"/>
    </row>
    <row r="126" spans="1:29" s="112" customFormat="1" ht="135">
      <c r="A126" s="127" t="s">
        <v>981</v>
      </c>
      <c r="B126" s="69" t="s">
        <v>189</v>
      </c>
      <c r="C126" s="10" t="s">
        <v>11</v>
      </c>
      <c r="D126" s="10" t="s">
        <v>942</v>
      </c>
      <c r="E126" s="10"/>
      <c r="F126" s="101" t="s">
        <v>943</v>
      </c>
    </row>
    <row r="127" spans="1:29" s="113" customFormat="1">
      <c r="A127" s="125"/>
      <c r="B127" s="126"/>
      <c r="E127" s="10"/>
      <c r="F127" s="115"/>
    </row>
    <row r="128" spans="1:29" s="112" customFormat="1" ht="94.5">
      <c r="A128" s="42" t="s">
        <v>954</v>
      </c>
      <c r="B128" s="69" t="s">
        <v>189</v>
      </c>
      <c r="C128" s="10" t="s">
        <v>11</v>
      </c>
      <c r="D128" s="10" t="s">
        <v>942</v>
      </c>
      <c r="E128" s="10"/>
      <c r="F128" s="37" t="s">
        <v>955</v>
      </c>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spans="1:29" s="113" customFormat="1">
      <c r="A129" s="125"/>
      <c r="B129" s="126"/>
      <c r="E129" s="10"/>
      <c r="F129" s="115"/>
    </row>
    <row r="130" spans="1:29" s="112" customFormat="1" ht="67.5">
      <c r="A130" s="42" t="s">
        <v>982</v>
      </c>
      <c r="B130" s="69" t="s">
        <v>964</v>
      </c>
      <c r="C130" s="10" t="s">
        <v>11</v>
      </c>
      <c r="D130" s="10" t="s">
        <v>965</v>
      </c>
      <c r="E130" s="10"/>
      <c r="F130" s="101" t="s">
        <v>983</v>
      </c>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spans="1:29" s="113" customFormat="1">
      <c r="A131" s="125"/>
      <c r="B131" s="126"/>
      <c r="E131" s="10"/>
      <c r="F131" s="115"/>
    </row>
    <row r="132" spans="1:29" s="112" customFormat="1" ht="40.5">
      <c r="A132" s="42" t="s">
        <v>975</v>
      </c>
      <c r="B132" s="69" t="s">
        <v>964</v>
      </c>
      <c r="C132" s="10" t="s">
        <v>11</v>
      </c>
      <c r="D132" s="10" t="s">
        <v>965</v>
      </c>
      <c r="E132" s="10"/>
      <c r="F132" s="37" t="s">
        <v>976</v>
      </c>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spans="1:29" s="113" customFormat="1">
      <c r="A133" s="125"/>
      <c r="B133" s="126"/>
      <c r="E133" s="10"/>
      <c r="F133" s="115"/>
    </row>
    <row r="134" spans="1:29" s="112" customFormat="1" ht="216">
      <c r="A134" s="42" t="s">
        <v>984</v>
      </c>
      <c r="B134" s="69" t="s">
        <v>985</v>
      </c>
      <c r="C134" s="10" t="s">
        <v>11</v>
      </c>
      <c r="D134" s="10" t="s">
        <v>986</v>
      </c>
      <c r="E134" s="10"/>
      <c r="F134" s="12" t="s">
        <v>987</v>
      </c>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spans="1:29" s="113" customFormat="1">
      <c r="A135" s="43"/>
      <c r="B135" s="70"/>
      <c r="C135" s="39"/>
      <c r="D135" s="39"/>
      <c r="E135" s="10" t="str">
        <f t="shared" ref="E135" si="2">IF(D135&gt;0,D134,"" )</f>
        <v/>
      </c>
      <c r="F135" s="40"/>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row>
    <row r="136" spans="1:29" s="112" customFormat="1" ht="121.5">
      <c r="A136" s="42" t="s">
        <v>988</v>
      </c>
      <c r="B136" s="69" t="s">
        <v>989</v>
      </c>
      <c r="C136" s="10" t="s">
        <v>11</v>
      </c>
      <c r="D136" s="10" t="s">
        <v>990</v>
      </c>
      <c r="E136" s="10"/>
      <c r="F136" s="12" t="s">
        <v>991</v>
      </c>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spans="1:29" s="113" customFormat="1">
      <c r="A137" s="125"/>
      <c r="B137" s="126"/>
      <c r="E137" s="10"/>
      <c r="F137" s="115"/>
    </row>
    <row r="138" spans="1:29" s="128" customFormat="1" ht="135">
      <c r="A138" s="45" t="s">
        <v>992</v>
      </c>
      <c r="B138" s="69" t="s">
        <v>993</v>
      </c>
      <c r="C138" s="38" t="s">
        <v>11</v>
      </c>
      <c r="D138" s="38" t="s">
        <v>994</v>
      </c>
      <c r="E138" s="10"/>
      <c r="F138" s="12" t="s">
        <v>995</v>
      </c>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row>
    <row r="139" spans="1:29" s="113" customFormat="1">
      <c r="A139" s="43"/>
      <c r="B139" s="70"/>
      <c r="C139" s="39"/>
      <c r="D139" s="39"/>
      <c r="F139" s="40"/>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row>
    <row r="140" spans="1:29" s="128" customFormat="1" ht="297">
      <c r="A140" s="45" t="s">
        <v>994</v>
      </c>
      <c r="B140" s="69" t="s">
        <v>996</v>
      </c>
      <c r="C140" s="38" t="s">
        <v>11</v>
      </c>
      <c r="D140" s="38" t="s">
        <v>997</v>
      </c>
      <c r="E140" s="10"/>
      <c r="F140" s="12" t="s">
        <v>998</v>
      </c>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row>
    <row r="141" spans="1:29" s="113" customFormat="1">
      <c r="A141" s="125"/>
      <c r="B141" s="126"/>
      <c r="F141" s="115"/>
    </row>
    <row r="142" spans="1:29" s="112" customFormat="1" ht="135">
      <c r="A142" s="127" t="s">
        <v>999</v>
      </c>
      <c r="B142" s="69" t="s">
        <v>1000</v>
      </c>
      <c r="C142" s="10" t="s">
        <v>11</v>
      </c>
      <c r="D142" s="117" t="s">
        <v>1001</v>
      </c>
      <c r="E142" s="10"/>
      <c r="F142" s="118" t="s">
        <v>1002</v>
      </c>
    </row>
    <row r="143" spans="1:29" s="113" customFormat="1">
      <c r="A143" s="125"/>
      <c r="B143" s="126"/>
      <c r="F143" s="115"/>
    </row>
    <row r="144" spans="1:29" s="112" customFormat="1" ht="135">
      <c r="A144" s="127" t="s">
        <v>1003</v>
      </c>
      <c r="B144" s="69" t="s">
        <v>1004</v>
      </c>
      <c r="C144" s="10" t="s">
        <v>11</v>
      </c>
      <c r="D144" s="117" t="s">
        <v>1005</v>
      </c>
      <c r="E144" s="10"/>
      <c r="F144" s="118" t="s">
        <v>1006</v>
      </c>
    </row>
    <row r="145" spans="1:29" s="113" customFormat="1">
      <c r="A145" s="125"/>
      <c r="B145" s="126"/>
      <c r="F145" s="115"/>
    </row>
    <row r="146" spans="1:29" s="112" customFormat="1" ht="121.5">
      <c r="A146" s="127" t="s">
        <v>1007</v>
      </c>
      <c r="B146" s="69" t="s">
        <v>1000</v>
      </c>
      <c r="C146" s="10" t="s">
        <v>11</v>
      </c>
      <c r="D146" s="117" t="s">
        <v>1001</v>
      </c>
      <c r="E146" s="10"/>
      <c r="F146" s="118" t="s">
        <v>1008</v>
      </c>
    </row>
    <row r="147" spans="1:29" s="113" customFormat="1">
      <c r="A147" s="125"/>
      <c r="B147" s="126"/>
      <c r="F147" s="115"/>
    </row>
    <row r="148" spans="1:29" s="112" customFormat="1" ht="135">
      <c r="A148" s="127" t="s">
        <v>1009</v>
      </c>
      <c r="B148" s="69" t="s">
        <v>1010</v>
      </c>
      <c r="C148" s="10" t="s">
        <v>11</v>
      </c>
      <c r="D148" s="117" t="s">
        <v>1005</v>
      </c>
      <c r="E148" s="10"/>
      <c r="F148" s="118" t="s">
        <v>1011</v>
      </c>
    </row>
    <row r="149" spans="1:29" s="113" customFormat="1">
      <c r="A149" s="125"/>
      <c r="B149" s="126"/>
      <c r="F149" s="115"/>
    </row>
    <row r="150" spans="1:29" s="112" customFormat="1" ht="108">
      <c r="A150" s="127" t="s">
        <v>1012</v>
      </c>
      <c r="B150" s="69" t="s">
        <v>1013</v>
      </c>
      <c r="C150" s="10" t="s">
        <v>11</v>
      </c>
      <c r="D150" s="117" t="s">
        <v>192</v>
      </c>
      <c r="F150" s="118" t="s">
        <v>1014</v>
      </c>
    </row>
    <row r="151" spans="1:29" s="113" customFormat="1">
      <c r="A151" s="125"/>
      <c r="B151" s="126"/>
      <c r="F151" s="115"/>
    </row>
    <row r="152" spans="1:29" s="112" customFormat="1" ht="108">
      <c r="A152" s="127" t="s">
        <v>190</v>
      </c>
      <c r="B152" s="69" t="s">
        <v>1004</v>
      </c>
      <c r="C152" s="10" t="s">
        <v>11</v>
      </c>
      <c r="D152" s="117" t="s">
        <v>193</v>
      </c>
      <c r="F152" s="118" t="s">
        <v>1015</v>
      </c>
    </row>
    <row r="153" spans="1:29" s="113" customFormat="1">
      <c r="A153" s="125"/>
      <c r="B153" s="126"/>
      <c r="F153" s="115"/>
    </row>
    <row r="154" spans="1:29" s="112" customFormat="1" ht="324">
      <c r="A154" s="127" t="s">
        <v>1016</v>
      </c>
      <c r="B154" s="69" t="s">
        <v>1013</v>
      </c>
      <c r="C154" s="10" t="s">
        <v>11</v>
      </c>
      <c r="D154" s="117" t="s">
        <v>192</v>
      </c>
      <c r="F154" s="118" t="s">
        <v>1017</v>
      </c>
    </row>
    <row r="155" spans="1:29" s="113" customFormat="1">
      <c r="A155" s="125"/>
      <c r="B155" s="126"/>
      <c r="F155" s="115"/>
    </row>
    <row r="156" spans="1:29" s="112" customFormat="1" ht="324">
      <c r="A156" s="127" t="s">
        <v>191</v>
      </c>
      <c r="B156" s="69" t="s">
        <v>1010</v>
      </c>
      <c r="C156" s="10" t="s">
        <v>11</v>
      </c>
      <c r="D156" s="117" t="s">
        <v>193</v>
      </c>
      <c r="F156" s="118" t="s">
        <v>1018</v>
      </c>
    </row>
    <row r="157" spans="1:29" s="113" customFormat="1">
      <c r="A157" s="125"/>
      <c r="B157" s="126"/>
      <c r="F157" s="115"/>
    </row>
    <row r="158" spans="1:29" s="112" customFormat="1">
      <c r="A158" s="129"/>
      <c r="B158" s="127"/>
      <c r="F158" s="105"/>
    </row>
    <row r="159" spans="1:29" s="112" customFormat="1" ht="135">
      <c r="A159" s="42" t="s">
        <v>14</v>
      </c>
      <c r="B159" s="69" t="s">
        <v>1019</v>
      </c>
      <c r="C159" s="10" t="s">
        <v>11</v>
      </c>
      <c r="D159" s="10" t="s">
        <v>1020</v>
      </c>
      <c r="E159" s="10"/>
      <c r="F159" s="12" t="s">
        <v>1021</v>
      </c>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spans="1:29" s="112" customFormat="1" ht="99.75" customHeight="1">
      <c r="A160" s="42" t="s">
        <v>1022</v>
      </c>
      <c r="B160" s="69" t="s">
        <v>1023</v>
      </c>
      <c r="C160" s="10" t="s">
        <v>11</v>
      </c>
      <c r="D160" s="10" t="s">
        <v>413</v>
      </c>
      <c r="E160" s="10" t="str">
        <f>IF(D160&gt;0,D159,"")</f>
        <v>存款</v>
      </c>
      <c r="F160" s="101" t="s">
        <v>1024</v>
      </c>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spans="1:29" s="112" customFormat="1">
      <c r="A161" s="129"/>
      <c r="B161" s="127"/>
      <c r="F161" s="105"/>
    </row>
    <row r="162" spans="1:29" s="112" customFormat="1" ht="157.5" customHeight="1">
      <c r="A162" s="42" t="s">
        <v>13</v>
      </c>
      <c r="B162" s="69" t="s">
        <v>157</v>
      </c>
      <c r="C162" s="10" t="s">
        <v>11</v>
      </c>
      <c r="D162" s="10" t="s">
        <v>1025</v>
      </c>
      <c r="E162" s="10"/>
      <c r="F162" s="12" t="s">
        <v>513</v>
      </c>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spans="1:29" s="112" customFormat="1" ht="27">
      <c r="A163" s="42" t="s">
        <v>1026</v>
      </c>
      <c r="B163" s="69" t="s">
        <v>1023</v>
      </c>
      <c r="C163" s="10" t="s">
        <v>11</v>
      </c>
      <c r="D163" s="10" t="s">
        <v>413</v>
      </c>
      <c r="E163" s="10" t="str">
        <f t="shared" ref="E163" si="3">IF(D163&gt;0,D162,"" )</f>
        <v>存款</v>
      </c>
      <c r="F163" s="101" t="s">
        <v>1027</v>
      </c>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spans="1:29" s="112" customFormat="1">
      <c r="A164" s="129"/>
      <c r="B164" s="127"/>
      <c r="F164" s="105"/>
    </row>
    <row r="165" spans="1:29" s="112" customFormat="1" ht="54">
      <c r="A165" s="127" t="s">
        <v>1028</v>
      </c>
      <c r="B165" s="69" t="s">
        <v>1023</v>
      </c>
      <c r="C165" s="10" t="s">
        <v>11</v>
      </c>
      <c r="D165" s="10" t="s">
        <v>413</v>
      </c>
      <c r="E165" s="10"/>
      <c r="F165" s="118" t="s">
        <v>1029</v>
      </c>
    </row>
    <row r="166" spans="1:29" s="112" customFormat="1">
      <c r="A166" s="129"/>
      <c r="B166" s="127"/>
      <c r="F166" s="105"/>
    </row>
    <row r="167" spans="1:29" s="112" customFormat="1" ht="67.5">
      <c r="A167" s="127" t="s">
        <v>1030</v>
      </c>
      <c r="B167" s="69" t="s">
        <v>1023</v>
      </c>
      <c r="C167" s="10" t="s">
        <v>11</v>
      </c>
      <c r="D167" s="10" t="s">
        <v>413</v>
      </c>
      <c r="E167" s="10"/>
      <c r="F167" s="118" t="s">
        <v>1031</v>
      </c>
    </row>
    <row r="168" spans="1:29" s="112" customFormat="1">
      <c r="A168" s="129"/>
      <c r="B168" s="69"/>
      <c r="F168" s="105"/>
    </row>
  </sheetData>
  <customSheetViews>
    <customSheetView guid="{6777E8BA-C9A8-47D3-9DCF-608A42028176}">
      <pane xSplit="1" ySplit="1" topLeftCell="B161" activePane="bottomRight" state="frozen"/>
      <selection pane="bottomRight" activeCell="B166" sqref="B166"/>
      <pageMargins left="0.69930555555555596" right="0.69930555555555596" top="0.75" bottom="0.75" header="0.3" footer="0.3"/>
      <pageSetup paperSize="9" orientation="portrait" r:id="rId1"/>
    </customSheetView>
    <customSheetView guid="{7CDACA17-8C29-46EC-87D3-5A8B1FE51E1F}">
      <pane xSplit="2" ySplit="1" topLeftCell="C8" activePane="bottomRight" state="frozen"/>
      <selection pane="bottomRight" activeCell="B12" sqref="B12"/>
      <pageMargins left="0.69930555555555596" right="0.69930555555555596" top="0.75" bottom="0.75" header="0.3" footer="0.3"/>
      <pageSetup paperSize="9" orientation="portrait"/>
    </customSheetView>
    <customSheetView guid="{F27E45BD-4211-4973-9816-5087D3C59600}">
      <pane xSplit="2" ySplit="1" topLeftCell="J29" activePane="bottomRight" state="frozen"/>
      <selection pane="bottomRight" activeCell="N5" sqref="N5"/>
      <pageMargins left="0.69930555555555596" right="0.69930555555555596" top="0.75" bottom="0.75" header="0.3" footer="0.3"/>
      <pageSetup paperSize="9" orientation="portrait"/>
    </customSheetView>
    <customSheetView guid="{ECD853CD-C5A8-4AC8-B97D-CE8FC44D5709}" scale="85" showAutoFilter="1">
      <selection activeCell="B156" sqref="B156"/>
      <pageMargins left="0.69930555555555596" right="0.69930555555555596" top="0.75" bottom="0.75" header="0.3" footer="0.3"/>
      <pageSetup paperSize="9" orientation="portrait" r:id="rId2"/>
      <autoFilter ref="A1:AM167"/>
    </customSheetView>
    <customSheetView guid="{05212F36-A787-43C5-B24C-BD1A06F62D44}" scale="85" showAutoFilter="1" topLeftCell="A46">
      <selection activeCell="B156" sqref="B156"/>
      <pageMargins left="0.69930555555555596" right="0.69930555555555596" top="0.75" bottom="0.75" header="0.3" footer="0.3"/>
      <pageSetup paperSize="9" orientation="portrait" r:id="rId3"/>
      <autoFilter ref="A1:AM167"/>
    </customSheetView>
  </customSheetViews>
  <phoneticPr fontId="2" type="noConversion"/>
  <pageMargins left="0.69930555555555596" right="0.69930555555555596"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K2" sqref="K2"/>
    </sheetView>
  </sheetViews>
  <sheetFormatPr defaultColWidth="9" defaultRowHeight="14.25"/>
  <cols>
    <col min="1" max="1" width="20.25" style="7" customWidth="1"/>
    <col min="2" max="2" width="37" style="7" customWidth="1"/>
    <col min="3" max="5" width="9" style="7"/>
    <col min="6" max="6" width="25" style="1" customWidth="1"/>
    <col min="7" max="16384" width="9" style="7"/>
  </cols>
  <sheetData>
    <row r="1" spans="1:6" s="4" customFormat="1" ht="24.95" customHeight="1">
      <c r="A1" s="4" t="s">
        <v>9</v>
      </c>
      <c r="B1" s="5" t="s">
        <v>8</v>
      </c>
      <c r="C1" s="4" t="s">
        <v>0</v>
      </c>
      <c r="D1" s="4" t="s">
        <v>7</v>
      </c>
      <c r="E1" s="4" t="s">
        <v>167</v>
      </c>
      <c r="F1" s="5" t="s">
        <v>6</v>
      </c>
    </row>
    <row r="2" spans="1:6" ht="156.75">
      <c r="A2" s="7" t="s">
        <v>151</v>
      </c>
      <c r="B2" s="7" t="s">
        <v>690</v>
      </c>
      <c r="C2" s="7" t="s">
        <v>42</v>
      </c>
      <c r="D2" s="7" t="s">
        <v>182</v>
      </c>
      <c r="F2" s="1" t="s">
        <v>126</v>
      </c>
    </row>
    <row r="4" spans="1:6" ht="213.75">
      <c r="A4" s="7" t="s">
        <v>65</v>
      </c>
      <c r="B4" s="7" t="s">
        <v>690</v>
      </c>
      <c r="C4" s="7" t="s">
        <v>42</v>
      </c>
      <c r="D4" s="7" t="s">
        <v>183</v>
      </c>
      <c r="F4" s="1" t="s">
        <v>127</v>
      </c>
    </row>
    <row r="6" spans="1:6" s="12" customFormat="1" ht="202.5">
      <c r="A6" s="12" t="s">
        <v>352</v>
      </c>
      <c r="B6" s="12" t="s">
        <v>353</v>
      </c>
      <c r="C6" s="12" t="s">
        <v>265</v>
      </c>
      <c r="D6" s="12" t="s">
        <v>265</v>
      </c>
      <c r="F6" s="12" t="s">
        <v>354</v>
      </c>
    </row>
    <row r="7" spans="1:6" s="12" customFormat="1" ht="67.5">
      <c r="A7" s="12" t="s">
        <v>399</v>
      </c>
      <c r="B7" s="1" t="s">
        <v>692</v>
      </c>
      <c r="C7" s="12" t="s">
        <v>265</v>
      </c>
      <c r="D7" s="12" t="s">
        <v>182</v>
      </c>
      <c r="E7" s="12" t="str">
        <f t="shared" ref="E7" si="0">IF(D7&gt;0,D6,"")</f>
        <v>注销</v>
      </c>
      <c r="F7" s="12" t="s">
        <v>400</v>
      </c>
    </row>
    <row r="9" spans="1:6" s="12" customFormat="1" ht="202.5">
      <c r="A9" s="12" t="s">
        <v>360</v>
      </c>
      <c r="B9" s="12" t="s">
        <v>353</v>
      </c>
      <c r="C9" s="12" t="s">
        <v>265</v>
      </c>
      <c r="D9" s="12" t="s">
        <v>265</v>
      </c>
      <c r="F9" s="12" t="s">
        <v>363</v>
      </c>
    </row>
    <row r="10" spans="1:6" s="12" customFormat="1" ht="40.5">
      <c r="A10" s="12" t="s">
        <v>401</v>
      </c>
      <c r="B10" s="1" t="s">
        <v>692</v>
      </c>
      <c r="C10" s="12" t="s">
        <v>265</v>
      </c>
      <c r="D10" s="12" t="s">
        <v>695</v>
      </c>
      <c r="E10" s="12" t="str">
        <f t="shared" ref="E10" si="1">IF(D10&gt;0,D9,"")</f>
        <v>注销</v>
      </c>
      <c r="F10" s="12" t="s">
        <v>402</v>
      </c>
    </row>
    <row r="12" spans="1:6" s="12" customFormat="1" ht="202.5">
      <c r="A12" s="12" t="s">
        <v>352</v>
      </c>
      <c r="B12" s="12" t="s">
        <v>353</v>
      </c>
      <c r="C12" s="12" t="s">
        <v>265</v>
      </c>
      <c r="D12" s="12" t="s">
        <v>265</v>
      </c>
      <c r="F12" s="12" t="s">
        <v>354</v>
      </c>
    </row>
    <row r="13" spans="1:6" s="12" customFormat="1" ht="40.5">
      <c r="A13" s="12" t="s">
        <v>401</v>
      </c>
      <c r="B13" s="1" t="s">
        <v>692</v>
      </c>
      <c r="C13" s="12" t="s">
        <v>265</v>
      </c>
      <c r="D13" s="12" t="s">
        <v>696</v>
      </c>
      <c r="E13" s="12" t="str">
        <f t="shared" ref="E13" si="2">IF(D13&gt;0,D12,"")</f>
        <v>注销</v>
      </c>
      <c r="F13" s="12" t="s">
        <v>402</v>
      </c>
    </row>
    <row r="15" spans="1:6" s="12" customFormat="1" ht="202.5">
      <c r="A15" s="12" t="s">
        <v>360</v>
      </c>
      <c r="B15" s="12" t="s">
        <v>353</v>
      </c>
      <c r="C15" s="12" t="s">
        <v>265</v>
      </c>
      <c r="D15" s="12" t="s">
        <v>265</v>
      </c>
      <c r="F15" s="12" t="s">
        <v>363</v>
      </c>
    </row>
    <row r="16" spans="1:6" s="12" customFormat="1" ht="67.5">
      <c r="A16" s="12" t="s">
        <v>399</v>
      </c>
      <c r="B16" s="1" t="s">
        <v>692</v>
      </c>
      <c r="C16" s="12" t="s">
        <v>265</v>
      </c>
      <c r="D16" s="12" t="s">
        <v>182</v>
      </c>
      <c r="E16" s="12" t="str">
        <f t="shared" ref="E16" si="3">IF(D16&gt;0,D15,"")</f>
        <v>注销</v>
      </c>
      <c r="F16" s="12" t="s">
        <v>400</v>
      </c>
    </row>
  </sheetData>
  <autoFilter ref="A1:F16"/>
  <customSheetViews>
    <customSheetView guid="{6777E8BA-C9A8-47D3-9DCF-608A42028176}">
      <selection activeCell="A7" sqref="A7:XFD7"/>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O7" sqref="O7"/>
      <pageMargins left="0.75" right="0.75" top="1" bottom="1" header="0.5" footer="0.5"/>
      <headerFooter scaleWithDoc="0" alignWithMargins="0"/>
    </customSheetView>
    <customSheetView guid="{ECD853CD-C5A8-4AC8-B97D-CE8FC44D5709}">
      <selection activeCell="B4" sqref="B4"/>
      <pageMargins left="0.75" right="0.75" top="1" bottom="1" header="0.5" footer="0.5"/>
      <headerFooter scaleWithDoc="0" alignWithMargins="0"/>
    </customSheetView>
    <customSheetView guid="{05212F36-A787-43C5-B24C-BD1A06F62D44}" showAutoFilter="1">
      <selection activeCell="L10" sqref="L10"/>
      <pageMargins left="0.75" right="0.75" top="1" bottom="1" header="0.5" footer="0.5"/>
      <headerFooter scaleWithDoc="0" alignWithMargins="0"/>
      <autoFilter ref="A1:P16"/>
    </customSheetView>
  </customSheetViews>
  <phoneticPr fontId="2" type="noConversion"/>
  <pageMargins left="0.75" right="0.75" top="1" bottom="1" header="0.5" footer="0.5"/>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K4" sqref="K4"/>
    </sheetView>
  </sheetViews>
  <sheetFormatPr defaultColWidth="9" defaultRowHeight="14.25"/>
  <cols>
    <col min="1" max="1" width="22.75" style="1" bestFit="1" customWidth="1"/>
    <col min="2" max="2" width="38.875" style="1" customWidth="1"/>
    <col min="3" max="5" width="9" style="1"/>
    <col min="6" max="6" width="37.125" style="1" bestFit="1" customWidth="1"/>
    <col min="7" max="16384" width="9" style="1"/>
  </cols>
  <sheetData>
    <row r="1" spans="1:6" s="4" customFormat="1" ht="24.95" customHeight="1">
      <c r="A1" s="4" t="s">
        <v>9</v>
      </c>
      <c r="B1" s="5" t="s">
        <v>8</v>
      </c>
      <c r="C1" s="4" t="s">
        <v>0</v>
      </c>
      <c r="D1" s="4" t="s">
        <v>7</v>
      </c>
      <c r="E1" s="4" t="s">
        <v>167</v>
      </c>
      <c r="F1" s="5" t="s">
        <v>6</v>
      </c>
    </row>
    <row r="2" spans="1:6" ht="71.25">
      <c r="A2" s="1" t="s">
        <v>152</v>
      </c>
      <c r="B2" s="1" t="s">
        <v>680</v>
      </c>
      <c r="C2" s="1" t="s">
        <v>42</v>
      </c>
      <c r="D2" s="1" t="s">
        <v>181</v>
      </c>
      <c r="F2" s="1" t="s">
        <v>511</v>
      </c>
    </row>
    <row r="4" spans="1:6" ht="128.25">
      <c r="A4" s="1" t="s">
        <v>68</v>
      </c>
      <c r="B4" s="1" t="s">
        <v>680</v>
      </c>
      <c r="C4" s="1" t="s">
        <v>42</v>
      </c>
      <c r="D4" s="1" t="s">
        <v>181</v>
      </c>
      <c r="F4" s="1" t="s">
        <v>128</v>
      </c>
    </row>
    <row r="6" spans="1:6" s="12" customFormat="1" ht="135">
      <c r="A6" s="12" t="s">
        <v>352</v>
      </c>
      <c r="B6" s="12" t="s">
        <v>353</v>
      </c>
      <c r="C6" s="12" t="s">
        <v>265</v>
      </c>
      <c r="D6" s="12" t="s">
        <v>265</v>
      </c>
      <c r="F6" s="12" t="s">
        <v>354</v>
      </c>
    </row>
    <row r="7" spans="1:6" s="12" customFormat="1" ht="40.5">
      <c r="A7" s="12" t="s">
        <v>395</v>
      </c>
      <c r="B7" s="1" t="s">
        <v>693</v>
      </c>
      <c r="C7" s="12" t="s">
        <v>265</v>
      </c>
      <c r="D7" s="12" t="s">
        <v>181</v>
      </c>
      <c r="E7" s="12" t="str">
        <f t="shared" ref="E7" si="0">IF(D7&gt;0,D6,"")</f>
        <v>注销</v>
      </c>
      <c r="F7" s="12" t="s">
        <v>396</v>
      </c>
    </row>
    <row r="9" spans="1:6" s="12" customFormat="1" ht="135">
      <c r="A9" s="12" t="s">
        <v>360</v>
      </c>
      <c r="B9" s="12" t="s">
        <v>691</v>
      </c>
      <c r="C9" s="12" t="s">
        <v>265</v>
      </c>
      <c r="D9" s="12" t="s">
        <v>265</v>
      </c>
      <c r="F9" s="12" t="s">
        <v>363</v>
      </c>
    </row>
    <row r="10" spans="1:6" s="12" customFormat="1" ht="27">
      <c r="A10" s="12" t="s">
        <v>397</v>
      </c>
      <c r="B10" s="1" t="s">
        <v>693</v>
      </c>
      <c r="C10" s="12" t="s">
        <v>265</v>
      </c>
      <c r="D10" s="12" t="s">
        <v>181</v>
      </c>
      <c r="E10" s="12" t="str">
        <f t="shared" ref="E10" si="1">IF(D10&gt;0,D9,"")</f>
        <v>注销</v>
      </c>
      <c r="F10" s="12" t="s">
        <v>398</v>
      </c>
    </row>
    <row r="12" spans="1:6" s="12" customFormat="1" ht="135">
      <c r="A12" s="12" t="s">
        <v>352</v>
      </c>
      <c r="B12" s="12" t="s">
        <v>353</v>
      </c>
      <c r="C12" s="12" t="s">
        <v>265</v>
      </c>
      <c r="D12" s="12" t="s">
        <v>265</v>
      </c>
      <c r="F12" s="12" t="s">
        <v>354</v>
      </c>
    </row>
    <row r="13" spans="1:6" s="12" customFormat="1" ht="27">
      <c r="A13" s="12" t="s">
        <v>397</v>
      </c>
      <c r="B13" s="1" t="s">
        <v>693</v>
      </c>
      <c r="C13" s="12" t="s">
        <v>265</v>
      </c>
      <c r="D13" s="12" t="s">
        <v>181</v>
      </c>
      <c r="E13" s="12" t="str">
        <f t="shared" ref="E13" si="2">IF(D13&gt;0,D12,"")</f>
        <v>注销</v>
      </c>
      <c r="F13" s="12" t="s">
        <v>398</v>
      </c>
    </row>
    <row r="15" spans="1:6" s="12" customFormat="1" ht="135">
      <c r="A15" s="12" t="s">
        <v>360</v>
      </c>
      <c r="B15" s="12" t="s">
        <v>353</v>
      </c>
      <c r="C15" s="12" t="s">
        <v>265</v>
      </c>
      <c r="D15" s="12" t="s">
        <v>265</v>
      </c>
      <c r="F15" s="12" t="s">
        <v>363</v>
      </c>
    </row>
    <row r="16" spans="1:6" s="12" customFormat="1" ht="40.5">
      <c r="A16" s="12" t="s">
        <v>395</v>
      </c>
      <c r="B16" s="1" t="s">
        <v>693</v>
      </c>
      <c r="C16" s="12" t="s">
        <v>265</v>
      </c>
      <c r="D16" s="12" t="s">
        <v>181</v>
      </c>
      <c r="E16" s="12" t="str">
        <f t="shared" ref="E16" si="3">IF(D16&gt;0,D15,"")</f>
        <v>注销</v>
      </c>
      <c r="F16" s="12" t="s">
        <v>396</v>
      </c>
    </row>
  </sheetData>
  <autoFilter ref="A1:F16"/>
  <customSheetViews>
    <customSheetView guid="{6777E8BA-C9A8-47D3-9DCF-608A42028176}" topLeftCell="K16">
      <selection activeCell="N4" sqref="N4"/>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headerFooter scaleWithDoc="0" alignWithMargins="0"/>
    </customSheetView>
    <customSheetView guid="{ECD853CD-C5A8-4AC8-B97D-CE8FC44D5709}">
      <selection activeCell="B4" sqref="B4"/>
      <pageMargins left="0.75" right="0.75" top="1" bottom="1" header="0.5" footer="0.5"/>
      <headerFooter scaleWithDoc="0" alignWithMargins="0"/>
    </customSheetView>
    <customSheetView guid="{05212F36-A787-43C5-B24C-BD1A06F62D44}" showAutoFilter="1" topLeftCell="A7">
      <selection activeCell="B4" sqref="B4"/>
      <pageMargins left="0.75" right="0.75" top="1" bottom="1" header="0.5" footer="0.5"/>
      <headerFooter scaleWithDoc="0" alignWithMargins="0"/>
      <autoFilter ref="A1:P16"/>
    </customSheetView>
  </customSheetViews>
  <phoneticPr fontId="2" type="noConversion"/>
  <pageMargins left="0.75" right="0.75" top="1" bottom="1" header="0.5" footer="0.5"/>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48"/>
  <sheetViews>
    <sheetView zoomScaleNormal="100" workbookViewId="0">
      <pane xSplit="1" ySplit="1" topLeftCell="B2" activePane="bottomRight" state="frozen"/>
      <selection pane="topRight" activeCell="B1" sqref="B1"/>
      <selection pane="bottomLeft"/>
      <selection pane="bottomRight" activeCell="G1" sqref="G1:H1048576"/>
    </sheetView>
  </sheetViews>
  <sheetFormatPr defaultColWidth="9" defaultRowHeight="14.25"/>
  <cols>
    <col min="1" max="1" width="23.75" style="20" customWidth="1"/>
    <col min="2" max="2" width="32.625" style="20" customWidth="1"/>
    <col min="3" max="3" width="13.625" style="20" customWidth="1"/>
    <col min="4" max="4" width="25.75" style="20" customWidth="1"/>
    <col min="5" max="5" width="16.625" style="20" customWidth="1"/>
    <col min="6" max="6" width="46.875" style="20" customWidth="1"/>
    <col min="7" max="16384" width="9" style="20"/>
  </cols>
  <sheetData>
    <row r="1" spans="1:6" s="9" customFormat="1" ht="40.5" customHeight="1">
      <c r="A1" s="24" t="s">
        <v>9</v>
      </c>
      <c r="B1" s="24" t="s">
        <v>8</v>
      </c>
      <c r="C1" s="24" t="s">
        <v>0</v>
      </c>
      <c r="D1" s="24" t="s">
        <v>7</v>
      </c>
      <c r="E1" s="4" t="s">
        <v>167</v>
      </c>
      <c r="F1" s="24" t="s">
        <v>6</v>
      </c>
    </row>
    <row r="2" spans="1:6" ht="85.5">
      <c r="A2" s="25" t="s">
        <v>84</v>
      </c>
      <c r="B2" s="20" t="s">
        <v>685</v>
      </c>
      <c r="C2" s="20" t="s">
        <v>88</v>
      </c>
      <c r="D2" s="20" t="s">
        <v>341</v>
      </c>
      <c r="F2" s="20" t="s">
        <v>247</v>
      </c>
    </row>
    <row r="3" spans="1:6" ht="57">
      <c r="A3" s="25" t="s">
        <v>59</v>
      </c>
      <c r="B3" s="20" t="s">
        <v>683</v>
      </c>
      <c r="C3" s="20" t="s">
        <v>88</v>
      </c>
      <c r="D3" s="20" t="s">
        <v>342</v>
      </c>
      <c r="E3" s="20" t="str">
        <f>IF(D3&gt;0,D2,"" )</f>
        <v>开短信通知</v>
      </c>
      <c r="F3" s="20" t="s">
        <v>129</v>
      </c>
    </row>
    <row r="4" spans="1:6">
      <c r="A4" s="25"/>
      <c r="E4" s="20" t="str">
        <f t="shared" ref="E4:E40" si="0">IF(D4&gt;0,D3,"" )</f>
        <v/>
      </c>
    </row>
    <row r="5" spans="1:6" ht="71.25">
      <c r="A5" s="25" t="s">
        <v>85</v>
      </c>
      <c r="B5" s="20" t="s">
        <v>685</v>
      </c>
      <c r="C5" s="20" t="s">
        <v>88</v>
      </c>
      <c r="D5" s="20" t="s">
        <v>341</v>
      </c>
      <c r="F5" s="20" t="s">
        <v>95</v>
      </c>
    </row>
    <row r="6" spans="1:6" ht="71.25">
      <c r="A6" s="25" t="s">
        <v>86</v>
      </c>
      <c r="B6" s="20" t="s">
        <v>684</v>
      </c>
      <c r="C6" s="20" t="s">
        <v>164</v>
      </c>
      <c r="D6" s="20" t="s">
        <v>343</v>
      </c>
      <c r="E6" s="20" t="str">
        <f t="shared" si="0"/>
        <v>开短信通知</v>
      </c>
      <c r="F6" s="20" t="s">
        <v>163</v>
      </c>
    </row>
    <row r="7" spans="1:6">
      <c r="A7" s="25"/>
      <c r="E7" s="20" t="str">
        <f t="shared" si="0"/>
        <v/>
      </c>
    </row>
    <row r="8" spans="1:6" ht="71.25">
      <c r="A8" s="25" t="s">
        <v>84</v>
      </c>
      <c r="B8" s="20" t="s">
        <v>685</v>
      </c>
      <c r="C8" s="20" t="s">
        <v>88</v>
      </c>
      <c r="D8" s="20" t="s">
        <v>341</v>
      </c>
      <c r="F8" s="20" t="s">
        <v>95</v>
      </c>
    </row>
    <row r="9" spans="1:6" ht="57">
      <c r="A9" s="25" t="s">
        <v>62</v>
      </c>
      <c r="B9" s="20" t="s">
        <v>682</v>
      </c>
      <c r="C9" s="20" t="s">
        <v>88</v>
      </c>
      <c r="D9" s="20" t="s">
        <v>344</v>
      </c>
      <c r="E9" s="20" t="str">
        <f>IF(D9&gt;0,D8,"" )</f>
        <v>开短信通知</v>
      </c>
      <c r="F9" s="20" t="s">
        <v>89</v>
      </c>
    </row>
    <row r="10" spans="1:6">
      <c r="A10" s="25"/>
      <c r="E10" s="20" t="str">
        <f>IF(D10&gt;0,#REF!,"" )</f>
        <v/>
      </c>
    </row>
    <row r="11" spans="1:6" ht="71.25">
      <c r="A11" s="25" t="s">
        <v>84</v>
      </c>
      <c r="B11" s="20" t="s">
        <v>685</v>
      </c>
      <c r="C11" s="20" t="s">
        <v>88</v>
      </c>
      <c r="D11" s="20" t="s">
        <v>341</v>
      </c>
      <c r="F11" s="20" t="s">
        <v>95</v>
      </c>
    </row>
    <row r="12" spans="1:6" ht="42.75">
      <c r="A12" s="25" t="s">
        <v>242</v>
      </c>
      <c r="B12" s="20" t="s">
        <v>683</v>
      </c>
      <c r="C12" s="20" t="s">
        <v>88</v>
      </c>
      <c r="D12" s="20" t="s">
        <v>345</v>
      </c>
      <c r="E12" s="20" t="str">
        <f t="shared" si="0"/>
        <v>开短信通知</v>
      </c>
      <c r="F12" s="20" t="s">
        <v>243</v>
      </c>
    </row>
    <row r="13" spans="1:6" ht="28.5">
      <c r="A13" s="25" t="s">
        <v>50</v>
      </c>
      <c r="B13" s="20" t="s">
        <v>682</v>
      </c>
      <c r="C13" s="20" t="s">
        <v>88</v>
      </c>
      <c r="D13" s="20" t="s">
        <v>344</v>
      </c>
      <c r="E13" s="20" t="str">
        <f t="shared" si="0"/>
        <v>电子银行开短信通知</v>
      </c>
      <c r="F13" s="20" t="s">
        <v>90</v>
      </c>
    </row>
    <row r="14" spans="1:6">
      <c r="E14" s="20" t="str">
        <f t="shared" si="0"/>
        <v/>
      </c>
    </row>
    <row r="15" spans="1:6" ht="85.5">
      <c r="A15" s="20" t="s">
        <v>87</v>
      </c>
      <c r="B15" s="20" t="s">
        <v>685</v>
      </c>
      <c r="C15" s="20" t="s">
        <v>88</v>
      </c>
      <c r="D15" s="20" t="s">
        <v>341</v>
      </c>
      <c r="F15" s="20" t="s">
        <v>96</v>
      </c>
    </row>
    <row r="16" spans="1:6" ht="42.75">
      <c r="A16" s="20" t="s">
        <v>59</v>
      </c>
      <c r="B16" s="20" t="s">
        <v>683</v>
      </c>
      <c r="C16" s="20" t="s">
        <v>88</v>
      </c>
      <c r="D16" s="20" t="s">
        <v>342</v>
      </c>
      <c r="E16" s="20" t="str">
        <f t="shared" si="0"/>
        <v>开短信通知</v>
      </c>
      <c r="F16" s="20" t="s">
        <v>58</v>
      </c>
    </row>
    <row r="17" spans="1:6">
      <c r="E17" s="20" t="str">
        <f t="shared" si="0"/>
        <v/>
      </c>
    </row>
    <row r="18" spans="1:6" ht="85.5">
      <c r="A18" s="20" t="s">
        <v>87</v>
      </c>
      <c r="B18" s="20" t="s">
        <v>685</v>
      </c>
      <c r="C18" s="20" t="s">
        <v>88</v>
      </c>
      <c r="D18" s="20" t="s">
        <v>341</v>
      </c>
      <c r="F18" s="20" t="s">
        <v>96</v>
      </c>
    </row>
    <row r="19" spans="1:6" ht="42.75">
      <c r="A19" s="20" t="s">
        <v>57</v>
      </c>
      <c r="B19" s="20" t="s">
        <v>683</v>
      </c>
      <c r="C19" s="20" t="s">
        <v>88</v>
      </c>
      <c r="D19" s="20" t="s">
        <v>342</v>
      </c>
      <c r="E19" s="20" t="str">
        <f t="shared" si="0"/>
        <v>开短信通知</v>
      </c>
      <c r="F19" s="20" t="s">
        <v>56</v>
      </c>
    </row>
    <row r="20" spans="1:6">
      <c r="E20" s="20" t="str">
        <f t="shared" si="0"/>
        <v/>
      </c>
    </row>
    <row r="21" spans="1:6" ht="85.5">
      <c r="A21" s="25" t="s">
        <v>87</v>
      </c>
      <c r="B21" s="20" t="s">
        <v>685</v>
      </c>
      <c r="C21" s="20" t="s">
        <v>88</v>
      </c>
      <c r="D21" s="20" t="s">
        <v>341</v>
      </c>
      <c r="F21" s="20" t="s">
        <v>96</v>
      </c>
    </row>
    <row r="22" spans="1:6" ht="71.25">
      <c r="A22" s="25" t="s">
        <v>86</v>
      </c>
      <c r="B22" s="20" t="s">
        <v>684</v>
      </c>
      <c r="C22" s="20" t="s">
        <v>88</v>
      </c>
      <c r="D22" s="20" t="s">
        <v>343</v>
      </c>
      <c r="E22" s="20" t="str">
        <f t="shared" si="0"/>
        <v>开短信通知</v>
      </c>
      <c r="F22" s="20" t="s">
        <v>163</v>
      </c>
    </row>
    <row r="23" spans="1:6">
      <c r="E23" s="20" t="str">
        <f t="shared" si="0"/>
        <v/>
      </c>
    </row>
    <row r="24" spans="1:6" ht="85.5">
      <c r="A24" s="25" t="s">
        <v>87</v>
      </c>
      <c r="B24" s="20" t="s">
        <v>685</v>
      </c>
      <c r="C24" s="20" t="s">
        <v>88</v>
      </c>
      <c r="D24" s="20" t="s">
        <v>341</v>
      </c>
      <c r="F24" s="20" t="s">
        <v>96</v>
      </c>
    </row>
    <row r="25" spans="1:6" ht="57">
      <c r="A25" s="25" t="s">
        <v>156</v>
      </c>
      <c r="B25" s="20" t="s">
        <v>684</v>
      </c>
      <c r="C25" s="20" t="s">
        <v>88</v>
      </c>
      <c r="D25" s="20" t="s">
        <v>343</v>
      </c>
      <c r="E25" s="20" t="str">
        <f t="shared" si="0"/>
        <v>开短信通知</v>
      </c>
      <c r="F25" s="20" t="s">
        <v>517</v>
      </c>
    </row>
    <row r="26" spans="1:6">
      <c r="E26" s="20" t="str">
        <f t="shared" si="0"/>
        <v/>
      </c>
    </row>
    <row r="27" spans="1:6" ht="71.25">
      <c r="A27" s="25" t="s">
        <v>155</v>
      </c>
      <c r="B27" s="20" t="s">
        <v>685</v>
      </c>
      <c r="C27" s="20" t="s">
        <v>88</v>
      </c>
      <c r="D27" s="20" t="s">
        <v>341</v>
      </c>
      <c r="F27" s="20" t="s">
        <v>95</v>
      </c>
    </row>
    <row r="28" spans="1:6" ht="99.75">
      <c r="A28" s="25" t="s">
        <v>53</v>
      </c>
      <c r="B28" s="20" t="s">
        <v>682</v>
      </c>
      <c r="C28" s="20" t="s">
        <v>88</v>
      </c>
      <c r="D28" s="20" t="s">
        <v>344</v>
      </c>
      <c r="E28" s="20" t="str">
        <f t="shared" si="0"/>
        <v>开短信通知</v>
      </c>
      <c r="F28" s="20" t="s">
        <v>52</v>
      </c>
    </row>
    <row r="29" spans="1:6">
      <c r="E29" s="20" t="str">
        <f>IF(D29&gt;0,#REF!,"" )</f>
        <v/>
      </c>
    </row>
    <row r="30" spans="1:6" ht="85.5">
      <c r="A30" s="25" t="s">
        <v>87</v>
      </c>
      <c r="B30" s="20" t="s">
        <v>685</v>
      </c>
      <c r="C30" s="20" t="s">
        <v>88</v>
      </c>
      <c r="D30" s="20" t="s">
        <v>341</v>
      </c>
      <c r="F30" s="20" t="s">
        <v>96</v>
      </c>
    </row>
    <row r="31" spans="1:6" ht="42.75">
      <c r="A31" s="25" t="s">
        <v>45</v>
      </c>
      <c r="B31" s="20" t="s">
        <v>683</v>
      </c>
      <c r="C31" s="20" t="s">
        <v>88</v>
      </c>
      <c r="D31" s="20" t="s">
        <v>345</v>
      </c>
      <c r="E31" s="20" t="str">
        <f t="shared" si="0"/>
        <v>开短信通知</v>
      </c>
      <c r="F31" s="20" t="s">
        <v>44</v>
      </c>
    </row>
    <row r="32" spans="1:6" ht="28.5">
      <c r="A32" s="25" t="s">
        <v>154</v>
      </c>
      <c r="B32" s="20" t="s">
        <v>682</v>
      </c>
      <c r="C32" s="20" t="s">
        <v>88</v>
      </c>
      <c r="D32" s="20" t="s">
        <v>344</v>
      </c>
      <c r="E32" s="20" t="str">
        <f t="shared" si="0"/>
        <v>电子银行开短信通知</v>
      </c>
      <c r="F32" s="20" t="s">
        <v>49</v>
      </c>
    </row>
    <row r="33" spans="1:6">
      <c r="E33" s="20" t="str">
        <f t="shared" si="0"/>
        <v/>
      </c>
    </row>
    <row r="34" spans="1:6" ht="85.5">
      <c r="A34" s="26" t="s">
        <v>87</v>
      </c>
      <c r="B34" s="20" t="s">
        <v>685</v>
      </c>
      <c r="C34" s="20" t="s">
        <v>88</v>
      </c>
      <c r="D34" s="20" t="s">
        <v>341</v>
      </c>
      <c r="F34" s="20" t="s">
        <v>96</v>
      </c>
    </row>
    <row r="35" spans="1:6" ht="42.75">
      <c r="A35" s="26" t="s">
        <v>45</v>
      </c>
      <c r="B35" s="20" t="s">
        <v>683</v>
      </c>
      <c r="C35" s="20" t="s">
        <v>88</v>
      </c>
      <c r="D35" s="20" t="s">
        <v>345</v>
      </c>
      <c r="E35" s="20" t="str">
        <f t="shared" si="0"/>
        <v>开短信通知</v>
      </c>
      <c r="F35" s="20" t="s">
        <v>44</v>
      </c>
    </row>
    <row r="36" spans="1:6" ht="42.75">
      <c r="A36" s="26" t="s">
        <v>43</v>
      </c>
      <c r="B36" s="20" t="s">
        <v>682</v>
      </c>
      <c r="C36" s="20" t="s">
        <v>88</v>
      </c>
      <c r="D36" s="20" t="s">
        <v>344</v>
      </c>
      <c r="E36" s="20" t="str">
        <f t="shared" si="0"/>
        <v>电子银行开短信通知</v>
      </c>
      <c r="F36" s="20" t="s">
        <v>41</v>
      </c>
    </row>
    <row r="37" spans="1:6">
      <c r="E37" s="20" t="str">
        <f t="shared" si="0"/>
        <v/>
      </c>
    </row>
    <row r="38" spans="1:6" ht="93" customHeight="1">
      <c r="A38" s="25" t="s">
        <v>153</v>
      </c>
      <c r="B38" s="20" t="s">
        <v>685</v>
      </c>
      <c r="C38" s="20" t="s">
        <v>88</v>
      </c>
      <c r="D38" s="20" t="s">
        <v>341</v>
      </c>
      <c r="F38" s="20" t="s">
        <v>410</v>
      </c>
    </row>
    <row r="39" spans="1:6" ht="42.75">
      <c r="A39" s="26" t="s">
        <v>45</v>
      </c>
      <c r="B39" s="20" t="s">
        <v>683</v>
      </c>
      <c r="C39" s="20" t="s">
        <v>88</v>
      </c>
      <c r="D39" s="20" t="s">
        <v>345</v>
      </c>
      <c r="E39" s="20" t="str">
        <f t="shared" si="0"/>
        <v>开短信通知</v>
      </c>
      <c r="F39" s="20" t="s">
        <v>44</v>
      </c>
    </row>
    <row r="40" spans="1:6" ht="42.75">
      <c r="A40" s="26" t="s">
        <v>43</v>
      </c>
      <c r="B40" s="20" t="s">
        <v>682</v>
      </c>
      <c r="C40" s="20" t="s">
        <v>88</v>
      </c>
      <c r="D40" s="20" t="s">
        <v>344</v>
      </c>
      <c r="E40" s="20" t="str">
        <f t="shared" si="0"/>
        <v>电子银行开短信通知</v>
      </c>
      <c r="F40" s="20" t="s">
        <v>41</v>
      </c>
    </row>
    <row r="42" spans="1:6" ht="42.75">
      <c r="A42" s="20" t="s">
        <v>241</v>
      </c>
      <c r="B42" s="20" t="s">
        <v>683</v>
      </c>
      <c r="C42" s="20" t="s">
        <v>88</v>
      </c>
      <c r="D42" s="20" t="s">
        <v>342</v>
      </c>
      <c r="F42" s="20" t="s">
        <v>244</v>
      </c>
    </row>
    <row r="44" spans="1:6" ht="85.5">
      <c r="A44" s="20" t="s">
        <v>245</v>
      </c>
      <c r="B44" s="20" t="s">
        <v>683</v>
      </c>
      <c r="C44" s="20" t="s">
        <v>88</v>
      </c>
      <c r="D44" s="20" t="s">
        <v>342</v>
      </c>
      <c r="F44" s="20" t="s">
        <v>246</v>
      </c>
    </row>
    <row r="46" spans="1:6" ht="85.5">
      <c r="A46" s="20" t="s">
        <v>250</v>
      </c>
      <c r="B46" s="20" t="s">
        <v>684</v>
      </c>
      <c r="C46" s="20" t="s">
        <v>88</v>
      </c>
      <c r="D46" s="20" t="s">
        <v>343</v>
      </c>
      <c r="F46" s="20" t="s">
        <v>248</v>
      </c>
    </row>
    <row r="48" spans="1:6" ht="42.75">
      <c r="A48" s="20" t="s">
        <v>251</v>
      </c>
      <c r="B48" s="20" t="s">
        <v>684</v>
      </c>
      <c r="C48" s="20" t="s">
        <v>88</v>
      </c>
      <c r="D48" s="20" t="s">
        <v>343</v>
      </c>
      <c r="F48" s="20" t="s">
        <v>249</v>
      </c>
    </row>
  </sheetData>
  <autoFilter ref="A1:F48"/>
  <customSheetViews>
    <customSheetView guid="{6777E8BA-C9A8-47D3-9DCF-608A42028176}" scale="70">
      <pane xSplit="1" ySplit="1" topLeftCell="B2" activePane="bottomRight" state="frozen"/>
      <selection pane="bottomRight" activeCell="H5" sqref="H5"/>
      <pageMargins left="0.69930555555555596" right="0.69930555555555596" top="0.75" bottom="0.75" header="0.3" footer="0.3"/>
      <pageSetup paperSize="9" orientation="portrait"/>
    </customSheetView>
    <customSheetView guid="{7CDACA17-8C29-46EC-87D3-5A8B1FE51E1F}" topLeftCell="A28">
      <selection activeCell="H54" sqref="H54"/>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5" sqref="N5"/>
      <pageMargins left="0.69930555555555596" right="0.69930555555555596" top="0.75" bottom="0.75" header="0.3" footer="0.3"/>
      <pageSetup paperSize="9" orientation="portrait"/>
    </customSheetView>
    <customSheetView guid="{ECD853CD-C5A8-4AC8-B97D-CE8FC44D5709}" showAutoFilter="1">
      <pane xSplit="1" ySplit="1" topLeftCell="B2" activePane="bottomRight" state="frozen"/>
      <selection pane="bottomRight" activeCell="B3" sqref="B3"/>
      <pageMargins left="0.69930555555555596" right="0.69930555555555596" top="0.75" bottom="0.75" header="0.3" footer="0.3"/>
      <pageSetup paperSize="9" orientation="portrait"/>
      <autoFilter ref="A1:P48"/>
    </customSheetView>
    <customSheetView guid="{05212F36-A787-43C5-B24C-BD1A06F62D44}" showAutoFilter="1">
      <pane xSplit="1" ySplit="1" topLeftCell="B2" activePane="bottomRight" state="frozen"/>
      <selection pane="bottomRight" activeCell="B3" sqref="B3"/>
      <pageMargins left="0.69930555555555596" right="0.69930555555555596" top="0.75" bottom="0.75" header="0.3" footer="0.3"/>
      <pageSetup paperSize="9" orientation="portrait"/>
      <autoFilter ref="A1:P48"/>
    </customSheetView>
  </customSheetViews>
  <phoneticPr fontId="2"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opLeftCell="C1" zoomScaleNormal="100" workbookViewId="0">
      <selection activeCell="K3" sqref="K3"/>
    </sheetView>
  </sheetViews>
  <sheetFormatPr defaultColWidth="9" defaultRowHeight="14.25"/>
  <cols>
    <col min="1" max="1" width="23.75" style="58" customWidth="1"/>
    <col min="2" max="2" width="38.75" style="34" customWidth="1"/>
    <col min="3" max="3" width="10.75" style="22" customWidth="1"/>
    <col min="4" max="4" width="31.875" style="23" customWidth="1"/>
    <col min="5" max="5" width="11.75" style="22" customWidth="1"/>
    <col min="6" max="6" width="54.125" style="20" customWidth="1"/>
    <col min="7" max="16384" width="9" style="22"/>
  </cols>
  <sheetData>
    <row r="1" spans="1:6" s="52" customFormat="1" ht="61.5" customHeight="1">
      <c r="A1" s="56" t="s">
        <v>9</v>
      </c>
      <c r="B1" s="57" t="s">
        <v>8</v>
      </c>
      <c r="C1" s="52" t="s">
        <v>0</v>
      </c>
      <c r="D1" s="55" t="s">
        <v>7</v>
      </c>
      <c r="E1" s="53" t="s">
        <v>252</v>
      </c>
      <c r="F1" s="54" t="s">
        <v>6</v>
      </c>
    </row>
    <row r="2" spans="1:6" ht="42.75">
      <c r="A2" s="58" t="s">
        <v>47</v>
      </c>
      <c r="B2" s="34" t="s">
        <v>336</v>
      </c>
      <c r="C2" s="22" t="s">
        <v>42</v>
      </c>
      <c r="D2" s="23" t="s">
        <v>274</v>
      </c>
      <c r="F2" s="20" t="s">
        <v>253</v>
      </c>
    </row>
    <row r="3" spans="1:6" ht="28.5">
      <c r="A3" s="58" t="s">
        <v>59</v>
      </c>
      <c r="B3" s="34" t="s">
        <v>688</v>
      </c>
      <c r="C3" s="22" t="s">
        <v>42</v>
      </c>
      <c r="D3" s="23" t="s">
        <v>349</v>
      </c>
      <c r="E3" s="22" t="str">
        <f>IF(D3&gt;0,D2,"" )</f>
        <v>取消短信通知</v>
      </c>
      <c r="F3" s="20" t="s">
        <v>58</v>
      </c>
    </row>
    <row r="4" spans="1:6">
      <c r="E4" s="22" t="str">
        <f t="shared" ref="E4:E48" si="0">IF(D4&gt;0,D3,"" )</f>
        <v/>
      </c>
    </row>
    <row r="5" spans="1:6" ht="28.5">
      <c r="A5" s="58" t="s">
        <v>47</v>
      </c>
      <c r="B5" s="34" t="s">
        <v>335</v>
      </c>
      <c r="C5" s="22" t="s">
        <v>42</v>
      </c>
      <c r="D5" s="23" t="s">
        <v>274</v>
      </c>
      <c r="F5" s="20" t="s">
        <v>46</v>
      </c>
    </row>
    <row r="6" spans="1:6" ht="28.5">
      <c r="A6" s="58" t="s">
        <v>254</v>
      </c>
      <c r="B6" s="34" t="s">
        <v>689</v>
      </c>
      <c r="C6" s="22" t="s">
        <v>42</v>
      </c>
      <c r="D6" s="23" t="s">
        <v>346</v>
      </c>
      <c r="E6" s="22" t="str">
        <f t="shared" si="0"/>
        <v>取消短信通知</v>
      </c>
      <c r="F6" s="20" t="s">
        <v>55</v>
      </c>
    </row>
    <row r="7" spans="1:6">
      <c r="E7" s="22" t="str">
        <f t="shared" si="0"/>
        <v/>
      </c>
    </row>
    <row r="8" spans="1:6" ht="42.75">
      <c r="A8" s="58" t="s">
        <v>47</v>
      </c>
      <c r="B8" s="34" t="s">
        <v>335</v>
      </c>
      <c r="C8" s="22" t="s">
        <v>42</v>
      </c>
      <c r="D8" s="23" t="s">
        <v>274</v>
      </c>
      <c r="F8" s="20" t="s">
        <v>255</v>
      </c>
    </row>
    <row r="9" spans="1:6" ht="57">
      <c r="A9" s="58" t="s">
        <v>62</v>
      </c>
      <c r="B9" s="34" t="s">
        <v>678</v>
      </c>
      <c r="C9" s="22" t="s">
        <v>42</v>
      </c>
      <c r="D9" s="23" t="s">
        <v>347</v>
      </c>
      <c r="E9" s="22" t="str">
        <f t="shared" si="0"/>
        <v>取消短信通知</v>
      </c>
      <c r="F9" s="20" t="s">
        <v>61</v>
      </c>
    </row>
    <row r="10" spans="1:6">
      <c r="E10" s="22" t="str">
        <f t="shared" si="0"/>
        <v/>
      </c>
    </row>
    <row r="11" spans="1:6" ht="42.75">
      <c r="A11" s="58" t="s">
        <v>47</v>
      </c>
      <c r="B11" s="34" t="s">
        <v>335</v>
      </c>
      <c r="C11" s="22" t="s">
        <v>42</v>
      </c>
      <c r="D11" s="23" t="s">
        <v>274</v>
      </c>
      <c r="F11" s="20" t="s">
        <v>256</v>
      </c>
    </row>
    <row r="12" spans="1:6" ht="42.75">
      <c r="A12" s="58" t="s">
        <v>51</v>
      </c>
      <c r="B12" s="34" t="s">
        <v>688</v>
      </c>
      <c r="C12" s="22" t="s">
        <v>42</v>
      </c>
      <c r="D12" s="23" t="s">
        <v>348</v>
      </c>
      <c r="E12" s="22" t="str">
        <f>IF(D12&gt;0,D11,"" )</f>
        <v>取消短信通知</v>
      </c>
      <c r="F12" s="20" t="s">
        <v>133</v>
      </c>
    </row>
    <row r="13" spans="1:6" ht="28.5">
      <c r="A13" s="58" t="s">
        <v>50</v>
      </c>
      <c r="B13" s="34" t="s">
        <v>678</v>
      </c>
      <c r="C13" s="22" t="s">
        <v>42</v>
      </c>
      <c r="D13" s="23" t="s">
        <v>347</v>
      </c>
      <c r="E13" s="22" t="str">
        <f>IF(D13&gt;0,D12,"" )</f>
        <v>电子银行取消短信通知</v>
      </c>
      <c r="F13" s="20" t="s">
        <v>49</v>
      </c>
    </row>
    <row r="14" spans="1:6">
      <c r="E14" s="22" t="str">
        <f>IF(D14&gt;0,D13,"" )</f>
        <v/>
      </c>
    </row>
    <row r="15" spans="1:6" ht="42.75">
      <c r="A15" s="58" t="s">
        <v>47</v>
      </c>
      <c r="B15" s="34" t="s">
        <v>335</v>
      </c>
      <c r="C15" s="22" t="s">
        <v>42</v>
      </c>
      <c r="D15" s="23" t="s">
        <v>274</v>
      </c>
      <c r="F15" s="20" t="s">
        <v>255</v>
      </c>
    </row>
    <row r="16" spans="1:6" ht="28.5">
      <c r="A16" s="58" t="s">
        <v>60</v>
      </c>
      <c r="B16" s="34" t="s">
        <v>688</v>
      </c>
      <c r="C16" s="22" t="s">
        <v>42</v>
      </c>
      <c r="D16" s="23" t="s">
        <v>348</v>
      </c>
      <c r="E16" s="22" t="str">
        <f t="shared" si="0"/>
        <v>取消短信通知</v>
      </c>
      <c r="F16" s="20" t="s">
        <v>44</v>
      </c>
    </row>
    <row r="17" spans="1:6" ht="28.5">
      <c r="A17" s="58" t="s">
        <v>50</v>
      </c>
      <c r="B17" s="34" t="s">
        <v>678</v>
      </c>
      <c r="C17" s="22" t="s">
        <v>42</v>
      </c>
      <c r="D17" s="23" t="s">
        <v>347</v>
      </c>
      <c r="E17" s="22" t="str">
        <f t="shared" si="0"/>
        <v>电子银行取消短信通知</v>
      </c>
      <c r="F17" s="20" t="s">
        <v>49</v>
      </c>
    </row>
    <row r="18" spans="1:6">
      <c r="E18" s="22" t="str">
        <f t="shared" si="0"/>
        <v/>
      </c>
    </row>
    <row r="19" spans="1:6" ht="71.25">
      <c r="A19" s="58" t="s">
        <v>48</v>
      </c>
      <c r="B19" s="34" t="s">
        <v>335</v>
      </c>
      <c r="C19" s="22" t="s">
        <v>42</v>
      </c>
      <c r="D19" s="23" t="s">
        <v>274</v>
      </c>
      <c r="F19" s="20" t="s">
        <v>257</v>
      </c>
    </row>
    <row r="20" spans="1:6" ht="28.5">
      <c r="A20" s="58" t="s">
        <v>59</v>
      </c>
      <c r="B20" s="34" t="s">
        <v>688</v>
      </c>
      <c r="C20" s="22" t="s">
        <v>42</v>
      </c>
      <c r="D20" s="23" t="s">
        <v>349</v>
      </c>
      <c r="E20" s="22" t="str">
        <f t="shared" si="0"/>
        <v>取消短信通知</v>
      </c>
      <c r="F20" s="20" t="s">
        <v>58</v>
      </c>
    </row>
    <row r="21" spans="1:6">
      <c r="E21" s="22" t="str">
        <f t="shared" si="0"/>
        <v/>
      </c>
    </row>
    <row r="22" spans="1:6" ht="71.25">
      <c r="A22" s="58" t="s">
        <v>48</v>
      </c>
      <c r="B22" s="34" t="s">
        <v>335</v>
      </c>
      <c r="C22" s="22" t="s">
        <v>42</v>
      </c>
      <c r="D22" s="23" t="s">
        <v>274</v>
      </c>
      <c r="F22" s="20" t="s">
        <v>258</v>
      </c>
    </row>
    <row r="23" spans="1:6" ht="42.75">
      <c r="A23" s="58" t="s">
        <v>57</v>
      </c>
      <c r="B23" s="34" t="s">
        <v>688</v>
      </c>
      <c r="C23" s="22" t="s">
        <v>42</v>
      </c>
      <c r="D23" s="23" t="s">
        <v>349</v>
      </c>
      <c r="E23" s="22" t="str">
        <f t="shared" si="0"/>
        <v>取消短信通知</v>
      </c>
      <c r="F23" s="20" t="s">
        <v>56</v>
      </c>
    </row>
    <row r="24" spans="1:6">
      <c r="E24" s="22" t="str">
        <f t="shared" si="0"/>
        <v/>
      </c>
    </row>
    <row r="25" spans="1:6" ht="71.25">
      <c r="A25" s="58" t="s">
        <v>48</v>
      </c>
      <c r="B25" s="34" t="s">
        <v>335</v>
      </c>
      <c r="C25" s="22" t="s">
        <v>42</v>
      </c>
      <c r="D25" s="23" t="s">
        <v>274</v>
      </c>
      <c r="F25" s="20" t="s">
        <v>259</v>
      </c>
    </row>
    <row r="26" spans="1:6" ht="28.5">
      <c r="A26" s="58" t="s">
        <v>263</v>
      </c>
      <c r="B26" s="34" t="s">
        <v>689</v>
      </c>
      <c r="C26" s="22" t="s">
        <v>42</v>
      </c>
      <c r="D26" s="23" t="s">
        <v>346</v>
      </c>
      <c r="E26" s="22" t="str">
        <f t="shared" si="0"/>
        <v>取消短信通知</v>
      </c>
      <c r="F26" s="20" t="s">
        <v>55</v>
      </c>
    </row>
    <row r="27" spans="1:6">
      <c r="E27" s="22" t="str">
        <f t="shared" si="0"/>
        <v/>
      </c>
    </row>
    <row r="28" spans="1:6" ht="71.25">
      <c r="A28" s="58" t="s">
        <v>48</v>
      </c>
      <c r="B28" s="34" t="s">
        <v>335</v>
      </c>
      <c r="C28" s="22" t="s">
        <v>42</v>
      </c>
      <c r="D28" s="23" t="s">
        <v>274</v>
      </c>
      <c r="F28" s="20" t="s">
        <v>260</v>
      </c>
    </row>
    <row r="29" spans="1:6" ht="42.75">
      <c r="A29" s="58" t="s">
        <v>264</v>
      </c>
      <c r="B29" s="34" t="s">
        <v>689</v>
      </c>
      <c r="C29" s="22" t="s">
        <v>42</v>
      </c>
      <c r="D29" s="23" t="s">
        <v>346</v>
      </c>
      <c r="E29" s="22" t="str">
        <f t="shared" si="0"/>
        <v>取消短信通知</v>
      </c>
      <c r="F29" s="20" t="s">
        <v>54</v>
      </c>
    </row>
    <row r="30" spans="1:6">
      <c r="E30" s="22" t="str">
        <f t="shared" si="0"/>
        <v/>
      </c>
    </row>
    <row r="31" spans="1:6" ht="71.25">
      <c r="A31" s="58" t="s">
        <v>47</v>
      </c>
      <c r="B31" s="34" t="s">
        <v>335</v>
      </c>
      <c r="C31" s="22" t="s">
        <v>42</v>
      </c>
      <c r="D31" s="23" t="s">
        <v>274</v>
      </c>
      <c r="F31" s="20" t="s">
        <v>260</v>
      </c>
    </row>
    <row r="32" spans="1:6" ht="85.5">
      <c r="A32" s="58" t="s">
        <v>53</v>
      </c>
      <c r="B32" s="34" t="s">
        <v>678</v>
      </c>
      <c r="C32" s="22" t="s">
        <v>42</v>
      </c>
      <c r="D32" s="23" t="s">
        <v>347</v>
      </c>
      <c r="E32" s="22" t="str">
        <f t="shared" si="0"/>
        <v>取消短信通知</v>
      </c>
      <c r="F32" s="20" t="s">
        <v>52</v>
      </c>
    </row>
    <row r="33" spans="1:6">
      <c r="E33" s="22" t="str">
        <f t="shared" si="0"/>
        <v/>
      </c>
    </row>
    <row r="34" spans="1:6" ht="71.25">
      <c r="A34" s="58" t="s">
        <v>48</v>
      </c>
      <c r="B34" s="34" t="s">
        <v>335</v>
      </c>
      <c r="C34" s="22" t="s">
        <v>42</v>
      </c>
      <c r="D34" s="23" t="s">
        <v>274</v>
      </c>
      <c r="F34" s="20" t="s">
        <v>260</v>
      </c>
    </row>
    <row r="35" spans="1:6" ht="42.75">
      <c r="A35" s="58" t="s">
        <v>51</v>
      </c>
      <c r="B35" s="34" t="s">
        <v>688</v>
      </c>
      <c r="C35" s="22" t="s">
        <v>42</v>
      </c>
      <c r="D35" s="23" t="s">
        <v>348</v>
      </c>
      <c r="E35" s="22" t="str">
        <f t="shared" si="0"/>
        <v>取消短信通知</v>
      </c>
      <c r="F35" s="20" t="s">
        <v>133</v>
      </c>
    </row>
    <row r="36" spans="1:6" ht="28.5">
      <c r="A36" s="58" t="s">
        <v>50</v>
      </c>
      <c r="B36" s="34" t="s">
        <v>678</v>
      </c>
      <c r="C36" s="22" t="s">
        <v>42</v>
      </c>
      <c r="D36" s="23" t="s">
        <v>347</v>
      </c>
      <c r="E36" s="22" t="str">
        <f t="shared" si="0"/>
        <v>电子银行取消短信通知</v>
      </c>
      <c r="F36" s="20" t="s">
        <v>49</v>
      </c>
    </row>
    <row r="37" spans="1:6">
      <c r="E37" s="22" t="str">
        <f t="shared" si="0"/>
        <v/>
      </c>
    </row>
    <row r="38" spans="1:6" ht="71.25">
      <c r="A38" s="58" t="s">
        <v>48</v>
      </c>
      <c r="B38" s="34" t="s">
        <v>335</v>
      </c>
      <c r="C38" s="22" t="s">
        <v>42</v>
      </c>
      <c r="D38" s="23" t="s">
        <v>274</v>
      </c>
      <c r="F38" s="20" t="s">
        <v>261</v>
      </c>
    </row>
    <row r="39" spans="1:6" ht="28.5">
      <c r="A39" s="58" t="s">
        <v>45</v>
      </c>
      <c r="B39" s="34" t="s">
        <v>688</v>
      </c>
      <c r="C39" s="22" t="s">
        <v>42</v>
      </c>
      <c r="D39" s="23" t="s">
        <v>348</v>
      </c>
      <c r="E39" s="22" t="str">
        <f t="shared" si="0"/>
        <v>取消短信通知</v>
      </c>
      <c r="F39" s="20" t="s">
        <v>44</v>
      </c>
    </row>
    <row r="40" spans="1:6" ht="28.5">
      <c r="A40" s="58" t="s">
        <v>50</v>
      </c>
      <c r="B40" s="34" t="s">
        <v>678</v>
      </c>
      <c r="C40" s="22" t="s">
        <v>42</v>
      </c>
      <c r="D40" s="23" t="s">
        <v>347</v>
      </c>
      <c r="E40" s="22" t="str">
        <f t="shared" si="0"/>
        <v>电子银行取消短信通知</v>
      </c>
      <c r="F40" s="20" t="s">
        <v>49</v>
      </c>
    </row>
    <row r="41" spans="1:6">
      <c r="E41" s="22" t="str">
        <f t="shared" si="0"/>
        <v/>
      </c>
    </row>
    <row r="42" spans="1:6" ht="71.25">
      <c r="A42" s="58" t="s">
        <v>48</v>
      </c>
      <c r="B42" s="34" t="s">
        <v>335</v>
      </c>
      <c r="C42" s="22" t="s">
        <v>42</v>
      </c>
      <c r="D42" s="23" t="s">
        <v>274</v>
      </c>
      <c r="F42" s="20" t="s">
        <v>261</v>
      </c>
    </row>
    <row r="43" spans="1:6" ht="28.5">
      <c r="A43" s="58" t="s">
        <v>45</v>
      </c>
      <c r="B43" s="34" t="s">
        <v>688</v>
      </c>
      <c r="C43" s="22" t="s">
        <v>42</v>
      </c>
      <c r="D43" s="23" t="s">
        <v>348</v>
      </c>
      <c r="E43" s="22" t="str">
        <f t="shared" si="0"/>
        <v>取消短信通知</v>
      </c>
      <c r="F43" s="20" t="s">
        <v>44</v>
      </c>
    </row>
    <row r="44" spans="1:6" ht="28.5">
      <c r="A44" s="58" t="s">
        <v>43</v>
      </c>
      <c r="B44" s="34" t="s">
        <v>678</v>
      </c>
      <c r="C44" s="22" t="s">
        <v>42</v>
      </c>
      <c r="D44" s="23" t="s">
        <v>347</v>
      </c>
      <c r="E44" s="22" t="str">
        <f t="shared" si="0"/>
        <v>电子银行取消短信通知</v>
      </c>
      <c r="F44" s="20" t="s">
        <v>41</v>
      </c>
    </row>
    <row r="45" spans="1:6">
      <c r="E45" s="22" t="str">
        <f t="shared" si="0"/>
        <v/>
      </c>
    </row>
    <row r="46" spans="1:6" ht="42.75">
      <c r="A46" s="58" t="s">
        <v>47</v>
      </c>
      <c r="B46" s="34" t="s">
        <v>335</v>
      </c>
      <c r="C46" s="22" t="s">
        <v>42</v>
      </c>
      <c r="D46" s="23" t="s">
        <v>274</v>
      </c>
      <c r="F46" s="20" t="s">
        <v>262</v>
      </c>
    </row>
    <row r="47" spans="1:6" ht="28.5">
      <c r="A47" s="58" t="s">
        <v>45</v>
      </c>
      <c r="B47" s="34" t="s">
        <v>688</v>
      </c>
      <c r="C47" s="22" t="s">
        <v>42</v>
      </c>
      <c r="D47" s="23" t="s">
        <v>348</v>
      </c>
      <c r="E47" s="22" t="str">
        <f t="shared" si="0"/>
        <v>取消短信通知</v>
      </c>
      <c r="F47" s="20" t="s">
        <v>44</v>
      </c>
    </row>
    <row r="48" spans="1:6" ht="28.5">
      <c r="A48" s="58" t="s">
        <v>43</v>
      </c>
      <c r="B48" s="34" t="s">
        <v>678</v>
      </c>
      <c r="C48" s="22" t="s">
        <v>42</v>
      </c>
      <c r="D48" s="23" t="s">
        <v>347</v>
      </c>
      <c r="E48" s="22" t="str">
        <f t="shared" si="0"/>
        <v>电子银行取消短信通知</v>
      </c>
      <c r="F48" s="20" t="s">
        <v>41</v>
      </c>
    </row>
    <row r="49" spans="1:6" ht="28.5">
      <c r="B49" s="34" t="s">
        <v>688</v>
      </c>
    </row>
    <row r="50" spans="1:6" ht="42.75">
      <c r="A50" s="58" t="s">
        <v>350</v>
      </c>
      <c r="B50" s="34" t="s">
        <v>688</v>
      </c>
      <c r="C50" s="22" t="s">
        <v>265</v>
      </c>
      <c r="D50" s="23" t="s">
        <v>349</v>
      </c>
      <c r="F50" s="20" t="s">
        <v>269</v>
      </c>
    </row>
    <row r="51" spans="1:6" ht="28.5">
      <c r="B51" s="34" t="s">
        <v>688</v>
      </c>
    </row>
    <row r="52" spans="1:6" ht="85.5">
      <c r="A52" s="58" t="s">
        <v>266</v>
      </c>
      <c r="B52" s="34" t="s">
        <v>688</v>
      </c>
      <c r="C52" s="22" t="s">
        <v>265</v>
      </c>
      <c r="D52" s="23" t="s">
        <v>349</v>
      </c>
      <c r="F52" s="20" t="s">
        <v>509</v>
      </c>
    </row>
    <row r="53" spans="1:6" ht="28.5">
      <c r="B53" s="34" t="s">
        <v>689</v>
      </c>
    </row>
    <row r="54" spans="1:6" ht="28.5">
      <c r="A54" s="58" t="s">
        <v>267</v>
      </c>
      <c r="B54" s="34" t="s">
        <v>689</v>
      </c>
      <c r="C54" s="22" t="s">
        <v>265</v>
      </c>
      <c r="D54" s="23" t="s">
        <v>346</v>
      </c>
      <c r="F54" s="20" t="s">
        <v>270</v>
      </c>
    </row>
    <row r="55" spans="1:6" ht="28.5">
      <c r="B55" s="34" t="s">
        <v>689</v>
      </c>
    </row>
    <row r="56" spans="1:6" ht="28.5">
      <c r="A56" s="58" t="s">
        <v>268</v>
      </c>
      <c r="B56" s="34" t="s">
        <v>689</v>
      </c>
      <c r="C56" s="22" t="s">
        <v>265</v>
      </c>
      <c r="D56" s="23" t="s">
        <v>346</v>
      </c>
      <c r="F56" s="20" t="s">
        <v>271</v>
      </c>
    </row>
  </sheetData>
  <autoFilter ref="A1:F56"/>
  <customSheetViews>
    <customSheetView guid="{6777E8BA-C9A8-47D3-9DCF-608A42028176}" scale="70" topLeftCell="B35">
      <selection activeCell="N52" sqref="N52"/>
      <pageMargins left="0.75" right="0.75" top="1" bottom="1" header="0.5" footer="0.5"/>
      <pageSetup paperSize="9" orientation="portrait" r:id="rId1"/>
      <headerFooter scaleWithDoc="0" alignWithMargins="0"/>
    </customSheetView>
    <customSheetView guid="{7CDACA17-8C29-46EC-87D3-5A8B1FE51E1F}" topLeftCell="A46">
      <selection activeCell="B67" sqref="B67"/>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8" sqref="N8"/>
      <pageMargins left="0.75" right="0.75" top="1" bottom="1" header="0.5" footer="0.5"/>
      <pageSetup paperSize="9" orientation="portrait"/>
      <headerFooter scaleWithDoc="0" alignWithMargins="0"/>
    </customSheetView>
    <customSheetView guid="{ECD853CD-C5A8-4AC8-B97D-CE8FC44D5709}" showAutoFilter="1">
      <selection activeCell="B2" sqref="B2"/>
      <pageMargins left="0.75" right="0.75" top="1" bottom="1" header="0.5" footer="0.5"/>
      <pageSetup paperSize="9" orientation="portrait" r:id="rId2"/>
      <headerFooter scaleWithDoc="0" alignWithMargins="0"/>
      <autoFilter ref="A1:P56"/>
    </customSheetView>
    <customSheetView guid="{05212F36-A787-43C5-B24C-BD1A06F62D44}" showAutoFilter="1">
      <selection activeCell="B2" sqref="B2"/>
      <pageMargins left="0.75" right="0.75" top="1" bottom="1" header="0.5" footer="0.5"/>
      <pageSetup paperSize="9" orientation="portrait" r:id="rId3"/>
      <headerFooter scaleWithDoc="0" alignWithMargins="0"/>
      <autoFilter ref="A1:P56"/>
    </customSheetView>
  </customSheetViews>
  <phoneticPr fontId="2" type="noConversion"/>
  <pageMargins left="0.75" right="0.75" top="1" bottom="1" header="0.5" footer="0.5"/>
  <pageSetup paperSize="9" orientation="portrait" r:id="rId4"/>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85" zoomScaleNormal="85" workbookViewId="0">
      <selection activeCell="I4" sqref="I4"/>
    </sheetView>
  </sheetViews>
  <sheetFormatPr defaultColWidth="9" defaultRowHeight="14.25"/>
  <cols>
    <col min="1" max="1" width="24.75" style="7" customWidth="1"/>
    <col min="2" max="2" width="57.875" style="1" customWidth="1"/>
    <col min="3" max="5" width="9" style="7"/>
    <col min="6" max="6" width="36.625" style="1" customWidth="1"/>
    <col min="7" max="16384" width="9" style="7"/>
  </cols>
  <sheetData>
    <row r="1" spans="1:6" s="4" customFormat="1" ht="24.95" customHeight="1">
      <c r="A1" s="4" t="s">
        <v>9</v>
      </c>
      <c r="B1" s="5" t="s">
        <v>8</v>
      </c>
      <c r="C1" s="4" t="s">
        <v>0</v>
      </c>
      <c r="D1" s="4" t="s">
        <v>7</v>
      </c>
      <c r="E1" s="4" t="s">
        <v>167</v>
      </c>
      <c r="F1" s="5" t="s">
        <v>6</v>
      </c>
    </row>
    <row r="2" spans="1:6" ht="204.75" customHeight="1">
      <c r="A2" s="7" t="s">
        <v>67</v>
      </c>
      <c r="B2" s="1" t="s">
        <v>679</v>
      </c>
      <c r="C2" s="7" t="s">
        <v>42</v>
      </c>
      <c r="D2" s="7" t="s">
        <v>273</v>
      </c>
      <c r="F2" s="1" t="s">
        <v>272</v>
      </c>
    </row>
    <row r="4" spans="1:6" ht="213.75">
      <c r="A4" s="7" t="s">
        <v>66</v>
      </c>
      <c r="B4" s="1" t="s">
        <v>679</v>
      </c>
      <c r="C4" s="7" t="s">
        <v>42</v>
      </c>
      <c r="D4" s="7" t="s">
        <v>337</v>
      </c>
      <c r="F4" s="1" t="s">
        <v>403</v>
      </c>
    </row>
  </sheetData>
  <customSheetViews>
    <customSheetView guid="{6777E8BA-C9A8-47D3-9DCF-608A42028176}" scale="85">
      <selection activeCell="A6" sqref="A6:XFD6"/>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 guid="{F27E45BD-4211-4973-9816-5087D3C59600}" scale="90">
      <pane xSplit="2" ySplit="1" topLeftCell="L2" activePane="bottomRight" state="frozen"/>
      <selection pane="bottomRight" activeCell="N13" sqref="N13"/>
      <pageMargins left="0.75" right="0.75" top="1" bottom="1" header="0.5" footer="0.5"/>
      <headerFooter scaleWithDoc="0" alignWithMargins="0"/>
    </customSheetView>
    <customSheetView guid="{ECD853CD-C5A8-4AC8-B97D-CE8FC44D5709}" scale="85">
      <selection activeCell="B10" sqref="B10"/>
      <pageMargins left="0.75" right="0.75" top="1" bottom="1" header="0.5" footer="0.5"/>
      <headerFooter scaleWithDoc="0" alignWithMargins="0"/>
    </customSheetView>
    <customSheetView guid="{05212F36-A787-43C5-B24C-BD1A06F62D44}" scale="85">
      <selection activeCell="B10" sqref="B10"/>
      <pageMargins left="0.75" right="0.75" top="1" bottom="1" header="0.5" footer="0.5"/>
      <headerFooter scaleWithDoc="0" alignWithMargins="0"/>
    </customSheetView>
  </customSheetViews>
  <phoneticPr fontId="2" type="noConversion"/>
  <pageMargins left="0.75" right="0.75" top="1" bottom="1" header="0.5" footer="0.5"/>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zoomScale="115" zoomScaleNormal="115" workbookViewId="0">
      <selection activeCell="H4" sqref="H4"/>
    </sheetView>
  </sheetViews>
  <sheetFormatPr defaultRowHeight="13.5"/>
  <cols>
    <col min="1" max="1" width="19" style="79" customWidth="1"/>
    <col min="2" max="2" width="23.5" style="79" customWidth="1"/>
    <col min="3" max="4" width="9" style="79"/>
    <col min="5" max="5" width="14.375" style="79" customWidth="1"/>
    <col min="6" max="6" width="59.625" style="79" customWidth="1"/>
    <col min="7" max="16384" width="9" style="79"/>
  </cols>
  <sheetData>
    <row r="1" spans="1:6" s="75" customFormat="1" ht="24.95" customHeight="1">
      <c r="A1" s="75" t="s">
        <v>9</v>
      </c>
      <c r="B1" s="75" t="s">
        <v>8</v>
      </c>
      <c r="C1" s="75" t="s">
        <v>0</v>
      </c>
      <c r="D1" s="75" t="s">
        <v>7</v>
      </c>
      <c r="E1" s="75" t="s">
        <v>422</v>
      </c>
      <c r="F1" s="75" t="s">
        <v>6</v>
      </c>
    </row>
    <row r="2" spans="1:6" s="76" customFormat="1" ht="92.25" customHeight="1">
      <c r="A2" s="76" t="s">
        <v>352</v>
      </c>
      <c r="B2" s="76" t="s">
        <v>353</v>
      </c>
      <c r="C2" s="76" t="s">
        <v>265</v>
      </c>
      <c r="D2" s="76" t="s">
        <v>423</v>
      </c>
      <c r="F2" s="76" t="s">
        <v>424</v>
      </c>
    </row>
    <row r="3" spans="1:6" s="76" customFormat="1" ht="27">
      <c r="A3" s="76" t="s">
        <v>425</v>
      </c>
      <c r="B3" s="76" t="s">
        <v>426</v>
      </c>
      <c r="C3" s="76" t="s">
        <v>427</v>
      </c>
      <c r="D3" s="76" t="s">
        <v>428</v>
      </c>
      <c r="E3" s="76" t="str">
        <f>IF(D3&gt;0,D2,"")</f>
        <v>注销</v>
      </c>
      <c r="F3" s="76" t="s">
        <v>429</v>
      </c>
    </row>
    <row r="4" spans="1:6" s="76" customFormat="1" ht="42.75">
      <c r="A4" s="76" t="s">
        <v>430</v>
      </c>
      <c r="B4" s="77" t="s">
        <v>70</v>
      </c>
      <c r="C4" s="76" t="s">
        <v>431</v>
      </c>
      <c r="D4" s="76" t="s">
        <v>432</v>
      </c>
      <c r="E4" s="76" t="str">
        <f t="shared" ref="E4" si="0">IF(D4&gt;0,D3,"")</f>
        <v>注销银行卡</v>
      </c>
      <c r="F4" s="76" t="s">
        <v>433</v>
      </c>
    </row>
    <row r="5" spans="1:6" s="78" customFormat="1" ht="85.5">
      <c r="A5" s="78" t="s">
        <v>71</v>
      </c>
      <c r="B5" s="77" t="s">
        <v>681</v>
      </c>
      <c r="C5" s="78" t="s">
        <v>42</v>
      </c>
      <c r="D5" s="78" t="s">
        <v>434</v>
      </c>
      <c r="E5" s="78" t="s">
        <v>432</v>
      </c>
      <c r="F5" s="77" t="s">
        <v>112</v>
      </c>
    </row>
    <row r="6" spans="1:6" s="76" customFormat="1" ht="14.25">
      <c r="B6" s="77"/>
      <c r="E6" s="76" t="str">
        <f>IF(D6&gt;0,D4,"")</f>
        <v/>
      </c>
    </row>
    <row r="7" spans="1:6" s="76" customFormat="1" ht="81">
      <c r="A7" s="76" t="s">
        <v>360</v>
      </c>
      <c r="B7" s="76" t="s">
        <v>353</v>
      </c>
      <c r="C7" s="76" t="s">
        <v>265</v>
      </c>
      <c r="D7" s="76" t="s">
        <v>265</v>
      </c>
      <c r="F7" s="76" t="s">
        <v>363</v>
      </c>
    </row>
    <row r="8" spans="1:6" s="76" customFormat="1" ht="27">
      <c r="A8" s="76" t="s">
        <v>364</v>
      </c>
      <c r="B8" s="76" t="s">
        <v>356</v>
      </c>
      <c r="C8" s="76" t="s">
        <v>435</v>
      </c>
      <c r="D8" s="76" t="s">
        <v>436</v>
      </c>
      <c r="E8" s="76" t="str">
        <f>IF(D8&gt;0,D7,"")</f>
        <v>注销</v>
      </c>
      <c r="F8" s="76" t="s">
        <v>437</v>
      </c>
    </row>
    <row r="9" spans="1:6" s="76" customFormat="1" ht="42.75">
      <c r="A9" s="76" t="s">
        <v>438</v>
      </c>
      <c r="B9" s="77" t="s">
        <v>70</v>
      </c>
      <c r="C9" s="76" t="s">
        <v>265</v>
      </c>
      <c r="D9" s="76" t="s">
        <v>175</v>
      </c>
      <c r="E9" s="76" t="str">
        <f t="shared" ref="E9" si="1">IF(D9&gt;0,D8,"")</f>
        <v>注销银行卡</v>
      </c>
      <c r="F9" s="76" t="s">
        <v>439</v>
      </c>
    </row>
    <row r="10" spans="1:6" s="78" customFormat="1" ht="85.5">
      <c r="A10" s="78" t="s">
        <v>69</v>
      </c>
      <c r="B10" s="77" t="s">
        <v>681</v>
      </c>
      <c r="C10" s="78" t="s">
        <v>42</v>
      </c>
      <c r="D10" s="78" t="s">
        <v>440</v>
      </c>
      <c r="E10" s="78" t="str">
        <f>IF(D10&gt;0,D9,"" )</f>
        <v>注销信用卡</v>
      </c>
      <c r="F10" s="77" t="s">
        <v>112</v>
      </c>
    </row>
    <row r="11" spans="1:6" s="76" customFormat="1" ht="14.25">
      <c r="B11" s="77"/>
    </row>
    <row r="12" spans="1:6" s="76" customFormat="1" ht="81">
      <c r="A12" s="76" t="s">
        <v>360</v>
      </c>
      <c r="B12" s="76" t="s">
        <v>353</v>
      </c>
      <c r="C12" s="76" t="s">
        <v>441</v>
      </c>
      <c r="D12" s="76" t="s">
        <v>442</v>
      </c>
      <c r="F12" s="76" t="s">
        <v>444</v>
      </c>
    </row>
    <row r="13" spans="1:6" s="76" customFormat="1" ht="27">
      <c r="A13" s="76" t="s">
        <v>445</v>
      </c>
      <c r="B13" s="76" t="s">
        <v>446</v>
      </c>
      <c r="C13" s="76" t="s">
        <v>443</v>
      </c>
      <c r="D13" s="76" t="s">
        <v>447</v>
      </c>
      <c r="E13" s="76" t="str">
        <f>IF(D13&gt;0,D12,"")</f>
        <v>注销</v>
      </c>
      <c r="F13" s="76" t="s">
        <v>448</v>
      </c>
    </row>
    <row r="14" spans="1:6" s="76" customFormat="1" ht="42.75">
      <c r="A14" s="76" t="s">
        <v>449</v>
      </c>
      <c r="B14" s="77" t="s">
        <v>70</v>
      </c>
      <c r="C14" s="76" t="s">
        <v>450</v>
      </c>
      <c r="D14" s="76" t="s">
        <v>175</v>
      </c>
      <c r="E14" s="76" t="str">
        <f t="shared" ref="E14" si="2">IF(D14&gt;0,D13,"")</f>
        <v>注销银行卡</v>
      </c>
      <c r="F14" s="76" t="s">
        <v>451</v>
      </c>
    </row>
    <row r="15" spans="1:6" s="78" customFormat="1" ht="85.5">
      <c r="A15" s="78" t="s">
        <v>71</v>
      </c>
      <c r="B15" s="77" t="s">
        <v>681</v>
      </c>
      <c r="C15" s="78" t="s">
        <v>42</v>
      </c>
      <c r="D15" s="78" t="s">
        <v>275</v>
      </c>
      <c r="E15" s="78" t="s">
        <v>175</v>
      </c>
      <c r="F15" s="77" t="s">
        <v>112</v>
      </c>
    </row>
    <row r="16" spans="1:6" s="76" customFormat="1" ht="14.25">
      <c r="B16" s="77"/>
      <c r="E16" s="76" t="str">
        <f>IF(D16&gt;0,D14,"")</f>
        <v/>
      </c>
    </row>
    <row r="17" spans="1:6" s="76" customFormat="1" ht="92.25" customHeight="1">
      <c r="A17" s="76" t="s">
        <v>452</v>
      </c>
      <c r="B17" s="76" t="s">
        <v>453</v>
      </c>
      <c r="C17" s="76" t="s">
        <v>454</v>
      </c>
      <c r="D17" s="76" t="s">
        <v>454</v>
      </c>
      <c r="F17" s="76" t="s">
        <v>384</v>
      </c>
    </row>
    <row r="18" spans="1:6" s="76" customFormat="1" ht="27">
      <c r="A18" s="76" t="s">
        <v>455</v>
      </c>
      <c r="B18" s="76" t="s">
        <v>456</v>
      </c>
      <c r="C18" s="76" t="s">
        <v>454</v>
      </c>
      <c r="D18" s="76" t="s">
        <v>457</v>
      </c>
      <c r="E18" s="76" t="str">
        <f>IF(D18&gt;0,D17,"")</f>
        <v>注销</v>
      </c>
      <c r="F18" s="76" t="s">
        <v>458</v>
      </c>
    </row>
    <row r="19" spans="1:6" s="76" customFormat="1" ht="42.75">
      <c r="A19" s="76" t="s">
        <v>459</v>
      </c>
      <c r="B19" s="77" t="s">
        <v>70</v>
      </c>
      <c r="C19" s="76" t="s">
        <v>460</v>
      </c>
      <c r="D19" s="76" t="s">
        <v>461</v>
      </c>
      <c r="E19" s="76" t="str">
        <f t="shared" ref="E19" si="3">IF(D19&gt;0,D18,"")</f>
        <v>注销银行卡</v>
      </c>
      <c r="F19" s="76" t="s">
        <v>462</v>
      </c>
    </row>
    <row r="20" spans="1:6" s="78" customFormat="1" ht="85.5">
      <c r="A20" s="78" t="s">
        <v>71</v>
      </c>
      <c r="B20" s="77" t="s">
        <v>681</v>
      </c>
      <c r="C20" s="78" t="s">
        <v>42</v>
      </c>
      <c r="D20" s="78" t="s">
        <v>440</v>
      </c>
      <c r="E20" s="78" t="s">
        <v>463</v>
      </c>
      <c r="F20" s="77" t="s">
        <v>112</v>
      </c>
    </row>
    <row r="21" spans="1:6" s="76" customFormat="1" ht="14.25">
      <c r="B21" s="77"/>
      <c r="E21" s="76" t="str">
        <f>IF(D21&gt;0,D19,"")</f>
        <v/>
      </c>
    </row>
    <row r="22" spans="1:6" s="76" customFormat="1" ht="92.25" customHeight="1">
      <c r="A22" s="76" t="s">
        <v>352</v>
      </c>
      <c r="B22" s="76" t="s">
        <v>353</v>
      </c>
      <c r="C22" s="76" t="s">
        <v>265</v>
      </c>
      <c r="D22" s="76" t="s">
        <v>265</v>
      </c>
      <c r="F22" s="76" t="s">
        <v>384</v>
      </c>
    </row>
    <row r="23" spans="1:6" s="76" customFormat="1" ht="27">
      <c r="A23" s="76" t="s">
        <v>355</v>
      </c>
      <c r="B23" s="76" t="s">
        <v>356</v>
      </c>
      <c r="C23" s="76" t="s">
        <v>265</v>
      </c>
      <c r="D23" s="76" t="s">
        <v>357</v>
      </c>
      <c r="E23" s="76" t="str">
        <f>IF(D23&gt;0,D22,"")</f>
        <v>注销</v>
      </c>
      <c r="F23" s="76" t="s">
        <v>358</v>
      </c>
    </row>
    <row r="24" spans="1:6" s="76" customFormat="1" ht="42.75">
      <c r="A24" s="76" t="s">
        <v>464</v>
      </c>
      <c r="B24" s="77" t="s">
        <v>70</v>
      </c>
      <c r="C24" s="76" t="s">
        <v>465</v>
      </c>
      <c r="D24" s="76" t="s">
        <v>466</v>
      </c>
      <c r="E24" s="76" t="str">
        <f t="shared" ref="E24" si="4">IF(D24&gt;0,D23,"")</f>
        <v>注销银行卡</v>
      </c>
      <c r="F24" s="76" t="s">
        <v>467</v>
      </c>
    </row>
    <row r="25" spans="1:6" s="78" customFormat="1" ht="85.5">
      <c r="A25" s="78" t="s">
        <v>71</v>
      </c>
      <c r="B25" s="77" t="s">
        <v>681</v>
      </c>
      <c r="C25" s="78" t="s">
        <v>42</v>
      </c>
      <c r="D25" s="78" t="s">
        <v>468</v>
      </c>
      <c r="E25" s="78" t="s">
        <v>469</v>
      </c>
      <c r="F25" s="77" t="s">
        <v>112</v>
      </c>
    </row>
    <row r="26" spans="1:6" s="76" customFormat="1" ht="14.25">
      <c r="B26" s="77"/>
      <c r="E26" s="76" t="str">
        <f>IF(D26&gt;0,D21,"")</f>
        <v/>
      </c>
    </row>
    <row r="27" spans="1:6" s="76" customFormat="1" ht="92.25" customHeight="1">
      <c r="A27" s="76" t="s">
        <v>352</v>
      </c>
      <c r="B27" s="76" t="s">
        <v>353</v>
      </c>
      <c r="C27" s="76" t="s">
        <v>265</v>
      </c>
      <c r="D27" s="76" t="s">
        <v>265</v>
      </c>
      <c r="F27" s="76" t="s">
        <v>384</v>
      </c>
    </row>
    <row r="28" spans="1:6" s="76" customFormat="1" ht="27">
      <c r="A28" s="76" t="s">
        <v>364</v>
      </c>
      <c r="B28" s="76" t="s">
        <v>356</v>
      </c>
      <c r="C28" s="76" t="s">
        <v>265</v>
      </c>
      <c r="D28" s="76" t="s">
        <v>357</v>
      </c>
      <c r="E28" s="76" t="str">
        <f>IF(D28&gt;0,D27,"")</f>
        <v>注销</v>
      </c>
      <c r="F28" s="76" t="s">
        <v>367</v>
      </c>
    </row>
    <row r="29" spans="1:6" s="76" customFormat="1" ht="42.75">
      <c r="A29" s="76" t="s">
        <v>464</v>
      </c>
      <c r="B29" s="77" t="s">
        <v>70</v>
      </c>
      <c r="C29" s="76" t="s">
        <v>441</v>
      </c>
      <c r="D29" s="76" t="s">
        <v>470</v>
      </c>
      <c r="E29" s="76" t="str">
        <f t="shared" ref="E29" si="5">IF(D29&gt;0,D28,"")</f>
        <v>注销银行卡</v>
      </c>
      <c r="F29" s="76" t="s">
        <v>467</v>
      </c>
    </row>
    <row r="30" spans="1:6" s="78" customFormat="1" ht="85.5">
      <c r="A30" s="78" t="s">
        <v>71</v>
      </c>
      <c r="B30" s="77" t="s">
        <v>681</v>
      </c>
      <c r="C30" s="78" t="s">
        <v>42</v>
      </c>
      <c r="D30" s="78" t="s">
        <v>471</v>
      </c>
      <c r="E30" s="78" t="s">
        <v>472</v>
      </c>
      <c r="F30" s="77" t="s">
        <v>112</v>
      </c>
    </row>
    <row r="31" spans="1:6" s="76" customFormat="1" ht="14.25">
      <c r="B31" s="77"/>
      <c r="E31" s="76" t="str">
        <f>IF(D31&gt;0,D26,"")</f>
        <v/>
      </c>
    </row>
    <row r="32" spans="1:6" s="76" customFormat="1" ht="81">
      <c r="A32" s="76" t="s">
        <v>473</v>
      </c>
      <c r="B32" s="76" t="s">
        <v>474</v>
      </c>
      <c r="C32" s="76" t="s">
        <v>475</v>
      </c>
      <c r="D32" s="76" t="s">
        <v>475</v>
      </c>
      <c r="F32" s="76" t="s">
        <v>476</v>
      </c>
    </row>
    <row r="33" spans="1:6" s="76" customFormat="1" ht="27">
      <c r="A33" s="76" t="s">
        <v>477</v>
      </c>
      <c r="B33" s="76" t="s">
        <v>478</v>
      </c>
      <c r="C33" s="76" t="s">
        <v>475</v>
      </c>
      <c r="D33" s="76" t="s">
        <v>479</v>
      </c>
      <c r="E33" s="76" t="str">
        <f>IF(D33&gt;0,D32,"")</f>
        <v>注销</v>
      </c>
      <c r="F33" s="76" t="s">
        <v>415</v>
      </c>
    </row>
    <row r="34" spans="1:6" s="76" customFormat="1" ht="42.75">
      <c r="A34" s="76" t="s">
        <v>480</v>
      </c>
      <c r="B34" s="77" t="s">
        <v>70</v>
      </c>
      <c r="C34" s="76" t="s">
        <v>481</v>
      </c>
      <c r="D34" s="76" t="s">
        <v>482</v>
      </c>
      <c r="E34" s="76" t="str">
        <f t="shared" ref="E34" si="6">IF(D34&gt;0,D33,"")</f>
        <v>注销银行卡</v>
      </c>
      <c r="F34" s="76" t="s">
        <v>483</v>
      </c>
    </row>
    <row r="35" spans="1:6" s="78" customFormat="1" ht="85.5">
      <c r="A35" s="78" t="s">
        <v>71</v>
      </c>
      <c r="B35" s="77" t="s">
        <v>681</v>
      </c>
      <c r="C35" s="78" t="s">
        <v>42</v>
      </c>
      <c r="D35" s="78" t="s">
        <v>275</v>
      </c>
      <c r="E35" s="78" t="s">
        <v>175</v>
      </c>
      <c r="F35" s="77" t="s">
        <v>112</v>
      </c>
    </row>
    <row r="36" spans="1:6" s="76" customFormat="1" ht="14.25">
      <c r="B36" s="77"/>
      <c r="E36" s="76" t="str">
        <f>IF(D36&gt;0,D34,"")</f>
        <v/>
      </c>
    </row>
    <row r="37" spans="1:6" s="76" customFormat="1" ht="81">
      <c r="A37" s="76" t="s">
        <v>360</v>
      </c>
      <c r="B37" s="76" t="s">
        <v>353</v>
      </c>
      <c r="C37" s="76" t="s">
        <v>265</v>
      </c>
      <c r="D37" s="76" t="s">
        <v>265</v>
      </c>
      <c r="F37" s="76" t="s">
        <v>363</v>
      </c>
    </row>
    <row r="38" spans="1:6" s="76" customFormat="1" ht="27">
      <c r="A38" s="76" t="s">
        <v>364</v>
      </c>
      <c r="B38" s="76" t="s">
        <v>356</v>
      </c>
      <c r="C38" s="76" t="s">
        <v>265</v>
      </c>
      <c r="D38" s="76" t="s">
        <v>357</v>
      </c>
      <c r="E38" s="76" t="str">
        <f>IF(D38&gt;0,D37,"")</f>
        <v>注销</v>
      </c>
      <c r="F38" s="76" t="s">
        <v>367</v>
      </c>
    </row>
    <row r="39" spans="1:6" s="76" customFormat="1" ht="42.75">
      <c r="A39" s="76" t="s">
        <v>320</v>
      </c>
      <c r="B39" s="77" t="s">
        <v>70</v>
      </c>
      <c r="C39" s="76" t="s">
        <v>265</v>
      </c>
      <c r="D39" s="76" t="s">
        <v>175</v>
      </c>
      <c r="E39" s="76" t="str">
        <f t="shared" ref="E39" si="7">IF(D39&gt;0,D38,"")</f>
        <v>注销银行卡</v>
      </c>
      <c r="F39" s="76" t="s">
        <v>451</v>
      </c>
    </row>
    <row r="40" spans="1:6" s="78" customFormat="1" ht="85.5">
      <c r="A40" s="78" t="s">
        <v>71</v>
      </c>
      <c r="B40" s="77" t="s">
        <v>681</v>
      </c>
      <c r="C40" s="78" t="s">
        <v>42</v>
      </c>
      <c r="D40" s="78" t="s">
        <v>275</v>
      </c>
      <c r="E40" s="78" t="s">
        <v>175</v>
      </c>
      <c r="F40" s="77" t="s">
        <v>112</v>
      </c>
    </row>
    <row r="41" spans="1:6" s="76" customFormat="1" ht="14.25">
      <c r="B41" s="77"/>
      <c r="E41" s="76" t="str">
        <f>IF(D41&gt;0,D39,"")</f>
        <v/>
      </c>
    </row>
    <row r="42" spans="1:6" s="76" customFormat="1" ht="94.5">
      <c r="A42" s="76" t="s">
        <v>391</v>
      </c>
      <c r="B42" s="76" t="s">
        <v>356</v>
      </c>
      <c r="C42" s="76" t="s">
        <v>265</v>
      </c>
      <c r="D42" s="76" t="s">
        <v>357</v>
      </c>
      <c r="F42" s="76" t="s">
        <v>392</v>
      </c>
    </row>
    <row r="43" spans="1:6" s="76" customFormat="1" ht="42.75">
      <c r="A43" s="76" t="s">
        <v>320</v>
      </c>
      <c r="B43" s="77" t="s">
        <v>70</v>
      </c>
      <c r="C43" s="76" t="s">
        <v>265</v>
      </c>
      <c r="D43" s="76" t="s">
        <v>175</v>
      </c>
      <c r="E43" s="76" t="str">
        <f t="shared" ref="E43" si="8">IF(D43&gt;0,D42,"")</f>
        <v>注销银行卡</v>
      </c>
      <c r="F43" s="76" t="s">
        <v>451</v>
      </c>
    </row>
    <row r="44" spans="1:6" s="78" customFormat="1" ht="85.5">
      <c r="A44" s="78" t="s">
        <v>71</v>
      </c>
      <c r="B44" s="77" t="s">
        <v>681</v>
      </c>
      <c r="C44" s="78" t="s">
        <v>42</v>
      </c>
      <c r="D44" s="78" t="s">
        <v>275</v>
      </c>
      <c r="E44" s="78" t="s">
        <v>175</v>
      </c>
      <c r="F44" s="77" t="s">
        <v>112</v>
      </c>
    </row>
    <row r="45" spans="1:6" s="76" customFormat="1" ht="14.25">
      <c r="B45" s="77"/>
      <c r="E45" s="76" t="str">
        <f>IF(D45&gt;0,D43,"")</f>
        <v/>
      </c>
    </row>
    <row r="46" spans="1:6" s="76" customFormat="1" ht="81">
      <c r="A46" s="76" t="s">
        <v>393</v>
      </c>
      <c r="B46" s="76" t="s">
        <v>356</v>
      </c>
      <c r="C46" s="76" t="s">
        <v>265</v>
      </c>
      <c r="D46" s="76" t="s">
        <v>357</v>
      </c>
      <c r="F46" s="76" t="s">
        <v>394</v>
      </c>
    </row>
    <row r="47" spans="1:6" s="76" customFormat="1" ht="42.75">
      <c r="A47" s="76" t="s">
        <v>464</v>
      </c>
      <c r="B47" s="77" t="s">
        <v>70</v>
      </c>
      <c r="C47" s="76" t="s">
        <v>265</v>
      </c>
      <c r="D47" s="76" t="s">
        <v>175</v>
      </c>
      <c r="E47" s="76" t="str">
        <f t="shared" ref="E47" si="9">IF(D47&gt;0,D46,"")</f>
        <v>注销银行卡</v>
      </c>
      <c r="F47" s="76" t="s">
        <v>483</v>
      </c>
    </row>
    <row r="48" spans="1:6" s="78" customFormat="1" ht="85.5">
      <c r="A48" s="78" t="s">
        <v>71</v>
      </c>
      <c r="B48" s="77" t="s">
        <v>681</v>
      </c>
      <c r="C48" s="78" t="s">
        <v>42</v>
      </c>
      <c r="D48" s="78" t="s">
        <v>275</v>
      </c>
      <c r="E48" s="78" t="s">
        <v>175</v>
      </c>
      <c r="F48" s="77" t="s">
        <v>112</v>
      </c>
    </row>
    <row r="49" spans="1:6" s="76" customFormat="1" ht="14.25">
      <c r="B49" s="77"/>
      <c r="E49" s="76" t="str">
        <f>IF(D49&gt;0,D47,"")</f>
        <v/>
      </c>
    </row>
    <row r="50" spans="1:6" s="76" customFormat="1" ht="94.5">
      <c r="A50" s="76" t="s">
        <v>484</v>
      </c>
      <c r="B50" s="76" t="s">
        <v>485</v>
      </c>
      <c r="C50" s="76" t="s">
        <v>486</v>
      </c>
      <c r="D50" s="76" t="s">
        <v>487</v>
      </c>
      <c r="F50" s="76" t="s">
        <v>488</v>
      </c>
    </row>
    <row r="51" spans="1:6" s="76" customFormat="1" ht="42.75">
      <c r="A51" s="76" t="s">
        <v>489</v>
      </c>
      <c r="B51" s="77" t="s">
        <v>70</v>
      </c>
      <c r="C51" s="76" t="s">
        <v>490</v>
      </c>
      <c r="D51" s="76" t="s">
        <v>491</v>
      </c>
      <c r="E51" s="76" t="str">
        <f t="shared" ref="E51" si="10">IF(D51&gt;0,D50,"")</f>
        <v>注销银行卡</v>
      </c>
      <c r="F51" s="76" t="s">
        <v>492</v>
      </c>
    </row>
    <row r="52" spans="1:6" s="78" customFormat="1" ht="85.5">
      <c r="A52" s="78" t="s">
        <v>71</v>
      </c>
      <c r="B52" s="77" t="s">
        <v>681</v>
      </c>
      <c r="C52" s="78" t="s">
        <v>42</v>
      </c>
      <c r="D52" s="78" t="s">
        <v>493</v>
      </c>
      <c r="E52" s="78" t="s">
        <v>491</v>
      </c>
      <c r="F52" s="77" t="s">
        <v>112</v>
      </c>
    </row>
    <row r="53" spans="1:6" s="76" customFormat="1" ht="14.25">
      <c r="B53" s="77"/>
    </row>
    <row r="54" spans="1:6" s="76" customFormat="1" ht="81">
      <c r="A54" s="76" t="s">
        <v>393</v>
      </c>
      <c r="B54" s="76" t="s">
        <v>356</v>
      </c>
      <c r="C54" s="76" t="s">
        <v>265</v>
      </c>
      <c r="D54" s="76" t="s">
        <v>357</v>
      </c>
      <c r="F54" s="76" t="s">
        <v>394</v>
      </c>
    </row>
    <row r="55" spans="1:6" s="76" customFormat="1" ht="42.75">
      <c r="A55" s="76" t="s">
        <v>320</v>
      </c>
      <c r="B55" s="77" t="s">
        <v>70</v>
      </c>
      <c r="C55" s="76" t="s">
        <v>265</v>
      </c>
      <c r="D55" s="76" t="s">
        <v>175</v>
      </c>
      <c r="E55" s="76" t="str">
        <f t="shared" ref="E55" si="11">IF(D55&gt;0,D54,"")</f>
        <v>注销银行卡</v>
      </c>
      <c r="F55" s="76" t="s">
        <v>451</v>
      </c>
    </row>
    <row r="56" spans="1:6" s="78" customFormat="1" ht="85.5">
      <c r="A56" s="78" t="s">
        <v>71</v>
      </c>
      <c r="B56" s="77" t="s">
        <v>681</v>
      </c>
      <c r="C56" s="78" t="s">
        <v>42</v>
      </c>
      <c r="D56" s="78" t="s">
        <v>275</v>
      </c>
      <c r="E56" s="78" t="s">
        <v>175</v>
      </c>
      <c r="F56" s="77" t="s">
        <v>112</v>
      </c>
    </row>
    <row r="58" spans="1:6" s="76" customFormat="1" ht="81">
      <c r="A58" s="76" t="s">
        <v>360</v>
      </c>
      <c r="B58" s="76" t="s">
        <v>353</v>
      </c>
      <c r="C58" s="76" t="s">
        <v>265</v>
      </c>
      <c r="D58" s="76" t="s">
        <v>265</v>
      </c>
      <c r="F58" s="76" t="s">
        <v>363</v>
      </c>
    </row>
    <row r="59" spans="1:6" s="76" customFormat="1" ht="27">
      <c r="A59" s="76" t="s">
        <v>355</v>
      </c>
      <c r="B59" s="76" t="s">
        <v>356</v>
      </c>
      <c r="C59" s="76" t="s">
        <v>265</v>
      </c>
      <c r="D59" s="76" t="s">
        <v>357</v>
      </c>
      <c r="E59" s="76" t="str">
        <f>IF(D59&gt;0,D58,"")</f>
        <v>注销</v>
      </c>
      <c r="F59" s="76" t="s">
        <v>358</v>
      </c>
    </row>
    <row r="60" spans="1:6" s="76" customFormat="1" ht="42.75">
      <c r="A60" s="76" t="s">
        <v>320</v>
      </c>
      <c r="B60" s="77" t="s">
        <v>70</v>
      </c>
      <c r="C60" s="76" t="s">
        <v>265</v>
      </c>
      <c r="D60" s="76" t="s">
        <v>175</v>
      </c>
      <c r="E60" s="76" t="str">
        <f t="shared" ref="E60" si="12">IF(D60&gt;0,D59,"")</f>
        <v>注销银行卡</v>
      </c>
      <c r="F60" s="76" t="s">
        <v>451</v>
      </c>
    </row>
    <row r="61" spans="1:6" s="78" customFormat="1" ht="85.5">
      <c r="A61" s="78" t="s">
        <v>69</v>
      </c>
      <c r="B61" s="77" t="s">
        <v>681</v>
      </c>
      <c r="C61" s="78" t="s">
        <v>42</v>
      </c>
      <c r="D61" s="78" t="s">
        <v>275</v>
      </c>
      <c r="E61" s="78" t="str">
        <f>IF(D61&gt;0,D60,"" )</f>
        <v>注销信用卡</v>
      </c>
      <c r="F61" s="77" t="s">
        <v>112</v>
      </c>
    </row>
    <row r="62" spans="1:6" s="76" customFormat="1" ht="14.25">
      <c r="B62" s="77"/>
      <c r="E62" s="76" t="str">
        <f>IF(D62&gt;0,D60,"")</f>
        <v/>
      </c>
    </row>
    <row r="63" spans="1:6" s="76" customFormat="1" ht="92.25" customHeight="1">
      <c r="A63" s="76" t="s">
        <v>352</v>
      </c>
      <c r="B63" s="76" t="s">
        <v>353</v>
      </c>
      <c r="C63" s="76" t="s">
        <v>265</v>
      </c>
      <c r="D63" s="76" t="s">
        <v>265</v>
      </c>
      <c r="F63" s="76" t="s">
        <v>384</v>
      </c>
    </row>
    <row r="64" spans="1:6" s="76" customFormat="1" ht="27">
      <c r="A64" s="76" t="s">
        <v>364</v>
      </c>
      <c r="B64" s="76" t="s">
        <v>356</v>
      </c>
      <c r="C64" s="76" t="s">
        <v>265</v>
      </c>
      <c r="D64" s="76" t="s">
        <v>357</v>
      </c>
      <c r="E64" s="76" t="str">
        <f>IF(D64&gt;0,D63,"")</f>
        <v>注销</v>
      </c>
      <c r="F64" s="76" t="s">
        <v>367</v>
      </c>
    </row>
    <row r="65" spans="1:6" s="76" customFormat="1" ht="42.75">
      <c r="A65" s="76" t="s">
        <v>320</v>
      </c>
      <c r="B65" s="77" t="s">
        <v>70</v>
      </c>
      <c r="C65" s="76" t="s">
        <v>265</v>
      </c>
      <c r="D65" s="76" t="s">
        <v>175</v>
      </c>
      <c r="E65" s="76" t="str">
        <f t="shared" ref="E65" si="13">IF(D65&gt;0,D64,"")</f>
        <v>注销银行卡</v>
      </c>
      <c r="F65" s="76" t="s">
        <v>451</v>
      </c>
    </row>
    <row r="66" spans="1:6" s="78" customFormat="1" ht="85.5">
      <c r="A66" s="78" t="s">
        <v>69</v>
      </c>
      <c r="B66" s="77" t="s">
        <v>681</v>
      </c>
      <c r="C66" s="78" t="s">
        <v>42</v>
      </c>
      <c r="D66" s="78" t="s">
        <v>275</v>
      </c>
      <c r="E66" s="78" t="str">
        <f>IF(D66&gt;0,D65,"" )</f>
        <v>注销信用卡</v>
      </c>
      <c r="F66" s="77" t="s">
        <v>112</v>
      </c>
    </row>
    <row r="67" spans="1:6" s="78" customFormat="1" ht="14.25">
      <c r="B67" s="77"/>
      <c r="F67" s="77"/>
    </row>
    <row r="68" spans="1:6" s="76" customFormat="1" ht="92.25" customHeight="1">
      <c r="A68" s="76" t="s">
        <v>352</v>
      </c>
      <c r="B68" s="76" t="s">
        <v>353</v>
      </c>
      <c r="C68" s="76" t="s">
        <v>265</v>
      </c>
      <c r="D68" s="76" t="s">
        <v>265</v>
      </c>
      <c r="F68" s="76" t="s">
        <v>384</v>
      </c>
    </row>
    <row r="69" spans="1:6" s="76" customFormat="1" ht="27">
      <c r="A69" s="76" t="s">
        <v>355</v>
      </c>
      <c r="B69" s="76" t="s">
        <v>356</v>
      </c>
      <c r="C69" s="76" t="s">
        <v>265</v>
      </c>
      <c r="D69" s="76" t="s">
        <v>357</v>
      </c>
      <c r="E69" s="76" t="str">
        <f>IF(D69&gt;0,D68,"")</f>
        <v>注销</v>
      </c>
      <c r="F69" s="76" t="s">
        <v>358</v>
      </c>
    </row>
    <row r="70" spans="1:6" s="76" customFormat="1" ht="42.75">
      <c r="A70" s="76" t="s">
        <v>464</v>
      </c>
      <c r="B70" s="77" t="s">
        <v>70</v>
      </c>
      <c r="C70" s="76" t="s">
        <v>450</v>
      </c>
      <c r="D70" s="76" t="s">
        <v>494</v>
      </c>
      <c r="E70" s="76" t="str">
        <f t="shared" ref="E70" si="14">IF(D70&gt;0,D69,"")</f>
        <v>注销银行卡</v>
      </c>
      <c r="F70" s="76" t="s">
        <v>483</v>
      </c>
    </row>
    <row r="71" spans="1:6" s="78" customFormat="1" ht="85.5">
      <c r="A71" s="78" t="s">
        <v>69</v>
      </c>
      <c r="B71" s="77" t="s">
        <v>681</v>
      </c>
      <c r="C71" s="78" t="s">
        <v>42</v>
      </c>
      <c r="D71" s="78" t="s">
        <v>495</v>
      </c>
      <c r="E71" s="78" t="str">
        <f>IF(D71&gt;0,D70,"" )</f>
        <v>注销信用卡</v>
      </c>
      <c r="F71" s="77" t="s">
        <v>112</v>
      </c>
    </row>
    <row r="72" spans="1:6" s="76" customFormat="1" ht="14.25">
      <c r="B72" s="77"/>
      <c r="E72" s="76" t="str">
        <f>IF(D72&gt;0,D66,"")</f>
        <v/>
      </c>
    </row>
    <row r="73" spans="1:6" s="76" customFormat="1" ht="92.25" customHeight="1">
      <c r="A73" s="76" t="s">
        <v>352</v>
      </c>
      <c r="B73" s="76" t="s">
        <v>353</v>
      </c>
      <c r="C73" s="76" t="s">
        <v>265</v>
      </c>
      <c r="D73" s="76" t="s">
        <v>265</v>
      </c>
      <c r="F73" s="76" t="s">
        <v>384</v>
      </c>
    </row>
    <row r="74" spans="1:6" s="76" customFormat="1" ht="27">
      <c r="A74" s="76" t="s">
        <v>364</v>
      </c>
      <c r="B74" s="76" t="s">
        <v>356</v>
      </c>
      <c r="C74" s="76" t="s">
        <v>265</v>
      </c>
      <c r="D74" s="76" t="s">
        <v>357</v>
      </c>
      <c r="E74" s="76" t="str">
        <f>IF(D74&gt;0,D73,"")</f>
        <v>注销</v>
      </c>
      <c r="F74" s="76" t="s">
        <v>367</v>
      </c>
    </row>
    <row r="75" spans="1:6" s="76" customFormat="1" ht="42.75">
      <c r="A75" s="76" t="s">
        <v>464</v>
      </c>
      <c r="B75" s="77" t="s">
        <v>70</v>
      </c>
      <c r="C75" s="76" t="s">
        <v>450</v>
      </c>
      <c r="D75" s="76" t="s">
        <v>494</v>
      </c>
      <c r="E75" s="76" t="str">
        <f t="shared" ref="E75" si="15">IF(D75&gt;0,D74,"")</f>
        <v>注销银行卡</v>
      </c>
      <c r="F75" s="76" t="s">
        <v>483</v>
      </c>
    </row>
    <row r="76" spans="1:6" s="78" customFormat="1" ht="85.5">
      <c r="A76" s="78" t="s">
        <v>69</v>
      </c>
      <c r="B76" s="77" t="s">
        <v>681</v>
      </c>
      <c r="C76" s="78" t="s">
        <v>42</v>
      </c>
      <c r="D76" s="78" t="s">
        <v>495</v>
      </c>
      <c r="E76" s="78" t="str">
        <f>IF(D76&gt;0,D75,"" )</f>
        <v>注销信用卡</v>
      </c>
      <c r="F76" s="77" t="s">
        <v>112</v>
      </c>
    </row>
    <row r="77" spans="1:6" s="76" customFormat="1" ht="14.25">
      <c r="B77" s="77"/>
      <c r="E77" s="76" t="str">
        <f>IF(D77&gt;0,D72,"")</f>
        <v/>
      </c>
    </row>
    <row r="78" spans="1:6" s="76" customFormat="1" ht="81">
      <c r="A78" s="76" t="s">
        <v>360</v>
      </c>
      <c r="B78" s="76" t="s">
        <v>353</v>
      </c>
      <c r="C78" s="76" t="s">
        <v>265</v>
      </c>
      <c r="D78" s="76" t="s">
        <v>265</v>
      </c>
      <c r="F78" s="76" t="s">
        <v>363</v>
      </c>
    </row>
    <row r="79" spans="1:6" s="76" customFormat="1" ht="27">
      <c r="A79" s="76" t="s">
        <v>355</v>
      </c>
      <c r="B79" s="76" t="s">
        <v>356</v>
      </c>
      <c r="C79" s="76" t="s">
        <v>265</v>
      </c>
      <c r="D79" s="76" t="s">
        <v>357</v>
      </c>
      <c r="E79" s="76" t="str">
        <f>IF(D79&gt;0,D78,"")</f>
        <v>注销</v>
      </c>
      <c r="F79" s="76" t="s">
        <v>358</v>
      </c>
    </row>
    <row r="80" spans="1:6" s="76" customFormat="1" ht="42.75">
      <c r="A80" s="76" t="s">
        <v>464</v>
      </c>
      <c r="B80" s="77" t="s">
        <v>70</v>
      </c>
      <c r="C80" s="76" t="s">
        <v>450</v>
      </c>
      <c r="D80" s="76" t="s">
        <v>494</v>
      </c>
      <c r="E80" s="76" t="str">
        <f t="shared" ref="E80" si="16">IF(D80&gt;0,D79,"")</f>
        <v>注销银行卡</v>
      </c>
      <c r="F80" s="76" t="s">
        <v>483</v>
      </c>
    </row>
    <row r="81" spans="1:6" s="78" customFormat="1" ht="85.5">
      <c r="A81" s="78" t="s">
        <v>69</v>
      </c>
      <c r="B81" s="77" t="s">
        <v>681</v>
      </c>
      <c r="C81" s="78" t="s">
        <v>42</v>
      </c>
      <c r="D81" s="78" t="s">
        <v>495</v>
      </c>
      <c r="E81" s="78" t="str">
        <f>IF(D81&gt;0,D80,"" )</f>
        <v>注销信用卡</v>
      </c>
      <c r="F81" s="77" t="s">
        <v>112</v>
      </c>
    </row>
    <row r="82" spans="1:6" s="76" customFormat="1" ht="14.25">
      <c r="B82" s="77"/>
      <c r="E82" s="76" t="str">
        <f>IF(D82&gt;0,D80,"")</f>
        <v/>
      </c>
    </row>
    <row r="83" spans="1:6" s="76" customFormat="1" ht="81">
      <c r="A83" s="76" t="s">
        <v>360</v>
      </c>
      <c r="B83" s="76" t="s">
        <v>353</v>
      </c>
      <c r="C83" s="76" t="s">
        <v>265</v>
      </c>
      <c r="D83" s="76" t="s">
        <v>265</v>
      </c>
      <c r="F83" s="76" t="s">
        <v>363</v>
      </c>
    </row>
    <row r="84" spans="1:6" s="76" customFormat="1" ht="27">
      <c r="A84" s="76" t="s">
        <v>364</v>
      </c>
      <c r="B84" s="76" t="s">
        <v>356</v>
      </c>
      <c r="C84" s="76" t="s">
        <v>265</v>
      </c>
      <c r="D84" s="76" t="s">
        <v>357</v>
      </c>
      <c r="E84" s="76" t="str">
        <f>IF(D84&gt;0,D83,"")</f>
        <v>注销</v>
      </c>
      <c r="F84" s="76" t="s">
        <v>367</v>
      </c>
    </row>
    <row r="85" spans="1:6" s="76" customFormat="1" ht="42.75">
      <c r="A85" s="76" t="s">
        <v>320</v>
      </c>
      <c r="B85" s="77" t="s">
        <v>70</v>
      </c>
      <c r="C85" s="76" t="s">
        <v>450</v>
      </c>
      <c r="D85" s="76" t="s">
        <v>494</v>
      </c>
      <c r="E85" s="76" t="str">
        <f t="shared" ref="E85" si="17">IF(D85&gt;0,D84,"")</f>
        <v>注销银行卡</v>
      </c>
      <c r="F85" s="76" t="s">
        <v>451</v>
      </c>
    </row>
    <row r="86" spans="1:6" s="78" customFormat="1" ht="85.5">
      <c r="A86" s="78" t="s">
        <v>69</v>
      </c>
      <c r="B86" s="77" t="s">
        <v>681</v>
      </c>
      <c r="C86" s="78" t="s">
        <v>42</v>
      </c>
      <c r="D86" s="78" t="s">
        <v>495</v>
      </c>
      <c r="E86" s="78" t="str">
        <f>IF(D86&gt;0,D85,"" )</f>
        <v>注销信用卡</v>
      </c>
      <c r="F86" s="77" t="s">
        <v>112</v>
      </c>
    </row>
    <row r="87" spans="1:6" s="76" customFormat="1" ht="14.25">
      <c r="B87" s="77"/>
      <c r="E87" s="76" t="str">
        <f>IF(D87&gt;0,D85,"")</f>
        <v/>
      </c>
    </row>
    <row r="88" spans="1:6" s="76" customFormat="1" ht="94.5">
      <c r="A88" s="76" t="s">
        <v>391</v>
      </c>
      <c r="B88" s="76" t="s">
        <v>356</v>
      </c>
      <c r="C88" s="76" t="s">
        <v>265</v>
      </c>
      <c r="D88" s="76" t="s">
        <v>357</v>
      </c>
      <c r="F88" s="76" t="s">
        <v>392</v>
      </c>
    </row>
    <row r="89" spans="1:6" s="76" customFormat="1" ht="42.75">
      <c r="A89" s="76" t="s">
        <v>320</v>
      </c>
      <c r="B89" s="77" t="s">
        <v>70</v>
      </c>
      <c r="C89" s="76" t="s">
        <v>450</v>
      </c>
      <c r="D89" s="76" t="s">
        <v>494</v>
      </c>
      <c r="E89" s="76" t="str">
        <f t="shared" ref="E89" si="18">IF(D89&gt;0,D88,"")</f>
        <v>注销银行卡</v>
      </c>
      <c r="F89" s="76" t="s">
        <v>451</v>
      </c>
    </row>
    <row r="90" spans="1:6" s="78" customFormat="1" ht="85.5">
      <c r="A90" s="78" t="s">
        <v>69</v>
      </c>
      <c r="B90" s="77" t="s">
        <v>681</v>
      </c>
      <c r="C90" s="78" t="s">
        <v>42</v>
      </c>
      <c r="D90" s="78" t="s">
        <v>495</v>
      </c>
      <c r="E90" s="78" t="str">
        <f>IF(D90&gt;0,D89,"" )</f>
        <v>注销信用卡</v>
      </c>
      <c r="F90" s="77" t="s">
        <v>112</v>
      </c>
    </row>
    <row r="91" spans="1:6" s="76" customFormat="1" ht="14.25">
      <c r="B91" s="77"/>
      <c r="E91" s="76" t="str">
        <f>IF(D91&gt;0,D89,"")</f>
        <v/>
      </c>
    </row>
    <row r="92" spans="1:6" s="76" customFormat="1" ht="81">
      <c r="A92" s="76" t="s">
        <v>393</v>
      </c>
      <c r="B92" s="76" t="s">
        <v>356</v>
      </c>
      <c r="C92" s="76" t="s">
        <v>265</v>
      </c>
      <c r="D92" s="76" t="s">
        <v>357</v>
      </c>
      <c r="F92" s="76" t="s">
        <v>394</v>
      </c>
    </row>
    <row r="93" spans="1:6" s="76" customFormat="1" ht="42.75">
      <c r="A93" s="76" t="s">
        <v>464</v>
      </c>
      <c r="B93" s="77" t="s">
        <v>70</v>
      </c>
      <c r="C93" s="76" t="s">
        <v>450</v>
      </c>
      <c r="D93" s="76" t="s">
        <v>494</v>
      </c>
      <c r="E93" s="76" t="str">
        <f t="shared" ref="E93" si="19">IF(D93&gt;0,D92,"")</f>
        <v>注销银行卡</v>
      </c>
      <c r="F93" s="76" t="s">
        <v>483</v>
      </c>
    </row>
    <row r="94" spans="1:6" s="78" customFormat="1" ht="85.5">
      <c r="A94" s="78" t="s">
        <v>69</v>
      </c>
      <c r="B94" s="77" t="s">
        <v>681</v>
      </c>
      <c r="C94" s="78" t="s">
        <v>42</v>
      </c>
      <c r="D94" s="78" t="s">
        <v>495</v>
      </c>
      <c r="E94" s="78" t="str">
        <f>IF(D94&gt;0,D93,"" )</f>
        <v>注销信用卡</v>
      </c>
      <c r="F94" s="77" t="s">
        <v>112</v>
      </c>
    </row>
    <row r="95" spans="1:6" s="76" customFormat="1" ht="14.25">
      <c r="B95" s="77"/>
      <c r="E95" s="76" t="str">
        <f>IF(D95&gt;0,D93,"")</f>
        <v/>
      </c>
    </row>
    <row r="96" spans="1:6" s="76" customFormat="1" ht="94.5">
      <c r="A96" s="76" t="s">
        <v>391</v>
      </c>
      <c r="B96" s="76" t="s">
        <v>356</v>
      </c>
      <c r="C96" s="76" t="s">
        <v>265</v>
      </c>
      <c r="D96" s="76" t="s">
        <v>357</v>
      </c>
      <c r="F96" s="76" t="s">
        <v>392</v>
      </c>
    </row>
    <row r="97" spans="1:6" s="76" customFormat="1" ht="42.75">
      <c r="A97" s="76" t="s">
        <v>464</v>
      </c>
      <c r="B97" s="77" t="s">
        <v>70</v>
      </c>
      <c r="C97" s="76" t="s">
        <v>450</v>
      </c>
      <c r="D97" s="76" t="s">
        <v>494</v>
      </c>
      <c r="E97" s="76" t="str">
        <f t="shared" ref="E97" si="20">IF(D97&gt;0,D96,"")</f>
        <v>注销银行卡</v>
      </c>
      <c r="F97" s="76" t="s">
        <v>483</v>
      </c>
    </row>
    <row r="98" spans="1:6" s="78" customFormat="1" ht="85.5">
      <c r="A98" s="78" t="s">
        <v>69</v>
      </c>
      <c r="B98" s="77" t="s">
        <v>681</v>
      </c>
      <c r="C98" s="78" t="s">
        <v>42</v>
      </c>
      <c r="D98" s="78" t="s">
        <v>496</v>
      </c>
      <c r="E98" s="78" t="str">
        <f>IF(D98&gt;0,D97,"" )</f>
        <v>注销信用卡</v>
      </c>
      <c r="F98" s="77" t="s">
        <v>112</v>
      </c>
    </row>
    <row r="99" spans="1:6" s="76" customFormat="1" ht="14.25">
      <c r="B99" s="77"/>
    </row>
    <row r="100" spans="1:6" s="76" customFormat="1" ht="81">
      <c r="A100" s="76" t="s">
        <v>497</v>
      </c>
      <c r="B100" s="76" t="s">
        <v>498</v>
      </c>
      <c r="C100" s="76" t="s">
        <v>450</v>
      </c>
      <c r="D100" s="76" t="s">
        <v>499</v>
      </c>
      <c r="F100" s="76" t="s">
        <v>500</v>
      </c>
    </row>
    <row r="101" spans="1:6" s="76" customFormat="1" ht="42.75">
      <c r="A101" s="76" t="s">
        <v>501</v>
      </c>
      <c r="B101" s="77" t="s">
        <v>70</v>
      </c>
      <c r="C101" s="76" t="s">
        <v>502</v>
      </c>
      <c r="D101" s="76" t="s">
        <v>503</v>
      </c>
      <c r="E101" s="76" t="str">
        <f t="shared" ref="E101" si="21">IF(D101&gt;0,D100,"")</f>
        <v>注销银行卡</v>
      </c>
      <c r="F101" s="76" t="s">
        <v>504</v>
      </c>
    </row>
    <row r="102" spans="1:6" s="78" customFormat="1" ht="85.5">
      <c r="A102" s="78" t="s">
        <v>69</v>
      </c>
      <c r="B102" s="77" t="s">
        <v>681</v>
      </c>
      <c r="C102" s="78" t="s">
        <v>42</v>
      </c>
      <c r="D102" s="78" t="s">
        <v>496</v>
      </c>
      <c r="E102" s="78" t="str">
        <f>IF(D102&gt;0,D101,"" )</f>
        <v>注销信用卡</v>
      </c>
      <c r="F102" s="77" t="s">
        <v>112</v>
      </c>
    </row>
    <row r="104" spans="1:6" s="78" customFormat="1" ht="42.75">
      <c r="A104" s="78" t="s">
        <v>72</v>
      </c>
      <c r="B104" s="77" t="s">
        <v>70</v>
      </c>
      <c r="C104" s="78" t="s">
        <v>42</v>
      </c>
      <c r="D104" s="78" t="s">
        <v>494</v>
      </c>
      <c r="F104" s="77" t="s">
        <v>515</v>
      </c>
    </row>
    <row r="105" spans="1:6" s="78" customFormat="1" ht="85.5">
      <c r="A105" s="78" t="s">
        <v>71</v>
      </c>
      <c r="B105" s="77" t="s">
        <v>681</v>
      </c>
      <c r="C105" s="78" t="s">
        <v>42</v>
      </c>
      <c r="D105" s="78" t="s">
        <v>496</v>
      </c>
      <c r="E105" s="78" t="s">
        <v>503</v>
      </c>
      <c r="F105" s="77" t="s">
        <v>112</v>
      </c>
    </row>
    <row r="106" spans="1:6" s="78" customFormat="1" ht="14.25">
      <c r="B106" s="77"/>
      <c r="E106" s="78" t="str">
        <f>IF(D106&gt;0,D105,"" )</f>
        <v/>
      </c>
      <c r="F106" s="77"/>
    </row>
    <row r="107" spans="1:6" s="78" customFormat="1" ht="42.75">
      <c r="A107" s="78" t="s">
        <v>72</v>
      </c>
      <c r="B107" s="77" t="s">
        <v>70</v>
      </c>
      <c r="C107" s="78" t="s">
        <v>42</v>
      </c>
      <c r="D107" s="78" t="s">
        <v>503</v>
      </c>
      <c r="F107" s="77" t="s">
        <v>111</v>
      </c>
    </row>
    <row r="108" spans="1:6" s="78" customFormat="1" ht="85.5">
      <c r="A108" s="78" t="s">
        <v>69</v>
      </c>
      <c r="B108" s="77" t="s">
        <v>681</v>
      </c>
      <c r="C108" s="78" t="s">
        <v>42</v>
      </c>
      <c r="D108" s="78" t="s">
        <v>275</v>
      </c>
      <c r="E108" s="78" t="str">
        <f>IF(D108&gt;0,D107,"" )</f>
        <v>注销信用卡</v>
      </c>
      <c r="F108" s="77" t="s">
        <v>112</v>
      </c>
    </row>
    <row r="109" spans="1:6" s="78" customFormat="1" ht="14.25">
      <c r="B109" s="77"/>
      <c r="E109" s="78" t="str">
        <f>IF(D109&gt;0,D108,"" )</f>
        <v/>
      </c>
      <c r="F109" s="77"/>
    </row>
    <row r="110" spans="1:6" s="78" customFormat="1" ht="71.25">
      <c r="A110" s="78" t="s">
        <v>94</v>
      </c>
      <c r="B110" s="77" t="s">
        <v>70</v>
      </c>
      <c r="C110" s="78" t="s">
        <v>42</v>
      </c>
      <c r="D110" s="78" t="s">
        <v>503</v>
      </c>
      <c r="F110" s="77" t="s">
        <v>505</v>
      </c>
    </row>
    <row r="111" spans="1:6" s="78" customFormat="1" ht="85.5">
      <c r="A111" s="78" t="s">
        <v>71</v>
      </c>
      <c r="B111" s="77" t="s">
        <v>681</v>
      </c>
      <c r="C111" s="78" t="s">
        <v>42</v>
      </c>
      <c r="D111" s="78" t="s">
        <v>496</v>
      </c>
      <c r="E111" s="78" t="str">
        <f>IF(D111&gt;0,D110,"" )</f>
        <v>注销信用卡</v>
      </c>
      <c r="F111" s="77" t="s">
        <v>112</v>
      </c>
    </row>
    <row r="112" spans="1:6" s="78" customFormat="1" ht="14.25">
      <c r="B112" s="77"/>
      <c r="E112" s="78" t="str">
        <f>IF(D112&gt;0,D111,"" )</f>
        <v/>
      </c>
      <c r="F112" s="77"/>
    </row>
    <row r="113" spans="1:6" s="78" customFormat="1" ht="71.25">
      <c r="A113" s="78" t="s">
        <v>94</v>
      </c>
      <c r="B113" s="77" t="s">
        <v>70</v>
      </c>
      <c r="C113" s="78" t="s">
        <v>42</v>
      </c>
      <c r="D113" s="78" t="s">
        <v>175</v>
      </c>
      <c r="F113" s="77" t="s">
        <v>332</v>
      </c>
    </row>
    <row r="114" spans="1:6" s="78" customFormat="1" ht="42.75">
      <c r="A114" s="78" t="s">
        <v>69</v>
      </c>
      <c r="B114" s="77" t="s">
        <v>681</v>
      </c>
      <c r="C114" s="78" t="s">
        <v>42</v>
      </c>
      <c r="D114" s="78" t="s">
        <v>496</v>
      </c>
      <c r="E114" s="78" t="str">
        <f>IF(D114&gt;0,D113,"" )</f>
        <v>注销信用卡</v>
      </c>
      <c r="F114" s="77" t="s">
        <v>113</v>
      </c>
    </row>
    <row r="115" spans="1:6" s="78" customFormat="1" ht="14.25">
      <c r="B115" s="77"/>
      <c r="F115" s="77"/>
    </row>
    <row r="116" spans="1:6" s="78" customFormat="1" ht="42.75">
      <c r="A116" s="78" t="s">
        <v>276</v>
      </c>
      <c r="B116" s="77" t="s">
        <v>681</v>
      </c>
      <c r="C116" s="78" t="s">
        <v>42</v>
      </c>
      <c r="D116" s="78" t="s">
        <v>495</v>
      </c>
      <c r="F116" s="77" t="s">
        <v>506</v>
      </c>
    </row>
    <row r="117" spans="1:6" s="78" customFormat="1" ht="14.25">
      <c r="B117" s="77"/>
      <c r="F117" s="77"/>
    </row>
    <row r="118" spans="1:6" s="78" customFormat="1" ht="71.25">
      <c r="A118" s="78" t="s">
        <v>507</v>
      </c>
      <c r="B118" s="77" t="s">
        <v>681</v>
      </c>
      <c r="C118" s="78" t="s">
        <v>42</v>
      </c>
      <c r="D118" s="78" t="s">
        <v>496</v>
      </c>
      <c r="F118" s="77" t="s">
        <v>508</v>
      </c>
    </row>
    <row r="119" spans="1:6" s="78" customFormat="1" ht="14.25">
      <c r="B119" s="77"/>
      <c r="F119" s="77"/>
    </row>
    <row r="120" spans="1:6" s="78" customFormat="1" ht="14.25">
      <c r="B120" s="77"/>
      <c r="F120" s="77"/>
    </row>
    <row r="121" spans="1:6" s="78" customFormat="1" ht="14.25">
      <c r="B121" s="77"/>
      <c r="F121" s="77"/>
    </row>
    <row r="122" spans="1:6" s="78" customFormat="1" ht="14.25">
      <c r="B122" s="77"/>
      <c r="F122" s="77"/>
    </row>
    <row r="123" spans="1:6" s="78" customFormat="1" ht="14.25">
      <c r="B123" s="77"/>
      <c r="F123" s="77"/>
    </row>
    <row r="124" spans="1:6" s="78" customFormat="1" ht="14.25">
      <c r="B124" s="77"/>
      <c r="F124" s="77"/>
    </row>
    <row r="125" spans="1:6" s="78" customFormat="1" ht="14.25">
      <c r="B125" s="77"/>
      <c r="F125" s="77"/>
    </row>
    <row r="126" spans="1:6" s="78" customFormat="1" ht="14.25">
      <c r="B126" s="77"/>
      <c r="F126" s="77"/>
    </row>
    <row r="127" spans="1:6" s="78" customFormat="1" ht="14.25">
      <c r="B127" s="77"/>
      <c r="F127" s="77"/>
    </row>
    <row r="128" spans="1:6" s="78" customFormat="1" ht="14.25">
      <c r="B128" s="77"/>
      <c r="F128" s="77"/>
    </row>
    <row r="129" spans="2:6" s="78" customFormat="1" ht="14.25">
      <c r="B129" s="77"/>
      <c r="F129" s="77"/>
    </row>
    <row r="130" spans="2:6" s="78" customFormat="1" ht="14.25">
      <c r="B130" s="77"/>
      <c r="F130" s="77"/>
    </row>
    <row r="131" spans="2:6" s="78" customFormat="1" ht="14.25">
      <c r="B131" s="77"/>
      <c r="F131" s="77"/>
    </row>
    <row r="132" spans="2:6" s="78" customFormat="1" ht="14.25">
      <c r="B132" s="77"/>
      <c r="F132" s="77"/>
    </row>
    <row r="133" spans="2:6" s="78" customFormat="1" ht="14.25">
      <c r="B133" s="77"/>
      <c r="F133" s="77"/>
    </row>
    <row r="134" spans="2:6" s="78" customFormat="1" ht="14.25">
      <c r="B134" s="77"/>
      <c r="F134" s="77"/>
    </row>
    <row r="135" spans="2:6" s="78" customFormat="1" ht="14.25">
      <c r="B135" s="77"/>
      <c r="F135" s="77"/>
    </row>
    <row r="136" spans="2:6" s="78" customFormat="1" ht="14.25">
      <c r="B136" s="77"/>
      <c r="F136" s="77"/>
    </row>
    <row r="137" spans="2:6" s="78" customFormat="1" ht="14.25">
      <c r="B137" s="77"/>
      <c r="F137" s="77"/>
    </row>
    <row r="138" spans="2:6" s="78" customFormat="1" ht="14.25">
      <c r="B138" s="77"/>
      <c r="F138" s="77"/>
    </row>
    <row r="139" spans="2:6" s="78" customFormat="1" ht="14.25">
      <c r="B139" s="77"/>
      <c r="F139" s="77"/>
    </row>
    <row r="140" spans="2:6" s="78" customFormat="1" ht="14.25">
      <c r="B140" s="77"/>
      <c r="F140" s="77"/>
    </row>
    <row r="141" spans="2:6" s="78" customFormat="1" ht="14.25">
      <c r="B141" s="77"/>
      <c r="F141" s="77"/>
    </row>
    <row r="142" spans="2:6" s="78" customFormat="1" ht="14.25">
      <c r="B142" s="77"/>
      <c r="F142" s="77"/>
    </row>
    <row r="143" spans="2:6" s="78" customFormat="1" ht="14.25">
      <c r="B143" s="77"/>
      <c r="F143" s="77"/>
    </row>
    <row r="144" spans="2:6" s="78" customFormat="1" ht="14.25">
      <c r="B144" s="77"/>
      <c r="F144" s="77"/>
    </row>
    <row r="145" spans="2:6" s="78" customFormat="1" ht="14.25">
      <c r="B145" s="77"/>
      <c r="F145" s="77"/>
    </row>
    <row r="146" spans="2:6" s="78" customFormat="1" ht="14.25">
      <c r="B146" s="77"/>
      <c r="F146" s="77"/>
    </row>
    <row r="147" spans="2:6" s="78" customFormat="1" ht="14.25">
      <c r="B147" s="77"/>
      <c r="F147" s="77"/>
    </row>
    <row r="148" spans="2:6" s="78" customFormat="1" ht="14.25">
      <c r="B148" s="77"/>
      <c r="F148" s="77"/>
    </row>
    <row r="149" spans="2:6" s="78" customFormat="1" ht="14.25">
      <c r="B149" s="77"/>
      <c r="F149" s="77"/>
    </row>
    <row r="150" spans="2:6" s="78" customFormat="1" ht="14.25">
      <c r="B150" s="77"/>
      <c r="F150" s="77"/>
    </row>
    <row r="151" spans="2:6" s="78" customFormat="1" ht="14.25">
      <c r="B151" s="77"/>
      <c r="F151" s="77"/>
    </row>
    <row r="152" spans="2:6" s="78" customFormat="1" ht="14.25">
      <c r="B152" s="77"/>
      <c r="F152" s="77"/>
    </row>
    <row r="153" spans="2:6" s="78" customFormat="1" ht="14.25">
      <c r="B153" s="77"/>
      <c r="F153" s="77"/>
    </row>
    <row r="154" spans="2:6" s="78" customFormat="1" ht="14.25">
      <c r="B154" s="77"/>
      <c r="F154" s="77"/>
    </row>
    <row r="155" spans="2:6" s="78" customFormat="1" ht="14.25">
      <c r="B155" s="77"/>
      <c r="F155" s="77"/>
    </row>
    <row r="156" spans="2:6" s="78" customFormat="1" ht="14.25">
      <c r="B156" s="77"/>
      <c r="F156" s="77"/>
    </row>
    <row r="157" spans="2:6" s="78" customFormat="1" ht="14.25">
      <c r="B157" s="77"/>
      <c r="F157" s="77"/>
    </row>
    <row r="158" spans="2:6" s="78" customFormat="1" ht="14.25">
      <c r="B158" s="77"/>
      <c r="F158" s="77"/>
    </row>
    <row r="159" spans="2:6" s="78" customFormat="1" ht="14.25">
      <c r="B159" s="77"/>
      <c r="F159" s="77"/>
    </row>
    <row r="160" spans="2:6" s="78" customFormat="1" ht="14.25">
      <c r="B160" s="77"/>
      <c r="F160" s="77"/>
    </row>
    <row r="161" spans="2:6" s="78" customFormat="1" ht="14.25">
      <c r="B161" s="77"/>
      <c r="F161" s="77"/>
    </row>
  </sheetData>
  <autoFilter ref="A1:F161"/>
  <customSheetViews>
    <customSheetView guid="{6777E8BA-C9A8-47D3-9DCF-608A42028176}" scale="70" topLeftCell="A106">
      <selection activeCell="A14" sqref="A14:XFD17"/>
      <pageMargins left="0.75" right="0.75" top="1" bottom="1" header="0.5" footer="0.5"/>
      <headerFooter scaleWithDoc="0" alignWithMargins="0"/>
    </customSheetView>
    <customSheetView guid="{7CDACA17-8C29-46EC-87D3-5A8B1FE51E1F}" topLeftCell="A16">
      <selection activeCell="H4" sqref="H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N2" sqref="N2:O2"/>
      <pageMargins left="0.75" right="0.75" top="1" bottom="1" header="0.5" footer="0.5"/>
      <headerFooter scaleWithDoc="0" alignWithMargins="0"/>
    </customSheetView>
    <customSheetView guid="{ECD853CD-C5A8-4AC8-B97D-CE8FC44D5709}" scale="115" showAutoFilter="1">
      <selection activeCell="B114" sqref="B114:B118"/>
      <pageMargins left="0.75" right="0.75" top="1" bottom="1" header="0.5" footer="0.5"/>
      <headerFooter scaleWithDoc="0" alignWithMargins="0"/>
      <autoFilter ref="A1:P161"/>
    </customSheetView>
    <customSheetView guid="{05212F36-A787-43C5-B24C-BD1A06F62D44}" scale="115" showAutoFilter="1">
      <selection activeCell="B114" sqref="B114:B118"/>
      <pageMargins left="0.75" right="0.75" top="1" bottom="1" header="0.5" footer="0.5"/>
      <headerFooter scaleWithDoc="0" alignWithMargins="0"/>
      <autoFilter ref="A1:P161"/>
    </customSheetView>
  </customSheetViews>
  <phoneticPr fontId="2" type="noConversion"/>
  <pageMargins left="0.75" right="0.75" top="1" bottom="1" header="0.5" footer="0.5"/>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D1" zoomScaleNormal="100" workbookViewId="0">
      <selection activeCell="K2" sqref="K2"/>
    </sheetView>
  </sheetViews>
  <sheetFormatPr defaultColWidth="9" defaultRowHeight="14.25"/>
  <cols>
    <col min="1" max="1" width="13.5" style="1" customWidth="1"/>
    <col min="2" max="2" width="36.25" style="1" customWidth="1"/>
    <col min="3" max="3" width="9" style="1"/>
    <col min="4" max="4" width="19.75" style="1" customWidth="1"/>
    <col min="5" max="5" width="9" style="1"/>
    <col min="6" max="6" width="78" style="1" customWidth="1"/>
    <col min="7" max="16384" width="9" style="1"/>
  </cols>
  <sheetData>
    <row r="1" spans="1:6" s="5" customFormat="1" ht="24.95" customHeight="1">
      <c r="A1" s="5" t="s">
        <v>9</v>
      </c>
      <c r="B1" s="5" t="s">
        <v>8</v>
      </c>
      <c r="C1" s="5" t="s">
        <v>0</v>
      </c>
      <c r="D1" s="5" t="s">
        <v>7</v>
      </c>
      <c r="E1" s="5" t="s">
        <v>168</v>
      </c>
      <c r="F1" s="5" t="s">
        <v>6</v>
      </c>
    </row>
    <row r="2" spans="1:6" ht="110.25" customHeight="1">
      <c r="A2" s="1" t="s">
        <v>38</v>
      </c>
      <c r="B2" s="1" t="s">
        <v>137</v>
      </c>
      <c r="C2" s="1" t="s">
        <v>103</v>
      </c>
      <c r="D2" s="1" t="s">
        <v>103</v>
      </c>
      <c r="F2" s="29" t="s">
        <v>130</v>
      </c>
    </row>
    <row r="3" spans="1:6" ht="28.5">
      <c r="A3" s="1" t="s">
        <v>37</v>
      </c>
      <c r="B3" s="1" t="s">
        <v>686</v>
      </c>
      <c r="C3" s="1" t="s">
        <v>103</v>
      </c>
      <c r="D3" s="1" t="s">
        <v>176</v>
      </c>
      <c r="E3" s="1" t="str">
        <f>IF(D3&gt;0,D2,"" )</f>
        <v>改密码</v>
      </c>
      <c r="F3" s="1" t="s">
        <v>131</v>
      </c>
    </row>
    <row r="4" spans="1:6">
      <c r="E4" s="1" t="str">
        <f t="shared" ref="E4:E33" si="0">IF(D4&gt;0,D3,"" )</f>
        <v/>
      </c>
    </row>
    <row r="5" spans="1:6" ht="102.75" customHeight="1">
      <c r="A5" s="1" t="s">
        <v>38</v>
      </c>
      <c r="B5" s="1" t="s">
        <v>137</v>
      </c>
      <c r="C5" s="1" t="s">
        <v>103</v>
      </c>
      <c r="D5" s="1" t="s">
        <v>103</v>
      </c>
      <c r="F5" s="29" t="s">
        <v>130</v>
      </c>
    </row>
    <row r="6" spans="1:6" ht="223.5" customHeight="1">
      <c r="A6" s="1" t="s">
        <v>92</v>
      </c>
      <c r="B6" s="1" t="s">
        <v>687</v>
      </c>
      <c r="C6" s="1" t="s">
        <v>103</v>
      </c>
      <c r="D6" s="1" t="s">
        <v>177</v>
      </c>
      <c r="E6" s="1" t="str">
        <f t="shared" si="0"/>
        <v>改密码</v>
      </c>
      <c r="F6" s="1" t="s">
        <v>817</v>
      </c>
    </row>
    <row r="7" spans="1:6">
      <c r="E7" s="1" t="str">
        <f t="shared" si="0"/>
        <v/>
      </c>
    </row>
    <row r="8" spans="1:6" ht="81" customHeight="1">
      <c r="A8" s="1" t="s">
        <v>104</v>
      </c>
      <c r="B8" s="1" t="s">
        <v>137</v>
      </c>
      <c r="C8" s="1" t="s">
        <v>103</v>
      </c>
      <c r="D8" s="1" t="s">
        <v>103</v>
      </c>
      <c r="F8" s="27" t="s">
        <v>409</v>
      </c>
    </row>
    <row r="9" spans="1:6" ht="28.5">
      <c r="A9" s="1" t="s">
        <v>37</v>
      </c>
      <c r="B9" s="1" t="s">
        <v>686</v>
      </c>
      <c r="C9" s="1" t="s">
        <v>103</v>
      </c>
      <c r="D9" s="1" t="s">
        <v>179</v>
      </c>
      <c r="E9" s="1" t="str">
        <f t="shared" si="0"/>
        <v>改密码</v>
      </c>
      <c r="F9" s="1" t="s">
        <v>131</v>
      </c>
    </row>
    <row r="10" spans="1:6">
      <c r="E10" s="1" t="str">
        <f t="shared" si="0"/>
        <v/>
      </c>
    </row>
    <row r="11" spans="1:6" ht="42.75">
      <c r="A11" s="1" t="s">
        <v>104</v>
      </c>
      <c r="B11" s="1" t="s">
        <v>137</v>
      </c>
      <c r="C11" s="1" t="s">
        <v>103</v>
      </c>
      <c r="D11" s="1" t="s">
        <v>103</v>
      </c>
      <c r="F11" s="27" t="s">
        <v>93</v>
      </c>
    </row>
    <row r="12" spans="1:6" ht="213" customHeight="1">
      <c r="A12" s="1" t="s">
        <v>92</v>
      </c>
      <c r="B12" s="1" t="s">
        <v>687</v>
      </c>
      <c r="C12" s="1" t="s">
        <v>103</v>
      </c>
      <c r="D12" s="1" t="s">
        <v>178</v>
      </c>
      <c r="E12" s="1" t="str">
        <f t="shared" si="0"/>
        <v>改密码</v>
      </c>
      <c r="F12" s="1" t="s">
        <v>817</v>
      </c>
    </row>
    <row r="13" spans="1:6">
      <c r="E13" s="1" t="str">
        <f t="shared" si="0"/>
        <v/>
      </c>
    </row>
    <row r="14" spans="1:6" ht="59.25" customHeight="1">
      <c r="A14" s="1" t="s">
        <v>38</v>
      </c>
      <c r="B14" s="1" t="s">
        <v>137</v>
      </c>
      <c r="C14" s="1" t="s">
        <v>103</v>
      </c>
      <c r="D14" s="1" t="s">
        <v>103</v>
      </c>
      <c r="F14" s="29" t="s">
        <v>130</v>
      </c>
    </row>
    <row r="15" spans="1:6" ht="42.75">
      <c r="A15" s="1" t="s">
        <v>110</v>
      </c>
      <c r="B15" s="1" t="s">
        <v>686</v>
      </c>
      <c r="C15" s="1" t="s">
        <v>103</v>
      </c>
      <c r="D15" s="1" t="s">
        <v>176</v>
      </c>
      <c r="E15" s="1" t="str">
        <f t="shared" si="0"/>
        <v>改密码</v>
      </c>
      <c r="F15" s="1" t="s">
        <v>132</v>
      </c>
    </row>
    <row r="16" spans="1:6">
      <c r="E16" s="1" t="str">
        <f t="shared" si="0"/>
        <v/>
      </c>
    </row>
    <row r="17" spans="1:6" ht="66" customHeight="1">
      <c r="A17" s="1" t="s">
        <v>38</v>
      </c>
      <c r="B17" s="1" t="s">
        <v>137</v>
      </c>
      <c r="C17" s="1" t="s">
        <v>103</v>
      </c>
      <c r="D17" s="1" t="s">
        <v>103</v>
      </c>
      <c r="F17" s="29" t="s">
        <v>130</v>
      </c>
    </row>
    <row r="18" spans="1:6" ht="42.75">
      <c r="A18" s="1" t="s">
        <v>106</v>
      </c>
      <c r="B18" s="1" t="s">
        <v>687</v>
      </c>
      <c r="C18" s="1" t="s">
        <v>103</v>
      </c>
      <c r="D18" s="1" t="s">
        <v>177</v>
      </c>
      <c r="E18" s="1" t="str">
        <f t="shared" si="0"/>
        <v>改密码</v>
      </c>
      <c r="F18" s="1" t="s">
        <v>109</v>
      </c>
    </row>
    <row r="19" spans="1:6">
      <c r="E19" s="1" t="str">
        <f t="shared" si="0"/>
        <v/>
      </c>
    </row>
    <row r="20" spans="1:6" ht="81" customHeight="1">
      <c r="A20" s="1" t="s">
        <v>104</v>
      </c>
      <c r="B20" s="1" t="s">
        <v>137</v>
      </c>
      <c r="C20" s="1" t="s">
        <v>103</v>
      </c>
      <c r="D20" s="1" t="s">
        <v>103</v>
      </c>
      <c r="F20" s="27" t="s">
        <v>93</v>
      </c>
    </row>
    <row r="21" spans="1:6" ht="42.75">
      <c r="A21" s="1" t="s">
        <v>105</v>
      </c>
      <c r="B21" s="1" t="s">
        <v>686</v>
      </c>
      <c r="C21" s="1" t="s">
        <v>103</v>
      </c>
      <c r="D21" s="1" t="s">
        <v>176</v>
      </c>
      <c r="E21" s="1" t="str">
        <f t="shared" si="0"/>
        <v>改密码</v>
      </c>
      <c r="F21" s="1" t="s">
        <v>132</v>
      </c>
    </row>
    <row r="22" spans="1:6">
      <c r="E22" s="1" t="str">
        <f t="shared" si="0"/>
        <v/>
      </c>
    </row>
    <row r="23" spans="1:6" ht="42.75">
      <c r="A23" s="1" t="s">
        <v>104</v>
      </c>
      <c r="B23" s="1" t="s">
        <v>137</v>
      </c>
      <c r="C23" s="1" t="s">
        <v>103</v>
      </c>
      <c r="D23" s="1" t="s">
        <v>103</v>
      </c>
      <c r="F23" s="27" t="s">
        <v>93</v>
      </c>
    </row>
    <row r="24" spans="1:6" ht="42.75">
      <c r="A24" s="1" t="s">
        <v>106</v>
      </c>
      <c r="B24" s="1" t="s">
        <v>687</v>
      </c>
      <c r="C24" s="1" t="s">
        <v>103</v>
      </c>
      <c r="D24" s="1" t="s">
        <v>180</v>
      </c>
      <c r="E24" s="1" t="str">
        <f t="shared" si="0"/>
        <v>改密码</v>
      </c>
      <c r="F24" s="1" t="s">
        <v>108</v>
      </c>
    </row>
    <row r="25" spans="1:6">
      <c r="E25" s="1" t="str">
        <f t="shared" si="0"/>
        <v/>
      </c>
    </row>
    <row r="26" spans="1:6" ht="222.75" customHeight="1">
      <c r="A26" s="1" t="s">
        <v>277</v>
      </c>
      <c r="B26" s="1" t="s">
        <v>687</v>
      </c>
      <c r="C26" s="1" t="s">
        <v>103</v>
      </c>
      <c r="D26" s="1" t="s">
        <v>177</v>
      </c>
      <c r="F26" s="1" t="s">
        <v>817</v>
      </c>
    </row>
    <row r="27" spans="1:6">
      <c r="E27" s="1" t="str">
        <f t="shared" si="0"/>
        <v/>
      </c>
    </row>
    <row r="28" spans="1:6" ht="57">
      <c r="A28" s="1" t="s">
        <v>279</v>
      </c>
      <c r="B28" s="1" t="s">
        <v>687</v>
      </c>
      <c r="C28" s="1" t="s">
        <v>103</v>
      </c>
      <c r="D28" s="1" t="s">
        <v>177</v>
      </c>
      <c r="F28" s="1" t="s">
        <v>278</v>
      </c>
    </row>
    <row r="29" spans="1:6">
      <c r="E29" s="1" t="str">
        <f t="shared" si="0"/>
        <v/>
      </c>
    </row>
    <row r="30" spans="1:6" ht="42.75">
      <c r="A30" s="1" t="s">
        <v>280</v>
      </c>
      <c r="B30" s="1" t="s">
        <v>686</v>
      </c>
      <c r="C30" s="1" t="s">
        <v>103</v>
      </c>
      <c r="D30" s="1" t="s">
        <v>176</v>
      </c>
      <c r="F30" s="1" t="s">
        <v>282</v>
      </c>
    </row>
    <row r="31" spans="1:6">
      <c r="E31" s="1" t="str">
        <f t="shared" si="0"/>
        <v/>
      </c>
    </row>
    <row r="32" spans="1:6" ht="57">
      <c r="A32" s="1" t="s">
        <v>281</v>
      </c>
      <c r="B32" s="1" t="s">
        <v>686</v>
      </c>
      <c r="C32" s="1" t="s">
        <v>103</v>
      </c>
      <c r="D32" s="1" t="s">
        <v>176</v>
      </c>
      <c r="F32" s="1" t="s">
        <v>283</v>
      </c>
    </row>
    <row r="33" spans="1:6">
      <c r="E33" s="1" t="str">
        <f t="shared" si="0"/>
        <v/>
      </c>
    </row>
    <row r="34" spans="1:6" ht="57">
      <c r="A34" s="1" t="s">
        <v>38</v>
      </c>
      <c r="B34" s="1" t="s">
        <v>137</v>
      </c>
      <c r="C34" s="1" t="s">
        <v>103</v>
      </c>
      <c r="D34" s="1" t="s">
        <v>103</v>
      </c>
      <c r="F34" s="29" t="s">
        <v>130</v>
      </c>
    </row>
    <row r="35" spans="1:6" ht="171">
      <c r="A35" s="1" t="s">
        <v>519</v>
      </c>
      <c r="B35" s="1" t="s">
        <v>687</v>
      </c>
      <c r="C35" s="1" t="s">
        <v>103</v>
      </c>
      <c r="D35" s="1" t="s">
        <v>177</v>
      </c>
      <c r="E35" s="1" t="s">
        <v>103</v>
      </c>
      <c r="F35" s="1" t="s">
        <v>522</v>
      </c>
    </row>
    <row r="37" spans="1:6" ht="42.75">
      <c r="A37" s="1" t="s">
        <v>104</v>
      </c>
      <c r="B37" s="1" t="s">
        <v>137</v>
      </c>
      <c r="C37" s="1" t="s">
        <v>103</v>
      </c>
      <c r="D37" s="1" t="s">
        <v>103</v>
      </c>
      <c r="F37" s="27" t="s">
        <v>93</v>
      </c>
    </row>
    <row r="38" spans="1:6" ht="171">
      <c r="A38" s="1" t="s">
        <v>519</v>
      </c>
      <c r="B38" s="1" t="s">
        <v>687</v>
      </c>
      <c r="C38" s="1" t="s">
        <v>103</v>
      </c>
      <c r="D38" s="1" t="s">
        <v>177</v>
      </c>
      <c r="E38" s="1" t="s">
        <v>103</v>
      </c>
      <c r="F38" s="1" t="s">
        <v>521</v>
      </c>
    </row>
    <row r="40" spans="1:6" ht="57">
      <c r="A40" s="1" t="s">
        <v>38</v>
      </c>
      <c r="B40" s="1" t="s">
        <v>137</v>
      </c>
      <c r="C40" s="1" t="s">
        <v>103</v>
      </c>
      <c r="D40" s="1" t="s">
        <v>103</v>
      </c>
      <c r="F40" s="29" t="s">
        <v>130</v>
      </c>
    </row>
    <row r="41" spans="1:6" ht="54.75" customHeight="1">
      <c r="A41" s="1" t="s">
        <v>520</v>
      </c>
      <c r="B41" s="1" t="s">
        <v>687</v>
      </c>
      <c r="C41" s="1" t="s">
        <v>103</v>
      </c>
      <c r="D41" s="1" t="s">
        <v>177</v>
      </c>
      <c r="E41" s="1" t="s">
        <v>103</v>
      </c>
      <c r="F41" s="1" t="s">
        <v>523</v>
      </c>
    </row>
    <row r="43" spans="1:6" ht="42.75">
      <c r="A43" s="1" t="s">
        <v>104</v>
      </c>
      <c r="B43" s="1" t="s">
        <v>137</v>
      </c>
      <c r="C43" s="1" t="s">
        <v>103</v>
      </c>
      <c r="D43" s="1" t="s">
        <v>103</v>
      </c>
      <c r="F43" s="27" t="s">
        <v>93</v>
      </c>
    </row>
    <row r="44" spans="1:6" ht="66" customHeight="1">
      <c r="A44" s="1" t="s">
        <v>520</v>
      </c>
      <c r="B44" s="1" t="s">
        <v>687</v>
      </c>
      <c r="C44" s="1" t="s">
        <v>103</v>
      </c>
      <c r="D44" s="1" t="s">
        <v>177</v>
      </c>
      <c r="E44" s="1" t="s">
        <v>103</v>
      </c>
      <c r="F44" s="1" t="s">
        <v>523</v>
      </c>
    </row>
  </sheetData>
  <autoFilter ref="A1:F44"/>
  <customSheetViews>
    <customSheetView guid="{6777E8BA-C9A8-47D3-9DCF-608A42028176}" scale="70">
      <pane xSplit="1" ySplit="1" topLeftCell="B20" activePane="bottomRight" state="frozen"/>
      <selection pane="bottomRight" sqref="A1:XFD1048576"/>
      <pageMargins left="0.75" right="0.75" top="1" bottom="1" header="0.5" footer="0.5"/>
      <headerFooter scaleWithDoc="0" alignWithMargins="0"/>
    </customSheetView>
    <customSheetView guid="{7CDACA17-8C29-46EC-87D3-5A8B1FE51E1F}" topLeftCell="A37">
      <selection activeCell="N63" sqref="N63"/>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ECD853CD-C5A8-4AC8-B97D-CE8FC44D5709}" showAutoFilter="1">
      <selection activeCell="B2" sqref="B2"/>
      <pageMargins left="0.75" right="0.75" top="1" bottom="1" header="0.5" footer="0.5"/>
      <headerFooter scaleWithDoc="0" alignWithMargins="0"/>
      <autoFilter ref="A1:P44"/>
    </customSheetView>
    <customSheetView guid="{05212F36-A787-43C5-B24C-BD1A06F62D44}" showAutoFilter="1">
      <selection activeCell="B2" sqref="B2"/>
      <pageMargins left="0.75" right="0.75" top="1" bottom="1" header="0.5" footer="0.5"/>
      <headerFooter scaleWithDoc="0" alignWithMargins="0"/>
      <autoFilter ref="A1:P44"/>
    </customSheetView>
  </customSheetViews>
  <phoneticPr fontId="2" type="noConversion"/>
  <dataValidations count="2">
    <dataValidation type="list" allowBlank="1" showInputMessage="1" showErrorMessage="1" sqref="IS982594 SO982594 ACK982594 AMG982594 AWC982594 BFY982594 BPU982594 BZQ982594 CJM982594 CTI982594 DDE982594 DNA982594 DWW982594 EGS982594 EQO982594 FAK982594 FKG982594 FUC982594 GDY982594 GNU982594 GXQ982594 HHM982594 HRI982594 IBE982594 ILA982594 IUW982594 JES982594 JOO982594 JYK982594 KIG982594 KSC982594 LBY982594 LLU982594 LVQ982594 MFM982594 MPI982594 MZE982594 NJA982594 NSW982594 OCS982594 OMO982594 OWK982594 PGG982594 PQC982594 PZY982594 QJU982594 QTQ982594 RDM982594 RNI982594 RXE982594 SHA982594 SQW982594 TAS982594 TKO982594 TUK982594 UEG982594 UOC982594 UXY982594 VHU982594 VRQ982594 WBM982594 WLI982594 WVE982594 IS65090 SO65090 ACK65090 AMG65090 AWC65090 BFY65090 BPU65090 BZQ65090 CJM65090 CTI65090 DDE65090 DNA65090 DWW65090 EGS65090 EQO65090 FAK65090 FKG65090 FUC65090 GDY65090 GNU65090 GXQ65090 HHM65090 HRI65090 IBE65090 ILA65090 IUW65090 JES65090 JOO65090 JYK65090 KIG65090 KSC65090 LBY65090 LLU65090 LVQ65090 MFM65090 MPI65090 MZE65090 NJA65090 NSW65090 OCS65090 OMO65090 OWK65090 PGG65090 PQC65090 PZY65090 QJU65090 QTQ65090 RDM65090 RNI65090 RXE65090 SHA65090 SQW65090 TAS65090 TKO65090 TUK65090 UEG65090 UOC65090 UXY65090 VHU65090 VRQ65090 WBM65090 WLI65090 WVE65090 IS130626 SO130626 ACK130626 AMG130626 AWC130626 BFY130626 BPU130626 BZQ130626 CJM130626 CTI130626 DDE130626 DNA130626 DWW130626 EGS130626 EQO130626 FAK130626 FKG130626 FUC130626 GDY130626 GNU130626 GXQ130626 HHM130626 HRI130626 IBE130626 ILA130626 IUW130626 JES130626 JOO130626 JYK130626 KIG130626 KSC130626 LBY130626 LLU130626 LVQ130626 MFM130626 MPI130626 MZE130626 NJA130626 NSW130626 OCS130626 OMO130626 OWK130626 PGG130626 PQC130626 PZY130626 QJU130626 QTQ130626 RDM130626 RNI130626 RXE130626 SHA130626 SQW130626 TAS130626 TKO130626 TUK130626 UEG130626 UOC130626 UXY130626 VHU130626 VRQ130626 WBM130626 WLI130626 WVE130626 IS196162 SO196162 ACK196162 AMG196162 AWC196162 BFY196162 BPU196162 BZQ196162 CJM196162 CTI196162 DDE196162 DNA196162 DWW196162 EGS196162 EQO196162 FAK196162 FKG196162 FUC196162 GDY196162 GNU196162 GXQ196162 HHM196162 HRI196162 IBE196162 ILA196162 IUW196162 JES196162 JOO196162 JYK196162 KIG196162 KSC196162 LBY196162 LLU196162 LVQ196162 MFM196162 MPI196162 MZE196162 NJA196162 NSW196162 OCS196162 OMO196162 OWK196162 PGG196162 PQC196162 PZY196162 QJU196162 QTQ196162 RDM196162 RNI196162 RXE196162 SHA196162 SQW196162 TAS196162 TKO196162 TUK196162 UEG196162 UOC196162 UXY196162 VHU196162 VRQ196162 WBM196162 WLI196162 WVE196162 IS261698 SO261698 ACK261698 AMG261698 AWC261698 BFY261698 BPU261698 BZQ261698 CJM261698 CTI261698 DDE261698 DNA261698 DWW261698 EGS261698 EQO261698 FAK261698 FKG261698 FUC261698 GDY261698 GNU261698 GXQ261698 HHM261698 HRI261698 IBE261698 ILA261698 IUW261698 JES261698 JOO261698 JYK261698 KIG261698 KSC261698 LBY261698 LLU261698 LVQ261698 MFM261698 MPI261698 MZE261698 NJA261698 NSW261698 OCS261698 OMO261698 OWK261698 PGG261698 PQC261698 PZY261698 QJU261698 QTQ261698 RDM261698 RNI261698 RXE261698 SHA261698 SQW261698 TAS261698 TKO261698 TUK261698 UEG261698 UOC261698 UXY261698 VHU261698 VRQ261698 WBM261698 WLI261698 WVE261698 IS327234 SO327234 ACK327234 AMG327234 AWC327234 BFY327234 BPU327234 BZQ327234 CJM327234 CTI327234 DDE327234 DNA327234 DWW327234 EGS327234 EQO327234 FAK327234 FKG327234 FUC327234 GDY327234 GNU327234 GXQ327234 HHM327234 HRI327234 IBE327234 ILA327234 IUW327234 JES327234 JOO327234 JYK327234 KIG327234 KSC327234 LBY327234 LLU327234 LVQ327234 MFM327234 MPI327234 MZE327234 NJA327234 NSW327234 OCS327234 OMO327234 OWK327234 PGG327234 PQC327234 PZY327234 QJU327234 QTQ327234 RDM327234 RNI327234 RXE327234 SHA327234 SQW327234 TAS327234 TKO327234 TUK327234 UEG327234 UOC327234 UXY327234 VHU327234 VRQ327234 WBM327234 WLI327234 WVE327234 IS392770 SO392770 ACK392770 AMG392770 AWC392770 BFY392770 BPU392770 BZQ392770 CJM392770 CTI392770 DDE392770 DNA392770 DWW392770 EGS392770 EQO392770 FAK392770 FKG392770 FUC392770 GDY392770 GNU392770 GXQ392770 HHM392770 HRI392770 IBE392770 ILA392770 IUW392770 JES392770 JOO392770 JYK392770 KIG392770 KSC392770 LBY392770 LLU392770 LVQ392770 MFM392770 MPI392770 MZE392770 NJA392770 NSW392770 OCS392770 OMO392770 OWK392770 PGG392770 PQC392770 PZY392770 QJU392770 QTQ392770 RDM392770 RNI392770 RXE392770 SHA392770 SQW392770 TAS392770 TKO392770 TUK392770 UEG392770 UOC392770 UXY392770 VHU392770 VRQ392770 WBM392770 WLI392770 WVE392770 IS458306 SO458306 ACK458306 AMG458306 AWC458306 BFY458306 BPU458306 BZQ458306 CJM458306 CTI458306 DDE458306 DNA458306 DWW458306 EGS458306 EQO458306 FAK458306 FKG458306 FUC458306 GDY458306 GNU458306 GXQ458306 HHM458306 HRI458306 IBE458306 ILA458306 IUW458306 JES458306 JOO458306 JYK458306 KIG458306 KSC458306 LBY458306 LLU458306 LVQ458306 MFM458306 MPI458306 MZE458306 NJA458306 NSW458306 OCS458306 OMO458306 OWK458306 PGG458306 PQC458306 PZY458306 QJU458306 QTQ458306 RDM458306 RNI458306 RXE458306 SHA458306 SQW458306 TAS458306 TKO458306 TUK458306 UEG458306 UOC458306 UXY458306 VHU458306 VRQ458306 WBM458306 WLI458306 WVE458306 IS523842 SO523842 ACK523842 AMG523842 AWC523842 BFY523842 BPU523842 BZQ523842 CJM523842 CTI523842 DDE523842 DNA523842 DWW523842 EGS523842 EQO523842 FAK523842 FKG523842 FUC523842 GDY523842 GNU523842 GXQ523842 HHM523842 HRI523842 IBE523842 ILA523842 IUW523842 JES523842 JOO523842 JYK523842 KIG523842 KSC523842 LBY523842 LLU523842 LVQ523842 MFM523842 MPI523842 MZE523842 NJA523842 NSW523842 OCS523842 OMO523842 OWK523842 PGG523842 PQC523842 PZY523842 QJU523842 QTQ523842 RDM523842 RNI523842 RXE523842 SHA523842 SQW523842 TAS523842 TKO523842 TUK523842 UEG523842 UOC523842 UXY523842 VHU523842 VRQ523842 WBM523842 WLI523842 WVE523842 IS589378 SO589378 ACK589378 AMG589378 AWC589378 BFY589378 BPU589378 BZQ589378 CJM589378 CTI589378 DDE589378 DNA589378 DWW589378 EGS589378 EQO589378 FAK589378 FKG589378 FUC589378 GDY589378 GNU589378 GXQ589378 HHM589378 HRI589378 IBE589378 ILA589378 IUW589378 JES589378 JOO589378 JYK589378 KIG589378 KSC589378 LBY589378 LLU589378 LVQ589378 MFM589378 MPI589378 MZE589378 NJA589378 NSW589378 OCS589378 OMO589378 OWK589378 PGG589378 PQC589378 PZY589378 QJU589378 QTQ589378 RDM589378 RNI589378 RXE589378 SHA589378 SQW589378 TAS589378 TKO589378 TUK589378 UEG589378 UOC589378 UXY589378 VHU589378 VRQ589378 WBM589378 WLI589378 WVE589378 IS654914 SO654914 ACK654914 AMG654914 AWC654914 BFY654914 BPU654914 BZQ654914 CJM654914 CTI654914 DDE654914 DNA654914 DWW654914 EGS654914 EQO654914 FAK654914 FKG654914 FUC654914 GDY654914 GNU654914 GXQ654914 HHM654914 HRI654914 IBE654914 ILA654914 IUW654914 JES654914 JOO654914 JYK654914 KIG654914 KSC654914 LBY654914 LLU654914 LVQ654914 MFM654914 MPI654914 MZE654914 NJA654914 NSW654914 OCS654914 OMO654914 OWK654914 PGG654914 PQC654914 PZY654914 QJU654914 QTQ654914 RDM654914 RNI654914 RXE654914 SHA654914 SQW654914 TAS654914 TKO654914 TUK654914 UEG654914 UOC654914 UXY654914 VHU654914 VRQ654914 WBM654914 WLI654914 WVE654914 IS720450 SO720450 ACK720450 AMG720450 AWC720450 BFY720450 BPU720450 BZQ720450 CJM720450 CTI720450 DDE720450 DNA720450 DWW720450 EGS720450 EQO720450 FAK720450 FKG720450 FUC720450 GDY720450 GNU720450 GXQ720450 HHM720450 HRI720450 IBE720450 ILA720450 IUW720450 JES720450 JOO720450 JYK720450 KIG720450 KSC720450 LBY720450 LLU720450 LVQ720450 MFM720450 MPI720450 MZE720450 NJA720450 NSW720450 OCS720450 OMO720450 OWK720450 PGG720450 PQC720450 PZY720450 QJU720450 QTQ720450 RDM720450 RNI720450 RXE720450 SHA720450 SQW720450 TAS720450 TKO720450 TUK720450 UEG720450 UOC720450 UXY720450 VHU720450 VRQ720450 WBM720450 WLI720450 WVE720450 IS785986 SO785986 ACK785986 AMG785986 AWC785986 BFY785986 BPU785986 BZQ785986 CJM785986 CTI785986 DDE785986 DNA785986 DWW785986 EGS785986 EQO785986 FAK785986 FKG785986 FUC785986 GDY785986 GNU785986 GXQ785986 HHM785986 HRI785986 IBE785986 ILA785986 IUW785986 JES785986 JOO785986 JYK785986 KIG785986 KSC785986 LBY785986 LLU785986 LVQ785986 MFM785986 MPI785986 MZE785986 NJA785986 NSW785986 OCS785986 OMO785986 OWK785986 PGG785986 PQC785986 PZY785986 QJU785986 QTQ785986 RDM785986 RNI785986 RXE785986 SHA785986 SQW785986 TAS785986 TKO785986 TUK785986 UEG785986 UOC785986 UXY785986 VHU785986 VRQ785986 WBM785986 WLI785986 WVE785986 IS851522 SO851522 ACK851522 AMG851522 AWC851522 BFY851522 BPU851522 BZQ851522 CJM851522 CTI851522 DDE851522 DNA851522 DWW851522 EGS851522 EQO851522 FAK851522 FKG851522 FUC851522 GDY851522 GNU851522 GXQ851522 HHM851522 HRI851522 IBE851522 ILA851522 IUW851522 JES851522 JOO851522 JYK851522 KIG851522 KSC851522 LBY851522 LLU851522 LVQ851522 MFM851522 MPI851522 MZE851522 NJA851522 NSW851522 OCS851522 OMO851522 OWK851522 PGG851522 PQC851522 PZY851522 QJU851522 QTQ851522 RDM851522 RNI851522 RXE851522 SHA851522 SQW851522 TAS851522 TKO851522 TUK851522 UEG851522 UOC851522 UXY851522 VHU851522 VRQ851522 WBM851522 WLI851522 WVE851522 IS917058 SO917058 ACK917058 AMG917058 AWC917058 BFY917058 BPU917058 BZQ917058 CJM917058 CTI917058 DDE917058 DNA917058 DWW917058 EGS917058 EQO917058 FAK917058 FKG917058 FUC917058 GDY917058 GNU917058 GXQ917058 HHM917058 HRI917058 IBE917058 ILA917058 IUW917058 JES917058 JOO917058 JYK917058 KIG917058 KSC917058 LBY917058 LLU917058 LVQ917058 MFM917058 MPI917058 MZE917058 NJA917058 NSW917058 OCS917058 OMO917058 OWK917058 PGG917058 PQC917058 PZY917058 QJU917058 QTQ917058 RDM917058 RNI917058 RXE917058 SHA917058 SQW917058 TAS917058 TKO917058 TUK917058 UEG917058 UOC917058 UXY917058 VHU917058 VRQ917058 WBM917058 WLI917058 WVE917058">
      <formula1>"是非,评价,问候,选择"</formula1>
    </dataValidation>
    <dataValidation type="list" allowBlank="1" showInputMessage="1" showErrorMessage="1" sqref="IQ982594:IR982594 SM982594:SN982594 ACI982594:ACJ982594 AME982594:AMF982594 AWA982594:AWB982594 BFW982594:BFX982594 BPS982594:BPT982594 BZO982594:BZP982594 CJK982594:CJL982594 CTG982594:CTH982594 DDC982594:DDD982594 DMY982594:DMZ982594 DWU982594:DWV982594 EGQ982594:EGR982594 EQM982594:EQN982594 FAI982594:FAJ982594 FKE982594:FKF982594 FUA982594:FUB982594 GDW982594:GDX982594 GNS982594:GNT982594 GXO982594:GXP982594 HHK982594:HHL982594 HRG982594:HRH982594 IBC982594:IBD982594 IKY982594:IKZ982594 IUU982594:IUV982594 JEQ982594:JER982594 JOM982594:JON982594 JYI982594:JYJ982594 KIE982594:KIF982594 KSA982594:KSB982594 LBW982594:LBX982594 LLS982594:LLT982594 LVO982594:LVP982594 MFK982594:MFL982594 MPG982594:MPH982594 MZC982594:MZD982594 NIY982594:NIZ982594 NSU982594:NSV982594 OCQ982594:OCR982594 OMM982594:OMN982594 OWI982594:OWJ982594 PGE982594:PGF982594 PQA982594:PQB982594 PZW982594:PZX982594 QJS982594:QJT982594 QTO982594:QTP982594 RDK982594:RDL982594 RNG982594:RNH982594 RXC982594:RXD982594 SGY982594:SGZ982594 SQU982594:SQV982594 TAQ982594:TAR982594 TKM982594:TKN982594 TUI982594:TUJ982594 UEE982594:UEF982594 UOA982594:UOB982594 UXW982594:UXX982594 VHS982594:VHT982594 VRO982594:VRP982594 WBK982594:WBL982594 WLG982594:WLH982594 WVC982594:WVD982594 IQ65090:IR65090 SM65090:SN65090 ACI65090:ACJ65090 AME65090:AMF65090 AWA65090:AWB65090 BFW65090:BFX65090 BPS65090:BPT65090 BZO65090:BZP65090 CJK65090:CJL65090 CTG65090:CTH65090 DDC65090:DDD65090 DMY65090:DMZ65090 DWU65090:DWV65090 EGQ65090:EGR65090 EQM65090:EQN65090 FAI65090:FAJ65090 FKE65090:FKF65090 FUA65090:FUB65090 GDW65090:GDX65090 GNS65090:GNT65090 GXO65090:GXP65090 HHK65090:HHL65090 HRG65090:HRH65090 IBC65090:IBD65090 IKY65090:IKZ65090 IUU65090:IUV65090 JEQ65090:JER65090 JOM65090:JON65090 JYI65090:JYJ65090 KIE65090:KIF65090 KSA65090:KSB65090 LBW65090:LBX65090 LLS65090:LLT65090 LVO65090:LVP65090 MFK65090:MFL65090 MPG65090:MPH65090 MZC65090:MZD65090 NIY65090:NIZ65090 NSU65090:NSV65090 OCQ65090:OCR65090 OMM65090:OMN65090 OWI65090:OWJ65090 PGE65090:PGF65090 PQA65090:PQB65090 PZW65090:PZX65090 QJS65090:QJT65090 QTO65090:QTP65090 RDK65090:RDL65090 RNG65090:RNH65090 RXC65090:RXD65090 SGY65090:SGZ65090 SQU65090:SQV65090 TAQ65090:TAR65090 TKM65090:TKN65090 TUI65090:TUJ65090 UEE65090:UEF65090 UOA65090:UOB65090 UXW65090:UXX65090 VHS65090:VHT65090 VRO65090:VRP65090 WBK65090:WBL65090 WLG65090:WLH65090 WVC65090:WVD65090 IQ130626:IR130626 SM130626:SN130626 ACI130626:ACJ130626 AME130626:AMF130626 AWA130626:AWB130626 BFW130626:BFX130626 BPS130626:BPT130626 BZO130626:BZP130626 CJK130626:CJL130626 CTG130626:CTH130626 DDC130626:DDD130626 DMY130626:DMZ130626 DWU130626:DWV130626 EGQ130626:EGR130626 EQM130626:EQN130626 FAI130626:FAJ130626 FKE130626:FKF130626 FUA130626:FUB130626 GDW130626:GDX130626 GNS130626:GNT130626 GXO130626:GXP130626 HHK130626:HHL130626 HRG130626:HRH130626 IBC130626:IBD130626 IKY130626:IKZ130626 IUU130626:IUV130626 JEQ130626:JER130626 JOM130626:JON130626 JYI130626:JYJ130626 KIE130626:KIF130626 KSA130626:KSB130626 LBW130626:LBX130626 LLS130626:LLT130626 LVO130626:LVP130626 MFK130626:MFL130626 MPG130626:MPH130626 MZC130626:MZD130626 NIY130626:NIZ130626 NSU130626:NSV130626 OCQ130626:OCR130626 OMM130626:OMN130626 OWI130626:OWJ130626 PGE130626:PGF130626 PQA130626:PQB130626 PZW130626:PZX130626 QJS130626:QJT130626 QTO130626:QTP130626 RDK130626:RDL130626 RNG130626:RNH130626 RXC130626:RXD130626 SGY130626:SGZ130626 SQU130626:SQV130626 TAQ130626:TAR130626 TKM130626:TKN130626 TUI130626:TUJ130626 UEE130626:UEF130626 UOA130626:UOB130626 UXW130626:UXX130626 VHS130626:VHT130626 VRO130626:VRP130626 WBK130626:WBL130626 WLG130626:WLH130626 WVC130626:WVD130626 IQ196162:IR196162 SM196162:SN196162 ACI196162:ACJ196162 AME196162:AMF196162 AWA196162:AWB196162 BFW196162:BFX196162 BPS196162:BPT196162 BZO196162:BZP196162 CJK196162:CJL196162 CTG196162:CTH196162 DDC196162:DDD196162 DMY196162:DMZ196162 DWU196162:DWV196162 EGQ196162:EGR196162 EQM196162:EQN196162 FAI196162:FAJ196162 FKE196162:FKF196162 FUA196162:FUB196162 GDW196162:GDX196162 GNS196162:GNT196162 GXO196162:GXP196162 HHK196162:HHL196162 HRG196162:HRH196162 IBC196162:IBD196162 IKY196162:IKZ196162 IUU196162:IUV196162 JEQ196162:JER196162 JOM196162:JON196162 JYI196162:JYJ196162 KIE196162:KIF196162 KSA196162:KSB196162 LBW196162:LBX196162 LLS196162:LLT196162 LVO196162:LVP196162 MFK196162:MFL196162 MPG196162:MPH196162 MZC196162:MZD196162 NIY196162:NIZ196162 NSU196162:NSV196162 OCQ196162:OCR196162 OMM196162:OMN196162 OWI196162:OWJ196162 PGE196162:PGF196162 PQA196162:PQB196162 PZW196162:PZX196162 QJS196162:QJT196162 QTO196162:QTP196162 RDK196162:RDL196162 RNG196162:RNH196162 RXC196162:RXD196162 SGY196162:SGZ196162 SQU196162:SQV196162 TAQ196162:TAR196162 TKM196162:TKN196162 TUI196162:TUJ196162 UEE196162:UEF196162 UOA196162:UOB196162 UXW196162:UXX196162 VHS196162:VHT196162 VRO196162:VRP196162 WBK196162:WBL196162 WLG196162:WLH196162 WVC196162:WVD196162 IQ261698:IR261698 SM261698:SN261698 ACI261698:ACJ261698 AME261698:AMF261698 AWA261698:AWB261698 BFW261698:BFX261698 BPS261698:BPT261698 BZO261698:BZP261698 CJK261698:CJL261698 CTG261698:CTH261698 DDC261698:DDD261698 DMY261698:DMZ261698 DWU261698:DWV261698 EGQ261698:EGR261698 EQM261698:EQN261698 FAI261698:FAJ261698 FKE261698:FKF261698 FUA261698:FUB261698 GDW261698:GDX261698 GNS261698:GNT261698 GXO261698:GXP261698 HHK261698:HHL261698 HRG261698:HRH261698 IBC261698:IBD261698 IKY261698:IKZ261698 IUU261698:IUV261698 JEQ261698:JER261698 JOM261698:JON261698 JYI261698:JYJ261698 KIE261698:KIF261698 KSA261698:KSB261698 LBW261698:LBX261698 LLS261698:LLT261698 LVO261698:LVP261698 MFK261698:MFL261698 MPG261698:MPH261698 MZC261698:MZD261698 NIY261698:NIZ261698 NSU261698:NSV261698 OCQ261698:OCR261698 OMM261698:OMN261698 OWI261698:OWJ261698 PGE261698:PGF261698 PQA261698:PQB261698 PZW261698:PZX261698 QJS261698:QJT261698 QTO261698:QTP261698 RDK261698:RDL261698 RNG261698:RNH261698 RXC261698:RXD261698 SGY261698:SGZ261698 SQU261698:SQV261698 TAQ261698:TAR261698 TKM261698:TKN261698 TUI261698:TUJ261698 UEE261698:UEF261698 UOA261698:UOB261698 UXW261698:UXX261698 VHS261698:VHT261698 VRO261698:VRP261698 WBK261698:WBL261698 WLG261698:WLH261698 WVC261698:WVD261698 IQ327234:IR327234 SM327234:SN327234 ACI327234:ACJ327234 AME327234:AMF327234 AWA327234:AWB327234 BFW327234:BFX327234 BPS327234:BPT327234 BZO327234:BZP327234 CJK327234:CJL327234 CTG327234:CTH327234 DDC327234:DDD327234 DMY327234:DMZ327234 DWU327234:DWV327234 EGQ327234:EGR327234 EQM327234:EQN327234 FAI327234:FAJ327234 FKE327234:FKF327234 FUA327234:FUB327234 GDW327234:GDX327234 GNS327234:GNT327234 GXO327234:GXP327234 HHK327234:HHL327234 HRG327234:HRH327234 IBC327234:IBD327234 IKY327234:IKZ327234 IUU327234:IUV327234 JEQ327234:JER327234 JOM327234:JON327234 JYI327234:JYJ327234 KIE327234:KIF327234 KSA327234:KSB327234 LBW327234:LBX327234 LLS327234:LLT327234 LVO327234:LVP327234 MFK327234:MFL327234 MPG327234:MPH327234 MZC327234:MZD327234 NIY327234:NIZ327234 NSU327234:NSV327234 OCQ327234:OCR327234 OMM327234:OMN327234 OWI327234:OWJ327234 PGE327234:PGF327234 PQA327234:PQB327234 PZW327234:PZX327234 QJS327234:QJT327234 QTO327234:QTP327234 RDK327234:RDL327234 RNG327234:RNH327234 RXC327234:RXD327234 SGY327234:SGZ327234 SQU327234:SQV327234 TAQ327234:TAR327234 TKM327234:TKN327234 TUI327234:TUJ327234 UEE327234:UEF327234 UOA327234:UOB327234 UXW327234:UXX327234 VHS327234:VHT327234 VRO327234:VRP327234 WBK327234:WBL327234 WLG327234:WLH327234 WVC327234:WVD327234 IQ392770:IR392770 SM392770:SN392770 ACI392770:ACJ392770 AME392770:AMF392770 AWA392770:AWB392770 BFW392770:BFX392770 BPS392770:BPT392770 BZO392770:BZP392770 CJK392770:CJL392770 CTG392770:CTH392770 DDC392770:DDD392770 DMY392770:DMZ392770 DWU392770:DWV392770 EGQ392770:EGR392770 EQM392770:EQN392770 FAI392770:FAJ392770 FKE392770:FKF392770 FUA392770:FUB392770 GDW392770:GDX392770 GNS392770:GNT392770 GXO392770:GXP392770 HHK392770:HHL392770 HRG392770:HRH392770 IBC392770:IBD392770 IKY392770:IKZ392770 IUU392770:IUV392770 JEQ392770:JER392770 JOM392770:JON392770 JYI392770:JYJ392770 KIE392770:KIF392770 KSA392770:KSB392770 LBW392770:LBX392770 LLS392770:LLT392770 LVO392770:LVP392770 MFK392770:MFL392770 MPG392770:MPH392770 MZC392770:MZD392770 NIY392770:NIZ392770 NSU392770:NSV392770 OCQ392770:OCR392770 OMM392770:OMN392770 OWI392770:OWJ392770 PGE392770:PGF392770 PQA392770:PQB392770 PZW392770:PZX392770 QJS392770:QJT392770 QTO392770:QTP392770 RDK392770:RDL392770 RNG392770:RNH392770 RXC392770:RXD392770 SGY392770:SGZ392770 SQU392770:SQV392770 TAQ392770:TAR392770 TKM392770:TKN392770 TUI392770:TUJ392770 UEE392770:UEF392770 UOA392770:UOB392770 UXW392770:UXX392770 VHS392770:VHT392770 VRO392770:VRP392770 WBK392770:WBL392770 WLG392770:WLH392770 WVC392770:WVD392770 IQ458306:IR458306 SM458306:SN458306 ACI458306:ACJ458306 AME458306:AMF458306 AWA458306:AWB458306 BFW458306:BFX458306 BPS458306:BPT458306 BZO458306:BZP458306 CJK458306:CJL458306 CTG458306:CTH458306 DDC458306:DDD458306 DMY458306:DMZ458306 DWU458306:DWV458306 EGQ458306:EGR458306 EQM458306:EQN458306 FAI458306:FAJ458306 FKE458306:FKF458306 FUA458306:FUB458306 GDW458306:GDX458306 GNS458306:GNT458306 GXO458306:GXP458306 HHK458306:HHL458306 HRG458306:HRH458306 IBC458306:IBD458306 IKY458306:IKZ458306 IUU458306:IUV458306 JEQ458306:JER458306 JOM458306:JON458306 JYI458306:JYJ458306 KIE458306:KIF458306 KSA458306:KSB458306 LBW458306:LBX458306 LLS458306:LLT458306 LVO458306:LVP458306 MFK458306:MFL458306 MPG458306:MPH458306 MZC458306:MZD458306 NIY458306:NIZ458306 NSU458306:NSV458306 OCQ458306:OCR458306 OMM458306:OMN458306 OWI458306:OWJ458306 PGE458306:PGF458306 PQA458306:PQB458306 PZW458306:PZX458306 QJS458306:QJT458306 QTO458306:QTP458306 RDK458306:RDL458306 RNG458306:RNH458306 RXC458306:RXD458306 SGY458306:SGZ458306 SQU458306:SQV458306 TAQ458306:TAR458306 TKM458306:TKN458306 TUI458306:TUJ458306 UEE458306:UEF458306 UOA458306:UOB458306 UXW458306:UXX458306 VHS458306:VHT458306 VRO458306:VRP458306 WBK458306:WBL458306 WLG458306:WLH458306 WVC458306:WVD458306 IQ523842:IR523842 SM523842:SN523842 ACI523842:ACJ523842 AME523842:AMF523842 AWA523842:AWB523842 BFW523842:BFX523842 BPS523842:BPT523842 BZO523842:BZP523842 CJK523842:CJL523842 CTG523842:CTH523842 DDC523842:DDD523842 DMY523842:DMZ523842 DWU523842:DWV523842 EGQ523842:EGR523842 EQM523842:EQN523842 FAI523842:FAJ523842 FKE523842:FKF523842 FUA523842:FUB523842 GDW523842:GDX523842 GNS523842:GNT523842 GXO523842:GXP523842 HHK523842:HHL523842 HRG523842:HRH523842 IBC523842:IBD523842 IKY523842:IKZ523842 IUU523842:IUV523842 JEQ523842:JER523842 JOM523842:JON523842 JYI523842:JYJ523842 KIE523842:KIF523842 KSA523842:KSB523842 LBW523842:LBX523842 LLS523842:LLT523842 LVO523842:LVP523842 MFK523842:MFL523842 MPG523842:MPH523842 MZC523842:MZD523842 NIY523842:NIZ523842 NSU523842:NSV523842 OCQ523842:OCR523842 OMM523842:OMN523842 OWI523842:OWJ523842 PGE523842:PGF523842 PQA523842:PQB523842 PZW523842:PZX523842 QJS523842:QJT523842 QTO523842:QTP523842 RDK523842:RDL523842 RNG523842:RNH523842 RXC523842:RXD523842 SGY523842:SGZ523842 SQU523842:SQV523842 TAQ523842:TAR523842 TKM523842:TKN523842 TUI523842:TUJ523842 UEE523842:UEF523842 UOA523842:UOB523842 UXW523842:UXX523842 VHS523842:VHT523842 VRO523842:VRP523842 WBK523842:WBL523842 WLG523842:WLH523842 WVC523842:WVD523842 IQ589378:IR589378 SM589378:SN589378 ACI589378:ACJ589378 AME589378:AMF589378 AWA589378:AWB589378 BFW589378:BFX589378 BPS589378:BPT589378 BZO589378:BZP589378 CJK589378:CJL589378 CTG589378:CTH589378 DDC589378:DDD589378 DMY589378:DMZ589378 DWU589378:DWV589378 EGQ589378:EGR589378 EQM589378:EQN589378 FAI589378:FAJ589378 FKE589378:FKF589378 FUA589378:FUB589378 GDW589378:GDX589378 GNS589378:GNT589378 GXO589378:GXP589378 HHK589378:HHL589378 HRG589378:HRH589378 IBC589378:IBD589378 IKY589378:IKZ589378 IUU589378:IUV589378 JEQ589378:JER589378 JOM589378:JON589378 JYI589378:JYJ589378 KIE589378:KIF589378 KSA589378:KSB589378 LBW589378:LBX589378 LLS589378:LLT589378 LVO589378:LVP589378 MFK589378:MFL589378 MPG589378:MPH589378 MZC589378:MZD589378 NIY589378:NIZ589378 NSU589378:NSV589378 OCQ589378:OCR589378 OMM589378:OMN589378 OWI589378:OWJ589378 PGE589378:PGF589378 PQA589378:PQB589378 PZW589378:PZX589378 QJS589378:QJT589378 QTO589378:QTP589378 RDK589378:RDL589378 RNG589378:RNH589378 RXC589378:RXD589378 SGY589378:SGZ589378 SQU589378:SQV589378 TAQ589378:TAR589378 TKM589378:TKN589378 TUI589378:TUJ589378 UEE589378:UEF589378 UOA589378:UOB589378 UXW589378:UXX589378 VHS589378:VHT589378 VRO589378:VRP589378 WBK589378:WBL589378 WLG589378:WLH589378 WVC589378:WVD589378 IQ654914:IR654914 SM654914:SN654914 ACI654914:ACJ654914 AME654914:AMF654914 AWA654914:AWB654914 BFW654914:BFX654914 BPS654914:BPT654914 BZO654914:BZP654914 CJK654914:CJL654914 CTG654914:CTH654914 DDC654914:DDD654914 DMY654914:DMZ654914 DWU654914:DWV654914 EGQ654914:EGR654914 EQM654914:EQN654914 FAI654914:FAJ654914 FKE654914:FKF654914 FUA654914:FUB654914 GDW654914:GDX654914 GNS654914:GNT654914 GXO654914:GXP654914 HHK654914:HHL654914 HRG654914:HRH654914 IBC654914:IBD654914 IKY654914:IKZ654914 IUU654914:IUV654914 JEQ654914:JER654914 JOM654914:JON654914 JYI654914:JYJ654914 KIE654914:KIF654914 KSA654914:KSB654914 LBW654914:LBX654914 LLS654914:LLT654914 LVO654914:LVP654914 MFK654914:MFL654914 MPG654914:MPH654914 MZC654914:MZD654914 NIY654914:NIZ654914 NSU654914:NSV654914 OCQ654914:OCR654914 OMM654914:OMN654914 OWI654914:OWJ654914 PGE654914:PGF654914 PQA654914:PQB654914 PZW654914:PZX654914 QJS654914:QJT654914 QTO654914:QTP654914 RDK654914:RDL654914 RNG654914:RNH654914 RXC654914:RXD654914 SGY654914:SGZ654914 SQU654914:SQV654914 TAQ654914:TAR654914 TKM654914:TKN654914 TUI654914:TUJ654914 UEE654914:UEF654914 UOA654914:UOB654914 UXW654914:UXX654914 VHS654914:VHT654914 VRO654914:VRP654914 WBK654914:WBL654914 WLG654914:WLH654914 WVC654914:WVD654914 IQ720450:IR720450 SM720450:SN720450 ACI720450:ACJ720450 AME720450:AMF720450 AWA720450:AWB720450 BFW720450:BFX720450 BPS720450:BPT720450 BZO720450:BZP720450 CJK720450:CJL720450 CTG720450:CTH720450 DDC720450:DDD720450 DMY720450:DMZ720450 DWU720450:DWV720450 EGQ720450:EGR720450 EQM720450:EQN720450 FAI720450:FAJ720450 FKE720450:FKF720450 FUA720450:FUB720450 GDW720450:GDX720450 GNS720450:GNT720450 GXO720450:GXP720450 HHK720450:HHL720450 HRG720450:HRH720450 IBC720450:IBD720450 IKY720450:IKZ720450 IUU720450:IUV720450 JEQ720450:JER720450 JOM720450:JON720450 JYI720450:JYJ720450 KIE720450:KIF720450 KSA720450:KSB720450 LBW720450:LBX720450 LLS720450:LLT720450 LVO720450:LVP720450 MFK720450:MFL720450 MPG720450:MPH720450 MZC720450:MZD720450 NIY720450:NIZ720450 NSU720450:NSV720450 OCQ720450:OCR720450 OMM720450:OMN720450 OWI720450:OWJ720450 PGE720450:PGF720450 PQA720450:PQB720450 PZW720450:PZX720450 QJS720450:QJT720450 QTO720450:QTP720450 RDK720450:RDL720450 RNG720450:RNH720450 RXC720450:RXD720450 SGY720450:SGZ720450 SQU720450:SQV720450 TAQ720450:TAR720450 TKM720450:TKN720450 TUI720450:TUJ720450 UEE720450:UEF720450 UOA720450:UOB720450 UXW720450:UXX720450 VHS720450:VHT720450 VRO720450:VRP720450 WBK720450:WBL720450 WLG720450:WLH720450 WVC720450:WVD720450 IQ785986:IR785986 SM785986:SN785986 ACI785986:ACJ785986 AME785986:AMF785986 AWA785986:AWB785986 BFW785986:BFX785986 BPS785986:BPT785986 BZO785986:BZP785986 CJK785986:CJL785986 CTG785986:CTH785986 DDC785986:DDD785986 DMY785986:DMZ785986 DWU785986:DWV785986 EGQ785986:EGR785986 EQM785986:EQN785986 FAI785986:FAJ785986 FKE785986:FKF785986 FUA785986:FUB785986 GDW785986:GDX785986 GNS785986:GNT785986 GXO785986:GXP785986 HHK785986:HHL785986 HRG785986:HRH785986 IBC785986:IBD785986 IKY785986:IKZ785986 IUU785986:IUV785986 JEQ785986:JER785986 JOM785986:JON785986 JYI785986:JYJ785986 KIE785986:KIF785986 KSA785986:KSB785986 LBW785986:LBX785986 LLS785986:LLT785986 LVO785986:LVP785986 MFK785986:MFL785986 MPG785986:MPH785986 MZC785986:MZD785986 NIY785986:NIZ785986 NSU785986:NSV785986 OCQ785986:OCR785986 OMM785986:OMN785986 OWI785986:OWJ785986 PGE785986:PGF785986 PQA785986:PQB785986 PZW785986:PZX785986 QJS785986:QJT785986 QTO785986:QTP785986 RDK785986:RDL785986 RNG785986:RNH785986 RXC785986:RXD785986 SGY785986:SGZ785986 SQU785986:SQV785986 TAQ785986:TAR785986 TKM785986:TKN785986 TUI785986:TUJ785986 UEE785986:UEF785986 UOA785986:UOB785986 UXW785986:UXX785986 VHS785986:VHT785986 VRO785986:VRP785986 WBK785986:WBL785986 WLG785986:WLH785986 WVC785986:WVD785986 IQ851522:IR851522 SM851522:SN851522 ACI851522:ACJ851522 AME851522:AMF851522 AWA851522:AWB851522 BFW851522:BFX851522 BPS851522:BPT851522 BZO851522:BZP851522 CJK851522:CJL851522 CTG851522:CTH851522 DDC851522:DDD851522 DMY851522:DMZ851522 DWU851522:DWV851522 EGQ851522:EGR851522 EQM851522:EQN851522 FAI851522:FAJ851522 FKE851522:FKF851522 FUA851522:FUB851522 GDW851522:GDX851522 GNS851522:GNT851522 GXO851522:GXP851522 HHK851522:HHL851522 HRG851522:HRH851522 IBC851522:IBD851522 IKY851522:IKZ851522 IUU851522:IUV851522 JEQ851522:JER851522 JOM851522:JON851522 JYI851522:JYJ851522 KIE851522:KIF851522 KSA851522:KSB851522 LBW851522:LBX851522 LLS851522:LLT851522 LVO851522:LVP851522 MFK851522:MFL851522 MPG851522:MPH851522 MZC851522:MZD851522 NIY851522:NIZ851522 NSU851522:NSV851522 OCQ851522:OCR851522 OMM851522:OMN851522 OWI851522:OWJ851522 PGE851522:PGF851522 PQA851522:PQB851522 PZW851522:PZX851522 QJS851522:QJT851522 QTO851522:QTP851522 RDK851522:RDL851522 RNG851522:RNH851522 RXC851522:RXD851522 SGY851522:SGZ851522 SQU851522:SQV851522 TAQ851522:TAR851522 TKM851522:TKN851522 TUI851522:TUJ851522 UEE851522:UEF851522 UOA851522:UOB851522 UXW851522:UXX851522 VHS851522:VHT851522 VRO851522:VRP851522 WBK851522:WBL851522 WLG851522:WLH851522 WVC851522:WVD851522 IQ917058:IR917058 SM917058:SN917058 ACI917058:ACJ917058 AME917058:AMF917058 AWA917058:AWB917058 BFW917058:BFX917058 BPS917058:BPT917058 BZO917058:BZP917058 CJK917058:CJL917058 CTG917058:CTH917058 DDC917058:DDD917058 DMY917058:DMZ917058 DWU917058:DWV917058 EGQ917058:EGR917058 EQM917058:EQN917058 FAI917058:FAJ917058 FKE917058:FKF917058 FUA917058:FUB917058 GDW917058:GDX917058 GNS917058:GNT917058 GXO917058:GXP917058 HHK917058:HHL917058 HRG917058:HRH917058 IBC917058:IBD917058 IKY917058:IKZ917058 IUU917058:IUV917058 JEQ917058:JER917058 JOM917058:JON917058 JYI917058:JYJ917058 KIE917058:KIF917058 KSA917058:KSB917058 LBW917058:LBX917058 LLS917058:LLT917058 LVO917058:LVP917058 MFK917058:MFL917058 MPG917058:MPH917058 MZC917058:MZD917058 NIY917058:NIZ917058 NSU917058:NSV917058 OCQ917058:OCR917058 OMM917058:OMN917058 OWI917058:OWJ917058 PGE917058:PGF917058 PQA917058:PQB917058 PZW917058:PZX917058 QJS917058:QJT917058 QTO917058:QTP917058 RDK917058:RDL917058 RNG917058:RNH917058 RXC917058:RXD917058 SGY917058:SGZ917058 SQU917058:SQV917058 TAQ917058:TAR917058 TKM917058:TKN917058 TUI917058:TUJ917058 UEE917058:UEF917058 UOA917058:UOB917058 UXW917058:UXX917058 VHS917058:VHT917058 VRO917058:VRP917058 WBK917058:WBL917058 WLG917058:WLH917058 WVC917058:WVD917058">
      <formula1>"疑问句,陈述句,反问句,祈使句,感叹句"</formula1>
    </dataValidation>
  </dataValidations>
  <pageMargins left="0.75" right="0.75" top="1" bottom="1" header="0.5" footer="0.5"/>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abSelected="1" zoomScaleNormal="100" workbookViewId="0">
      <pane xSplit="2" ySplit="1" topLeftCell="F56" activePane="bottomRight" state="frozen"/>
      <selection pane="topRight" activeCell="C1" sqref="C1"/>
      <selection pane="bottomLeft"/>
      <selection pane="bottomRight" activeCell="B59" sqref="B59"/>
    </sheetView>
  </sheetViews>
  <sheetFormatPr defaultColWidth="9" defaultRowHeight="14.25"/>
  <cols>
    <col min="1" max="1" width="22" style="7" customWidth="1"/>
    <col min="2" max="2" width="28.75" style="1" customWidth="1"/>
    <col min="3" max="3" width="9" style="7"/>
    <col min="4" max="4" width="16.125" style="7" customWidth="1"/>
    <col min="5" max="5" width="20.875" style="7" customWidth="1"/>
    <col min="6" max="6" width="79.375" style="1" customWidth="1"/>
    <col min="7" max="16384" width="9" style="7"/>
  </cols>
  <sheetData>
    <row r="1" spans="1:6" s="130" customFormat="1" ht="24.95" customHeight="1">
      <c r="A1" s="130" t="s">
        <v>9</v>
      </c>
      <c r="B1" s="131" t="s">
        <v>8</v>
      </c>
      <c r="C1" s="130" t="s">
        <v>0</v>
      </c>
      <c r="D1" s="130" t="s">
        <v>7</v>
      </c>
      <c r="E1" s="130" t="s">
        <v>1032</v>
      </c>
      <c r="F1" s="131" t="s">
        <v>6</v>
      </c>
    </row>
    <row r="2" spans="1:6" ht="71.25">
      <c r="A2" s="6" t="s">
        <v>75</v>
      </c>
      <c r="B2" s="1" t="s">
        <v>138</v>
      </c>
      <c r="C2" s="7" t="s">
        <v>73</v>
      </c>
      <c r="D2" s="7" t="s">
        <v>74</v>
      </c>
      <c r="F2" s="1" t="s">
        <v>331</v>
      </c>
    </row>
    <row r="3" spans="1:6" ht="28.5">
      <c r="A3" s="6" t="s">
        <v>82</v>
      </c>
      <c r="B3" s="1" t="s">
        <v>285</v>
      </c>
      <c r="C3" s="7" t="s">
        <v>73</v>
      </c>
      <c r="D3" s="7" t="s">
        <v>338</v>
      </c>
      <c r="E3" s="7" t="str">
        <f>IF(D3&gt;0,D2,"")</f>
        <v>转账</v>
      </c>
      <c r="F3" s="1" t="s">
        <v>1033</v>
      </c>
    </row>
    <row r="4" spans="1:6">
      <c r="A4" s="6"/>
      <c r="E4" s="7" t="str">
        <f t="shared" ref="E4:E45" si="0">IF(D4&gt;0,D3,"")</f>
        <v/>
      </c>
    </row>
    <row r="5" spans="1:6" ht="75" customHeight="1">
      <c r="A5" s="6" t="s">
        <v>76</v>
      </c>
      <c r="B5" s="1" t="s">
        <v>138</v>
      </c>
      <c r="C5" s="7" t="s">
        <v>73</v>
      </c>
      <c r="D5" s="7" t="s">
        <v>74</v>
      </c>
      <c r="F5" s="1" t="s">
        <v>107</v>
      </c>
    </row>
    <row r="6" spans="1:6" ht="28.5">
      <c r="A6" s="6" t="s">
        <v>82</v>
      </c>
      <c r="B6" s="1" t="s">
        <v>285</v>
      </c>
      <c r="C6" s="7" t="s">
        <v>73</v>
      </c>
      <c r="D6" s="7" t="s">
        <v>338</v>
      </c>
      <c r="E6" s="7" t="str">
        <f t="shared" si="0"/>
        <v>转账</v>
      </c>
      <c r="F6" s="1" t="s">
        <v>1034</v>
      </c>
    </row>
    <row r="7" spans="1:6">
      <c r="A7" s="6"/>
      <c r="E7" s="7" t="str">
        <f t="shared" si="0"/>
        <v/>
      </c>
    </row>
    <row r="8" spans="1:6" ht="57">
      <c r="A8" s="6" t="s">
        <v>76</v>
      </c>
      <c r="B8" s="1" t="s">
        <v>138</v>
      </c>
      <c r="C8" s="7" t="s">
        <v>73</v>
      </c>
      <c r="D8" s="7" t="s">
        <v>74</v>
      </c>
      <c r="F8" s="132" t="s">
        <v>107</v>
      </c>
    </row>
    <row r="9" spans="1:6" ht="28.5">
      <c r="A9" s="6" t="s">
        <v>1035</v>
      </c>
      <c r="B9" s="1" t="s">
        <v>285</v>
      </c>
      <c r="C9" s="7" t="s">
        <v>73</v>
      </c>
      <c r="D9" s="7" t="s">
        <v>338</v>
      </c>
      <c r="E9" s="7" t="str">
        <f t="shared" si="0"/>
        <v>转账</v>
      </c>
      <c r="F9" s="1" t="s">
        <v>1036</v>
      </c>
    </row>
    <row r="10" spans="1:6">
      <c r="A10" s="6"/>
      <c r="E10" s="7" t="str">
        <f t="shared" si="0"/>
        <v/>
      </c>
    </row>
    <row r="11" spans="1:6" ht="71.25">
      <c r="A11" s="6" t="s">
        <v>75</v>
      </c>
      <c r="B11" s="1" t="s">
        <v>138</v>
      </c>
      <c r="C11" s="7" t="s">
        <v>73</v>
      </c>
      <c r="D11" s="7" t="s">
        <v>74</v>
      </c>
      <c r="F11" s="1" t="s">
        <v>331</v>
      </c>
    </row>
    <row r="12" spans="1:6" ht="28.5">
      <c r="A12" s="6" t="s">
        <v>1035</v>
      </c>
      <c r="B12" s="1" t="s">
        <v>285</v>
      </c>
      <c r="C12" s="7" t="s">
        <v>73</v>
      </c>
      <c r="D12" s="7" t="s">
        <v>338</v>
      </c>
      <c r="E12" s="7" t="str">
        <f t="shared" si="0"/>
        <v>转账</v>
      </c>
      <c r="F12" s="1" t="s">
        <v>1036</v>
      </c>
    </row>
    <row r="13" spans="1:6">
      <c r="A13" s="6"/>
      <c r="E13" s="7" t="str">
        <f t="shared" si="0"/>
        <v/>
      </c>
    </row>
    <row r="14" spans="1:6" ht="28.5">
      <c r="A14" s="6" t="s">
        <v>1037</v>
      </c>
      <c r="B14" s="1" t="s">
        <v>285</v>
      </c>
      <c r="C14" s="7" t="s">
        <v>73</v>
      </c>
      <c r="D14" s="7" t="s">
        <v>338</v>
      </c>
      <c r="F14" s="1" t="s">
        <v>1038</v>
      </c>
    </row>
    <row r="15" spans="1:6">
      <c r="A15" s="6"/>
      <c r="E15" s="7" t="str">
        <f t="shared" si="0"/>
        <v/>
      </c>
    </row>
    <row r="16" spans="1:6" ht="28.5">
      <c r="A16" s="6" t="s">
        <v>1039</v>
      </c>
      <c r="B16" s="1" t="s">
        <v>285</v>
      </c>
      <c r="C16" s="7" t="s">
        <v>73</v>
      </c>
      <c r="D16" s="7" t="s">
        <v>338</v>
      </c>
      <c r="F16" s="1" t="s">
        <v>1040</v>
      </c>
    </row>
    <row r="17" spans="1:7" s="49" customFormat="1">
      <c r="A17" s="51"/>
      <c r="B17" s="50"/>
      <c r="E17" s="7" t="str">
        <f t="shared" si="0"/>
        <v/>
      </c>
      <c r="F17" s="50"/>
    </row>
    <row r="18" spans="1:7" ht="71.25">
      <c r="A18" s="133" t="s">
        <v>75</v>
      </c>
      <c r="B18" s="77" t="s">
        <v>138</v>
      </c>
      <c r="C18" s="78" t="s">
        <v>73</v>
      </c>
      <c r="D18" s="78" t="s">
        <v>74</v>
      </c>
      <c r="E18" s="78"/>
      <c r="F18" s="77" t="s">
        <v>331</v>
      </c>
    </row>
    <row r="19" spans="1:7" ht="42.75">
      <c r="A19" s="133" t="s">
        <v>91</v>
      </c>
      <c r="B19" s="77" t="s">
        <v>1041</v>
      </c>
      <c r="C19" s="78" t="s">
        <v>73</v>
      </c>
      <c r="D19" s="78" t="s">
        <v>339</v>
      </c>
      <c r="E19" s="78" t="str">
        <f t="shared" si="0"/>
        <v>转账</v>
      </c>
      <c r="F19" s="77" t="s">
        <v>1042</v>
      </c>
      <c r="G19" s="77"/>
    </row>
    <row r="20" spans="1:7">
      <c r="A20" s="133"/>
      <c r="B20" s="77"/>
      <c r="C20" s="78"/>
      <c r="D20" s="78"/>
      <c r="E20" s="78" t="str">
        <f t="shared" si="0"/>
        <v/>
      </c>
      <c r="F20" s="77"/>
    </row>
    <row r="21" spans="1:7" ht="57">
      <c r="A21" s="133" t="s">
        <v>76</v>
      </c>
      <c r="B21" s="77" t="s">
        <v>138</v>
      </c>
      <c r="C21" s="78" t="s">
        <v>73</v>
      </c>
      <c r="D21" s="78" t="s">
        <v>74</v>
      </c>
      <c r="E21" s="78"/>
      <c r="F21" s="77" t="s">
        <v>107</v>
      </c>
    </row>
    <row r="22" spans="1:7" ht="42.75">
      <c r="A22" s="133" t="s">
        <v>91</v>
      </c>
      <c r="B22" s="77" t="s">
        <v>1041</v>
      </c>
      <c r="C22" s="78" t="s">
        <v>73</v>
      </c>
      <c r="D22" s="78" t="s">
        <v>339</v>
      </c>
      <c r="E22" s="78" t="str">
        <f t="shared" si="0"/>
        <v>转账</v>
      </c>
      <c r="F22" s="77" t="s">
        <v>1043</v>
      </c>
    </row>
    <row r="23" spans="1:7">
      <c r="A23" s="133"/>
      <c r="B23" s="77"/>
      <c r="C23" s="78"/>
      <c r="D23" s="78"/>
      <c r="E23" s="78" t="str">
        <f t="shared" si="0"/>
        <v/>
      </c>
      <c r="F23" s="77"/>
    </row>
    <row r="24" spans="1:7" ht="57">
      <c r="A24" s="133" t="s">
        <v>76</v>
      </c>
      <c r="B24" s="77" t="s">
        <v>138</v>
      </c>
      <c r="C24" s="78" t="s">
        <v>73</v>
      </c>
      <c r="D24" s="78" t="s">
        <v>74</v>
      </c>
      <c r="E24" s="78"/>
      <c r="F24" s="77" t="s">
        <v>107</v>
      </c>
    </row>
    <row r="25" spans="1:7" ht="42.75">
      <c r="A25" s="133" t="s">
        <v>1044</v>
      </c>
      <c r="B25" s="77" t="s">
        <v>1041</v>
      </c>
      <c r="C25" s="78" t="s">
        <v>73</v>
      </c>
      <c r="D25" s="78" t="s">
        <v>339</v>
      </c>
      <c r="E25" s="78" t="str">
        <f t="shared" si="0"/>
        <v>转账</v>
      </c>
      <c r="F25" s="77" t="s">
        <v>1045</v>
      </c>
      <c r="G25" s="77"/>
    </row>
    <row r="26" spans="1:7">
      <c r="A26" s="133"/>
      <c r="B26" s="77"/>
      <c r="C26" s="78"/>
      <c r="D26" s="78"/>
      <c r="E26" s="78" t="str">
        <f t="shared" si="0"/>
        <v/>
      </c>
      <c r="F26" s="71"/>
    </row>
    <row r="27" spans="1:7" ht="71.25">
      <c r="A27" s="133" t="s">
        <v>75</v>
      </c>
      <c r="B27" s="77" t="s">
        <v>138</v>
      </c>
      <c r="C27" s="78" t="s">
        <v>73</v>
      </c>
      <c r="D27" s="78" t="s">
        <v>74</v>
      </c>
      <c r="E27" s="78"/>
      <c r="F27" s="77" t="s">
        <v>331</v>
      </c>
    </row>
    <row r="28" spans="1:7" ht="42.75">
      <c r="A28" s="133" t="s">
        <v>1044</v>
      </c>
      <c r="B28" s="77" t="s">
        <v>1041</v>
      </c>
      <c r="C28" s="78" t="s">
        <v>73</v>
      </c>
      <c r="D28" s="78" t="s">
        <v>339</v>
      </c>
      <c r="E28" s="78" t="str">
        <f t="shared" si="0"/>
        <v>转账</v>
      </c>
      <c r="F28" s="77" t="s">
        <v>1045</v>
      </c>
    </row>
    <row r="29" spans="1:7">
      <c r="A29" s="133"/>
      <c r="B29" s="77"/>
      <c r="C29" s="78"/>
      <c r="D29" s="78"/>
      <c r="E29" s="78" t="str">
        <f t="shared" si="0"/>
        <v/>
      </c>
      <c r="F29" s="71"/>
    </row>
    <row r="30" spans="1:7" ht="57" customHeight="1">
      <c r="A30" s="133" t="s">
        <v>1046</v>
      </c>
      <c r="B30" s="77" t="s">
        <v>1041</v>
      </c>
      <c r="C30" s="78" t="s">
        <v>73</v>
      </c>
      <c r="D30" s="78" t="s">
        <v>339</v>
      </c>
      <c r="E30" s="78"/>
      <c r="F30" s="77" t="s">
        <v>1045</v>
      </c>
    </row>
    <row r="31" spans="1:7" ht="23.25" customHeight="1">
      <c r="A31" s="133"/>
      <c r="B31" s="77"/>
      <c r="C31" s="78"/>
      <c r="D31" s="78"/>
      <c r="E31" s="78" t="str">
        <f t="shared" si="0"/>
        <v/>
      </c>
      <c r="F31" s="77"/>
    </row>
    <row r="32" spans="1:7" ht="57" customHeight="1">
      <c r="A32" s="133" t="s">
        <v>1047</v>
      </c>
      <c r="B32" s="77" t="s">
        <v>1041</v>
      </c>
      <c r="C32" s="78" t="s">
        <v>73</v>
      </c>
      <c r="D32" s="78" t="s">
        <v>339</v>
      </c>
      <c r="E32" s="78"/>
      <c r="F32" s="77" t="s">
        <v>1048</v>
      </c>
      <c r="G32" s="77"/>
    </row>
    <row r="33" spans="1:6" s="49" customFormat="1">
      <c r="A33" s="51"/>
      <c r="B33" s="50"/>
      <c r="E33" s="7" t="str">
        <f t="shared" si="0"/>
        <v/>
      </c>
      <c r="F33" s="134"/>
    </row>
    <row r="34" spans="1:6" ht="71.25">
      <c r="A34" s="78" t="s">
        <v>75</v>
      </c>
      <c r="B34" s="77" t="s">
        <v>138</v>
      </c>
      <c r="C34" s="78" t="s">
        <v>73</v>
      </c>
      <c r="D34" s="78" t="s">
        <v>74</v>
      </c>
      <c r="E34" s="78"/>
      <c r="F34" s="77" t="s">
        <v>331</v>
      </c>
    </row>
    <row r="35" spans="1:6" ht="57">
      <c r="A35" s="133" t="s">
        <v>196</v>
      </c>
      <c r="B35" s="77" t="s">
        <v>1049</v>
      </c>
      <c r="C35" s="78" t="s">
        <v>73</v>
      </c>
      <c r="D35" s="78" t="s">
        <v>340</v>
      </c>
      <c r="E35" s="78" t="str">
        <f t="shared" si="0"/>
        <v>转账</v>
      </c>
      <c r="F35" s="77" t="s">
        <v>1050</v>
      </c>
    </row>
    <row r="36" spans="1:6">
      <c r="A36" s="78"/>
      <c r="B36" s="77"/>
      <c r="C36" s="78"/>
      <c r="D36" s="78"/>
      <c r="E36" s="78" t="str">
        <f t="shared" si="0"/>
        <v/>
      </c>
      <c r="F36" s="77"/>
    </row>
    <row r="37" spans="1:6" ht="57">
      <c r="A37" s="133" t="s">
        <v>76</v>
      </c>
      <c r="B37" s="77" t="s">
        <v>138</v>
      </c>
      <c r="C37" s="78" t="s">
        <v>73</v>
      </c>
      <c r="D37" s="78" t="s">
        <v>74</v>
      </c>
      <c r="E37" s="78"/>
      <c r="F37" s="77" t="s">
        <v>107</v>
      </c>
    </row>
    <row r="38" spans="1:6" ht="71.25">
      <c r="A38" s="133" t="s">
        <v>1051</v>
      </c>
      <c r="B38" s="77" t="s">
        <v>1049</v>
      </c>
      <c r="C38" s="78" t="s">
        <v>73</v>
      </c>
      <c r="D38" s="78" t="s">
        <v>340</v>
      </c>
      <c r="E38" s="78" t="str">
        <f t="shared" si="0"/>
        <v>转账</v>
      </c>
      <c r="F38" s="77" t="s">
        <v>1052</v>
      </c>
    </row>
    <row r="39" spans="1:6">
      <c r="A39" s="78"/>
      <c r="B39" s="77"/>
      <c r="C39" s="78"/>
      <c r="D39" s="78"/>
      <c r="E39" s="78" t="str">
        <f t="shared" si="0"/>
        <v/>
      </c>
      <c r="F39" s="77"/>
    </row>
    <row r="40" spans="1:6" ht="71.25">
      <c r="A40" s="78" t="s">
        <v>75</v>
      </c>
      <c r="B40" s="77" t="s">
        <v>138</v>
      </c>
      <c r="C40" s="78" t="s">
        <v>73</v>
      </c>
      <c r="D40" s="78" t="s">
        <v>74</v>
      </c>
      <c r="E40" s="78"/>
      <c r="F40" s="77" t="s">
        <v>331</v>
      </c>
    </row>
    <row r="41" spans="1:6" ht="71.25">
      <c r="A41" s="133" t="s">
        <v>1051</v>
      </c>
      <c r="B41" s="77" t="s">
        <v>1049</v>
      </c>
      <c r="C41" s="78" t="s">
        <v>73</v>
      </c>
      <c r="D41" s="78" t="s">
        <v>340</v>
      </c>
      <c r="E41" s="78" t="str">
        <f t="shared" si="0"/>
        <v>转账</v>
      </c>
      <c r="F41" s="77" t="s">
        <v>1052</v>
      </c>
    </row>
    <row r="42" spans="1:6">
      <c r="A42" s="78"/>
      <c r="B42" s="77"/>
      <c r="C42" s="78"/>
      <c r="D42" s="78"/>
      <c r="E42" s="78" t="str">
        <f t="shared" si="0"/>
        <v/>
      </c>
      <c r="F42" s="77"/>
    </row>
    <row r="43" spans="1:6" ht="57">
      <c r="A43" s="133" t="s">
        <v>76</v>
      </c>
      <c r="B43" s="77" t="s">
        <v>138</v>
      </c>
      <c r="C43" s="78" t="s">
        <v>73</v>
      </c>
      <c r="D43" s="78" t="s">
        <v>74</v>
      </c>
      <c r="E43" s="78"/>
      <c r="F43" s="77" t="s">
        <v>107</v>
      </c>
    </row>
    <row r="44" spans="1:6" ht="57">
      <c r="A44" s="133" t="s">
        <v>196</v>
      </c>
      <c r="B44" s="77" t="s">
        <v>1049</v>
      </c>
      <c r="C44" s="78" t="s">
        <v>73</v>
      </c>
      <c r="D44" s="78" t="s">
        <v>340</v>
      </c>
      <c r="E44" s="78" t="str">
        <f t="shared" si="0"/>
        <v>转账</v>
      </c>
      <c r="F44" s="77" t="s">
        <v>1050</v>
      </c>
    </row>
    <row r="45" spans="1:6" s="49" customFormat="1">
      <c r="B45" s="50"/>
      <c r="E45" s="49" t="str">
        <f t="shared" si="0"/>
        <v/>
      </c>
      <c r="F45" s="50"/>
    </row>
    <row r="46" spans="1:6" ht="71.25">
      <c r="A46" s="6" t="s">
        <v>75</v>
      </c>
      <c r="B46" s="1" t="s">
        <v>138</v>
      </c>
      <c r="C46" s="7" t="s">
        <v>73</v>
      </c>
      <c r="D46" s="7" t="s">
        <v>74</v>
      </c>
      <c r="F46" s="1" t="s">
        <v>331</v>
      </c>
    </row>
    <row r="47" spans="1:6" ht="28.5">
      <c r="A47" s="6" t="s">
        <v>1053</v>
      </c>
      <c r="B47" s="1" t="s">
        <v>1054</v>
      </c>
      <c r="C47" s="7" t="s">
        <v>73</v>
      </c>
      <c r="D47" s="7" t="s">
        <v>351</v>
      </c>
      <c r="E47" s="7" t="str">
        <f>IF(D47&gt;0,D46,"")</f>
        <v>转账</v>
      </c>
      <c r="F47" s="1" t="s">
        <v>1055</v>
      </c>
    </row>
    <row r="49" spans="1:6" ht="57">
      <c r="A49" s="6" t="s">
        <v>76</v>
      </c>
      <c r="B49" s="1" t="s">
        <v>138</v>
      </c>
      <c r="C49" s="7" t="s">
        <v>73</v>
      </c>
      <c r="D49" s="7" t="s">
        <v>74</v>
      </c>
      <c r="F49" s="1" t="s">
        <v>107</v>
      </c>
    </row>
    <row r="50" spans="1:6" ht="28.5">
      <c r="A50" s="6" t="s">
        <v>1056</v>
      </c>
      <c r="B50" s="1" t="s">
        <v>1054</v>
      </c>
      <c r="C50" s="7" t="s">
        <v>73</v>
      </c>
      <c r="D50" s="7" t="s">
        <v>351</v>
      </c>
      <c r="E50" s="7" t="str">
        <f t="shared" ref="E50" si="1">IF(D50&gt;0,D49,"")</f>
        <v>转账</v>
      </c>
      <c r="F50" s="1" t="s">
        <v>1057</v>
      </c>
    </row>
    <row r="51" spans="1:6" s="49" customFormat="1">
      <c r="B51" s="50"/>
      <c r="F51" s="50"/>
    </row>
    <row r="52" spans="1:6" ht="42.75">
      <c r="A52" s="7" t="s">
        <v>1058</v>
      </c>
      <c r="B52" s="1" t="s">
        <v>1054</v>
      </c>
      <c r="C52" s="7" t="s">
        <v>73</v>
      </c>
      <c r="D52" s="7" t="s">
        <v>351</v>
      </c>
      <c r="F52" s="1" t="s">
        <v>1059</v>
      </c>
    </row>
    <row r="54" spans="1:6" ht="28.5">
      <c r="A54" s="7" t="s">
        <v>1060</v>
      </c>
      <c r="B54" s="1" t="s">
        <v>1054</v>
      </c>
      <c r="C54" s="7" t="s">
        <v>73</v>
      </c>
      <c r="D54" s="7" t="s">
        <v>351</v>
      </c>
      <c r="F54" s="1" t="s">
        <v>1061</v>
      </c>
    </row>
    <row r="56" spans="1:6" ht="71.25">
      <c r="A56" s="6" t="s">
        <v>75</v>
      </c>
      <c r="B56" s="1" t="s">
        <v>138</v>
      </c>
      <c r="C56" s="7" t="s">
        <v>73</v>
      </c>
      <c r="D56" s="7" t="s">
        <v>74</v>
      </c>
      <c r="F56" s="1" t="s">
        <v>331</v>
      </c>
    </row>
    <row r="57" spans="1:6" ht="28.5">
      <c r="A57" s="6" t="s">
        <v>1056</v>
      </c>
      <c r="B57" s="1" t="s">
        <v>1054</v>
      </c>
      <c r="C57" s="7" t="s">
        <v>73</v>
      </c>
      <c r="D57" s="7" t="s">
        <v>351</v>
      </c>
      <c r="E57" s="7" t="str">
        <f t="shared" ref="E57" si="2">IF(D57&gt;0,D56,"")</f>
        <v>转账</v>
      </c>
      <c r="F57" s="1" t="s">
        <v>1057</v>
      </c>
    </row>
    <row r="59" spans="1:6" ht="57">
      <c r="A59" s="6" t="s">
        <v>76</v>
      </c>
      <c r="B59" s="1" t="s">
        <v>138</v>
      </c>
      <c r="C59" s="7" t="s">
        <v>73</v>
      </c>
      <c r="D59" s="7" t="s">
        <v>74</v>
      </c>
      <c r="F59" s="1" t="s">
        <v>107</v>
      </c>
    </row>
    <row r="60" spans="1:6" ht="28.5">
      <c r="A60" s="6" t="s">
        <v>1053</v>
      </c>
      <c r="B60" s="1" t="s">
        <v>1054</v>
      </c>
      <c r="C60" s="7" t="s">
        <v>73</v>
      </c>
      <c r="D60" s="7" t="s">
        <v>351</v>
      </c>
      <c r="E60" s="7" t="str">
        <f>IF(D60&gt;0,D59,"")</f>
        <v>转账</v>
      </c>
      <c r="F60" s="1" t="s">
        <v>1055</v>
      </c>
    </row>
  </sheetData>
  <customSheetViews>
    <customSheetView guid="{6777E8BA-C9A8-47D3-9DCF-608A42028176}" scale="80">
      <pane xSplit="2" ySplit="1" topLeftCell="C41" activePane="bottomRight" state="frozen"/>
      <selection pane="bottomRight" activeCell="H50" sqref="H50"/>
      <pageMargins left="0.75" right="0.75" top="1" bottom="1" header="0.5" footer="0.5"/>
      <pageSetup paperSize="9" orientation="portrait"/>
      <headerFooter scaleWithDoc="0" alignWithMargins="0"/>
    </customSheetView>
    <customSheetView guid="{7CDACA17-8C29-46EC-87D3-5A8B1FE51E1F}" topLeftCell="A43">
      <selection activeCell="B44" sqref="B44"/>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ECD853CD-C5A8-4AC8-B97D-CE8FC44D5709}" showAutoFilter="1">
      <pane xSplit="2" ySplit="1" topLeftCell="G41" activePane="bottomRight" state="frozen"/>
      <selection pane="bottomRight" activeCell="B63" sqref="B63"/>
      <pageMargins left="0.75" right="0.75" top="1" bottom="1" header="0.5" footer="0.5"/>
      <pageSetup paperSize="9" orientation="portrait"/>
      <headerFooter scaleWithDoc="0" alignWithMargins="0"/>
      <autoFilter ref="A1:P60"/>
    </customSheetView>
    <customSheetView guid="{05212F36-A787-43C5-B24C-BD1A06F62D44}" showAutoFilter="1">
      <pane xSplit="2" ySplit="1" topLeftCell="G41" activePane="bottomRight" state="frozen"/>
      <selection pane="bottomRight" activeCell="B63" sqref="B63"/>
      <pageMargins left="0.75" right="0.75" top="1" bottom="1" header="0.5" footer="0.5"/>
      <pageSetup paperSize="9" orientation="portrait"/>
      <headerFooter scaleWithDoc="0" alignWithMargins="0"/>
      <autoFilter ref="A1:P60"/>
    </customSheetView>
  </customSheetViews>
  <phoneticPr fontId="2" type="noConversion"/>
  <pageMargins left="0.75" right="0.75" top="1" bottom="1" header="0.5" footer="0.5"/>
  <pageSetup paperSize="9" orientation="portrait"/>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01"/>
  <sheetViews>
    <sheetView zoomScaleNormal="100" workbookViewId="0">
      <selection activeCell="I4" sqref="I4"/>
    </sheetView>
  </sheetViews>
  <sheetFormatPr defaultColWidth="9" defaultRowHeight="13.5"/>
  <cols>
    <col min="1" max="1" width="13.875" style="64" customWidth="1"/>
    <col min="2" max="2" width="41.75" style="64" customWidth="1"/>
    <col min="3" max="3" width="6.875" style="64" customWidth="1"/>
    <col min="4" max="4" width="13.125" style="64" customWidth="1"/>
    <col min="5" max="5" width="9" style="64"/>
    <col min="6" max="6" width="53" style="65" customWidth="1"/>
    <col min="7" max="16384" width="9" style="64"/>
  </cols>
  <sheetData>
    <row r="1" spans="1:6" s="62" customFormat="1" ht="24.95" customHeight="1">
      <c r="A1" s="62" t="s">
        <v>9</v>
      </c>
      <c r="B1" s="63" t="s">
        <v>8</v>
      </c>
      <c r="C1" s="62" t="s">
        <v>0</v>
      </c>
      <c r="D1" s="62" t="s">
        <v>7</v>
      </c>
      <c r="E1" s="62" t="s">
        <v>167</v>
      </c>
      <c r="F1" s="63" t="s">
        <v>6</v>
      </c>
    </row>
    <row r="2" spans="1:6" ht="81">
      <c r="A2" s="64" t="s">
        <v>289</v>
      </c>
      <c r="B2" s="64" t="s">
        <v>798</v>
      </c>
      <c r="C2" s="64" t="s">
        <v>293</v>
      </c>
      <c r="D2" s="64" t="s">
        <v>293</v>
      </c>
      <c r="F2" s="65" t="s">
        <v>404</v>
      </c>
    </row>
    <row r="3" spans="1:6" ht="40.5">
      <c r="A3" s="64" t="s">
        <v>290</v>
      </c>
      <c r="B3" s="64" t="s">
        <v>291</v>
      </c>
      <c r="C3" s="64" t="s">
        <v>293</v>
      </c>
      <c r="D3" s="64" t="s">
        <v>294</v>
      </c>
      <c r="E3" s="64" t="str">
        <f>IF(D3&gt;0,D2,"")</f>
        <v>开户</v>
      </c>
      <c r="F3" s="65" t="s">
        <v>820</v>
      </c>
    </row>
    <row r="4" spans="1:6" ht="40.5">
      <c r="A4" s="64" t="s">
        <v>5</v>
      </c>
      <c r="B4" s="64" t="s">
        <v>792</v>
      </c>
      <c r="C4" s="64" t="s">
        <v>293</v>
      </c>
      <c r="D4" s="64" t="s">
        <v>795</v>
      </c>
      <c r="E4" s="64" t="str">
        <f>IF(D4&gt;0,D3,"")</f>
        <v>办借记卡</v>
      </c>
      <c r="F4" s="65" t="s">
        <v>406</v>
      </c>
    </row>
    <row r="5" spans="1:6" s="66" customFormat="1">
      <c r="E5" s="66" t="str">
        <f>IF(D5&gt;0,D4,"")</f>
        <v/>
      </c>
      <c r="F5" s="67"/>
    </row>
    <row r="6" spans="1:6" ht="94.5">
      <c r="A6" s="64" t="s">
        <v>4</v>
      </c>
      <c r="B6" s="64" t="s">
        <v>798</v>
      </c>
      <c r="C6" s="64" t="s">
        <v>293</v>
      </c>
      <c r="D6" s="64" t="s">
        <v>293</v>
      </c>
      <c r="F6" s="65" t="s">
        <v>297</v>
      </c>
    </row>
    <row r="7" spans="1:6">
      <c r="A7" s="64" t="s">
        <v>296</v>
      </c>
      <c r="B7" s="64" t="s">
        <v>291</v>
      </c>
      <c r="C7" s="64" t="s">
        <v>292</v>
      </c>
      <c r="D7" s="64" t="s">
        <v>294</v>
      </c>
      <c r="E7" s="64" t="str">
        <f>IF(D7&gt;0,D6,"")</f>
        <v>开户</v>
      </c>
      <c r="F7" s="65" t="s">
        <v>822</v>
      </c>
    </row>
    <row r="8" spans="1:6" ht="67.5">
      <c r="A8" s="64" t="s">
        <v>295</v>
      </c>
      <c r="B8" s="64" t="s">
        <v>792</v>
      </c>
      <c r="C8" s="64" t="s">
        <v>292</v>
      </c>
      <c r="D8" s="64" t="s">
        <v>795</v>
      </c>
      <c r="E8" s="64" t="str">
        <f>IF(D8&gt;0,D7,"")</f>
        <v>办借记卡</v>
      </c>
      <c r="F8" s="65" t="s">
        <v>298</v>
      </c>
    </row>
    <row r="9" spans="1:6" s="66" customFormat="1">
      <c r="F9" s="67"/>
    </row>
    <row r="10" spans="1:6" ht="81">
      <c r="A10" s="64" t="s">
        <v>289</v>
      </c>
      <c r="B10" s="64" t="s">
        <v>798</v>
      </c>
      <c r="C10" s="64" t="s">
        <v>293</v>
      </c>
      <c r="D10" s="64" t="s">
        <v>293</v>
      </c>
      <c r="F10" s="65" t="s">
        <v>301</v>
      </c>
    </row>
    <row r="11" spans="1:6" ht="40.5">
      <c r="A11" s="64" t="s">
        <v>290</v>
      </c>
      <c r="B11" s="64" t="s">
        <v>291</v>
      </c>
      <c r="C11" s="64" t="s">
        <v>293</v>
      </c>
      <c r="D11" s="64" t="s">
        <v>294</v>
      </c>
      <c r="E11" s="64" t="str">
        <f>IF(D11&gt;0,D10,"")</f>
        <v>开户</v>
      </c>
      <c r="F11" s="65" t="s">
        <v>819</v>
      </c>
    </row>
    <row r="12" spans="1:6" ht="67.5">
      <c r="A12" s="64" t="s">
        <v>295</v>
      </c>
      <c r="B12" s="64" t="s">
        <v>792</v>
      </c>
      <c r="C12" s="64" t="s">
        <v>292</v>
      </c>
      <c r="D12" s="64" t="s">
        <v>795</v>
      </c>
      <c r="E12" s="64" t="str">
        <f>IF(D12&gt;0,D11,"")</f>
        <v>办借记卡</v>
      </c>
      <c r="F12" s="65" t="s">
        <v>298</v>
      </c>
    </row>
    <row r="13" spans="1:6" s="66" customFormat="1">
      <c r="F13" s="67"/>
    </row>
    <row r="14" spans="1:6" ht="81">
      <c r="A14" s="64" t="s">
        <v>289</v>
      </c>
      <c r="B14" s="64" t="s">
        <v>798</v>
      </c>
      <c r="C14" s="64" t="s">
        <v>293</v>
      </c>
      <c r="D14" s="64" t="s">
        <v>293</v>
      </c>
      <c r="F14" s="65" t="s">
        <v>301</v>
      </c>
    </row>
    <row r="15" spans="1:6">
      <c r="A15" s="64" t="s">
        <v>296</v>
      </c>
      <c r="B15" s="64" t="s">
        <v>291</v>
      </c>
      <c r="C15" s="64" t="s">
        <v>292</v>
      </c>
      <c r="D15" s="64" t="s">
        <v>294</v>
      </c>
      <c r="E15" s="64" t="str">
        <f>IF(D15&gt;0,D14,"")</f>
        <v>开户</v>
      </c>
      <c r="F15" s="65" t="s">
        <v>821</v>
      </c>
    </row>
    <row r="16" spans="1:6" ht="67.5">
      <c r="A16" s="64" t="s">
        <v>295</v>
      </c>
      <c r="B16" s="64" t="s">
        <v>792</v>
      </c>
      <c r="C16" s="64" t="s">
        <v>292</v>
      </c>
      <c r="D16" s="64" t="s">
        <v>795</v>
      </c>
      <c r="E16" s="64" t="str">
        <f>IF(D16&gt;0,D15,"")</f>
        <v>办借记卡</v>
      </c>
      <c r="F16" s="65" t="s">
        <v>298</v>
      </c>
    </row>
    <row r="17" spans="1:6" s="66" customFormat="1">
      <c r="F17" s="67"/>
    </row>
    <row r="18" spans="1:6" ht="81">
      <c r="A18" s="64" t="s">
        <v>289</v>
      </c>
      <c r="B18" s="64" t="s">
        <v>798</v>
      </c>
      <c r="C18" s="64" t="s">
        <v>293</v>
      </c>
      <c r="D18" s="64" t="s">
        <v>293</v>
      </c>
      <c r="F18" s="65" t="s">
        <v>301</v>
      </c>
    </row>
    <row r="19" spans="1:6">
      <c r="A19" s="64" t="s">
        <v>296</v>
      </c>
      <c r="B19" s="64" t="s">
        <v>291</v>
      </c>
      <c r="C19" s="64" t="s">
        <v>292</v>
      </c>
      <c r="D19" s="64" t="s">
        <v>294</v>
      </c>
      <c r="E19" s="64" t="str">
        <f>IF(D19&gt;0,D18,"")</f>
        <v>开户</v>
      </c>
      <c r="F19" s="65" t="s">
        <v>821</v>
      </c>
    </row>
    <row r="20" spans="1:6" ht="40.5">
      <c r="A20" s="64" t="s">
        <v>5</v>
      </c>
      <c r="B20" s="64" t="s">
        <v>792</v>
      </c>
      <c r="C20" s="64" t="s">
        <v>293</v>
      </c>
      <c r="D20" s="64" t="s">
        <v>795</v>
      </c>
      <c r="E20" s="64" t="str">
        <f>IF(D20&gt;0,D19,"")</f>
        <v>办借记卡</v>
      </c>
      <c r="F20" s="65" t="s">
        <v>114</v>
      </c>
    </row>
    <row r="21" spans="1:6" s="66" customFormat="1">
      <c r="F21" s="67"/>
    </row>
    <row r="22" spans="1:6" ht="94.5">
      <c r="A22" s="64" t="s">
        <v>4</v>
      </c>
      <c r="B22" s="64" t="s">
        <v>798</v>
      </c>
      <c r="C22" s="64" t="s">
        <v>292</v>
      </c>
      <c r="D22" s="64" t="s">
        <v>293</v>
      </c>
      <c r="F22" s="65" t="s">
        <v>297</v>
      </c>
    </row>
    <row r="23" spans="1:6" ht="40.5">
      <c r="A23" s="64" t="s">
        <v>290</v>
      </c>
      <c r="B23" s="64" t="s">
        <v>291</v>
      </c>
      <c r="C23" s="64" t="s">
        <v>293</v>
      </c>
      <c r="D23" s="64" t="s">
        <v>294</v>
      </c>
      <c r="E23" s="64" t="str">
        <f>IF(D23&gt;0,D22,"")</f>
        <v>开户</v>
      </c>
      <c r="F23" s="65" t="s">
        <v>819</v>
      </c>
    </row>
    <row r="24" spans="1:6" ht="40.5">
      <c r="A24" s="64" t="s">
        <v>5</v>
      </c>
      <c r="B24" s="64" t="s">
        <v>792</v>
      </c>
      <c r="C24" s="64" t="s">
        <v>293</v>
      </c>
      <c r="D24" s="64" t="s">
        <v>795</v>
      </c>
      <c r="E24" s="64" t="str">
        <f>IF(D24&gt;0,D23,"")</f>
        <v>办借记卡</v>
      </c>
      <c r="F24" s="65" t="s">
        <v>114</v>
      </c>
    </row>
    <row r="25" spans="1:6" s="66" customFormat="1">
      <c r="F25" s="67"/>
    </row>
    <row r="26" spans="1:6" ht="94.5">
      <c r="A26" s="64" t="s">
        <v>4</v>
      </c>
      <c r="B26" s="64" t="s">
        <v>798</v>
      </c>
      <c r="C26" s="64" t="s">
        <v>292</v>
      </c>
      <c r="D26" s="64" t="s">
        <v>293</v>
      </c>
      <c r="F26" s="65" t="s">
        <v>297</v>
      </c>
    </row>
    <row r="27" spans="1:6">
      <c r="A27" s="64" t="s">
        <v>296</v>
      </c>
      <c r="B27" s="64" t="s">
        <v>291</v>
      </c>
      <c r="C27" s="64" t="s">
        <v>292</v>
      </c>
      <c r="D27" s="64" t="s">
        <v>294</v>
      </c>
      <c r="E27" s="64" t="str">
        <f>IF(D27&gt;0,D26,"")</f>
        <v>开户</v>
      </c>
      <c r="F27" s="65" t="s">
        <v>821</v>
      </c>
    </row>
    <row r="28" spans="1:6" ht="40.5">
      <c r="A28" s="64" t="s">
        <v>5</v>
      </c>
      <c r="B28" s="64" t="s">
        <v>792</v>
      </c>
      <c r="C28" s="64" t="s">
        <v>293</v>
      </c>
      <c r="D28" s="64" t="s">
        <v>795</v>
      </c>
      <c r="E28" s="64" t="str">
        <f>IF(D28&gt;0,D27,"")</f>
        <v>办借记卡</v>
      </c>
      <c r="F28" s="65" t="s">
        <v>114</v>
      </c>
    </row>
    <row r="29" spans="1:6" s="66" customFormat="1">
      <c r="F29" s="67"/>
    </row>
    <row r="30" spans="1:6" ht="94.5">
      <c r="A30" s="64" t="s">
        <v>4</v>
      </c>
      <c r="B30" s="64" t="s">
        <v>798</v>
      </c>
      <c r="C30" s="64" t="s">
        <v>292</v>
      </c>
      <c r="D30" s="64" t="s">
        <v>293</v>
      </c>
      <c r="F30" s="65" t="s">
        <v>297</v>
      </c>
    </row>
    <row r="31" spans="1:6" ht="40.5">
      <c r="A31" s="64" t="s">
        <v>290</v>
      </c>
      <c r="B31" s="64" t="s">
        <v>291</v>
      </c>
      <c r="C31" s="64" t="s">
        <v>293</v>
      </c>
      <c r="D31" s="64" t="s">
        <v>294</v>
      </c>
      <c r="E31" s="64" t="str">
        <f>IF(D31&gt;0,D30,"")</f>
        <v>开户</v>
      </c>
      <c r="F31" s="65" t="s">
        <v>819</v>
      </c>
    </row>
    <row r="32" spans="1:6" ht="67.5">
      <c r="A32" s="64" t="s">
        <v>295</v>
      </c>
      <c r="B32" s="64" t="s">
        <v>792</v>
      </c>
      <c r="C32" s="64" t="s">
        <v>292</v>
      </c>
      <c r="D32" s="64" t="s">
        <v>795</v>
      </c>
      <c r="E32" s="64" t="str">
        <f>IF(D32&gt;0,D31,"")</f>
        <v>办借记卡</v>
      </c>
      <c r="F32" s="65" t="s">
        <v>298</v>
      </c>
    </row>
    <row r="33" spans="1:6" s="66" customFormat="1">
      <c r="F33" s="67"/>
    </row>
    <row r="34" spans="1:6" ht="67.5">
      <c r="A34" s="64" t="s">
        <v>299</v>
      </c>
      <c r="B34" s="64" t="s">
        <v>291</v>
      </c>
      <c r="C34" s="64" t="s">
        <v>293</v>
      </c>
      <c r="D34" s="64" t="s">
        <v>294</v>
      </c>
      <c r="F34" s="65" t="s">
        <v>818</v>
      </c>
    </row>
    <row r="35" spans="1:6" s="66" customFormat="1">
      <c r="F35" s="67"/>
    </row>
    <row r="36" spans="1:6" ht="40.5">
      <c r="A36" s="64" t="s">
        <v>300</v>
      </c>
      <c r="B36" s="64" t="s">
        <v>291</v>
      </c>
      <c r="C36" s="64" t="s">
        <v>293</v>
      </c>
      <c r="D36" s="64" t="s">
        <v>294</v>
      </c>
      <c r="F36" s="65" t="s">
        <v>302</v>
      </c>
    </row>
    <row r="37" spans="1:6" s="66" customFormat="1">
      <c r="F37" s="67"/>
    </row>
    <row r="38" spans="1:6" ht="27">
      <c r="A38" s="64" t="s">
        <v>303</v>
      </c>
      <c r="B38" s="64" t="s">
        <v>792</v>
      </c>
      <c r="C38" s="64" t="s">
        <v>293</v>
      </c>
      <c r="D38" s="64" t="s">
        <v>796</v>
      </c>
      <c r="F38" s="65" t="s">
        <v>308</v>
      </c>
    </row>
    <row r="39" spans="1:6" s="66" customFormat="1">
      <c r="F39" s="67"/>
    </row>
    <row r="40" spans="1:6" ht="54">
      <c r="A40" s="64" t="s">
        <v>304</v>
      </c>
      <c r="B40" s="64" t="s">
        <v>792</v>
      </c>
      <c r="C40" s="64" t="s">
        <v>293</v>
      </c>
      <c r="D40" s="64" t="s">
        <v>795</v>
      </c>
      <c r="F40" s="65" t="s">
        <v>305</v>
      </c>
    </row>
    <row r="41" spans="1:6" s="66" customFormat="1">
      <c r="F41" s="67"/>
    </row>
    <row r="42" spans="1:6" ht="40.5">
      <c r="A42" s="64" t="s">
        <v>307</v>
      </c>
      <c r="B42" s="64" t="s">
        <v>793</v>
      </c>
      <c r="C42" s="64" t="s">
        <v>293</v>
      </c>
      <c r="D42" s="64" t="s">
        <v>794</v>
      </c>
      <c r="F42" s="65" t="s">
        <v>309</v>
      </c>
    </row>
    <row r="43" spans="1:6" s="66" customFormat="1">
      <c r="F43" s="67"/>
    </row>
    <row r="44" spans="1:6" ht="40.5">
      <c r="A44" s="64" t="s">
        <v>306</v>
      </c>
      <c r="B44" s="64" t="s">
        <v>793</v>
      </c>
      <c r="C44" s="64" t="s">
        <v>293</v>
      </c>
      <c r="D44" s="64" t="s">
        <v>794</v>
      </c>
      <c r="F44" s="65" t="s">
        <v>310</v>
      </c>
    </row>
    <row r="45" spans="1:6" s="66" customFormat="1">
      <c r="F45" s="67"/>
    </row>
    <row r="46" spans="1:6" ht="81">
      <c r="A46" s="64" t="s">
        <v>289</v>
      </c>
      <c r="B46" s="64" t="s">
        <v>798</v>
      </c>
      <c r="C46" s="64" t="s">
        <v>293</v>
      </c>
      <c r="D46" s="64" t="s">
        <v>293</v>
      </c>
      <c r="F46" s="65" t="s">
        <v>301</v>
      </c>
    </row>
    <row r="47" spans="1:6" ht="40.5">
      <c r="A47" s="64" t="s">
        <v>290</v>
      </c>
      <c r="B47" s="64" t="s">
        <v>291</v>
      </c>
      <c r="C47" s="64" t="s">
        <v>293</v>
      </c>
      <c r="D47" s="64" t="s">
        <v>294</v>
      </c>
      <c r="E47" s="64" t="str">
        <f>IF(D47&gt;0,D46,"")</f>
        <v>开户</v>
      </c>
      <c r="F47" s="65" t="s">
        <v>819</v>
      </c>
    </row>
    <row r="48" spans="1:6" ht="67.5">
      <c r="A48" s="64" t="s">
        <v>311</v>
      </c>
      <c r="B48" s="64" t="s">
        <v>322</v>
      </c>
      <c r="C48" s="64" t="s">
        <v>293</v>
      </c>
      <c r="D48" s="64" t="s">
        <v>797</v>
      </c>
      <c r="E48" s="64" t="str">
        <f>IF(D48&gt;0,D47,"")</f>
        <v>办借记卡</v>
      </c>
      <c r="F48" s="65" t="s">
        <v>405</v>
      </c>
    </row>
    <row r="49" spans="1:6" s="66" customFormat="1">
      <c r="E49" s="66" t="str">
        <f>IF(D49&gt;0,D48,"")</f>
        <v/>
      </c>
      <c r="F49" s="67"/>
    </row>
    <row r="50" spans="1:6" ht="94.5">
      <c r="A50" s="64" t="s">
        <v>4</v>
      </c>
      <c r="B50" s="64" t="s">
        <v>798</v>
      </c>
      <c r="C50" s="64" t="s">
        <v>293</v>
      </c>
      <c r="D50" s="64" t="s">
        <v>293</v>
      </c>
      <c r="F50" s="65" t="s">
        <v>297</v>
      </c>
    </row>
    <row r="51" spans="1:6">
      <c r="A51" s="64" t="s">
        <v>296</v>
      </c>
      <c r="B51" s="64" t="s">
        <v>291</v>
      </c>
      <c r="C51" s="64" t="s">
        <v>292</v>
      </c>
      <c r="D51" s="64" t="s">
        <v>294</v>
      </c>
      <c r="E51" s="64" t="str">
        <f>IF(D51&gt;0,D50,"")</f>
        <v>开户</v>
      </c>
      <c r="F51" s="65" t="s">
        <v>821</v>
      </c>
    </row>
    <row r="52" spans="1:6" ht="54">
      <c r="A52" s="64" t="s">
        <v>313</v>
      </c>
      <c r="B52" s="64" t="s">
        <v>322</v>
      </c>
      <c r="C52" s="64" t="s">
        <v>292</v>
      </c>
      <c r="D52" s="64" t="s">
        <v>797</v>
      </c>
      <c r="E52" s="64" t="str">
        <f>IF(D52&gt;0,D51,"")</f>
        <v>办借记卡</v>
      </c>
      <c r="F52" s="65" t="s">
        <v>315</v>
      </c>
    </row>
    <row r="53" spans="1:6" s="66" customFormat="1">
      <c r="F53" s="67"/>
    </row>
    <row r="54" spans="1:6" ht="81">
      <c r="A54" s="64" t="s">
        <v>289</v>
      </c>
      <c r="B54" s="64" t="s">
        <v>798</v>
      </c>
      <c r="C54" s="64" t="s">
        <v>293</v>
      </c>
      <c r="D54" s="64" t="s">
        <v>293</v>
      </c>
      <c r="F54" s="65" t="s">
        <v>301</v>
      </c>
    </row>
    <row r="55" spans="1:6" ht="40.5">
      <c r="A55" s="64" t="s">
        <v>290</v>
      </c>
      <c r="B55" s="64" t="s">
        <v>291</v>
      </c>
      <c r="C55" s="64" t="s">
        <v>293</v>
      </c>
      <c r="D55" s="64" t="s">
        <v>294</v>
      </c>
      <c r="E55" s="64" t="str">
        <f>IF(D55&gt;0,D54,"")</f>
        <v>开户</v>
      </c>
      <c r="F55" s="65" t="s">
        <v>819</v>
      </c>
    </row>
    <row r="56" spans="1:6" ht="54">
      <c r="A56" s="64" t="s">
        <v>313</v>
      </c>
      <c r="B56" s="64" t="s">
        <v>312</v>
      </c>
      <c r="C56" s="64" t="s">
        <v>292</v>
      </c>
      <c r="D56" s="64" t="s">
        <v>797</v>
      </c>
      <c r="E56" s="64" t="str">
        <f>IF(D56&gt;0,D55,"")</f>
        <v>办借记卡</v>
      </c>
      <c r="F56" s="65" t="s">
        <v>315</v>
      </c>
    </row>
    <row r="57" spans="1:6" s="66" customFormat="1">
      <c r="F57" s="67"/>
    </row>
    <row r="58" spans="1:6" ht="81">
      <c r="A58" s="64" t="s">
        <v>289</v>
      </c>
      <c r="B58" s="64" t="s">
        <v>798</v>
      </c>
      <c r="C58" s="64" t="s">
        <v>293</v>
      </c>
      <c r="D58" s="64" t="s">
        <v>293</v>
      </c>
      <c r="F58" s="65" t="s">
        <v>301</v>
      </c>
    </row>
    <row r="59" spans="1:6">
      <c r="A59" s="64" t="s">
        <v>296</v>
      </c>
      <c r="B59" s="64" t="s">
        <v>291</v>
      </c>
      <c r="C59" s="64" t="s">
        <v>292</v>
      </c>
      <c r="D59" s="64" t="s">
        <v>294</v>
      </c>
      <c r="E59" s="64" t="str">
        <f>IF(D59&gt;0,D58,"")</f>
        <v>开户</v>
      </c>
      <c r="F59" s="65" t="s">
        <v>821</v>
      </c>
    </row>
    <row r="60" spans="1:6" ht="54">
      <c r="A60" s="64" t="s">
        <v>313</v>
      </c>
      <c r="B60" s="64" t="s">
        <v>322</v>
      </c>
      <c r="C60" s="64" t="s">
        <v>292</v>
      </c>
      <c r="D60" s="64" t="s">
        <v>797</v>
      </c>
      <c r="E60" s="64" t="str">
        <f>IF(D60&gt;0,D59,"")</f>
        <v>办借记卡</v>
      </c>
      <c r="F60" s="65" t="s">
        <v>334</v>
      </c>
    </row>
    <row r="61" spans="1:6" s="66" customFormat="1">
      <c r="F61" s="67"/>
    </row>
    <row r="62" spans="1:6" ht="81">
      <c r="A62" s="64" t="s">
        <v>289</v>
      </c>
      <c r="B62" s="64" t="s">
        <v>798</v>
      </c>
      <c r="C62" s="64" t="s">
        <v>293</v>
      </c>
      <c r="D62" s="64" t="s">
        <v>293</v>
      </c>
      <c r="F62" s="65" t="s">
        <v>301</v>
      </c>
    </row>
    <row r="63" spans="1:6">
      <c r="A63" s="64" t="s">
        <v>296</v>
      </c>
      <c r="B63" s="64" t="s">
        <v>291</v>
      </c>
      <c r="C63" s="64" t="s">
        <v>292</v>
      </c>
      <c r="D63" s="64" t="s">
        <v>294</v>
      </c>
      <c r="E63" s="64" t="str">
        <f>IF(D63&gt;0,D62,"")</f>
        <v>开户</v>
      </c>
      <c r="F63" s="65" t="s">
        <v>821</v>
      </c>
    </row>
    <row r="64" spans="1:6" ht="67.5">
      <c r="A64" s="64" t="s">
        <v>311</v>
      </c>
      <c r="B64" s="64" t="s">
        <v>322</v>
      </c>
      <c r="C64" s="64" t="s">
        <v>293</v>
      </c>
      <c r="D64" s="64" t="s">
        <v>797</v>
      </c>
      <c r="E64" s="64" t="str">
        <f>IF(D64&gt;0,D63,"")</f>
        <v>办借记卡</v>
      </c>
      <c r="F64" s="65" t="s">
        <v>314</v>
      </c>
    </row>
    <row r="65" spans="1:6" s="66" customFormat="1">
      <c r="F65" s="67"/>
    </row>
    <row r="66" spans="1:6" ht="94.5">
      <c r="A66" s="64" t="s">
        <v>4</v>
      </c>
      <c r="B66" s="64" t="s">
        <v>798</v>
      </c>
      <c r="C66" s="64" t="s">
        <v>292</v>
      </c>
      <c r="D66" s="64" t="s">
        <v>293</v>
      </c>
      <c r="F66" s="65" t="s">
        <v>297</v>
      </c>
    </row>
    <row r="67" spans="1:6" ht="40.5">
      <c r="A67" s="64" t="s">
        <v>290</v>
      </c>
      <c r="B67" s="64" t="s">
        <v>291</v>
      </c>
      <c r="C67" s="64" t="s">
        <v>293</v>
      </c>
      <c r="D67" s="64" t="s">
        <v>294</v>
      </c>
      <c r="E67" s="64" t="str">
        <f>IF(D67&gt;0,D66,"")</f>
        <v>开户</v>
      </c>
      <c r="F67" s="65" t="s">
        <v>819</v>
      </c>
    </row>
    <row r="68" spans="1:6" ht="67.5">
      <c r="A68" s="64" t="s">
        <v>311</v>
      </c>
      <c r="B68" s="64" t="s">
        <v>322</v>
      </c>
      <c r="C68" s="64" t="s">
        <v>293</v>
      </c>
      <c r="D68" s="64" t="s">
        <v>797</v>
      </c>
      <c r="E68" s="64" t="str">
        <f>IF(D68&gt;0,D67,"")</f>
        <v>办借记卡</v>
      </c>
      <c r="F68" s="65" t="s">
        <v>314</v>
      </c>
    </row>
    <row r="69" spans="1:6" s="66" customFormat="1">
      <c r="F69" s="67"/>
    </row>
    <row r="70" spans="1:6" ht="94.5">
      <c r="A70" s="64" t="s">
        <v>4</v>
      </c>
      <c r="B70" s="64" t="s">
        <v>798</v>
      </c>
      <c r="C70" s="64" t="s">
        <v>292</v>
      </c>
      <c r="D70" s="64" t="s">
        <v>293</v>
      </c>
      <c r="F70" s="65" t="s">
        <v>297</v>
      </c>
    </row>
    <row r="71" spans="1:6">
      <c r="A71" s="64" t="s">
        <v>296</v>
      </c>
      <c r="B71" s="64" t="s">
        <v>291</v>
      </c>
      <c r="C71" s="64" t="s">
        <v>292</v>
      </c>
      <c r="D71" s="64" t="s">
        <v>294</v>
      </c>
      <c r="E71" s="64" t="str">
        <f>IF(D71&gt;0,D70,"")</f>
        <v>开户</v>
      </c>
      <c r="F71" s="65" t="s">
        <v>821</v>
      </c>
    </row>
    <row r="72" spans="1:6" ht="67.5">
      <c r="A72" s="64" t="s">
        <v>311</v>
      </c>
      <c r="B72" s="64" t="s">
        <v>322</v>
      </c>
      <c r="C72" s="64" t="s">
        <v>293</v>
      </c>
      <c r="D72" s="64" t="s">
        <v>797</v>
      </c>
      <c r="E72" s="64" t="str">
        <f>IF(D72&gt;0,D71,"")</f>
        <v>办借记卡</v>
      </c>
      <c r="F72" s="65" t="s">
        <v>314</v>
      </c>
    </row>
    <row r="73" spans="1:6" s="66" customFormat="1">
      <c r="F73" s="67"/>
    </row>
    <row r="74" spans="1:6" ht="94.5">
      <c r="A74" s="64" t="s">
        <v>4</v>
      </c>
      <c r="B74" s="64" t="s">
        <v>798</v>
      </c>
      <c r="C74" s="64" t="s">
        <v>292</v>
      </c>
      <c r="D74" s="64" t="s">
        <v>293</v>
      </c>
      <c r="F74" s="65" t="s">
        <v>297</v>
      </c>
    </row>
    <row r="75" spans="1:6" ht="40.5">
      <c r="A75" s="64" t="s">
        <v>290</v>
      </c>
      <c r="B75" s="64" t="s">
        <v>291</v>
      </c>
      <c r="C75" s="64" t="s">
        <v>293</v>
      </c>
      <c r="D75" s="64" t="s">
        <v>294</v>
      </c>
      <c r="E75" s="64" t="str">
        <f>IF(D75&gt;0,D74,"")</f>
        <v>开户</v>
      </c>
      <c r="F75" s="65" t="s">
        <v>819</v>
      </c>
    </row>
    <row r="76" spans="1:6" ht="54">
      <c r="A76" s="64" t="s">
        <v>313</v>
      </c>
      <c r="B76" s="64" t="s">
        <v>322</v>
      </c>
      <c r="C76" s="64" t="s">
        <v>292</v>
      </c>
      <c r="D76" s="64" t="s">
        <v>797</v>
      </c>
      <c r="E76" s="64" t="str">
        <f>IF(D76&gt;0,D75,"")</f>
        <v>办借记卡</v>
      </c>
      <c r="F76" s="65" t="s">
        <v>315</v>
      </c>
    </row>
    <row r="77" spans="1:6" s="66" customFormat="1">
      <c r="F77" s="67"/>
    </row>
    <row r="78" spans="1:6" ht="54">
      <c r="A78" s="64" t="s">
        <v>316</v>
      </c>
      <c r="B78" s="64" t="s">
        <v>322</v>
      </c>
      <c r="C78" s="64" t="s">
        <v>292</v>
      </c>
      <c r="D78" s="64" t="s">
        <v>797</v>
      </c>
      <c r="F78" s="65" t="s">
        <v>318</v>
      </c>
    </row>
    <row r="79" spans="1:6" s="66" customFormat="1">
      <c r="F79" s="67"/>
    </row>
    <row r="80" spans="1:6" ht="54">
      <c r="A80" s="64" t="s">
        <v>317</v>
      </c>
      <c r="B80" s="64" t="s">
        <v>322</v>
      </c>
      <c r="C80" s="64" t="s">
        <v>292</v>
      </c>
      <c r="D80" s="64" t="s">
        <v>797</v>
      </c>
      <c r="F80" s="65" t="s">
        <v>319</v>
      </c>
    </row>
    <row r="81" spans="1:6" s="66" customFormat="1">
      <c r="F81" s="67"/>
    </row>
    <row r="82" spans="1:6" ht="81">
      <c r="A82" s="64" t="s">
        <v>289</v>
      </c>
      <c r="B82" s="64" t="s">
        <v>798</v>
      </c>
      <c r="C82" s="64" t="s">
        <v>293</v>
      </c>
      <c r="D82" s="64" t="s">
        <v>293</v>
      </c>
      <c r="F82" s="65" t="s">
        <v>301</v>
      </c>
    </row>
    <row r="83" spans="1:6" ht="27">
      <c r="A83" s="64" t="s">
        <v>320</v>
      </c>
      <c r="B83" s="64" t="s">
        <v>323</v>
      </c>
      <c r="C83" s="64" t="s">
        <v>293</v>
      </c>
      <c r="D83" s="64" t="s">
        <v>324</v>
      </c>
      <c r="E83" s="64" t="s">
        <v>293</v>
      </c>
      <c r="F83" s="65" t="s">
        <v>325</v>
      </c>
    </row>
    <row r="84" spans="1:6" s="66" customFormat="1">
      <c r="F84" s="67"/>
    </row>
    <row r="85" spans="1:6" ht="94.5">
      <c r="A85" s="64" t="s">
        <v>4</v>
      </c>
      <c r="B85" s="64" t="s">
        <v>798</v>
      </c>
      <c r="C85" s="64" t="s">
        <v>293</v>
      </c>
      <c r="D85" s="64" t="s">
        <v>293</v>
      </c>
      <c r="F85" s="65" t="s">
        <v>297</v>
      </c>
    </row>
    <row r="86" spans="1:6">
      <c r="A86" s="64" t="s">
        <v>321</v>
      </c>
      <c r="B86" s="64" t="s">
        <v>323</v>
      </c>
      <c r="C86" s="64" t="s">
        <v>293</v>
      </c>
      <c r="D86" s="64" t="s">
        <v>324</v>
      </c>
      <c r="E86" s="64" t="s">
        <v>811</v>
      </c>
      <c r="F86" s="65" t="s">
        <v>328</v>
      </c>
    </row>
    <row r="87" spans="1:6" s="66" customFormat="1">
      <c r="F87" s="67"/>
    </row>
    <row r="88" spans="1:6" ht="27">
      <c r="A88" s="64" t="s">
        <v>326</v>
      </c>
      <c r="B88" s="64" t="s">
        <v>323</v>
      </c>
      <c r="C88" s="64" t="s">
        <v>293</v>
      </c>
      <c r="D88" s="64" t="s">
        <v>324</v>
      </c>
      <c r="F88" s="65" t="s">
        <v>329</v>
      </c>
    </row>
    <row r="89" spans="1:6" s="66" customFormat="1">
      <c r="F89" s="67"/>
    </row>
    <row r="90" spans="1:6" ht="40.5">
      <c r="A90" s="64" t="s">
        <v>327</v>
      </c>
      <c r="B90" s="64" t="s">
        <v>323</v>
      </c>
      <c r="C90" s="64" t="s">
        <v>293</v>
      </c>
      <c r="D90" s="64" t="s">
        <v>324</v>
      </c>
      <c r="F90" s="65" t="s">
        <v>330</v>
      </c>
    </row>
    <row r="91" spans="1:6" s="96" customFormat="1">
      <c r="F91" s="97"/>
    </row>
    <row r="92" spans="1:6" ht="81">
      <c r="A92" s="64" t="s">
        <v>289</v>
      </c>
      <c r="B92" s="64" t="s">
        <v>798</v>
      </c>
      <c r="C92" s="64" t="s">
        <v>293</v>
      </c>
      <c r="D92" s="64" t="s">
        <v>293</v>
      </c>
      <c r="F92" s="65" t="s">
        <v>404</v>
      </c>
    </row>
    <row r="93" spans="1:6">
      <c r="A93" s="64" t="s">
        <v>799</v>
      </c>
      <c r="B93" s="64" t="s">
        <v>792</v>
      </c>
      <c r="C93" s="64" t="s">
        <v>293</v>
      </c>
      <c r="D93" s="64" t="s">
        <v>800</v>
      </c>
      <c r="E93" s="64" t="s">
        <v>801</v>
      </c>
    </row>
    <row r="94" spans="1:6" s="66" customFormat="1">
      <c r="E94" s="66" t="str">
        <f t="shared" ref="E94" si="0">IF(D94&gt;0,D93,"")</f>
        <v/>
      </c>
      <c r="F94" s="67"/>
    </row>
    <row r="95" spans="1:6" ht="94.5">
      <c r="A95" s="64" t="s">
        <v>4</v>
      </c>
      <c r="B95" s="64" t="s">
        <v>798</v>
      </c>
      <c r="C95" s="64" t="s">
        <v>293</v>
      </c>
      <c r="D95" s="64" t="s">
        <v>293</v>
      </c>
      <c r="F95" s="65" t="s">
        <v>297</v>
      </c>
    </row>
    <row r="96" spans="1:6">
      <c r="A96" s="64" t="s">
        <v>802</v>
      </c>
      <c r="B96" s="64" t="s">
        <v>792</v>
      </c>
      <c r="C96" s="64" t="s">
        <v>292</v>
      </c>
      <c r="D96" s="64" t="s">
        <v>800</v>
      </c>
      <c r="E96" s="64" t="s">
        <v>801</v>
      </c>
    </row>
    <row r="97" spans="1:6" s="66" customFormat="1">
      <c r="F97" s="67"/>
    </row>
    <row r="98" spans="1:6">
      <c r="A98" s="64" t="s">
        <v>800</v>
      </c>
      <c r="B98" s="64" t="s">
        <v>803</v>
      </c>
      <c r="C98" s="64" t="s">
        <v>293</v>
      </c>
      <c r="D98" s="64" t="s">
        <v>800</v>
      </c>
    </row>
    <row r="99" spans="1:6" s="66" customFormat="1">
      <c r="E99" s="66" t="str">
        <f t="shared" ref="E99" si="1">IF(D99&gt;0,D98,"")</f>
        <v/>
      </c>
      <c r="F99" s="67"/>
    </row>
    <row r="100" spans="1:6">
      <c r="A100" s="64" t="s">
        <v>802</v>
      </c>
      <c r="B100" s="64" t="s">
        <v>792</v>
      </c>
      <c r="C100" s="64" t="s">
        <v>292</v>
      </c>
      <c r="D100" s="64" t="s">
        <v>800</v>
      </c>
    </row>
    <row r="101" spans="1:6" s="66" customFormat="1">
      <c r="F101" s="67"/>
    </row>
  </sheetData>
  <customSheetViews>
    <customSheetView guid="{6777E8BA-C9A8-47D3-9DCF-608A42028176}">
      <pane xSplit="1" ySplit="1" topLeftCell="B77" activePane="bottomRight" state="frozen"/>
      <selection pane="bottomRight" activeCell="A82" sqref="A82:XFD85"/>
      <pageMargins left="0.69930555555555596" right="0.69930555555555596" top="0.75" bottom="0.75" header="0.3" footer="0.3"/>
      <pageSetup paperSize="9" orientation="portrait" r:id="rId1"/>
    </customSheetView>
    <customSheetView guid="{7CDACA17-8C29-46EC-87D3-5A8B1FE51E1F}" topLeftCell="A37">
      <selection activeCell="B46" sqref="B46"/>
      <pageMargins left="0.69930555555555596" right="0.69930555555555596" top="0.75" bottom="0.75" header="0.3" footer="0.3"/>
      <pageSetup paperSize="9" orientation="portrait" r:id="rId2"/>
    </customSheetView>
    <customSheetView guid="{F27E45BD-4211-4973-9816-5087D3C59600}" scale="90">
      <pane xSplit="2" ySplit="1" topLeftCell="K2" activePane="bottomRight" state="frozen"/>
      <selection pane="bottomRight" activeCell="N2" sqref="N2:O2"/>
      <pageMargins left="0.69930555555555596" right="0.69930555555555596" top="0.75" bottom="0.75" header="0.3" footer="0.3"/>
      <pageSetup paperSize="9" orientation="portrait" r:id="rId3"/>
    </customSheetView>
    <customSheetView guid="{ECD853CD-C5A8-4AC8-B97D-CE8FC44D5709}">
      <selection activeCell="C11" sqref="C11"/>
      <pageMargins left="0.69930555555555596" right="0.69930555555555596" top="0.75" bottom="0.75" header="0.3" footer="0.3"/>
      <pageSetup paperSize="9" orientation="portrait" r:id="rId4"/>
    </customSheetView>
    <customSheetView guid="{05212F36-A787-43C5-B24C-BD1A06F62D44}">
      <selection activeCell="C11" sqref="C11"/>
      <pageMargins left="0.69930555555555596" right="0.69930555555555596" top="0.75" bottom="0.75" header="0.3" footer="0.3"/>
      <pageSetup paperSize="9" orientation="portrait" r:id="rId5"/>
    </customSheetView>
  </customSheetViews>
  <phoneticPr fontId="2" type="noConversion"/>
  <pageMargins left="0.69930555555555596" right="0.69930555555555596"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pane xSplit="1" ySplit="1" topLeftCell="B2" activePane="bottomRight" state="frozen"/>
      <selection pane="topRight" activeCell="B1" sqref="B1"/>
      <selection pane="bottomLeft" activeCell="A2" sqref="A2"/>
      <selection pane="bottomRight" activeCell="J3" sqref="J3"/>
    </sheetView>
  </sheetViews>
  <sheetFormatPr defaultRowHeight="13.5"/>
  <cols>
    <col min="1" max="1" width="19" style="12" customWidth="1"/>
    <col min="2" max="2" width="30.375" style="12" customWidth="1"/>
    <col min="3" max="5" width="9" style="12"/>
    <col min="6" max="6" width="42.375" style="12" customWidth="1"/>
    <col min="7" max="16384" width="9" style="12"/>
  </cols>
  <sheetData>
    <row r="1" spans="1:6" s="5" customFormat="1" ht="24.95" customHeight="1">
      <c r="A1" s="5" t="s">
        <v>149</v>
      </c>
      <c r="B1" s="5" t="s">
        <v>8</v>
      </c>
      <c r="C1" s="5" t="s">
        <v>0</v>
      </c>
      <c r="D1" s="5" t="s">
        <v>7</v>
      </c>
      <c r="E1" s="5" t="s">
        <v>166</v>
      </c>
      <c r="F1" s="5" t="s">
        <v>6</v>
      </c>
    </row>
    <row r="2" spans="1:6" ht="92.25" customHeight="1">
      <c r="A2" s="12" t="s">
        <v>352</v>
      </c>
      <c r="B2" s="12" t="s">
        <v>353</v>
      </c>
      <c r="C2" s="12" t="s">
        <v>265</v>
      </c>
      <c r="D2" s="12" t="s">
        <v>265</v>
      </c>
      <c r="F2" s="12" t="s">
        <v>354</v>
      </c>
    </row>
    <row r="3" spans="1:6" ht="27">
      <c r="A3" s="12" t="s">
        <v>355</v>
      </c>
      <c r="B3" s="12" t="s">
        <v>356</v>
      </c>
      <c r="C3" s="12" t="s">
        <v>265</v>
      </c>
      <c r="D3" s="12" t="s">
        <v>357</v>
      </c>
      <c r="E3" s="12" t="str">
        <f>IF(D3&gt;0,D2,"")</f>
        <v>注销</v>
      </c>
      <c r="F3" s="12" t="s">
        <v>358</v>
      </c>
    </row>
    <row r="4" spans="1:6" ht="54">
      <c r="A4" s="12" t="s">
        <v>290</v>
      </c>
      <c r="B4" s="1" t="s">
        <v>694</v>
      </c>
      <c r="C4" s="12" t="s">
        <v>265</v>
      </c>
      <c r="D4" s="12" t="s">
        <v>333</v>
      </c>
      <c r="E4" s="12" t="str">
        <f t="shared" ref="E4:E59" si="0">IF(D4&gt;0,D3,"")</f>
        <v>注销银行卡</v>
      </c>
      <c r="F4" s="12" t="s">
        <v>359</v>
      </c>
    </row>
    <row r="5" spans="1:6" s="40" customFormat="1" ht="14.25">
      <c r="B5" s="50"/>
      <c r="E5" s="40" t="str">
        <f>IF(D5&gt;0,D4,"")</f>
        <v/>
      </c>
    </row>
    <row r="6" spans="1:6" ht="121.5">
      <c r="A6" s="12" t="s">
        <v>360</v>
      </c>
      <c r="B6" s="12" t="s">
        <v>361</v>
      </c>
      <c r="C6" s="12" t="s">
        <v>362</v>
      </c>
      <c r="D6" s="12" t="s">
        <v>362</v>
      </c>
      <c r="F6" s="12" t="s">
        <v>363</v>
      </c>
    </row>
    <row r="7" spans="1:6" ht="40.5">
      <c r="A7" s="12" t="s">
        <v>364</v>
      </c>
      <c r="B7" s="12" t="s">
        <v>365</v>
      </c>
      <c r="C7" s="12" t="s">
        <v>362</v>
      </c>
      <c r="D7" s="12" t="s">
        <v>366</v>
      </c>
      <c r="E7" s="12" t="str">
        <f>IF(D7&gt;0,D6,"")</f>
        <v>注销</v>
      </c>
      <c r="F7" s="12" t="s">
        <v>367</v>
      </c>
    </row>
    <row r="8" spans="1:6" ht="28.5">
      <c r="A8" s="12" t="s">
        <v>368</v>
      </c>
      <c r="B8" s="1" t="s">
        <v>369</v>
      </c>
      <c r="C8" s="12" t="s">
        <v>362</v>
      </c>
      <c r="D8" s="12" t="s">
        <v>370</v>
      </c>
      <c r="E8" s="12" t="str">
        <f t="shared" si="0"/>
        <v>注销银行卡</v>
      </c>
      <c r="F8" s="12" t="s">
        <v>371</v>
      </c>
    </row>
    <row r="9" spans="1:6" s="40" customFormat="1" ht="14.25">
      <c r="B9" s="50"/>
      <c r="E9" s="40" t="str">
        <f t="shared" si="0"/>
        <v/>
      </c>
    </row>
    <row r="10" spans="1:6" ht="121.5">
      <c r="A10" s="12" t="s">
        <v>372</v>
      </c>
      <c r="B10" s="12" t="s">
        <v>373</v>
      </c>
      <c r="C10" s="12" t="s">
        <v>374</v>
      </c>
      <c r="D10" s="12" t="s">
        <v>374</v>
      </c>
      <c r="F10" s="12" t="s">
        <v>375</v>
      </c>
    </row>
    <row r="11" spans="1:6" ht="27">
      <c r="A11" s="12" t="s">
        <v>376</v>
      </c>
      <c r="B11" s="12" t="s">
        <v>377</v>
      </c>
      <c r="C11" s="12" t="s">
        <v>374</v>
      </c>
      <c r="D11" s="12" t="s">
        <v>378</v>
      </c>
      <c r="E11" s="12" t="str">
        <f>IF(D11&gt;0,D10,"")</f>
        <v>注销</v>
      </c>
      <c r="F11" s="12" t="s">
        <v>379</v>
      </c>
    </row>
    <row r="12" spans="1:6" ht="54">
      <c r="A12" s="12" t="s">
        <v>380</v>
      </c>
      <c r="B12" s="1" t="s">
        <v>381</v>
      </c>
      <c r="C12" s="12" t="s">
        <v>374</v>
      </c>
      <c r="D12" s="12" t="s">
        <v>382</v>
      </c>
      <c r="E12" s="12" t="str">
        <f t="shared" ref="E12" si="1">IF(D12&gt;0,D11,"")</f>
        <v>注销银行卡</v>
      </c>
      <c r="F12" s="12" t="s">
        <v>383</v>
      </c>
    </row>
    <row r="13" spans="1:6" s="40" customFormat="1" ht="14.25">
      <c r="B13" s="50"/>
      <c r="E13" s="40" t="str">
        <f t="shared" si="0"/>
        <v/>
      </c>
    </row>
    <row r="14" spans="1:6" ht="92.25" customHeight="1">
      <c r="A14" s="12" t="s">
        <v>352</v>
      </c>
      <c r="B14" s="12" t="s">
        <v>353</v>
      </c>
      <c r="C14" s="12" t="s">
        <v>265</v>
      </c>
      <c r="D14" s="12" t="s">
        <v>265</v>
      </c>
      <c r="F14" s="12" t="s">
        <v>384</v>
      </c>
    </row>
    <row r="15" spans="1:6" ht="40.5">
      <c r="A15" s="12" t="s">
        <v>385</v>
      </c>
      <c r="B15" s="12" t="s">
        <v>356</v>
      </c>
      <c r="C15" s="12" t="s">
        <v>265</v>
      </c>
      <c r="D15" s="12" t="s">
        <v>357</v>
      </c>
      <c r="E15" s="12" t="str">
        <f>IF(D15&gt;0,D14,"")</f>
        <v>注销</v>
      </c>
      <c r="F15" s="12" t="s">
        <v>386</v>
      </c>
    </row>
    <row r="16" spans="1:6" ht="54">
      <c r="A16" s="12" t="s">
        <v>290</v>
      </c>
      <c r="B16" s="1" t="s">
        <v>160</v>
      </c>
      <c r="C16" s="12" t="s">
        <v>265</v>
      </c>
      <c r="D16" s="12" t="s">
        <v>333</v>
      </c>
      <c r="E16" s="12" t="str">
        <f t="shared" ref="E16" si="2">IF(D16&gt;0,D15,"")</f>
        <v>注销银行卡</v>
      </c>
      <c r="F16" s="12" t="s">
        <v>383</v>
      </c>
    </row>
    <row r="17" spans="1:6" s="40" customFormat="1" ht="14.25">
      <c r="B17" s="50"/>
      <c r="E17" s="40" t="str">
        <f>IF(D17&gt;0,D16,"")</f>
        <v/>
      </c>
    </row>
    <row r="18" spans="1:6" ht="92.25" customHeight="1">
      <c r="A18" s="12" t="s">
        <v>352</v>
      </c>
      <c r="B18" s="12" t="s">
        <v>353</v>
      </c>
      <c r="C18" s="12" t="s">
        <v>265</v>
      </c>
      <c r="D18" s="12" t="s">
        <v>265</v>
      </c>
      <c r="F18" s="12" t="s">
        <v>384</v>
      </c>
    </row>
    <row r="19" spans="1:6" ht="27">
      <c r="A19" s="12" t="s">
        <v>355</v>
      </c>
      <c r="B19" s="12" t="s">
        <v>356</v>
      </c>
      <c r="C19" s="12" t="s">
        <v>265</v>
      </c>
      <c r="D19" s="12" t="s">
        <v>357</v>
      </c>
      <c r="E19" s="12" t="str">
        <f>IF(D19&gt;0,D18,"")</f>
        <v>注销</v>
      </c>
      <c r="F19" s="12" t="s">
        <v>358</v>
      </c>
    </row>
    <row r="20" spans="1:6" ht="28.5">
      <c r="A20" s="12" t="s">
        <v>387</v>
      </c>
      <c r="B20" s="1" t="s">
        <v>160</v>
      </c>
      <c r="C20" s="12" t="s">
        <v>265</v>
      </c>
      <c r="D20" s="12" t="s">
        <v>333</v>
      </c>
      <c r="E20" s="12" t="str">
        <f t="shared" ref="E20" si="3">IF(D20&gt;0,D19,"")</f>
        <v>注销银行卡</v>
      </c>
      <c r="F20" s="12" t="s">
        <v>388</v>
      </c>
    </row>
    <row r="21" spans="1:6" s="40" customFormat="1" ht="14.25">
      <c r="B21" s="50"/>
      <c r="E21" s="40" t="str">
        <f>IF(D21&gt;0,D17,"")</f>
        <v/>
      </c>
    </row>
    <row r="22" spans="1:6" ht="92.25" customHeight="1">
      <c r="A22" s="12" t="s">
        <v>352</v>
      </c>
      <c r="B22" s="12" t="s">
        <v>353</v>
      </c>
      <c r="C22" s="12" t="s">
        <v>265</v>
      </c>
      <c r="D22" s="12" t="s">
        <v>265</v>
      </c>
      <c r="F22" s="12" t="s">
        <v>384</v>
      </c>
    </row>
    <row r="23" spans="1:6" ht="40.5">
      <c r="A23" s="12" t="s">
        <v>385</v>
      </c>
      <c r="B23" s="12" t="s">
        <v>356</v>
      </c>
      <c r="C23" s="12" t="s">
        <v>265</v>
      </c>
      <c r="D23" s="12" t="s">
        <v>357</v>
      </c>
      <c r="E23" s="12" t="str">
        <f>IF(D23&gt;0,D22,"")</f>
        <v>注销</v>
      </c>
      <c r="F23" s="12" t="s">
        <v>386</v>
      </c>
    </row>
    <row r="24" spans="1:6" ht="28.5">
      <c r="A24" s="12" t="s">
        <v>387</v>
      </c>
      <c r="B24" s="1" t="s">
        <v>160</v>
      </c>
      <c r="C24" s="12" t="s">
        <v>265</v>
      </c>
      <c r="D24" s="12" t="s">
        <v>333</v>
      </c>
      <c r="E24" s="12" t="str">
        <f t="shared" ref="E24" si="4">IF(D24&gt;0,D23,"")</f>
        <v>注销银行卡</v>
      </c>
      <c r="F24" s="12" t="s">
        <v>388</v>
      </c>
    </row>
    <row r="25" spans="1:6" s="40" customFormat="1" ht="14.25">
      <c r="B25" s="50"/>
      <c r="E25" s="40" t="str">
        <f>IF(D25&gt;0,D21,"")</f>
        <v/>
      </c>
    </row>
    <row r="26" spans="1:6" ht="121.5">
      <c r="A26" s="12" t="s">
        <v>389</v>
      </c>
      <c r="B26" s="12" t="s">
        <v>353</v>
      </c>
      <c r="C26" s="12" t="s">
        <v>265</v>
      </c>
      <c r="D26" s="12" t="s">
        <v>265</v>
      </c>
      <c r="F26" s="12" t="s">
        <v>390</v>
      </c>
    </row>
    <row r="27" spans="1:6" ht="27">
      <c r="A27" s="12" t="s">
        <v>355</v>
      </c>
      <c r="B27" s="12" t="s">
        <v>356</v>
      </c>
      <c r="C27" s="12" t="s">
        <v>265</v>
      </c>
      <c r="D27" s="12" t="s">
        <v>357</v>
      </c>
      <c r="E27" s="12" t="str">
        <f>IF(D27&gt;0,D26,"")</f>
        <v>注销</v>
      </c>
      <c r="F27" s="12" t="s">
        <v>358</v>
      </c>
    </row>
    <row r="28" spans="1:6" ht="28.5">
      <c r="A28" s="12" t="s">
        <v>387</v>
      </c>
      <c r="B28" s="1" t="s">
        <v>160</v>
      </c>
      <c r="C28" s="12" t="s">
        <v>265</v>
      </c>
      <c r="D28" s="12" t="s">
        <v>333</v>
      </c>
      <c r="E28" s="12" t="str">
        <f t="shared" ref="E28" si="5">IF(D28&gt;0,D27,"")</f>
        <v>注销银行卡</v>
      </c>
      <c r="F28" s="12" t="s">
        <v>388</v>
      </c>
    </row>
    <row r="29" spans="1:6" s="40" customFormat="1" ht="14.25">
      <c r="B29" s="50"/>
      <c r="E29" s="40" t="str">
        <f>IF(D29&gt;0,D28,"")</f>
        <v/>
      </c>
    </row>
    <row r="30" spans="1:6" ht="121.5">
      <c r="A30" s="12" t="s">
        <v>389</v>
      </c>
      <c r="B30" s="12" t="s">
        <v>353</v>
      </c>
      <c r="C30" s="12" t="s">
        <v>265</v>
      </c>
      <c r="D30" s="12" t="s">
        <v>265</v>
      </c>
      <c r="F30" s="12" t="s">
        <v>390</v>
      </c>
    </row>
    <row r="31" spans="1:6" ht="40.5">
      <c r="A31" s="12" t="s">
        <v>385</v>
      </c>
      <c r="B31" s="12" t="s">
        <v>356</v>
      </c>
      <c r="C31" s="12" t="s">
        <v>265</v>
      </c>
      <c r="D31" s="12" t="s">
        <v>357</v>
      </c>
      <c r="E31" s="12" t="str">
        <f>IF(D31&gt;0,D30,"")</f>
        <v>注销</v>
      </c>
      <c r="F31" s="12" t="s">
        <v>386</v>
      </c>
    </row>
    <row r="32" spans="1:6" ht="54">
      <c r="A32" s="12" t="s">
        <v>290</v>
      </c>
      <c r="B32" s="1" t="s">
        <v>160</v>
      </c>
      <c r="C32" s="12" t="s">
        <v>265</v>
      </c>
      <c r="D32" s="12" t="s">
        <v>333</v>
      </c>
      <c r="E32" s="12" t="str">
        <f t="shared" ref="E32" si="6">IF(D32&gt;0,D31,"")</f>
        <v>注销银行卡</v>
      </c>
      <c r="F32" s="12" t="s">
        <v>383</v>
      </c>
    </row>
    <row r="33" spans="1:6" s="40" customFormat="1" ht="14.25">
      <c r="B33" s="50"/>
      <c r="E33" s="40" t="str">
        <f t="shared" si="0"/>
        <v/>
      </c>
    </row>
    <row r="34" spans="1:6" ht="135">
      <c r="A34" s="12" t="s">
        <v>391</v>
      </c>
      <c r="B34" s="12" t="s">
        <v>356</v>
      </c>
      <c r="C34" s="12" t="s">
        <v>265</v>
      </c>
      <c r="D34" s="12" t="s">
        <v>357</v>
      </c>
      <c r="F34" s="12" t="s">
        <v>392</v>
      </c>
    </row>
    <row r="35" spans="1:6" ht="54">
      <c r="A35" s="12" t="s">
        <v>290</v>
      </c>
      <c r="B35" s="1" t="s">
        <v>160</v>
      </c>
      <c r="C35" s="12" t="s">
        <v>265</v>
      </c>
      <c r="D35" s="12" t="s">
        <v>333</v>
      </c>
      <c r="E35" s="12" t="str">
        <f t="shared" si="0"/>
        <v>注销银行卡</v>
      </c>
      <c r="F35" s="12" t="s">
        <v>383</v>
      </c>
    </row>
    <row r="36" spans="1:6" s="40" customFormat="1" ht="14.25">
      <c r="B36" s="50"/>
      <c r="E36" s="40" t="str">
        <f t="shared" si="0"/>
        <v/>
      </c>
    </row>
    <row r="37" spans="1:6" ht="121.5">
      <c r="A37" s="12" t="s">
        <v>393</v>
      </c>
      <c r="B37" s="12" t="s">
        <v>356</v>
      </c>
      <c r="C37" s="12" t="s">
        <v>265</v>
      </c>
      <c r="D37" s="12" t="s">
        <v>357</v>
      </c>
      <c r="F37" s="12" t="s">
        <v>394</v>
      </c>
    </row>
    <row r="38" spans="1:6" ht="28.5">
      <c r="A38" s="12" t="s">
        <v>387</v>
      </c>
      <c r="B38" s="1" t="s">
        <v>160</v>
      </c>
      <c r="C38" s="12" t="s">
        <v>265</v>
      </c>
      <c r="D38" s="12" t="s">
        <v>333</v>
      </c>
      <c r="E38" s="12" t="str">
        <f t="shared" si="0"/>
        <v>注销银行卡</v>
      </c>
      <c r="F38" s="12" t="s">
        <v>388</v>
      </c>
    </row>
    <row r="39" spans="1:6" s="40" customFormat="1" ht="14.25">
      <c r="B39" s="50"/>
      <c r="E39" s="40" t="str">
        <f t="shared" si="0"/>
        <v/>
      </c>
    </row>
    <row r="40" spans="1:6" ht="135">
      <c r="A40" s="12" t="s">
        <v>391</v>
      </c>
      <c r="B40" s="12" t="s">
        <v>356</v>
      </c>
      <c r="C40" s="12" t="s">
        <v>265</v>
      </c>
      <c r="D40" s="12" t="s">
        <v>357</v>
      </c>
      <c r="F40" s="12" t="s">
        <v>392</v>
      </c>
    </row>
    <row r="41" spans="1:6" ht="28.5">
      <c r="A41" s="12" t="s">
        <v>387</v>
      </c>
      <c r="B41" s="1" t="s">
        <v>160</v>
      </c>
      <c r="C41" s="12" t="s">
        <v>265</v>
      </c>
      <c r="D41" s="12" t="s">
        <v>333</v>
      </c>
      <c r="E41" s="12" t="str">
        <f t="shared" ref="E41" si="7">IF(D41&gt;0,D40,"")</f>
        <v>注销银行卡</v>
      </c>
      <c r="F41" s="12" t="s">
        <v>388</v>
      </c>
    </row>
    <row r="42" spans="1:6" s="40" customFormat="1" ht="14.25">
      <c r="B42" s="50"/>
    </row>
    <row r="43" spans="1:6" ht="121.5">
      <c r="A43" s="12" t="s">
        <v>393</v>
      </c>
      <c r="B43" s="12" t="s">
        <v>356</v>
      </c>
      <c r="C43" s="12" t="s">
        <v>265</v>
      </c>
      <c r="D43" s="12" t="s">
        <v>357</v>
      </c>
      <c r="F43" s="12" t="s">
        <v>394</v>
      </c>
    </row>
    <row r="44" spans="1:6" ht="54">
      <c r="A44" s="12" t="s">
        <v>290</v>
      </c>
      <c r="B44" s="1" t="s">
        <v>160</v>
      </c>
      <c r="C44" s="12" t="s">
        <v>265</v>
      </c>
      <c r="D44" s="12" t="s">
        <v>333</v>
      </c>
      <c r="E44" s="12" t="str">
        <f t="shared" ref="E44" si="8">IF(D44&gt;0,D43,"")</f>
        <v>注销银行卡</v>
      </c>
      <c r="F44" s="12" t="s">
        <v>383</v>
      </c>
    </row>
    <row r="45" spans="1:6">
      <c r="E45" s="12" t="str">
        <f>IF(D45&gt;0,#REF!,"")</f>
        <v/>
      </c>
    </row>
    <row r="46" spans="1:6">
      <c r="E46" s="12" t="str">
        <f t="shared" si="0"/>
        <v/>
      </c>
    </row>
    <row r="47" spans="1:6">
      <c r="E47" s="12" t="str">
        <f t="shared" si="0"/>
        <v/>
      </c>
    </row>
    <row r="48" spans="1:6">
      <c r="E48" s="12" t="str">
        <f t="shared" si="0"/>
        <v/>
      </c>
    </row>
    <row r="49" spans="5:5">
      <c r="E49" s="12" t="str">
        <f t="shared" si="0"/>
        <v/>
      </c>
    </row>
    <row r="50" spans="5:5">
      <c r="E50" s="12" t="str">
        <f t="shared" si="0"/>
        <v/>
      </c>
    </row>
    <row r="51" spans="5:5">
      <c r="E51" s="12" t="str">
        <f t="shared" si="0"/>
        <v/>
      </c>
    </row>
    <row r="52" spans="5:5">
      <c r="E52" s="12" t="str">
        <f t="shared" si="0"/>
        <v/>
      </c>
    </row>
    <row r="53" spans="5:5">
      <c r="E53" s="12" t="str">
        <f t="shared" si="0"/>
        <v/>
      </c>
    </row>
    <row r="54" spans="5:5">
      <c r="E54" s="12" t="str">
        <f t="shared" si="0"/>
        <v/>
      </c>
    </row>
    <row r="55" spans="5:5">
      <c r="E55" s="12" t="str">
        <f t="shared" si="0"/>
        <v/>
      </c>
    </row>
    <row r="56" spans="5:5">
      <c r="E56" s="12" t="str">
        <f t="shared" si="0"/>
        <v/>
      </c>
    </row>
    <row r="57" spans="5:5">
      <c r="E57" s="12" t="str">
        <f t="shared" si="0"/>
        <v/>
      </c>
    </row>
    <row r="58" spans="5:5">
      <c r="E58" s="12" t="str">
        <f t="shared" si="0"/>
        <v/>
      </c>
    </row>
    <row r="59" spans="5:5">
      <c r="E59" s="12" t="str">
        <f t="shared" si="0"/>
        <v/>
      </c>
    </row>
    <row r="60" spans="5:5">
      <c r="E60" s="12" t="str">
        <f t="shared" ref="E60:E123" si="9">IF(D60&gt;0,D59,"")</f>
        <v/>
      </c>
    </row>
    <row r="61" spans="5:5">
      <c r="E61" s="12" t="str">
        <f t="shared" si="9"/>
        <v/>
      </c>
    </row>
    <row r="62" spans="5:5">
      <c r="E62" s="12" t="str">
        <f t="shared" si="9"/>
        <v/>
      </c>
    </row>
    <row r="63" spans="5:5">
      <c r="E63" s="12" t="str">
        <f t="shared" si="9"/>
        <v/>
      </c>
    </row>
    <row r="64" spans="5:5">
      <c r="E64" s="12" t="str">
        <f t="shared" si="9"/>
        <v/>
      </c>
    </row>
    <row r="65" spans="5:5">
      <c r="E65" s="12" t="str">
        <f t="shared" si="9"/>
        <v/>
      </c>
    </row>
    <row r="66" spans="5:5">
      <c r="E66" s="12" t="str">
        <f t="shared" si="9"/>
        <v/>
      </c>
    </row>
    <row r="67" spans="5:5">
      <c r="E67" s="12" t="str">
        <f t="shared" si="9"/>
        <v/>
      </c>
    </row>
    <row r="68" spans="5:5">
      <c r="E68" s="12" t="str">
        <f t="shared" si="9"/>
        <v/>
      </c>
    </row>
    <row r="69" spans="5:5">
      <c r="E69" s="12" t="str">
        <f t="shared" si="9"/>
        <v/>
      </c>
    </row>
    <row r="70" spans="5:5">
      <c r="E70" s="12" t="str">
        <f t="shared" si="9"/>
        <v/>
      </c>
    </row>
    <row r="71" spans="5:5">
      <c r="E71" s="12" t="str">
        <f t="shared" si="9"/>
        <v/>
      </c>
    </row>
    <row r="72" spans="5:5">
      <c r="E72" s="12" t="str">
        <f t="shared" si="9"/>
        <v/>
      </c>
    </row>
    <row r="73" spans="5:5">
      <c r="E73" s="12" t="str">
        <f t="shared" si="9"/>
        <v/>
      </c>
    </row>
    <row r="74" spans="5:5">
      <c r="E74" s="12" t="str">
        <f t="shared" si="9"/>
        <v/>
      </c>
    </row>
    <row r="75" spans="5:5">
      <c r="E75" s="12" t="str">
        <f t="shared" si="9"/>
        <v/>
      </c>
    </row>
    <row r="76" spans="5:5">
      <c r="E76" s="12" t="str">
        <f t="shared" si="9"/>
        <v/>
      </c>
    </row>
    <row r="77" spans="5:5">
      <c r="E77" s="12" t="str">
        <f t="shared" si="9"/>
        <v/>
      </c>
    </row>
    <row r="78" spans="5:5">
      <c r="E78" s="12" t="str">
        <f t="shared" si="9"/>
        <v/>
      </c>
    </row>
    <row r="79" spans="5:5">
      <c r="E79" s="12" t="str">
        <f t="shared" si="9"/>
        <v/>
      </c>
    </row>
    <row r="80" spans="5:5">
      <c r="E80" s="12" t="str">
        <f t="shared" si="9"/>
        <v/>
      </c>
    </row>
    <row r="81" spans="5:5">
      <c r="E81" s="12" t="str">
        <f t="shared" si="9"/>
        <v/>
      </c>
    </row>
    <row r="82" spans="5:5">
      <c r="E82" s="12" t="str">
        <f t="shared" si="9"/>
        <v/>
      </c>
    </row>
    <row r="83" spans="5:5">
      <c r="E83" s="12" t="str">
        <f t="shared" si="9"/>
        <v/>
      </c>
    </row>
    <row r="84" spans="5:5">
      <c r="E84" s="12" t="str">
        <f t="shared" si="9"/>
        <v/>
      </c>
    </row>
    <row r="85" spans="5:5">
      <c r="E85" s="12" t="str">
        <f t="shared" si="9"/>
        <v/>
      </c>
    </row>
    <row r="86" spans="5:5">
      <c r="E86" s="12" t="str">
        <f t="shared" si="9"/>
        <v/>
      </c>
    </row>
    <row r="87" spans="5:5">
      <c r="E87" s="12" t="str">
        <f t="shared" si="9"/>
        <v/>
      </c>
    </row>
    <row r="88" spans="5:5">
      <c r="E88" s="12" t="str">
        <f t="shared" si="9"/>
        <v/>
      </c>
    </row>
    <row r="89" spans="5:5">
      <c r="E89" s="12" t="str">
        <f t="shared" si="9"/>
        <v/>
      </c>
    </row>
    <row r="90" spans="5:5">
      <c r="E90" s="12" t="str">
        <f t="shared" si="9"/>
        <v/>
      </c>
    </row>
    <row r="91" spans="5:5">
      <c r="E91" s="12" t="str">
        <f t="shared" si="9"/>
        <v/>
      </c>
    </row>
    <row r="92" spans="5:5">
      <c r="E92" s="12" t="str">
        <f t="shared" si="9"/>
        <v/>
      </c>
    </row>
    <row r="93" spans="5:5">
      <c r="E93" s="12" t="str">
        <f t="shared" si="9"/>
        <v/>
      </c>
    </row>
    <row r="94" spans="5:5">
      <c r="E94" s="12" t="str">
        <f t="shared" si="9"/>
        <v/>
      </c>
    </row>
    <row r="95" spans="5:5">
      <c r="E95" s="12" t="str">
        <f t="shared" si="9"/>
        <v/>
      </c>
    </row>
    <row r="96" spans="5:5">
      <c r="E96" s="12" t="str">
        <f t="shared" si="9"/>
        <v/>
      </c>
    </row>
    <row r="97" spans="5:5">
      <c r="E97" s="12" t="str">
        <f t="shared" si="9"/>
        <v/>
      </c>
    </row>
    <row r="98" spans="5:5">
      <c r="E98" s="12" t="str">
        <f t="shared" si="9"/>
        <v/>
      </c>
    </row>
    <row r="99" spans="5:5">
      <c r="E99" s="12" t="str">
        <f t="shared" si="9"/>
        <v/>
      </c>
    </row>
    <row r="100" spans="5:5">
      <c r="E100" s="12" t="str">
        <f t="shared" si="9"/>
        <v/>
      </c>
    </row>
    <row r="101" spans="5:5">
      <c r="E101" s="12" t="str">
        <f t="shared" si="9"/>
        <v/>
      </c>
    </row>
    <row r="102" spans="5:5">
      <c r="E102" s="12" t="str">
        <f t="shared" si="9"/>
        <v/>
      </c>
    </row>
    <row r="103" spans="5:5">
      <c r="E103" s="12" t="str">
        <f t="shared" si="9"/>
        <v/>
      </c>
    </row>
    <row r="104" spans="5:5">
      <c r="E104" s="12" t="str">
        <f t="shared" si="9"/>
        <v/>
      </c>
    </row>
    <row r="105" spans="5:5">
      <c r="E105" s="12" t="str">
        <f t="shared" si="9"/>
        <v/>
      </c>
    </row>
    <row r="106" spans="5:5">
      <c r="E106" s="12" t="str">
        <f t="shared" si="9"/>
        <v/>
      </c>
    </row>
    <row r="107" spans="5:5">
      <c r="E107" s="12" t="str">
        <f t="shared" si="9"/>
        <v/>
      </c>
    </row>
    <row r="108" spans="5:5">
      <c r="E108" s="12" t="str">
        <f t="shared" si="9"/>
        <v/>
      </c>
    </row>
    <row r="109" spans="5:5">
      <c r="E109" s="12" t="str">
        <f t="shared" si="9"/>
        <v/>
      </c>
    </row>
    <row r="110" spans="5:5">
      <c r="E110" s="12" t="str">
        <f t="shared" si="9"/>
        <v/>
      </c>
    </row>
    <row r="111" spans="5:5">
      <c r="E111" s="12" t="str">
        <f t="shared" si="9"/>
        <v/>
      </c>
    </row>
    <row r="112" spans="5:5">
      <c r="E112" s="12" t="str">
        <f t="shared" si="9"/>
        <v/>
      </c>
    </row>
    <row r="113" spans="5:5">
      <c r="E113" s="12" t="str">
        <f t="shared" si="9"/>
        <v/>
      </c>
    </row>
    <row r="114" spans="5:5">
      <c r="E114" s="12" t="str">
        <f t="shared" si="9"/>
        <v/>
      </c>
    </row>
    <row r="115" spans="5:5">
      <c r="E115" s="12" t="str">
        <f t="shared" si="9"/>
        <v/>
      </c>
    </row>
    <row r="116" spans="5:5">
      <c r="E116" s="12" t="str">
        <f t="shared" si="9"/>
        <v/>
      </c>
    </row>
    <row r="117" spans="5:5">
      <c r="E117" s="12" t="str">
        <f t="shared" si="9"/>
        <v/>
      </c>
    </row>
    <row r="118" spans="5:5">
      <c r="E118" s="12" t="str">
        <f t="shared" si="9"/>
        <v/>
      </c>
    </row>
    <row r="119" spans="5:5">
      <c r="E119" s="12" t="str">
        <f t="shared" si="9"/>
        <v/>
      </c>
    </row>
    <row r="120" spans="5:5">
      <c r="E120" s="12" t="str">
        <f t="shared" si="9"/>
        <v/>
      </c>
    </row>
    <row r="121" spans="5:5">
      <c r="E121" s="12" t="str">
        <f t="shared" si="9"/>
        <v/>
      </c>
    </row>
    <row r="122" spans="5:5">
      <c r="E122" s="12" t="str">
        <f t="shared" si="9"/>
        <v/>
      </c>
    </row>
    <row r="123" spans="5:5">
      <c r="E123" s="12" t="str">
        <f t="shared" si="9"/>
        <v/>
      </c>
    </row>
    <row r="124" spans="5:5">
      <c r="E124" s="12" t="str">
        <f t="shared" ref="E124:E133" si="10">IF(D124&gt;0,D123,"")</f>
        <v/>
      </c>
    </row>
    <row r="125" spans="5:5">
      <c r="E125" s="12" t="str">
        <f t="shared" si="10"/>
        <v/>
      </c>
    </row>
    <row r="126" spans="5:5">
      <c r="E126" s="12" t="str">
        <f t="shared" si="10"/>
        <v/>
      </c>
    </row>
    <row r="127" spans="5:5">
      <c r="E127" s="12" t="str">
        <f t="shared" si="10"/>
        <v/>
      </c>
    </row>
    <row r="128" spans="5:5">
      <c r="E128" s="12" t="str">
        <f t="shared" si="10"/>
        <v/>
      </c>
    </row>
    <row r="129" spans="5:5">
      <c r="E129" s="12" t="str">
        <f t="shared" si="10"/>
        <v/>
      </c>
    </row>
    <row r="130" spans="5:5">
      <c r="E130" s="12" t="str">
        <f t="shared" si="10"/>
        <v/>
      </c>
    </row>
    <row r="131" spans="5:5">
      <c r="E131" s="12" t="str">
        <f t="shared" si="10"/>
        <v/>
      </c>
    </row>
    <row r="132" spans="5:5">
      <c r="E132" s="12" t="str">
        <f t="shared" si="10"/>
        <v/>
      </c>
    </row>
    <row r="133" spans="5:5">
      <c r="E133" s="12" t="str">
        <f t="shared" si="10"/>
        <v/>
      </c>
    </row>
  </sheetData>
  <autoFilter ref="A1:F133"/>
  <customSheetViews>
    <customSheetView guid="{6777E8BA-C9A8-47D3-9DCF-608A42028176}">
      <pane xSplit="1" ySplit="1" topLeftCell="B2" activePane="bottomRight" state="frozen"/>
      <selection pane="bottomRight" activeCell="A6" sqref="A6:XFD6"/>
      <pageMargins left="0.75" right="0.75" top="1" bottom="1" header="0.5" footer="0.5"/>
      <pageSetup paperSize="9" orientation="portrait" r:id="rId1"/>
      <headerFooter scaleWithDoc="0" alignWithMargins="0"/>
    </customSheetView>
    <customSheetView guid="{7CDACA17-8C29-46EC-87D3-5A8B1FE51E1F}" topLeftCell="A22">
      <selection activeCell="B18" sqref="B18"/>
      <pageMargins left="0.75" right="0.75" top="1" bottom="1" header="0.5" footer="0.5"/>
      <pageSetup paperSize="9" orientation="portrait"/>
      <headerFooter scaleWithDoc="0" alignWithMargins="0"/>
    </customSheetView>
    <customSheetView guid="{F27E45BD-4211-4973-9816-5087D3C59600}">
      <pane xSplit="2" ySplit="1" topLeftCell="L2" activePane="bottomRight" state="frozen"/>
      <selection pane="bottomRight" activeCell="N2" sqref="N2"/>
      <pageMargins left="0.75" right="0.75" top="1" bottom="1" header="0.5" footer="0.5"/>
      <pageSetup paperSize="9" orientation="portrait"/>
      <headerFooter scaleWithDoc="0" alignWithMargins="0"/>
    </customSheetView>
    <customSheetView guid="{ECD853CD-C5A8-4AC8-B97D-CE8FC44D5709}">
      <pane xSplit="1" ySplit="1" topLeftCell="B2" activePane="bottomRight" state="frozen"/>
      <selection pane="bottomRight" activeCell="L30" sqref="L30"/>
      <pageMargins left="0.75" right="0.75" top="1" bottom="1" header="0.5" footer="0.5"/>
      <pageSetup paperSize="9" orientation="portrait" r:id="rId2"/>
      <headerFooter scaleWithDoc="0" alignWithMargins="0"/>
    </customSheetView>
    <customSheetView guid="{05212F36-A787-43C5-B24C-BD1A06F62D44}" showAutoFilter="1">
      <pane xSplit="1" ySplit="1" topLeftCell="B2" activePane="bottomRight" state="frozen"/>
      <selection pane="bottomRight" activeCell="B16" sqref="B16"/>
      <pageMargins left="0.75" right="0.75" top="1" bottom="1" header="0.5" footer="0.5"/>
      <pageSetup paperSize="9" orientation="portrait" r:id="rId3"/>
      <headerFooter scaleWithDoc="0" alignWithMargins="0"/>
      <autoFilter ref="A1:N133"/>
    </customSheetView>
  </customSheetViews>
  <phoneticPr fontId="2" type="noConversion"/>
  <pageMargins left="0.75" right="0.75" top="1" bottom="1" header="0.5" footer="0.5"/>
  <pageSetup paperSize="9" orientation="portrait" r:id="rId4"/>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63"/>
  <sheetViews>
    <sheetView topLeftCell="A37" zoomScale="90" zoomScaleNormal="90" workbookViewId="0">
      <selection activeCell="F42" sqref="F42"/>
    </sheetView>
  </sheetViews>
  <sheetFormatPr defaultColWidth="9" defaultRowHeight="13.5"/>
  <cols>
    <col min="1" max="1" width="16" style="2" customWidth="1"/>
    <col min="2" max="2" width="30" style="3" customWidth="1"/>
    <col min="3" max="3" width="9" style="2"/>
    <col min="4" max="4" width="24" style="2" customWidth="1"/>
    <col min="5" max="5" width="12.375" style="2" customWidth="1"/>
    <col min="6" max="6" width="37.375" style="3" customWidth="1"/>
    <col min="7" max="16384" width="9" style="2"/>
  </cols>
  <sheetData>
    <row r="1" spans="1:6" s="98" customFormat="1" ht="60.75" customHeight="1">
      <c r="A1" s="98" t="s">
        <v>9</v>
      </c>
      <c r="B1" s="99" t="s">
        <v>8</v>
      </c>
      <c r="C1" s="98" t="s">
        <v>0</v>
      </c>
      <c r="D1" s="98" t="s">
        <v>7</v>
      </c>
      <c r="E1" s="48" t="s">
        <v>844</v>
      </c>
      <c r="F1" s="99" t="s">
        <v>6</v>
      </c>
    </row>
    <row r="2" spans="1:6" s="100" customFormat="1" ht="135">
      <c r="A2" s="100" t="s">
        <v>22</v>
      </c>
      <c r="B2" s="101" t="s">
        <v>845</v>
      </c>
      <c r="C2" s="100" t="s">
        <v>17</v>
      </c>
      <c r="D2" s="102" t="s">
        <v>846</v>
      </c>
      <c r="E2" s="10"/>
      <c r="F2" s="101" t="s">
        <v>510</v>
      </c>
    </row>
    <row r="3" spans="1:6" s="100" customFormat="1" ht="54">
      <c r="A3" s="100" t="s">
        <v>847</v>
      </c>
      <c r="B3" s="101" t="s">
        <v>848</v>
      </c>
      <c r="C3" s="100" t="s">
        <v>17</v>
      </c>
      <c r="D3" s="102" t="s">
        <v>849</v>
      </c>
      <c r="E3" s="10" t="s">
        <v>846</v>
      </c>
      <c r="F3" s="101" t="s">
        <v>850</v>
      </c>
    </row>
    <row r="4" spans="1:6" s="100" customFormat="1" ht="121.5">
      <c r="A4" s="100" t="s">
        <v>3</v>
      </c>
      <c r="B4" s="101" t="s">
        <v>851</v>
      </c>
      <c r="C4" s="100" t="s">
        <v>17</v>
      </c>
      <c r="D4" s="102" t="s">
        <v>852</v>
      </c>
      <c r="E4" s="10" t="s">
        <v>849</v>
      </c>
      <c r="F4" s="12" t="s">
        <v>853</v>
      </c>
    </row>
    <row r="5" spans="1:6" s="103" customFormat="1">
      <c r="B5" s="104"/>
      <c r="E5" s="39"/>
      <c r="F5" s="104"/>
    </row>
    <row r="6" spans="1:6" s="100" customFormat="1" ht="162">
      <c r="A6" s="100" t="s">
        <v>19</v>
      </c>
      <c r="B6" s="101" t="s">
        <v>845</v>
      </c>
      <c r="C6" s="100" t="s">
        <v>17</v>
      </c>
      <c r="D6" s="102" t="s">
        <v>846</v>
      </c>
      <c r="E6" s="10"/>
      <c r="F6" s="105" t="s">
        <v>18</v>
      </c>
    </row>
    <row r="7" spans="1:6" s="100" customFormat="1" ht="108">
      <c r="A7" s="102" t="s">
        <v>854</v>
      </c>
      <c r="B7" s="101" t="s">
        <v>848</v>
      </c>
      <c r="C7" s="100" t="s">
        <v>17</v>
      </c>
      <c r="D7" s="102" t="s">
        <v>171</v>
      </c>
      <c r="E7" s="106" t="s">
        <v>17</v>
      </c>
      <c r="F7" s="101" t="s">
        <v>855</v>
      </c>
    </row>
    <row r="8" spans="1:6" s="100" customFormat="1" ht="40.5">
      <c r="A8" s="102" t="s">
        <v>856</v>
      </c>
      <c r="B8" s="101" t="s">
        <v>851</v>
      </c>
      <c r="C8" s="100" t="s">
        <v>17</v>
      </c>
      <c r="D8" s="102" t="s">
        <v>852</v>
      </c>
      <c r="E8" s="10" t="s">
        <v>849</v>
      </c>
      <c r="F8" s="12" t="s">
        <v>857</v>
      </c>
    </row>
    <row r="9" spans="1:6" s="103" customFormat="1">
      <c r="B9" s="104"/>
      <c r="E9" s="39"/>
      <c r="F9" s="104"/>
    </row>
    <row r="10" spans="1:6" s="110" customFormat="1" ht="135">
      <c r="A10" s="107" t="s">
        <v>22</v>
      </c>
      <c r="B10" s="108" t="s">
        <v>845</v>
      </c>
      <c r="C10" s="107" t="s">
        <v>17</v>
      </c>
      <c r="D10" s="107" t="s">
        <v>846</v>
      </c>
      <c r="E10" s="10"/>
      <c r="F10" s="109" t="s">
        <v>200</v>
      </c>
    </row>
    <row r="11" spans="1:6" s="110" customFormat="1" ht="40.5">
      <c r="A11" s="107" t="s">
        <v>858</v>
      </c>
      <c r="B11" s="108" t="s">
        <v>859</v>
      </c>
      <c r="C11" s="107" t="s">
        <v>17</v>
      </c>
      <c r="D11" s="107" t="s">
        <v>860</v>
      </c>
      <c r="E11" s="10" t="s">
        <v>846</v>
      </c>
      <c r="F11" s="101" t="s">
        <v>861</v>
      </c>
    </row>
    <row r="12" spans="1:6" s="103" customFormat="1">
      <c r="B12" s="104"/>
      <c r="E12" s="39"/>
      <c r="F12" s="104"/>
    </row>
    <row r="13" spans="1:6" s="100" customFormat="1" ht="135">
      <c r="A13" s="100" t="s">
        <v>22</v>
      </c>
      <c r="B13" s="101" t="s">
        <v>845</v>
      </c>
      <c r="C13" s="100" t="s">
        <v>17</v>
      </c>
      <c r="D13" s="102" t="s">
        <v>846</v>
      </c>
      <c r="E13" s="10"/>
      <c r="F13" s="109" t="s">
        <v>200</v>
      </c>
    </row>
    <row r="14" spans="1:6" s="100" customFormat="1" ht="54">
      <c r="A14" s="100" t="s">
        <v>91</v>
      </c>
      <c r="B14" s="101" t="s">
        <v>859</v>
      </c>
      <c r="C14" s="100" t="s">
        <v>17</v>
      </c>
      <c r="D14" s="102" t="s">
        <v>286</v>
      </c>
      <c r="E14" s="10" t="s">
        <v>846</v>
      </c>
      <c r="F14" s="101" t="s">
        <v>1064</v>
      </c>
    </row>
    <row r="15" spans="1:6" s="103" customFormat="1">
      <c r="B15" s="104"/>
      <c r="E15" s="39"/>
      <c r="F15" s="104"/>
    </row>
    <row r="16" spans="1:6" s="100" customFormat="1" ht="135">
      <c r="A16" s="100" t="s">
        <v>22</v>
      </c>
      <c r="B16" s="101" t="s">
        <v>862</v>
      </c>
      <c r="C16" s="100" t="s">
        <v>17</v>
      </c>
      <c r="D16" s="102" t="s">
        <v>863</v>
      </c>
      <c r="E16" s="10"/>
      <c r="F16" s="109" t="s">
        <v>200</v>
      </c>
    </row>
    <row r="17" spans="1:6" s="100" customFormat="1" ht="54">
      <c r="A17" s="100" t="s">
        <v>82</v>
      </c>
      <c r="B17" s="101" t="s">
        <v>864</v>
      </c>
      <c r="C17" s="100" t="s">
        <v>17</v>
      </c>
      <c r="D17" s="102" t="s">
        <v>865</v>
      </c>
      <c r="E17" s="10" t="s">
        <v>863</v>
      </c>
      <c r="F17" s="101" t="s">
        <v>866</v>
      </c>
    </row>
    <row r="18" spans="1:6" s="100" customFormat="1" ht="81">
      <c r="A18" s="100" t="s">
        <v>2</v>
      </c>
      <c r="B18" s="101" t="s">
        <v>867</v>
      </c>
      <c r="C18" s="100" t="s">
        <v>17</v>
      </c>
      <c r="D18" s="102" t="s">
        <v>868</v>
      </c>
      <c r="E18" s="102" t="s">
        <v>865</v>
      </c>
      <c r="F18" s="101" t="s">
        <v>869</v>
      </c>
    </row>
    <row r="19" spans="1:6" s="103" customFormat="1">
      <c r="B19" s="104"/>
      <c r="E19" s="39"/>
      <c r="F19" s="104"/>
    </row>
    <row r="20" spans="1:6" s="100" customFormat="1" ht="135">
      <c r="A20" s="100" t="s">
        <v>22</v>
      </c>
      <c r="B20" s="101" t="s">
        <v>862</v>
      </c>
      <c r="C20" s="100" t="s">
        <v>17</v>
      </c>
      <c r="D20" s="102" t="s">
        <v>863</v>
      </c>
      <c r="E20" s="10"/>
      <c r="F20" s="109" t="s">
        <v>200</v>
      </c>
    </row>
    <row r="21" spans="1:6" s="100" customFormat="1" ht="54">
      <c r="A21" s="100" t="s">
        <v>82</v>
      </c>
      <c r="B21" s="101" t="s">
        <v>864</v>
      </c>
      <c r="C21" s="100" t="s">
        <v>17</v>
      </c>
      <c r="D21" s="102" t="s">
        <v>865</v>
      </c>
      <c r="E21" s="10" t="s">
        <v>863</v>
      </c>
      <c r="F21" s="101" t="s">
        <v>866</v>
      </c>
    </row>
    <row r="22" spans="1:6" s="100" customFormat="1" ht="94.5">
      <c r="A22" s="100" t="s">
        <v>21</v>
      </c>
      <c r="B22" s="101" t="s">
        <v>870</v>
      </c>
      <c r="C22" s="100" t="s">
        <v>17</v>
      </c>
      <c r="D22" s="119" t="s">
        <v>871</v>
      </c>
      <c r="E22" s="102" t="s">
        <v>865</v>
      </c>
      <c r="F22" s="101" t="s">
        <v>198</v>
      </c>
    </row>
    <row r="23" spans="1:6" s="103" customFormat="1">
      <c r="B23" s="104"/>
      <c r="E23" s="39"/>
      <c r="F23" s="104"/>
    </row>
    <row r="24" spans="1:6" s="100" customFormat="1" ht="135">
      <c r="A24" s="100" t="s">
        <v>22</v>
      </c>
      <c r="B24" s="101" t="s">
        <v>862</v>
      </c>
      <c r="C24" s="100" t="s">
        <v>17</v>
      </c>
      <c r="D24" s="102" t="s">
        <v>863</v>
      </c>
      <c r="E24" s="10"/>
      <c r="F24" s="109" t="s">
        <v>200</v>
      </c>
    </row>
    <row r="25" spans="1:6" s="100" customFormat="1" ht="94.5">
      <c r="A25" s="102" t="s">
        <v>872</v>
      </c>
      <c r="B25" s="101" t="s">
        <v>873</v>
      </c>
      <c r="C25" s="100" t="s">
        <v>17</v>
      </c>
      <c r="D25" s="102" t="s">
        <v>874</v>
      </c>
      <c r="E25" s="10" t="s">
        <v>863</v>
      </c>
      <c r="F25" s="101" t="s">
        <v>875</v>
      </c>
    </row>
    <row r="26" spans="1:6" s="100" customFormat="1" ht="121.5">
      <c r="A26" s="100" t="s">
        <v>3</v>
      </c>
      <c r="B26" s="101" t="s">
        <v>876</v>
      </c>
      <c r="C26" s="100" t="s">
        <v>17</v>
      </c>
      <c r="D26" s="102" t="s">
        <v>877</v>
      </c>
      <c r="E26" s="102" t="s">
        <v>874</v>
      </c>
      <c r="F26" s="12" t="s">
        <v>878</v>
      </c>
    </row>
    <row r="27" spans="1:6" s="103" customFormat="1">
      <c r="B27" s="111"/>
      <c r="E27" s="39"/>
      <c r="F27" s="104"/>
    </row>
    <row r="28" spans="1:6" s="100" customFormat="1" ht="40.5">
      <c r="A28" s="102" t="s">
        <v>879</v>
      </c>
      <c r="B28" s="101" t="s">
        <v>870</v>
      </c>
      <c r="C28" s="100" t="s">
        <v>17</v>
      </c>
      <c r="D28" s="102" t="s">
        <v>879</v>
      </c>
      <c r="E28" s="10"/>
      <c r="F28" s="101" t="s">
        <v>880</v>
      </c>
    </row>
    <row r="29" spans="1:6" s="103" customFormat="1">
      <c r="B29" s="104"/>
      <c r="E29" s="39"/>
      <c r="F29" s="104"/>
    </row>
    <row r="30" spans="1:6" s="100" customFormat="1" ht="135">
      <c r="A30" s="112" t="s">
        <v>22</v>
      </c>
      <c r="B30" s="101" t="s">
        <v>862</v>
      </c>
      <c r="C30" s="100" t="s">
        <v>17</v>
      </c>
      <c r="D30" s="102" t="s">
        <v>863</v>
      </c>
      <c r="E30" s="10"/>
      <c r="F30" s="109" t="s">
        <v>200</v>
      </c>
    </row>
    <row r="31" spans="1:6" s="100" customFormat="1" ht="94.5">
      <c r="A31" s="102" t="s">
        <v>872</v>
      </c>
      <c r="B31" s="101" t="s">
        <v>873</v>
      </c>
      <c r="C31" s="100" t="s">
        <v>17</v>
      </c>
      <c r="D31" s="102" t="s">
        <v>874</v>
      </c>
      <c r="E31" s="10" t="s">
        <v>863</v>
      </c>
      <c r="F31" s="101" t="s">
        <v>875</v>
      </c>
    </row>
    <row r="32" spans="1:6" s="100" customFormat="1">
      <c r="A32" s="112" t="s">
        <v>10</v>
      </c>
      <c r="B32" s="101" t="s">
        <v>870</v>
      </c>
      <c r="C32" s="100" t="s">
        <v>17</v>
      </c>
      <c r="D32" s="102" t="s">
        <v>881</v>
      </c>
      <c r="E32" s="102" t="s">
        <v>874</v>
      </c>
      <c r="F32" s="109" t="s">
        <v>882</v>
      </c>
    </row>
    <row r="33" spans="1:6" s="103" customFormat="1">
      <c r="A33" s="113"/>
      <c r="B33" s="104"/>
      <c r="E33" s="39"/>
      <c r="F33" s="104"/>
    </row>
    <row r="34" spans="1:6" s="100" customFormat="1" ht="162">
      <c r="A34" s="100" t="s">
        <v>19</v>
      </c>
      <c r="B34" s="101" t="s">
        <v>862</v>
      </c>
      <c r="C34" s="100" t="s">
        <v>17</v>
      </c>
      <c r="D34" s="102" t="s">
        <v>863</v>
      </c>
      <c r="E34" s="10"/>
      <c r="F34" s="105" t="s">
        <v>18</v>
      </c>
    </row>
    <row r="35" spans="1:6" s="100" customFormat="1" ht="54">
      <c r="A35" s="100" t="s">
        <v>847</v>
      </c>
      <c r="B35" s="101" t="s">
        <v>873</v>
      </c>
      <c r="C35" s="100" t="s">
        <v>17</v>
      </c>
      <c r="D35" s="102" t="s">
        <v>883</v>
      </c>
      <c r="E35" s="10" t="s">
        <v>863</v>
      </c>
      <c r="F35" s="101" t="s">
        <v>850</v>
      </c>
    </row>
    <row r="36" spans="1:6" s="100" customFormat="1" ht="121.5">
      <c r="A36" s="100" t="s">
        <v>3</v>
      </c>
      <c r="B36" s="101" t="s">
        <v>884</v>
      </c>
      <c r="C36" s="100" t="s">
        <v>17</v>
      </c>
      <c r="D36" s="102" t="s">
        <v>885</v>
      </c>
      <c r="E36" s="102" t="s">
        <v>883</v>
      </c>
      <c r="F36" s="12" t="s">
        <v>878</v>
      </c>
    </row>
    <row r="37" spans="1:6" s="103" customFormat="1">
      <c r="B37" s="104"/>
      <c r="E37" s="39"/>
      <c r="F37" s="104"/>
    </row>
    <row r="38" spans="1:6" s="110" customFormat="1" ht="162">
      <c r="A38" s="102" t="s">
        <v>19</v>
      </c>
      <c r="B38" s="101" t="s">
        <v>862</v>
      </c>
      <c r="C38" s="102" t="s">
        <v>17</v>
      </c>
      <c r="D38" s="102" t="s">
        <v>863</v>
      </c>
      <c r="E38" s="10"/>
      <c r="F38" s="105" t="s">
        <v>18</v>
      </c>
    </row>
    <row r="39" spans="1:6" s="110" customFormat="1" ht="40.5">
      <c r="A39" s="102" t="s">
        <v>858</v>
      </c>
      <c r="B39" s="101" t="s">
        <v>870</v>
      </c>
      <c r="C39" s="102" t="s">
        <v>17</v>
      </c>
      <c r="D39" s="102" t="s">
        <v>879</v>
      </c>
      <c r="E39" s="10" t="s">
        <v>863</v>
      </c>
      <c r="F39" s="101" t="s">
        <v>861</v>
      </c>
    </row>
    <row r="40" spans="1:6" s="103" customFormat="1">
      <c r="B40" s="104"/>
      <c r="E40" s="39"/>
      <c r="F40" s="104"/>
    </row>
    <row r="41" spans="1:6" s="100" customFormat="1" ht="162">
      <c r="A41" s="100" t="s">
        <v>19</v>
      </c>
      <c r="B41" s="101" t="s">
        <v>862</v>
      </c>
      <c r="C41" s="100" t="s">
        <v>17</v>
      </c>
      <c r="D41" s="102" t="s">
        <v>863</v>
      </c>
      <c r="E41" s="10"/>
      <c r="F41" s="105" t="s">
        <v>18</v>
      </c>
    </row>
    <row r="42" spans="1:6" s="100" customFormat="1" ht="40.5">
      <c r="A42" s="100" t="s">
        <v>91</v>
      </c>
      <c r="B42" s="101" t="s">
        <v>870</v>
      </c>
      <c r="C42" s="100" t="s">
        <v>17</v>
      </c>
      <c r="D42" s="102" t="s">
        <v>286</v>
      </c>
      <c r="E42" s="10" t="s">
        <v>863</v>
      </c>
      <c r="F42" s="101" t="s">
        <v>1065</v>
      </c>
    </row>
    <row r="43" spans="1:6" s="103" customFormat="1">
      <c r="B43" s="104"/>
      <c r="E43" s="39"/>
      <c r="F43" s="104"/>
    </row>
    <row r="44" spans="1:6" s="100" customFormat="1" ht="162">
      <c r="A44" s="100" t="s">
        <v>19</v>
      </c>
      <c r="B44" s="101" t="s">
        <v>862</v>
      </c>
      <c r="C44" s="100" t="s">
        <v>17</v>
      </c>
      <c r="D44" s="102" t="s">
        <v>863</v>
      </c>
      <c r="E44" s="10"/>
      <c r="F44" s="105" t="s">
        <v>18</v>
      </c>
    </row>
    <row r="45" spans="1:6" s="100" customFormat="1" ht="54">
      <c r="A45" s="100" t="s">
        <v>82</v>
      </c>
      <c r="B45" s="101" t="s">
        <v>864</v>
      </c>
      <c r="C45" s="100" t="s">
        <v>17</v>
      </c>
      <c r="D45" s="102" t="s">
        <v>865</v>
      </c>
      <c r="E45" s="102" t="s">
        <v>863</v>
      </c>
      <c r="F45" s="101" t="s">
        <v>866</v>
      </c>
    </row>
    <row r="46" spans="1:6" s="100" customFormat="1" ht="67.5">
      <c r="A46" s="100" t="s">
        <v>2</v>
      </c>
      <c r="B46" s="101" t="s">
        <v>867</v>
      </c>
      <c r="C46" s="100" t="s">
        <v>17</v>
      </c>
      <c r="D46" s="102" t="s">
        <v>868</v>
      </c>
      <c r="E46" s="102" t="s">
        <v>865</v>
      </c>
      <c r="F46" s="109" t="s">
        <v>197</v>
      </c>
    </row>
    <row r="47" spans="1:6" s="103" customFormat="1">
      <c r="B47" s="104"/>
      <c r="E47" s="39"/>
      <c r="F47" s="104"/>
    </row>
    <row r="48" spans="1:6" s="100" customFormat="1" ht="162">
      <c r="A48" s="100" t="s">
        <v>19</v>
      </c>
      <c r="B48" s="101" t="s">
        <v>862</v>
      </c>
      <c r="C48" s="100" t="s">
        <v>17</v>
      </c>
      <c r="D48" s="102" t="s">
        <v>863</v>
      </c>
      <c r="E48" s="10"/>
      <c r="F48" s="105" t="s">
        <v>18</v>
      </c>
    </row>
    <row r="49" spans="1:6" s="100" customFormat="1" ht="54">
      <c r="A49" s="100" t="s">
        <v>82</v>
      </c>
      <c r="B49" s="101" t="s">
        <v>864</v>
      </c>
      <c r="C49" s="100" t="s">
        <v>17</v>
      </c>
      <c r="D49" s="102" t="s">
        <v>865</v>
      </c>
      <c r="E49" s="10" t="s">
        <v>863</v>
      </c>
      <c r="F49" s="101" t="s">
        <v>866</v>
      </c>
    </row>
    <row r="50" spans="1:6" s="100" customFormat="1" ht="94.5">
      <c r="A50" s="100" t="s">
        <v>21</v>
      </c>
      <c r="B50" s="101" t="s">
        <v>870</v>
      </c>
      <c r="C50" s="100" t="s">
        <v>17</v>
      </c>
      <c r="D50" s="102" t="s">
        <v>868</v>
      </c>
      <c r="E50" s="102" t="s">
        <v>865</v>
      </c>
      <c r="F50" s="101" t="s">
        <v>886</v>
      </c>
    </row>
    <row r="51" spans="1:6" s="103" customFormat="1">
      <c r="B51" s="104"/>
      <c r="E51" s="39"/>
      <c r="F51" s="104"/>
    </row>
    <row r="52" spans="1:6" s="100" customFormat="1" ht="162">
      <c r="A52" s="100" t="s">
        <v>19</v>
      </c>
      <c r="B52" s="101" t="s">
        <v>862</v>
      </c>
      <c r="C52" s="100" t="s">
        <v>17</v>
      </c>
      <c r="D52" s="102" t="s">
        <v>17</v>
      </c>
      <c r="E52" s="10"/>
      <c r="F52" s="105" t="s">
        <v>18</v>
      </c>
    </row>
    <row r="53" spans="1:6" s="100" customFormat="1" ht="94.5">
      <c r="A53" s="102" t="s">
        <v>872</v>
      </c>
      <c r="B53" s="101" t="s">
        <v>873</v>
      </c>
      <c r="C53" s="100" t="s">
        <v>17</v>
      </c>
      <c r="D53" s="102" t="s">
        <v>874</v>
      </c>
      <c r="E53" s="10" t="s">
        <v>17</v>
      </c>
      <c r="F53" s="101" t="s">
        <v>875</v>
      </c>
    </row>
    <row r="54" spans="1:6" s="100" customFormat="1" ht="121.5">
      <c r="A54" s="100" t="s">
        <v>3</v>
      </c>
      <c r="B54" s="101" t="s">
        <v>876</v>
      </c>
      <c r="C54" s="100" t="s">
        <v>17</v>
      </c>
      <c r="D54" s="102" t="s">
        <v>877</v>
      </c>
      <c r="E54" s="102" t="s">
        <v>874</v>
      </c>
      <c r="F54" s="12" t="s">
        <v>878</v>
      </c>
    </row>
    <row r="55" spans="1:6" s="103" customFormat="1">
      <c r="B55" s="111"/>
      <c r="D55" s="114"/>
      <c r="E55" s="39"/>
      <c r="F55" s="104"/>
    </row>
    <row r="56" spans="1:6" s="100" customFormat="1" ht="54">
      <c r="A56" s="100" t="s">
        <v>20</v>
      </c>
      <c r="B56" s="101" t="s">
        <v>870</v>
      </c>
      <c r="C56" s="100" t="s">
        <v>17</v>
      </c>
      <c r="D56" s="102" t="s">
        <v>20</v>
      </c>
      <c r="E56" s="10"/>
      <c r="F56" s="109" t="s">
        <v>887</v>
      </c>
    </row>
    <row r="57" spans="1:6" s="103" customFormat="1">
      <c r="B57" s="104"/>
      <c r="E57" s="39"/>
      <c r="F57" s="104"/>
    </row>
    <row r="58" spans="1:6" s="100" customFormat="1" ht="162">
      <c r="A58" s="112" t="s">
        <v>19</v>
      </c>
      <c r="B58" s="101" t="s">
        <v>862</v>
      </c>
      <c r="C58" s="100" t="s">
        <v>17</v>
      </c>
      <c r="D58" s="102" t="s">
        <v>17</v>
      </c>
      <c r="E58" s="10"/>
      <c r="F58" s="105" t="s">
        <v>18</v>
      </c>
    </row>
    <row r="59" spans="1:6" s="100" customFormat="1" ht="94.5">
      <c r="A59" s="102" t="s">
        <v>872</v>
      </c>
      <c r="B59" s="101" t="s">
        <v>873</v>
      </c>
      <c r="C59" s="100" t="s">
        <v>17</v>
      </c>
      <c r="D59" s="102" t="s">
        <v>874</v>
      </c>
      <c r="E59" s="10" t="s">
        <v>17</v>
      </c>
      <c r="F59" s="101" t="s">
        <v>875</v>
      </c>
    </row>
    <row r="60" spans="1:6" s="100" customFormat="1" ht="67.5">
      <c r="A60" s="112" t="s">
        <v>10</v>
      </c>
      <c r="B60" s="101" t="s">
        <v>870</v>
      </c>
      <c r="C60" s="100" t="s">
        <v>17</v>
      </c>
      <c r="D60" s="102" t="s">
        <v>881</v>
      </c>
      <c r="E60" s="102" t="s">
        <v>874</v>
      </c>
      <c r="F60" s="101" t="s">
        <v>199</v>
      </c>
    </row>
    <row r="61" spans="1:6" s="113" customFormat="1">
      <c r="B61" s="115"/>
      <c r="E61" s="39"/>
      <c r="F61" s="115"/>
    </row>
    <row r="62" spans="1:6" s="100" customFormat="1" ht="135">
      <c r="A62" s="100" t="s">
        <v>22</v>
      </c>
      <c r="B62" s="101" t="s">
        <v>862</v>
      </c>
      <c r="C62" s="100" t="s">
        <v>17</v>
      </c>
      <c r="D62" s="102" t="s">
        <v>17</v>
      </c>
      <c r="E62" s="10"/>
      <c r="F62" s="109" t="s">
        <v>200</v>
      </c>
    </row>
    <row r="63" spans="1:6" s="100" customFormat="1" ht="54">
      <c r="A63" s="100" t="s">
        <v>82</v>
      </c>
      <c r="B63" s="101" t="s">
        <v>864</v>
      </c>
      <c r="C63" s="100" t="s">
        <v>17</v>
      </c>
      <c r="D63" s="102" t="s">
        <v>169</v>
      </c>
      <c r="E63" s="10" t="s">
        <v>17</v>
      </c>
      <c r="F63" s="101" t="s">
        <v>866</v>
      </c>
    </row>
    <row r="64" spans="1:6" s="100" customFormat="1" ht="54">
      <c r="A64" s="100" t="s">
        <v>888</v>
      </c>
      <c r="B64" s="101" t="s">
        <v>867</v>
      </c>
      <c r="C64" s="100" t="s">
        <v>17</v>
      </c>
      <c r="D64" s="102" t="s">
        <v>170</v>
      </c>
      <c r="E64" s="10" t="s">
        <v>169</v>
      </c>
      <c r="F64" s="101" t="s">
        <v>165</v>
      </c>
    </row>
    <row r="65" spans="1:6" s="113" customFormat="1">
      <c r="B65" s="115"/>
      <c r="E65" s="39"/>
      <c r="F65" s="115"/>
    </row>
    <row r="66" spans="1:6" s="100" customFormat="1" ht="135">
      <c r="A66" s="100" t="s">
        <v>22</v>
      </c>
      <c r="B66" s="101" t="s">
        <v>889</v>
      </c>
      <c r="C66" s="100" t="s">
        <v>17</v>
      </c>
      <c r="D66" s="102" t="s">
        <v>17</v>
      </c>
      <c r="E66" s="10"/>
      <c r="F66" s="109" t="s">
        <v>200</v>
      </c>
    </row>
    <row r="67" spans="1:6" s="100" customFormat="1" ht="94.5">
      <c r="A67" s="100" t="s">
        <v>196</v>
      </c>
      <c r="B67" s="101" t="s">
        <v>890</v>
      </c>
      <c r="C67" s="100" t="s">
        <v>17</v>
      </c>
      <c r="D67" s="102" t="s">
        <v>874</v>
      </c>
      <c r="E67" s="10" t="s">
        <v>17</v>
      </c>
      <c r="F67" s="101" t="s">
        <v>875</v>
      </c>
    </row>
    <row r="68" spans="1:6" s="100" customFormat="1" ht="121.5">
      <c r="A68" s="100" t="s">
        <v>3</v>
      </c>
      <c r="B68" s="101" t="s">
        <v>876</v>
      </c>
      <c r="C68" s="100" t="s">
        <v>17</v>
      </c>
      <c r="D68" s="102" t="s">
        <v>877</v>
      </c>
      <c r="E68" s="102" t="s">
        <v>874</v>
      </c>
      <c r="F68" s="12" t="s">
        <v>878</v>
      </c>
    </row>
    <row r="69" spans="1:6" s="113" customFormat="1">
      <c r="B69" s="115"/>
      <c r="E69" s="39"/>
      <c r="F69" s="115"/>
    </row>
    <row r="70" spans="1:6" s="100" customFormat="1" ht="162">
      <c r="A70" s="100" t="s">
        <v>19</v>
      </c>
      <c r="B70" s="101" t="s">
        <v>862</v>
      </c>
      <c r="C70" s="100" t="s">
        <v>17</v>
      </c>
      <c r="D70" s="102" t="s">
        <v>17</v>
      </c>
      <c r="E70" s="10"/>
      <c r="F70" s="105" t="s">
        <v>18</v>
      </c>
    </row>
    <row r="71" spans="1:6" s="100" customFormat="1" ht="54">
      <c r="A71" s="100" t="s">
        <v>82</v>
      </c>
      <c r="B71" s="101" t="s">
        <v>864</v>
      </c>
      <c r="C71" s="100" t="s">
        <v>17</v>
      </c>
      <c r="D71" s="102" t="s">
        <v>169</v>
      </c>
      <c r="E71" s="10" t="s">
        <v>17</v>
      </c>
      <c r="F71" s="101" t="s">
        <v>866</v>
      </c>
    </row>
    <row r="72" spans="1:6" s="100" customFormat="1" ht="54">
      <c r="A72" s="100" t="s">
        <v>888</v>
      </c>
      <c r="B72" s="101" t="s">
        <v>867</v>
      </c>
      <c r="C72" s="100" t="s">
        <v>17</v>
      </c>
      <c r="D72" s="102" t="s">
        <v>170</v>
      </c>
      <c r="E72" s="10" t="s">
        <v>169</v>
      </c>
      <c r="F72" s="109" t="s">
        <v>891</v>
      </c>
    </row>
    <row r="73" spans="1:6" s="113" customFormat="1">
      <c r="B73" s="115"/>
      <c r="E73" s="39"/>
      <c r="F73" s="115"/>
    </row>
    <row r="74" spans="1:6" s="100" customFormat="1" ht="135">
      <c r="A74" s="100" t="s">
        <v>22</v>
      </c>
      <c r="B74" s="101" t="s">
        <v>862</v>
      </c>
      <c r="C74" s="100" t="s">
        <v>17</v>
      </c>
      <c r="D74" s="102" t="s">
        <v>17</v>
      </c>
      <c r="E74" s="11"/>
      <c r="F74" s="109" t="s">
        <v>200</v>
      </c>
    </row>
    <row r="75" spans="1:6" s="100" customFormat="1" ht="94.5">
      <c r="A75" s="100" t="s">
        <v>196</v>
      </c>
      <c r="B75" s="101" t="s">
        <v>873</v>
      </c>
      <c r="C75" s="102" t="s">
        <v>863</v>
      </c>
      <c r="D75" s="102" t="s">
        <v>874</v>
      </c>
      <c r="E75" s="11" t="s">
        <v>17</v>
      </c>
      <c r="F75" s="101" t="s">
        <v>875</v>
      </c>
    </row>
    <row r="76" spans="1:6" s="100" customFormat="1" ht="121.5">
      <c r="A76" s="100" t="s">
        <v>3</v>
      </c>
      <c r="B76" s="101" t="s">
        <v>876</v>
      </c>
      <c r="C76" s="100" t="s">
        <v>17</v>
      </c>
      <c r="D76" s="102" t="s">
        <v>877</v>
      </c>
      <c r="E76" s="102" t="s">
        <v>874</v>
      </c>
      <c r="F76" s="12" t="s">
        <v>878</v>
      </c>
    </row>
    <row r="77" spans="1:6" s="103" customFormat="1">
      <c r="B77" s="111"/>
      <c r="E77" s="39"/>
      <c r="F77" s="104"/>
    </row>
    <row r="78" spans="1:6" s="100" customFormat="1" ht="40.5">
      <c r="A78" s="100" t="s">
        <v>892</v>
      </c>
      <c r="B78" s="101" t="s">
        <v>870</v>
      </c>
      <c r="C78" s="100" t="s">
        <v>17</v>
      </c>
      <c r="D78" s="102" t="s">
        <v>20</v>
      </c>
      <c r="E78" s="10"/>
      <c r="F78" s="116" t="s">
        <v>893</v>
      </c>
    </row>
    <row r="79" spans="1:6" s="113" customFormat="1">
      <c r="B79" s="115"/>
      <c r="E79" s="47"/>
      <c r="F79" s="115"/>
    </row>
    <row r="80" spans="1:6" s="100" customFormat="1" ht="162">
      <c r="A80" s="100" t="s">
        <v>19</v>
      </c>
      <c r="B80" s="101" t="s">
        <v>862</v>
      </c>
      <c r="C80" s="100" t="s">
        <v>17</v>
      </c>
      <c r="D80" s="102" t="s">
        <v>17</v>
      </c>
      <c r="E80" s="10"/>
      <c r="F80" s="105" t="s">
        <v>18</v>
      </c>
    </row>
    <row r="81" spans="1:6" s="100" customFormat="1" ht="94.5">
      <c r="A81" s="100" t="s">
        <v>196</v>
      </c>
      <c r="B81" s="101" t="s">
        <v>873</v>
      </c>
      <c r="C81" s="100" t="s">
        <v>17</v>
      </c>
      <c r="D81" s="102" t="s">
        <v>874</v>
      </c>
      <c r="E81" s="10" t="s">
        <v>17</v>
      </c>
      <c r="F81" s="101" t="s">
        <v>875</v>
      </c>
    </row>
    <row r="82" spans="1:6" s="100" customFormat="1" ht="121.5">
      <c r="A82" s="100" t="s">
        <v>3</v>
      </c>
      <c r="B82" s="101" t="s">
        <v>876</v>
      </c>
      <c r="C82" s="100" t="s">
        <v>17</v>
      </c>
      <c r="D82" s="102" t="s">
        <v>877</v>
      </c>
      <c r="E82" s="102" t="s">
        <v>874</v>
      </c>
      <c r="F82" s="12" t="s">
        <v>878</v>
      </c>
    </row>
    <row r="83" spans="1:6" s="113" customFormat="1">
      <c r="B83" s="115"/>
      <c r="E83" s="39"/>
      <c r="F83" s="115"/>
    </row>
    <row r="84" spans="1:6" s="100" customFormat="1" ht="135">
      <c r="A84" s="100" t="s">
        <v>22</v>
      </c>
      <c r="B84" s="101" t="s">
        <v>862</v>
      </c>
      <c r="C84" s="100" t="s">
        <v>17</v>
      </c>
      <c r="D84" s="102" t="s">
        <v>17</v>
      </c>
      <c r="E84" s="112"/>
      <c r="F84" s="109" t="s">
        <v>200</v>
      </c>
    </row>
    <row r="85" spans="1:6" s="100" customFormat="1" ht="54">
      <c r="A85" s="100" t="s">
        <v>847</v>
      </c>
      <c r="B85" s="101" t="s">
        <v>873</v>
      </c>
      <c r="C85" s="100" t="s">
        <v>17</v>
      </c>
      <c r="D85" s="102" t="s">
        <v>171</v>
      </c>
      <c r="E85" s="106" t="s">
        <v>17</v>
      </c>
      <c r="F85" s="101" t="s">
        <v>850</v>
      </c>
    </row>
    <row r="86" spans="1:6" s="100" customFormat="1" ht="67.5">
      <c r="A86" s="112" t="s">
        <v>10</v>
      </c>
      <c r="B86" s="101" t="s">
        <v>870</v>
      </c>
      <c r="C86" s="100" t="s">
        <v>17</v>
      </c>
      <c r="D86" s="102" t="s">
        <v>172</v>
      </c>
      <c r="E86" s="106" t="s">
        <v>171</v>
      </c>
      <c r="F86" s="109" t="s">
        <v>199</v>
      </c>
    </row>
    <row r="87" spans="1:6" s="113" customFormat="1">
      <c r="B87" s="115"/>
      <c r="E87" s="39"/>
      <c r="F87" s="115"/>
    </row>
    <row r="88" spans="1:6" s="100" customFormat="1" ht="162">
      <c r="A88" s="100" t="s">
        <v>19</v>
      </c>
      <c r="B88" s="101" t="s">
        <v>862</v>
      </c>
      <c r="C88" s="100" t="s">
        <v>17</v>
      </c>
      <c r="D88" s="102" t="s">
        <v>863</v>
      </c>
      <c r="E88" s="10"/>
      <c r="F88" s="105" t="s">
        <v>18</v>
      </c>
    </row>
    <row r="89" spans="1:6" s="100" customFormat="1" ht="108">
      <c r="A89" s="102" t="s">
        <v>854</v>
      </c>
      <c r="B89" s="101" t="s">
        <v>873</v>
      </c>
      <c r="C89" s="100" t="s">
        <v>17</v>
      </c>
      <c r="D89" s="102" t="s">
        <v>171</v>
      </c>
      <c r="E89" s="106" t="s">
        <v>17</v>
      </c>
      <c r="F89" s="101" t="s">
        <v>855</v>
      </c>
    </row>
    <row r="90" spans="1:6" s="100" customFormat="1" ht="108">
      <c r="A90" s="117" t="s">
        <v>894</v>
      </c>
      <c r="B90" s="101" t="s">
        <v>870</v>
      </c>
      <c r="C90" s="100" t="s">
        <v>17</v>
      </c>
      <c r="D90" s="102" t="s">
        <v>172</v>
      </c>
      <c r="E90" s="106" t="s">
        <v>171</v>
      </c>
      <c r="F90" s="101" t="s">
        <v>895</v>
      </c>
    </row>
    <row r="91" spans="1:6" s="113" customFormat="1">
      <c r="B91" s="115"/>
      <c r="E91" s="39"/>
      <c r="F91" s="115"/>
    </row>
    <row r="92" spans="1:6" s="100" customFormat="1" ht="162">
      <c r="A92" s="100" t="s">
        <v>19</v>
      </c>
      <c r="B92" s="101" t="s">
        <v>862</v>
      </c>
      <c r="C92" s="100" t="s">
        <v>17</v>
      </c>
      <c r="D92" s="102" t="s">
        <v>863</v>
      </c>
      <c r="E92" s="10"/>
      <c r="F92" s="105" t="s">
        <v>18</v>
      </c>
    </row>
    <row r="93" spans="1:6" s="100" customFormat="1" ht="54">
      <c r="A93" s="100" t="s">
        <v>847</v>
      </c>
      <c r="B93" s="101" t="s">
        <v>873</v>
      </c>
      <c r="C93" s="100" t="s">
        <v>17</v>
      </c>
      <c r="D93" s="102" t="s">
        <v>171</v>
      </c>
      <c r="E93" s="106" t="s">
        <v>17</v>
      </c>
      <c r="F93" s="101" t="s">
        <v>850</v>
      </c>
    </row>
    <row r="94" spans="1:6" s="100" customFormat="1" ht="67.5">
      <c r="A94" s="112" t="s">
        <v>10</v>
      </c>
      <c r="B94" s="101" t="s">
        <v>870</v>
      </c>
      <c r="C94" s="100" t="s">
        <v>17</v>
      </c>
      <c r="D94" s="102" t="s">
        <v>172</v>
      </c>
      <c r="E94" s="106" t="s">
        <v>171</v>
      </c>
      <c r="F94" s="109" t="s">
        <v>199</v>
      </c>
    </row>
    <row r="95" spans="1:6" s="113" customFormat="1">
      <c r="B95" s="115"/>
      <c r="E95" s="39"/>
      <c r="F95" s="115"/>
    </row>
    <row r="96" spans="1:6" s="100" customFormat="1" ht="135">
      <c r="A96" s="100" t="s">
        <v>22</v>
      </c>
      <c r="B96" s="101" t="s">
        <v>862</v>
      </c>
      <c r="C96" s="100" t="s">
        <v>17</v>
      </c>
      <c r="D96" s="102" t="s">
        <v>17</v>
      </c>
      <c r="E96" s="112"/>
      <c r="F96" s="109" t="s">
        <v>200</v>
      </c>
    </row>
    <row r="97" spans="1:6" s="100" customFormat="1" ht="108">
      <c r="A97" s="102" t="s">
        <v>854</v>
      </c>
      <c r="B97" s="101" t="s">
        <v>873</v>
      </c>
      <c r="C97" s="100" t="s">
        <v>17</v>
      </c>
      <c r="D97" s="102" t="s">
        <v>171</v>
      </c>
      <c r="E97" s="106" t="s">
        <v>17</v>
      </c>
      <c r="F97" s="101" t="s">
        <v>855</v>
      </c>
    </row>
    <row r="98" spans="1:6" s="100" customFormat="1" ht="67.5">
      <c r="A98" s="112" t="s">
        <v>10</v>
      </c>
      <c r="B98" s="101" t="s">
        <v>870</v>
      </c>
      <c r="C98" s="100" t="s">
        <v>17</v>
      </c>
      <c r="D98" s="102" t="s">
        <v>172</v>
      </c>
      <c r="E98" s="106" t="s">
        <v>171</v>
      </c>
      <c r="F98" s="109" t="s">
        <v>199</v>
      </c>
    </row>
    <row r="99" spans="1:6" s="113" customFormat="1">
      <c r="B99" s="115"/>
      <c r="E99" s="39"/>
      <c r="F99" s="115"/>
    </row>
    <row r="100" spans="1:6" s="100" customFormat="1" ht="135">
      <c r="A100" s="100" t="s">
        <v>22</v>
      </c>
      <c r="B100" s="101" t="s">
        <v>862</v>
      </c>
      <c r="C100" s="100" t="s">
        <v>17</v>
      </c>
      <c r="D100" s="102" t="s">
        <v>17</v>
      </c>
      <c r="E100" s="112"/>
      <c r="F100" s="109" t="s">
        <v>200</v>
      </c>
    </row>
    <row r="101" spans="1:6" s="100" customFormat="1" ht="54">
      <c r="A101" s="100" t="s">
        <v>847</v>
      </c>
      <c r="B101" s="101" t="s">
        <v>873</v>
      </c>
      <c r="C101" s="100" t="s">
        <v>17</v>
      </c>
      <c r="D101" s="102" t="s">
        <v>171</v>
      </c>
      <c r="E101" s="106" t="s">
        <v>17</v>
      </c>
      <c r="F101" s="101" t="s">
        <v>850</v>
      </c>
    </row>
    <row r="102" spans="1:6" s="100" customFormat="1" ht="108">
      <c r="A102" s="117" t="s">
        <v>894</v>
      </c>
      <c r="B102" s="101" t="s">
        <v>870</v>
      </c>
      <c r="C102" s="100" t="s">
        <v>17</v>
      </c>
      <c r="D102" s="102" t="s">
        <v>172</v>
      </c>
      <c r="E102" s="106" t="s">
        <v>171</v>
      </c>
      <c r="F102" s="101" t="s">
        <v>895</v>
      </c>
    </row>
    <row r="103" spans="1:6" s="113" customFormat="1">
      <c r="B103" s="115"/>
      <c r="E103" s="39"/>
      <c r="F103" s="115"/>
    </row>
    <row r="104" spans="1:6" s="100" customFormat="1" ht="162">
      <c r="A104" s="100" t="s">
        <v>19</v>
      </c>
      <c r="B104" s="101" t="s">
        <v>862</v>
      </c>
      <c r="C104" s="100" t="s">
        <v>17</v>
      </c>
      <c r="D104" s="102" t="s">
        <v>863</v>
      </c>
      <c r="E104" s="10"/>
      <c r="F104" s="105" t="s">
        <v>18</v>
      </c>
    </row>
    <row r="105" spans="1:6" s="100" customFormat="1" ht="108">
      <c r="A105" s="102" t="s">
        <v>854</v>
      </c>
      <c r="B105" s="101" t="s">
        <v>873</v>
      </c>
      <c r="C105" s="100" t="s">
        <v>17</v>
      </c>
      <c r="D105" s="102" t="s">
        <v>171</v>
      </c>
      <c r="E105" s="106" t="s">
        <v>17</v>
      </c>
      <c r="F105" s="101" t="s">
        <v>855</v>
      </c>
    </row>
    <row r="106" spans="1:6" s="100" customFormat="1" ht="67.5">
      <c r="A106" s="112" t="s">
        <v>10</v>
      </c>
      <c r="B106" s="101" t="s">
        <v>870</v>
      </c>
      <c r="C106" s="100" t="s">
        <v>17</v>
      </c>
      <c r="D106" s="102" t="s">
        <v>172</v>
      </c>
      <c r="E106" s="106" t="s">
        <v>171</v>
      </c>
      <c r="F106" s="109" t="s">
        <v>199</v>
      </c>
    </row>
    <row r="107" spans="1:6" s="113" customFormat="1">
      <c r="B107" s="115"/>
      <c r="E107" s="39"/>
      <c r="F107" s="115"/>
    </row>
    <row r="108" spans="1:6" s="100" customFormat="1" ht="135">
      <c r="A108" s="100" t="s">
        <v>22</v>
      </c>
      <c r="B108" s="101" t="s">
        <v>862</v>
      </c>
      <c r="C108" s="100" t="s">
        <v>17</v>
      </c>
      <c r="D108" s="102" t="s">
        <v>17</v>
      </c>
      <c r="E108" s="112"/>
      <c r="F108" s="109" t="s">
        <v>200</v>
      </c>
    </row>
    <row r="109" spans="1:6" s="100" customFormat="1" ht="108">
      <c r="A109" s="102" t="s">
        <v>854</v>
      </c>
      <c r="B109" s="101" t="s">
        <v>873</v>
      </c>
      <c r="C109" s="100" t="s">
        <v>17</v>
      </c>
      <c r="D109" s="102" t="s">
        <v>171</v>
      </c>
      <c r="E109" s="106" t="s">
        <v>17</v>
      </c>
      <c r="F109" s="101" t="s">
        <v>855</v>
      </c>
    </row>
    <row r="110" spans="1:6" s="100" customFormat="1" ht="108">
      <c r="A110" s="117" t="s">
        <v>894</v>
      </c>
      <c r="B110" s="101" t="s">
        <v>870</v>
      </c>
      <c r="C110" s="100" t="s">
        <v>17</v>
      </c>
      <c r="D110" s="102" t="s">
        <v>172</v>
      </c>
      <c r="E110" s="106" t="s">
        <v>171</v>
      </c>
      <c r="F110" s="101" t="s">
        <v>895</v>
      </c>
    </row>
    <row r="111" spans="1:6" s="113" customFormat="1">
      <c r="B111" s="115"/>
      <c r="E111" s="39"/>
      <c r="F111" s="115"/>
    </row>
    <row r="112" spans="1:6" s="100" customFormat="1" ht="162">
      <c r="A112" s="100" t="s">
        <v>19</v>
      </c>
      <c r="B112" s="101" t="s">
        <v>862</v>
      </c>
      <c r="C112" s="100" t="s">
        <v>17</v>
      </c>
      <c r="D112" s="102" t="s">
        <v>863</v>
      </c>
      <c r="E112" s="10"/>
      <c r="F112" s="105" t="s">
        <v>18</v>
      </c>
    </row>
    <row r="113" spans="1:6" s="100" customFormat="1" ht="54">
      <c r="A113" s="100" t="s">
        <v>847</v>
      </c>
      <c r="B113" s="101" t="s">
        <v>873</v>
      </c>
      <c r="C113" s="100" t="s">
        <v>17</v>
      </c>
      <c r="D113" s="102" t="s">
        <v>171</v>
      </c>
      <c r="E113" s="106" t="s">
        <v>17</v>
      </c>
      <c r="F113" s="101" t="s">
        <v>850</v>
      </c>
    </row>
    <row r="114" spans="1:6" s="100" customFormat="1" ht="108">
      <c r="A114" s="117" t="s">
        <v>894</v>
      </c>
      <c r="B114" s="101" t="s">
        <v>870</v>
      </c>
      <c r="C114" s="100" t="s">
        <v>17</v>
      </c>
      <c r="D114" s="102" t="s">
        <v>172</v>
      </c>
      <c r="E114" s="106" t="s">
        <v>171</v>
      </c>
      <c r="F114" s="101" t="s">
        <v>895</v>
      </c>
    </row>
    <row r="115" spans="1:6" s="113" customFormat="1">
      <c r="B115" s="115"/>
      <c r="E115" s="39"/>
      <c r="F115" s="115"/>
    </row>
    <row r="116" spans="1:6" s="100" customFormat="1" ht="162">
      <c r="A116" s="100" t="s">
        <v>19</v>
      </c>
      <c r="B116" s="101" t="s">
        <v>862</v>
      </c>
      <c r="C116" s="100" t="s">
        <v>17</v>
      </c>
      <c r="D116" s="102" t="s">
        <v>863</v>
      </c>
      <c r="E116" s="10"/>
      <c r="F116" s="105" t="s">
        <v>18</v>
      </c>
    </row>
    <row r="117" spans="1:6" s="100" customFormat="1" ht="108">
      <c r="A117" s="102" t="s">
        <v>854</v>
      </c>
      <c r="B117" s="101" t="s">
        <v>873</v>
      </c>
      <c r="C117" s="100" t="s">
        <v>17</v>
      </c>
      <c r="D117" s="102" t="s">
        <v>171</v>
      </c>
      <c r="E117" s="106" t="s">
        <v>17</v>
      </c>
      <c r="F117" s="101" t="s">
        <v>855</v>
      </c>
    </row>
    <row r="118" spans="1:6" s="100" customFormat="1" ht="121.5">
      <c r="A118" s="100" t="s">
        <v>3</v>
      </c>
      <c r="B118" s="101" t="s">
        <v>884</v>
      </c>
      <c r="C118" s="100" t="s">
        <v>17</v>
      </c>
      <c r="D118" s="102" t="s">
        <v>885</v>
      </c>
      <c r="E118" s="10" t="s">
        <v>883</v>
      </c>
      <c r="F118" s="12" t="s">
        <v>878</v>
      </c>
    </row>
    <row r="119" spans="1:6" s="113" customFormat="1">
      <c r="B119" s="115"/>
      <c r="E119" s="39"/>
      <c r="F119" s="115"/>
    </row>
    <row r="120" spans="1:6" s="112" customFormat="1" ht="67.5">
      <c r="A120" s="117" t="s">
        <v>896</v>
      </c>
      <c r="B120" s="101" t="s">
        <v>873</v>
      </c>
      <c r="C120" s="100" t="s">
        <v>17</v>
      </c>
      <c r="D120" s="102" t="s">
        <v>171</v>
      </c>
      <c r="E120" s="106"/>
      <c r="F120" s="101" t="s">
        <v>897</v>
      </c>
    </row>
    <row r="121" spans="1:6" s="113" customFormat="1">
      <c r="B121" s="115"/>
      <c r="E121" s="39"/>
      <c r="F121" s="115"/>
    </row>
    <row r="122" spans="1:6" s="112" customFormat="1" ht="108">
      <c r="A122" s="117" t="s">
        <v>898</v>
      </c>
      <c r="B122" s="101" t="s">
        <v>873</v>
      </c>
      <c r="C122" s="100" t="s">
        <v>17</v>
      </c>
      <c r="D122" s="102" t="s">
        <v>171</v>
      </c>
      <c r="E122" s="106"/>
      <c r="F122" s="118" t="s">
        <v>899</v>
      </c>
    </row>
    <row r="123" spans="1:6" s="113" customFormat="1">
      <c r="B123" s="115"/>
      <c r="E123" s="39"/>
      <c r="F123" s="115"/>
    </row>
    <row r="124" spans="1:6" s="112" customFormat="1" ht="67.5">
      <c r="A124" s="117" t="s">
        <v>201</v>
      </c>
      <c r="B124" s="101" t="s">
        <v>870</v>
      </c>
      <c r="C124" s="100" t="s">
        <v>17</v>
      </c>
      <c r="D124" s="102" t="s">
        <v>286</v>
      </c>
      <c r="E124" s="10"/>
      <c r="F124" s="101" t="s">
        <v>203</v>
      </c>
    </row>
    <row r="125" spans="1:6" s="113" customFormat="1">
      <c r="B125" s="115"/>
      <c r="E125" s="39"/>
      <c r="F125" s="115"/>
    </row>
    <row r="126" spans="1:6" s="112" customFormat="1" ht="108">
      <c r="A126" s="117" t="s">
        <v>202</v>
      </c>
      <c r="B126" s="101" t="s">
        <v>870</v>
      </c>
      <c r="C126" s="100" t="s">
        <v>17</v>
      </c>
      <c r="D126" s="102" t="s">
        <v>286</v>
      </c>
      <c r="E126" s="10"/>
      <c r="F126" s="118" t="s">
        <v>204</v>
      </c>
    </row>
    <row r="127" spans="1:6" s="113" customFormat="1">
      <c r="B127" s="115"/>
      <c r="E127" s="39"/>
      <c r="F127" s="115"/>
    </row>
    <row r="128" spans="1:6" s="100" customFormat="1" ht="67.5">
      <c r="A128" s="102" t="s">
        <v>900</v>
      </c>
      <c r="B128" s="101" t="s">
        <v>864</v>
      </c>
      <c r="C128" s="100" t="s">
        <v>17</v>
      </c>
      <c r="D128" s="102" t="s">
        <v>169</v>
      </c>
      <c r="E128" s="10"/>
      <c r="F128" s="101" t="s">
        <v>901</v>
      </c>
    </row>
    <row r="129" spans="1:6" s="113" customFormat="1">
      <c r="B129" s="115"/>
      <c r="E129" s="39"/>
      <c r="F129" s="115"/>
    </row>
    <row r="130" spans="1:6" s="112" customFormat="1" ht="108">
      <c r="A130" s="117" t="s">
        <v>902</v>
      </c>
      <c r="B130" s="101" t="s">
        <v>864</v>
      </c>
      <c r="C130" s="100" t="s">
        <v>17</v>
      </c>
      <c r="D130" s="102" t="s">
        <v>169</v>
      </c>
      <c r="E130" s="10"/>
      <c r="F130" s="118" t="s">
        <v>903</v>
      </c>
    </row>
    <row r="131" spans="1:6" s="113" customFormat="1">
      <c r="B131" s="115"/>
      <c r="E131" s="39"/>
      <c r="F131" s="115"/>
    </row>
    <row r="132" spans="1:6" s="100" customFormat="1" ht="148.5">
      <c r="A132" s="102" t="s">
        <v>904</v>
      </c>
      <c r="B132" s="101" t="s">
        <v>905</v>
      </c>
      <c r="C132" s="100" t="s">
        <v>17</v>
      </c>
      <c r="D132" s="102" t="s">
        <v>906</v>
      </c>
      <c r="E132" s="10"/>
      <c r="F132" s="12" t="s">
        <v>907</v>
      </c>
    </row>
    <row r="133" spans="1:6" s="113" customFormat="1">
      <c r="B133" s="115"/>
      <c r="E133" s="39"/>
      <c r="F133" s="115"/>
    </row>
    <row r="134" spans="1:6" s="100" customFormat="1" ht="108">
      <c r="A134" s="117" t="s">
        <v>908</v>
      </c>
      <c r="B134" s="101" t="s">
        <v>909</v>
      </c>
      <c r="C134" s="100" t="s">
        <v>17</v>
      </c>
      <c r="D134" s="102" t="s">
        <v>209</v>
      </c>
      <c r="E134" s="10"/>
      <c r="F134" s="101" t="s">
        <v>910</v>
      </c>
    </row>
    <row r="135" spans="1:6" s="113" customFormat="1">
      <c r="B135" s="115"/>
      <c r="E135" s="39"/>
      <c r="F135" s="115"/>
    </row>
    <row r="136" spans="1:6" s="100" customFormat="1" ht="189">
      <c r="A136" s="102" t="s">
        <v>911</v>
      </c>
      <c r="B136" s="101" t="s">
        <v>905</v>
      </c>
      <c r="C136" s="100" t="s">
        <v>17</v>
      </c>
      <c r="D136" s="102" t="s">
        <v>906</v>
      </c>
      <c r="E136" s="10"/>
      <c r="F136" s="12" t="s">
        <v>912</v>
      </c>
    </row>
    <row r="137" spans="1:6" s="113" customFormat="1">
      <c r="B137" s="115"/>
      <c r="E137" s="39"/>
      <c r="F137" s="115"/>
    </row>
    <row r="138" spans="1:6" s="100" customFormat="1" ht="108">
      <c r="A138" s="117" t="s">
        <v>913</v>
      </c>
      <c r="B138" s="101" t="s">
        <v>909</v>
      </c>
      <c r="C138" s="100" t="s">
        <v>17</v>
      </c>
      <c r="D138" s="102" t="s">
        <v>209</v>
      </c>
      <c r="E138" s="10"/>
      <c r="F138" s="101" t="s">
        <v>914</v>
      </c>
    </row>
    <row r="139" spans="1:6" s="113" customFormat="1">
      <c r="B139" s="115"/>
      <c r="F139" s="115"/>
    </row>
    <row r="140" spans="1:6" s="100" customFormat="1" ht="135">
      <c r="A140" s="102" t="s">
        <v>915</v>
      </c>
      <c r="B140" s="101" t="s">
        <v>884</v>
      </c>
      <c r="C140" s="100" t="s">
        <v>17</v>
      </c>
      <c r="D140" s="102" t="s">
        <v>885</v>
      </c>
      <c r="E140" s="10"/>
      <c r="F140" s="12" t="s">
        <v>1062</v>
      </c>
    </row>
    <row r="141" spans="1:6" s="113" customFormat="1">
      <c r="B141" s="115"/>
      <c r="F141" s="115"/>
    </row>
    <row r="142" spans="1:6" s="100" customFormat="1" ht="135">
      <c r="A142" s="102" t="s">
        <v>916</v>
      </c>
      <c r="B142" s="101" t="s">
        <v>870</v>
      </c>
      <c r="C142" s="100" t="s">
        <v>17</v>
      </c>
      <c r="D142" s="102" t="s">
        <v>287</v>
      </c>
      <c r="E142" s="10"/>
      <c r="F142" s="12" t="s">
        <v>206</v>
      </c>
    </row>
    <row r="143" spans="1:6" s="113" customFormat="1">
      <c r="B143" s="115"/>
      <c r="F143" s="115"/>
    </row>
    <row r="144" spans="1:6" s="100" customFormat="1" ht="135">
      <c r="A144" s="102" t="s">
        <v>917</v>
      </c>
      <c r="B144" s="101" t="s">
        <v>864</v>
      </c>
      <c r="C144" s="100" t="s">
        <v>17</v>
      </c>
      <c r="D144" s="102" t="s">
        <v>918</v>
      </c>
      <c r="E144" s="102"/>
      <c r="F144" s="12" t="s">
        <v>919</v>
      </c>
    </row>
    <row r="145" spans="1:6" s="113" customFormat="1">
      <c r="B145" s="115"/>
      <c r="F145" s="115"/>
    </row>
    <row r="146" spans="1:6" s="100" customFormat="1" ht="94.5">
      <c r="A146" s="102" t="s">
        <v>920</v>
      </c>
      <c r="B146" s="101" t="s">
        <v>884</v>
      </c>
      <c r="C146" s="100" t="s">
        <v>17</v>
      </c>
      <c r="D146" s="102" t="s">
        <v>885</v>
      </c>
      <c r="E146" s="10"/>
      <c r="F146" s="12" t="s">
        <v>1063</v>
      </c>
    </row>
    <row r="147" spans="1:6" s="113" customFormat="1">
      <c r="B147" s="115"/>
      <c r="F147" s="115"/>
    </row>
    <row r="148" spans="1:6" s="100" customFormat="1" ht="94.5">
      <c r="A148" s="102" t="s">
        <v>921</v>
      </c>
      <c r="B148" s="101" t="s">
        <v>870</v>
      </c>
      <c r="C148" s="100" t="s">
        <v>17</v>
      </c>
      <c r="D148" s="102" t="s">
        <v>287</v>
      </c>
      <c r="E148" s="10"/>
      <c r="F148" s="118" t="s">
        <v>207</v>
      </c>
    </row>
    <row r="149" spans="1:6" s="113" customFormat="1">
      <c r="B149" s="115"/>
      <c r="F149" s="115"/>
    </row>
    <row r="150" spans="1:6" s="100" customFormat="1" ht="94.5">
      <c r="A150" s="102" t="s">
        <v>922</v>
      </c>
      <c r="B150" s="101" t="s">
        <v>864</v>
      </c>
      <c r="C150" s="102" t="s">
        <v>863</v>
      </c>
      <c r="D150" s="102" t="s">
        <v>918</v>
      </c>
      <c r="E150" s="102"/>
      <c r="F150" s="118" t="s">
        <v>923</v>
      </c>
    </row>
    <row r="151" spans="1:6" s="113" customFormat="1">
      <c r="B151" s="115"/>
      <c r="F151" s="115"/>
    </row>
    <row r="152" spans="1:6" s="100" customFormat="1" ht="131.25" customHeight="1">
      <c r="A152" s="102" t="s">
        <v>924</v>
      </c>
      <c r="B152" s="101" t="s">
        <v>870</v>
      </c>
      <c r="C152" s="100" t="s">
        <v>17</v>
      </c>
      <c r="D152" s="102" t="s">
        <v>172</v>
      </c>
      <c r="E152" s="10"/>
      <c r="F152" s="12" t="s">
        <v>925</v>
      </c>
    </row>
    <row r="153" spans="1:6" s="113" customFormat="1" ht="15.75" customHeight="1">
      <c r="B153" s="115"/>
      <c r="F153" s="115"/>
    </row>
    <row r="154" spans="1:6" s="100" customFormat="1" ht="123.75" customHeight="1">
      <c r="A154" s="102" t="s">
        <v>205</v>
      </c>
      <c r="B154" s="101" t="s">
        <v>870</v>
      </c>
      <c r="C154" s="100" t="s">
        <v>17</v>
      </c>
      <c r="D154" s="102" t="s">
        <v>926</v>
      </c>
      <c r="E154" s="10"/>
      <c r="F154" s="12" t="s">
        <v>927</v>
      </c>
    </row>
    <row r="155" spans="1:6" s="113" customFormat="1" ht="15.75" customHeight="1">
      <c r="B155" s="115"/>
      <c r="F155" s="115"/>
    </row>
    <row r="156" spans="1:6" s="100" customFormat="1" ht="135.75" customHeight="1">
      <c r="A156" s="102" t="s">
        <v>928</v>
      </c>
      <c r="B156" s="101" t="s">
        <v>864</v>
      </c>
      <c r="C156" s="100" t="s">
        <v>17</v>
      </c>
      <c r="D156" s="102" t="s">
        <v>929</v>
      </c>
      <c r="E156" s="102"/>
      <c r="F156" s="12" t="s">
        <v>930</v>
      </c>
    </row>
    <row r="157" spans="1:6" s="113" customFormat="1" ht="15.75" customHeight="1">
      <c r="B157" s="115"/>
      <c r="F157" s="115"/>
    </row>
    <row r="158" spans="1:6" s="100" customFormat="1" ht="81.75" customHeight="1">
      <c r="A158" s="102" t="s">
        <v>931</v>
      </c>
      <c r="B158" s="101" t="s">
        <v>870</v>
      </c>
      <c r="C158" s="100" t="s">
        <v>17</v>
      </c>
      <c r="D158" s="102" t="s">
        <v>172</v>
      </c>
      <c r="E158" s="10"/>
      <c r="F158" s="12" t="s">
        <v>932</v>
      </c>
    </row>
    <row r="159" spans="1:6" s="113" customFormat="1" ht="15.75" customHeight="1">
      <c r="B159" s="115"/>
      <c r="F159" s="115"/>
    </row>
    <row r="160" spans="1:6" s="100" customFormat="1" ht="83.25" customHeight="1">
      <c r="A160" s="102" t="s">
        <v>208</v>
      </c>
      <c r="B160" s="101" t="s">
        <v>870</v>
      </c>
      <c r="C160" s="100" t="s">
        <v>17</v>
      </c>
      <c r="D160" s="102" t="s">
        <v>288</v>
      </c>
      <c r="E160" s="10"/>
      <c r="F160" s="118" t="s">
        <v>933</v>
      </c>
    </row>
    <row r="161" spans="1:6" s="113" customFormat="1" ht="15.75" customHeight="1">
      <c r="B161" s="115"/>
      <c r="F161" s="115"/>
    </row>
    <row r="162" spans="1:6" s="100" customFormat="1" ht="131.25" customHeight="1">
      <c r="A162" s="102" t="s">
        <v>934</v>
      </c>
      <c r="B162" s="101" t="s">
        <v>864</v>
      </c>
      <c r="C162" s="100" t="s">
        <v>17</v>
      </c>
      <c r="D162" s="102" t="s">
        <v>929</v>
      </c>
      <c r="E162" s="102"/>
      <c r="F162" s="118" t="s">
        <v>935</v>
      </c>
    </row>
    <row r="163" spans="1:6" s="113" customFormat="1" ht="15.75" customHeight="1">
      <c r="B163" s="115"/>
      <c r="F163" s="115"/>
    </row>
  </sheetData>
  <customSheetViews>
    <customSheetView guid="{6777E8BA-C9A8-47D3-9DCF-608A42028176}" scale="85" topLeftCell="A142">
      <selection activeCell="N142" sqref="N142"/>
      <pageMargins left="0.69930555555555596" right="0.69930555555555596" top="0.75" bottom="0.75" header="0.3" footer="0.3"/>
      <pageSetup paperSize="9" orientation="portrait" r:id="rId1"/>
    </customSheetView>
    <customSheetView guid="{7CDACA17-8C29-46EC-87D3-5A8B1FE51E1F}" topLeftCell="A64">
      <selection activeCell="A51" sqref="A51:XFD51"/>
      <pageMargins left="0.69930555555555596" right="0.69930555555555596" top="0.75" bottom="0.75" header="0.3" footer="0.3"/>
      <pageSetup paperSize="9" orientation="portrait" r:id="rId2"/>
    </customSheetView>
    <customSheetView guid="{F27E45BD-4211-4973-9816-5087D3C59600}">
      <pane xSplit="2" ySplit="1" topLeftCell="K20" activePane="bottomRight" state="frozen"/>
      <selection pane="bottomRight" activeCell="M31" sqref="M31"/>
      <pageMargins left="0.69930555555555596" right="0.69930555555555596" top="0.75" bottom="0.75" header="0.3" footer="0.3"/>
      <pageSetup paperSize="9" orientation="portrait" r:id="rId3"/>
    </customSheetView>
    <customSheetView guid="{ECD853CD-C5A8-4AC8-B97D-CE8FC44D5709}" scale="90" showAutoFilter="1" topLeftCell="A28">
      <selection activeCell="B39" sqref="B39"/>
      <pageMargins left="0.69930555555555596" right="0.69930555555555596" top="0.75" bottom="0.75" header="0.3" footer="0.3"/>
      <pageSetup paperSize="9" orientation="portrait" r:id="rId4"/>
      <autoFilter ref="A1:P4"/>
    </customSheetView>
    <customSheetView guid="{05212F36-A787-43C5-B24C-BD1A06F62D44}" scale="90" showAutoFilter="1" topLeftCell="C16">
      <selection activeCell="N18" sqref="N18"/>
      <pageMargins left="0.69930555555555596" right="0.69930555555555596" top="0.75" bottom="0.75" header="0.3" footer="0.3"/>
      <pageSetup paperSize="9" orientation="portrait" r:id="rId5"/>
      <autoFilter ref="A1:P163"/>
    </customSheetView>
  </customSheetViews>
  <phoneticPr fontId="2" type="noConversion"/>
  <pageMargins left="0.69930555555555596" right="0.69930555555555596" top="0.75" bottom="0.75" header="0.3" footer="0.3"/>
  <pageSetup paperSize="9" orientation="portrait"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I3" sqref="I3"/>
    </sheetView>
  </sheetViews>
  <sheetFormatPr defaultRowHeight="13.5"/>
  <cols>
    <col min="1" max="1" width="20.25" customWidth="1"/>
    <col min="2" max="2" width="15.375" customWidth="1"/>
    <col min="6" max="6" width="29.625" customWidth="1"/>
  </cols>
  <sheetData>
    <row r="1" spans="1:6" s="5" customFormat="1" ht="24.95" customHeight="1">
      <c r="A1" s="5" t="s">
        <v>149</v>
      </c>
      <c r="B1" s="5" t="s">
        <v>8</v>
      </c>
      <c r="C1" s="5" t="s">
        <v>0</v>
      </c>
      <c r="D1" s="5" t="s">
        <v>7</v>
      </c>
      <c r="E1" s="5" t="s">
        <v>166</v>
      </c>
      <c r="F1" s="5" t="s">
        <v>6</v>
      </c>
    </row>
    <row r="2" spans="1:6" s="12" customFormat="1" ht="92.25" customHeight="1">
      <c r="A2" s="12" t="s">
        <v>352</v>
      </c>
      <c r="B2" s="12" t="s">
        <v>353</v>
      </c>
      <c r="C2" s="12" t="s">
        <v>265</v>
      </c>
      <c r="D2" s="12" t="s">
        <v>265</v>
      </c>
      <c r="F2" s="12" t="s">
        <v>354</v>
      </c>
    </row>
    <row r="3" spans="1:6" s="12" customFormat="1" ht="42.75">
      <c r="A3" s="12" t="s">
        <v>737</v>
      </c>
      <c r="B3" s="1" t="s">
        <v>160</v>
      </c>
      <c r="C3" s="12" t="s">
        <v>265</v>
      </c>
      <c r="D3" s="12" t="s">
        <v>740</v>
      </c>
      <c r="E3" s="12" t="str">
        <f>IF(D3&gt;0,D2,"")</f>
        <v>注销</v>
      </c>
      <c r="F3" s="12" t="s">
        <v>738</v>
      </c>
    </row>
    <row r="5" spans="1:6" s="12" customFormat="1" ht="175.5">
      <c r="A5" s="12" t="s">
        <v>360</v>
      </c>
      <c r="B5" s="12" t="s">
        <v>361</v>
      </c>
      <c r="C5" s="12" t="s">
        <v>265</v>
      </c>
      <c r="D5" s="12" t="s">
        <v>265</v>
      </c>
      <c r="F5" s="12" t="s">
        <v>363</v>
      </c>
    </row>
    <row r="6" spans="1:6" s="12" customFormat="1" ht="42.75">
      <c r="A6" s="12" t="s">
        <v>741</v>
      </c>
      <c r="B6" s="1" t="s">
        <v>160</v>
      </c>
      <c r="C6" s="12" t="s">
        <v>265</v>
      </c>
      <c r="D6" s="12" t="s">
        <v>740</v>
      </c>
      <c r="E6" s="12" t="str">
        <f>IF(D6&gt;0,D5,"")</f>
        <v>注销</v>
      </c>
    </row>
    <row r="8" spans="1:6" ht="42.75">
      <c r="A8" s="12" t="s">
        <v>739</v>
      </c>
      <c r="B8" s="1" t="s">
        <v>160</v>
      </c>
      <c r="C8" s="12" t="s">
        <v>265</v>
      </c>
      <c r="D8" s="12" t="s">
        <v>740</v>
      </c>
      <c r="E8" s="12"/>
      <c r="F8" s="12"/>
    </row>
    <row r="10" spans="1:6" s="12" customFormat="1" ht="42.75">
      <c r="A10" s="12" t="s">
        <v>742</v>
      </c>
      <c r="B10" s="1" t="s">
        <v>160</v>
      </c>
      <c r="C10" s="12" t="s">
        <v>265</v>
      </c>
      <c r="D10" s="12" t="s">
        <v>740</v>
      </c>
      <c r="F10" s="12" t="s">
        <v>743</v>
      </c>
    </row>
  </sheetData>
  <customSheetViews>
    <customSheetView guid="{6777E8BA-C9A8-47D3-9DCF-608A42028176}" topLeftCell="A4">
      <selection activeCell="N10" sqref="N10"/>
      <pageMargins left="0.7" right="0.7" top="0.75" bottom="0.75" header="0.3" footer="0.3"/>
    </customSheetView>
    <customSheetView guid="{ECD853CD-C5A8-4AC8-B97D-CE8FC44D5709}">
      <selection activeCell="N10" sqref="N10"/>
      <pageMargins left="0.7" right="0.7" top="0.75" bottom="0.75" header="0.3" footer="0.3"/>
    </customSheetView>
    <customSheetView guid="{05212F36-A787-43C5-B24C-BD1A06F62D44}" topLeftCell="A4">
      <selection activeCell="N10" sqref="N10"/>
      <pageMargins left="0.7" right="0.7" top="0.75" bottom="0.75" header="0.3" footer="0.3"/>
    </customSheetView>
  </customSheetViews>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4" sqref="H4"/>
    </sheetView>
  </sheetViews>
  <sheetFormatPr defaultRowHeight="13.5"/>
  <cols>
    <col min="1" max="1" width="9" style="73"/>
    <col min="2" max="2" width="23" style="73" customWidth="1"/>
    <col min="3" max="5" width="9" style="73"/>
    <col min="6" max="6" width="46" style="73" customWidth="1"/>
    <col min="7" max="16384" width="9" style="73"/>
  </cols>
  <sheetData>
    <row r="1" spans="1:6" s="72" customFormat="1">
      <c r="A1" s="72" t="s">
        <v>9</v>
      </c>
      <c r="B1" s="72" t="s">
        <v>8</v>
      </c>
      <c r="C1" s="72" t="s">
        <v>0</v>
      </c>
      <c r="D1" s="72" t="s">
        <v>7</v>
      </c>
      <c r="E1" s="72" t="s">
        <v>416</v>
      </c>
      <c r="F1" s="72" t="s">
        <v>6</v>
      </c>
    </row>
    <row r="2" spans="1:6" ht="81">
      <c r="A2" s="73" t="s">
        <v>417</v>
      </c>
      <c r="B2" s="73" t="s">
        <v>418</v>
      </c>
      <c r="C2" s="73" t="s">
        <v>417</v>
      </c>
      <c r="D2" s="73" t="s">
        <v>417</v>
      </c>
      <c r="F2" s="73" t="s">
        <v>419</v>
      </c>
    </row>
    <row r="3" spans="1:6" s="74" customFormat="1"/>
    <row r="4" spans="1:6" ht="67.5">
      <c r="A4" s="73" t="s">
        <v>420</v>
      </c>
      <c r="B4" s="73" t="s">
        <v>418</v>
      </c>
      <c r="C4" s="73" t="s">
        <v>417</v>
      </c>
      <c r="D4" s="73" t="s">
        <v>417</v>
      </c>
      <c r="F4" s="73" t="s">
        <v>421</v>
      </c>
    </row>
    <row r="5" spans="1:6" s="74" customFormat="1"/>
  </sheetData>
  <customSheetViews>
    <customSheetView guid="{6777E8BA-C9A8-47D3-9DCF-608A42028176}">
      <selection activeCell="G9" sqref="G9"/>
      <pageMargins left="0.7" right="0.7" top="0.75" bottom="0.75" header="0.3" footer="0.3"/>
    </customSheetView>
    <customSheetView guid="{7CDACA17-8C29-46EC-87D3-5A8B1FE51E1F}">
      <selection activeCell="G9" sqref="G9"/>
      <pageMargins left="0.7" right="0.7" top="0.75" bottom="0.75" header="0.3" footer="0.3"/>
    </customSheetView>
    <customSheetView guid="{ECD853CD-C5A8-4AC8-B97D-CE8FC44D5709}">
      <selection activeCell="G9" sqref="G9"/>
      <pageMargins left="0.7" right="0.7" top="0.75" bottom="0.75" header="0.3" footer="0.3"/>
    </customSheetView>
    <customSheetView guid="{05212F36-A787-43C5-B24C-BD1A06F62D44}">
      <selection activeCell="G9" sqref="G9"/>
      <pageMargins left="0.7" right="0.7" top="0.75" bottom="0.75" header="0.3" footer="0.3"/>
    </customSheetView>
  </customSheetViews>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92"/>
  <sheetViews>
    <sheetView zoomScale="85" zoomScaleNormal="85" workbookViewId="0">
      <pane xSplit="2" ySplit="1" topLeftCell="C3" activePane="bottomRight" state="frozen"/>
      <selection pane="topRight" activeCell="C1" sqref="C1"/>
      <selection pane="bottomLeft"/>
      <selection pane="bottomRight" activeCell="L11" sqref="L11"/>
    </sheetView>
  </sheetViews>
  <sheetFormatPr defaultRowHeight="13.5"/>
  <cols>
    <col min="1" max="1" width="21.5" customWidth="1"/>
    <col min="2" max="2" width="33.375" customWidth="1"/>
    <col min="6" max="6" width="30.5" customWidth="1"/>
  </cols>
  <sheetData>
    <row r="1" spans="1:8" s="4" customFormat="1" ht="24.95" customHeight="1">
      <c r="A1" s="4" t="s">
        <v>9</v>
      </c>
      <c r="B1" s="5" t="s">
        <v>8</v>
      </c>
      <c r="C1" s="4" t="s">
        <v>0</v>
      </c>
      <c r="D1" s="4" t="s">
        <v>7</v>
      </c>
      <c r="E1" s="4" t="s">
        <v>167</v>
      </c>
      <c r="F1" s="5" t="s">
        <v>6</v>
      </c>
      <c r="G1" s="13"/>
      <c r="H1" s="13"/>
    </row>
    <row r="2" spans="1:8" s="16" customFormat="1" ht="60" customHeight="1">
      <c r="A2" s="16" t="s">
        <v>16</v>
      </c>
      <c r="B2" s="33" t="s">
        <v>842</v>
      </c>
      <c r="C2" s="16" t="s">
        <v>524</v>
      </c>
      <c r="D2" s="16" t="s">
        <v>15</v>
      </c>
      <c r="E2" s="36"/>
      <c r="F2" s="17" t="s">
        <v>525</v>
      </c>
      <c r="G2" s="80"/>
      <c r="H2" s="19"/>
    </row>
    <row r="3" spans="1:8" s="16" customFormat="1" ht="78" customHeight="1">
      <c r="A3" s="16" t="s">
        <v>526</v>
      </c>
      <c r="B3" s="33" t="s">
        <v>527</v>
      </c>
      <c r="C3" s="16" t="s">
        <v>528</v>
      </c>
      <c r="D3" s="36" t="s">
        <v>529</v>
      </c>
      <c r="E3" s="36" t="str">
        <f>IF(D3&gt;0,D2,"")</f>
        <v>挂失</v>
      </c>
      <c r="F3" s="33" t="s">
        <v>816</v>
      </c>
      <c r="G3" s="18"/>
      <c r="H3" s="19"/>
    </row>
    <row r="4" spans="1:8" ht="40.5">
      <c r="A4" t="s">
        <v>530</v>
      </c>
      <c r="B4" t="s">
        <v>531</v>
      </c>
      <c r="C4" s="16" t="s">
        <v>528</v>
      </c>
      <c r="D4" t="s">
        <v>779</v>
      </c>
      <c r="E4" s="36" t="str">
        <f t="shared" ref="E4:E49" si="0">IF(D4&gt;0,D3,"")</f>
        <v>挂失借记卡</v>
      </c>
      <c r="F4" s="33" t="s">
        <v>532</v>
      </c>
    </row>
    <row r="5" spans="1:8" s="82" customFormat="1"/>
    <row r="6" spans="1:8" s="16" customFormat="1" ht="85.5">
      <c r="A6" s="28" t="s">
        <v>102</v>
      </c>
      <c r="B6" s="33" t="s">
        <v>842</v>
      </c>
      <c r="C6" s="16" t="s">
        <v>528</v>
      </c>
      <c r="D6" s="16" t="s">
        <v>15</v>
      </c>
      <c r="E6" s="36"/>
      <c r="F6" s="83" t="s">
        <v>533</v>
      </c>
    </row>
    <row r="7" spans="1:8" s="16" customFormat="1" ht="67.5">
      <c r="A7" s="36" t="s">
        <v>300</v>
      </c>
      <c r="B7" s="33" t="s">
        <v>284</v>
      </c>
      <c r="C7" s="16" t="s">
        <v>528</v>
      </c>
      <c r="D7" s="36" t="s">
        <v>672</v>
      </c>
      <c r="E7" s="36" t="str">
        <f t="shared" si="0"/>
        <v>挂失</v>
      </c>
      <c r="F7" s="12" t="s">
        <v>534</v>
      </c>
    </row>
    <row r="8" spans="1:8" ht="33.75" customHeight="1">
      <c r="A8" t="s">
        <v>535</v>
      </c>
      <c r="B8" t="s">
        <v>536</v>
      </c>
      <c r="C8" s="16" t="s">
        <v>528</v>
      </c>
      <c r="D8" t="s">
        <v>779</v>
      </c>
      <c r="E8" s="36" t="str">
        <f t="shared" si="0"/>
        <v>挂失借记卡</v>
      </c>
      <c r="F8" s="84" t="s">
        <v>537</v>
      </c>
    </row>
    <row r="9" spans="1:8" s="82" customFormat="1"/>
    <row r="10" spans="1:8" s="16" customFormat="1" ht="85.5">
      <c r="A10" s="28" t="s">
        <v>102</v>
      </c>
      <c r="B10" s="33" t="s">
        <v>842</v>
      </c>
      <c r="C10" s="16" t="s">
        <v>528</v>
      </c>
      <c r="D10" s="16" t="s">
        <v>15</v>
      </c>
      <c r="E10" s="36"/>
      <c r="F10" s="83" t="s">
        <v>538</v>
      </c>
    </row>
    <row r="11" spans="1:8" s="16" customFormat="1" ht="78" customHeight="1">
      <c r="A11" s="16" t="s">
        <v>539</v>
      </c>
      <c r="B11" s="33" t="s">
        <v>540</v>
      </c>
      <c r="C11" s="16" t="s">
        <v>528</v>
      </c>
      <c r="D11" s="36" t="s">
        <v>541</v>
      </c>
      <c r="E11" s="36" t="str">
        <f>IF(D11&gt;0,D10,"")</f>
        <v>挂失</v>
      </c>
      <c r="F11" s="33" t="s">
        <v>816</v>
      </c>
      <c r="G11" s="18"/>
      <c r="H11" s="19"/>
    </row>
    <row r="12" spans="1:8" ht="40.5">
      <c r="A12" t="s">
        <v>542</v>
      </c>
      <c r="B12" t="s">
        <v>543</v>
      </c>
      <c r="C12" s="16" t="s">
        <v>528</v>
      </c>
      <c r="D12" t="s">
        <v>779</v>
      </c>
      <c r="E12" s="36" t="str">
        <f t="shared" si="0"/>
        <v>挂失借记卡</v>
      </c>
      <c r="F12" s="33" t="s">
        <v>532</v>
      </c>
    </row>
    <row r="13" spans="1:8" s="82" customFormat="1">
      <c r="E13" s="61" t="str">
        <f t="shared" si="0"/>
        <v/>
      </c>
    </row>
    <row r="14" spans="1:8" s="16" customFormat="1" ht="60" customHeight="1">
      <c r="A14" s="16" t="s">
        <v>16</v>
      </c>
      <c r="B14" s="33" t="s">
        <v>842</v>
      </c>
      <c r="C14" s="16" t="s">
        <v>528</v>
      </c>
      <c r="D14" s="16" t="s">
        <v>15</v>
      </c>
      <c r="E14" s="36"/>
      <c r="F14" s="17" t="s">
        <v>525</v>
      </c>
      <c r="G14" s="80"/>
      <c r="H14" s="19"/>
    </row>
    <row r="15" spans="1:8" s="16" customFormat="1" ht="67.5">
      <c r="A15" s="36" t="s">
        <v>300</v>
      </c>
      <c r="B15" s="33" t="s">
        <v>284</v>
      </c>
      <c r="C15" s="16" t="s">
        <v>528</v>
      </c>
      <c r="D15" s="36" t="s">
        <v>672</v>
      </c>
      <c r="E15" s="36" t="str">
        <f t="shared" si="0"/>
        <v>挂失</v>
      </c>
      <c r="F15" s="12" t="s">
        <v>534</v>
      </c>
    </row>
    <row r="16" spans="1:8" ht="40.5">
      <c r="A16" t="s">
        <v>544</v>
      </c>
      <c r="B16" t="s">
        <v>543</v>
      </c>
      <c r="C16" s="16" t="s">
        <v>528</v>
      </c>
      <c r="D16" t="s">
        <v>779</v>
      </c>
      <c r="E16" s="36" t="str">
        <f t="shared" si="0"/>
        <v>挂失借记卡</v>
      </c>
      <c r="F16" s="33" t="s">
        <v>532</v>
      </c>
    </row>
    <row r="17" spans="1:8" s="82" customFormat="1">
      <c r="E17" s="61" t="str">
        <f t="shared" si="0"/>
        <v/>
      </c>
    </row>
    <row r="18" spans="1:8" s="16" customFormat="1" ht="60" customHeight="1">
      <c r="A18" s="16" t="s">
        <v>16</v>
      </c>
      <c r="B18" s="33" t="s">
        <v>842</v>
      </c>
      <c r="C18" s="16" t="s">
        <v>528</v>
      </c>
      <c r="D18" s="16" t="s">
        <v>15</v>
      </c>
      <c r="E18" s="36"/>
      <c r="F18" s="17" t="s">
        <v>525</v>
      </c>
      <c r="G18" s="80"/>
      <c r="H18" s="19"/>
    </row>
    <row r="19" spans="1:8" s="16" customFormat="1" ht="78" customHeight="1">
      <c r="A19" s="16" t="s">
        <v>290</v>
      </c>
      <c r="B19" s="33" t="s">
        <v>545</v>
      </c>
      <c r="C19" s="16" t="s">
        <v>528</v>
      </c>
      <c r="D19" s="36" t="s">
        <v>546</v>
      </c>
      <c r="E19" s="36" t="str">
        <f>IF(D19&gt;0,D18,"")</f>
        <v>挂失</v>
      </c>
      <c r="F19" s="33" t="s">
        <v>816</v>
      </c>
      <c r="G19" s="18"/>
      <c r="H19" s="19"/>
    </row>
    <row r="20" spans="1:8" ht="33.75" customHeight="1">
      <c r="A20" t="s">
        <v>535</v>
      </c>
      <c r="B20" t="s">
        <v>536</v>
      </c>
      <c r="C20" s="16" t="s">
        <v>528</v>
      </c>
      <c r="D20" t="s">
        <v>779</v>
      </c>
      <c r="E20" s="36" t="str">
        <f t="shared" si="0"/>
        <v>挂失借记卡</v>
      </c>
      <c r="F20" s="84" t="s">
        <v>547</v>
      </c>
    </row>
    <row r="21" spans="1:8" s="82" customFormat="1">
      <c r="E21" s="61" t="str">
        <f t="shared" si="0"/>
        <v/>
      </c>
    </row>
    <row r="22" spans="1:8" s="16" customFormat="1" ht="60" customHeight="1">
      <c r="A22" s="16" t="s">
        <v>16</v>
      </c>
      <c r="B22" s="33" t="s">
        <v>842</v>
      </c>
      <c r="C22" s="16" t="s">
        <v>528</v>
      </c>
      <c r="D22" s="16" t="s">
        <v>15</v>
      </c>
      <c r="E22" s="36"/>
      <c r="F22" s="17" t="s">
        <v>548</v>
      </c>
      <c r="G22" s="80"/>
      <c r="H22" s="19"/>
    </row>
    <row r="23" spans="1:8" s="16" customFormat="1" ht="67.5">
      <c r="A23" s="36" t="s">
        <v>549</v>
      </c>
      <c r="B23" s="33" t="s">
        <v>284</v>
      </c>
      <c r="C23" s="16" t="s">
        <v>528</v>
      </c>
      <c r="D23" s="36" t="s">
        <v>672</v>
      </c>
      <c r="E23" s="36" t="str">
        <f t="shared" si="0"/>
        <v>挂失</v>
      </c>
      <c r="F23" s="12" t="s">
        <v>534</v>
      </c>
    </row>
    <row r="24" spans="1:8" ht="33.75" customHeight="1">
      <c r="A24" t="s">
        <v>550</v>
      </c>
      <c r="B24" t="s">
        <v>551</v>
      </c>
      <c r="C24" s="16" t="s">
        <v>528</v>
      </c>
      <c r="D24" t="s">
        <v>779</v>
      </c>
      <c r="E24" s="36" t="str">
        <f t="shared" si="0"/>
        <v>挂失借记卡</v>
      </c>
      <c r="F24" s="84" t="s">
        <v>547</v>
      </c>
    </row>
    <row r="25" spans="1:8" s="82" customFormat="1"/>
    <row r="26" spans="1:8" s="16" customFormat="1" ht="85.5">
      <c r="A26" s="28" t="s">
        <v>102</v>
      </c>
      <c r="B26" s="33" t="s">
        <v>842</v>
      </c>
      <c r="C26" s="16" t="s">
        <v>528</v>
      </c>
      <c r="D26" s="16" t="s">
        <v>15</v>
      </c>
      <c r="E26" s="36"/>
      <c r="F26" s="83" t="s">
        <v>533</v>
      </c>
    </row>
    <row r="27" spans="1:8" s="16" customFormat="1" ht="78" customHeight="1">
      <c r="A27" s="16" t="s">
        <v>290</v>
      </c>
      <c r="B27" s="33" t="s">
        <v>545</v>
      </c>
      <c r="C27" s="16" t="s">
        <v>528</v>
      </c>
      <c r="D27" s="36" t="s">
        <v>546</v>
      </c>
      <c r="E27" s="36" t="str">
        <f>IF(D27&gt;0,D26,"")</f>
        <v>挂失</v>
      </c>
      <c r="F27" s="33" t="s">
        <v>816</v>
      </c>
      <c r="G27" s="18"/>
      <c r="H27" s="19"/>
    </row>
    <row r="28" spans="1:8" ht="33.75" customHeight="1">
      <c r="A28" t="s">
        <v>535</v>
      </c>
      <c r="B28" t="s">
        <v>536</v>
      </c>
      <c r="C28" s="16" t="s">
        <v>528</v>
      </c>
      <c r="D28" t="s">
        <v>779</v>
      </c>
      <c r="E28" s="36" t="str">
        <f t="shared" si="0"/>
        <v>挂失借记卡</v>
      </c>
      <c r="F28" s="84" t="s">
        <v>547</v>
      </c>
    </row>
    <row r="29" spans="1:8" s="82" customFormat="1"/>
    <row r="30" spans="1:8" s="16" customFormat="1" ht="85.5">
      <c r="A30" s="28" t="s">
        <v>102</v>
      </c>
      <c r="B30" s="33" t="s">
        <v>842</v>
      </c>
      <c r="C30" s="16" t="s">
        <v>528</v>
      </c>
      <c r="D30" s="16" t="s">
        <v>15</v>
      </c>
      <c r="E30" s="36"/>
      <c r="F30" s="83" t="s">
        <v>552</v>
      </c>
    </row>
    <row r="31" spans="1:8" s="16" customFormat="1" ht="67.5">
      <c r="A31" s="36" t="s">
        <v>553</v>
      </c>
      <c r="B31" s="33" t="s">
        <v>284</v>
      </c>
      <c r="C31" s="16" t="s">
        <v>528</v>
      </c>
      <c r="D31" s="36" t="s">
        <v>672</v>
      </c>
      <c r="E31" s="36" t="str">
        <f t="shared" si="0"/>
        <v>挂失</v>
      </c>
      <c r="F31" s="12" t="s">
        <v>534</v>
      </c>
    </row>
    <row r="32" spans="1:8" ht="40.5">
      <c r="A32" t="s">
        <v>554</v>
      </c>
      <c r="B32" t="s">
        <v>543</v>
      </c>
      <c r="C32" s="16" t="s">
        <v>528</v>
      </c>
      <c r="D32" t="s">
        <v>779</v>
      </c>
      <c r="E32" s="36" t="str">
        <f t="shared" si="0"/>
        <v>挂失借记卡</v>
      </c>
      <c r="F32" s="33" t="s">
        <v>555</v>
      </c>
    </row>
    <row r="33" spans="1:8" s="82" customFormat="1"/>
    <row r="34" spans="1:8" s="16" customFormat="1" ht="180.75" customHeight="1">
      <c r="A34" s="36" t="s">
        <v>556</v>
      </c>
      <c r="B34" s="33" t="s">
        <v>284</v>
      </c>
      <c r="C34" s="16" t="s">
        <v>528</v>
      </c>
      <c r="D34" s="36" t="s">
        <v>556</v>
      </c>
      <c r="E34" s="36"/>
      <c r="F34" s="33" t="s">
        <v>557</v>
      </c>
      <c r="G34" s="18"/>
      <c r="H34" s="19"/>
    </row>
    <row r="35" spans="1:8" ht="40.5">
      <c r="A35" t="s">
        <v>558</v>
      </c>
      <c r="B35" t="s">
        <v>543</v>
      </c>
      <c r="C35" s="16" t="s">
        <v>528</v>
      </c>
      <c r="D35" t="s">
        <v>779</v>
      </c>
      <c r="E35" s="36" t="str">
        <f t="shared" si="0"/>
        <v>挂失借记卡</v>
      </c>
      <c r="F35" s="33" t="s">
        <v>559</v>
      </c>
    </row>
    <row r="36" spans="1:8" s="82" customFormat="1">
      <c r="E36" s="61" t="str">
        <f t="shared" si="0"/>
        <v/>
      </c>
    </row>
    <row r="37" spans="1:8" s="16" customFormat="1" ht="229.5">
      <c r="A37" s="16" t="s">
        <v>560</v>
      </c>
      <c r="B37" s="33" t="s">
        <v>561</v>
      </c>
      <c r="C37" s="16" t="s">
        <v>528</v>
      </c>
      <c r="D37" s="36" t="s">
        <v>562</v>
      </c>
      <c r="E37" s="36"/>
      <c r="F37" s="33" t="s">
        <v>563</v>
      </c>
    </row>
    <row r="38" spans="1:8" ht="33.75" customHeight="1">
      <c r="A38" t="s">
        <v>564</v>
      </c>
      <c r="B38" t="s">
        <v>565</v>
      </c>
      <c r="C38" s="16" t="s">
        <v>528</v>
      </c>
      <c r="D38" t="s">
        <v>779</v>
      </c>
      <c r="E38" s="36" t="str">
        <f t="shared" si="0"/>
        <v>挂失借记卡</v>
      </c>
      <c r="F38" s="84" t="s">
        <v>547</v>
      </c>
    </row>
    <row r="39" spans="1:8" s="82" customFormat="1">
      <c r="E39" s="61" t="str">
        <f t="shared" si="0"/>
        <v/>
      </c>
    </row>
    <row r="40" spans="1:8" s="16" customFormat="1" ht="180.75" customHeight="1">
      <c r="A40" s="36" t="s">
        <v>546</v>
      </c>
      <c r="B40" s="33" t="s">
        <v>284</v>
      </c>
      <c r="C40" s="16" t="s">
        <v>528</v>
      </c>
      <c r="D40" s="36" t="s">
        <v>546</v>
      </c>
      <c r="E40" s="36"/>
      <c r="F40" s="33" t="s">
        <v>566</v>
      </c>
      <c r="G40" s="18"/>
      <c r="H40" s="19"/>
    </row>
    <row r="41" spans="1:8" ht="33.75" customHeight="1">
      <c r="A41" t="s">
        <v>535</v>
      </c>
      <c r="B41" t="s">
        <v>536</v>
      </c>
      <c r="C41" s="16" t="s">
        <v>528</v>
      </c>
      <c r="D41" t="s">
        <v>779</v>
      </c>
      <c r="E41" s="36" t="str">
        <f t="shared" ref="E41:E42" si="1">IF(D41&gt;0,D40,"")</f>
        <v>挂失借记卡</v>
      </c>
      <c r="F41" s="84" t="s">
        <v>567</v>
      </c>
    </row>
    <row r="42" spans="1:8" s="82" customFormat="1">
      <c r="E42" s="61" t="str">
        <f t="shared" si="1"/>
        <v/>
      </c>
    </row>
    <row r="43" spans="1:8" s="16" customFormat="1" ht="229.5">
      <c r="A43" s="16" t="s">
        <v>568</v>
      </c>
      <c r="B43" s="33" t="s">
        <v>569</v>
      </c>
      <c r="C43" s="16" t="s">
        <v>528</v>
      </c>
      <c r="D43" s="36" t="s">
        <v>570</v>
      </c>
      <c r="E43" s="36"/>
      <c r="F43" s="33" t="s">
        <v>571</v>
      </c>
    </row>
    <row r="44" spans="1:8" ht="40.5">
      <c r="A44" t="s">
        <v>572</v>
      </c>
      <c r="B44" t="s">
        <v>543</v>
      </c>
      <c r="C44" s="16" t="s">
        <v>528</v>
      </c>
      <c r="D44" t="s">
        <v>779</v>
      </c>
      <c r="E44" s="36" t="str">
        <f t="shared" ref="E44" si="2">IF(D44&gt;0,D43,"")</f>
        <v>挂失借记卡</v>
      </c>
      <c r="F44" s="33" t="s">
        <v>532</v>
      </c>
    </row>
    <row r="45" spans="1:8" s="82" customFormat="1">
      <c r="E45" s="61" t="str">
        <f t="shared" si="0"/>
        <v/>
      </c>
    </row>
    <row r="46" spans="1:8" ht="67.5">
      <c r="A46" t="s">
        <v>573</v>
      </c>
      <c r="B46" t="s">
        <v>536</v>
      </c>
      <c r="C46" s="16" t="s">
        <v>528</v>
      </c>
      <c r="D46" t="s">
        <v>574</v>
      </c>
      <c r="E46" s="36"/>
      <c r="F46" s="33" t="s">
        <v>781</v>
      </c>
    </row>
    <row r="47" spans="1:8" s="82" customFormat="1">
      <c r="E47" s="61" t="str">
        <f t="shared" si="0"/>
        <v/>
      </c>
    </row>
    <row r="48" spans="1:8" ht="54">
      <c r="A48" t="s">
        <v>575</v>
      </c>
      <c r="B48" t="s">
        <v>543</v>
      </c>
      <c r="C48" s="81" t="s">
        <v>528</v>
      </c>
      <c r="D48" t="s">
        <v>574</v>
      </c>
      <c r="E48" s="36"/>
      <c r="F48" s="85" t="s">
        <v>780</v>
      </c>
    </row>
    <row r="49" spans="1:8" s="82" customFormat="1">
      <c r="E49" s="61" t="str">
        <f t="shared" si="0"/>
        <v/>
      </c>
    </row>
    <row r="50" spans="1:8">
      <c r="A50" t="s">
        <v>673</v>
      </c>
      <c r="B50" s="33" t="s">
        <v>674</v>
      </c>
      <c r="C50" s="81" t="s">
        <v>528</v>
      </c>
      <c r="D50" t="s">
        <v>673</v>
      </c>
      <c r="F50" t="s">
        <v>677</v>
      </c>
    </row>
    <row r="51" spans="1:8" s="16" customFormat="1" ht="78" customHeight="1">
      <c r="A51" s="16" t="s">
        <v>290</v>
      </c>
      <c r="B51" s="33" t="s">
        <v>545</v>
      </c>
      <c r="C51" s="16" t="s">
        <v>528</v>
      </c>
      <c r="D51" s="36" t="s">
        <v>546</v>
      </c>
      <c r="E51" s="36" t="str">
        <f>IF(D51&gt;0,D50,"")</f>
        <v>挂失银行卡</v>
      </c>
      <c r="F51" s="33" t="s">
        <v>816</v>
      </c>
      <c r="G51" s="18"/>
      <c r="H51" s="19"/>
    </row>
    <row r="52" spans="1:8" ht="40.5">
      <c r="A52" t="s">
        <v>554</v>
      </c>
      <c r="B52" t="s">
        <v>543</v>
      </c>
      <c r="C52" s="16" t="s">
        <v>528</v>
      </c>
      <c r="D52" t="s">
        <v>779</v>
      </c>
      <c r="E52" s="36" t="str">
        <f t="shared" ref="E52" si="3">IF(D52&gt;0,D51,"")</f>
        <v>挂失借记卡</v>
      </c>
      <c r="F52" s="33" t="s">
        <v>555</v>
      </c>
    </row>
    <row r="53" spans="1:8" s="82" customFormat="1"/>
    <row r="54" spans="1:8" s="16" customFormat="1" ht="114">
      <c r="A54" s="28" t="s">
        <v>675</v>
      </c>
      <c r="B54" s="33" t="s">
        <v>674</v>
      </c>
      <c r="C54" s="16" t="s">
        <v>528</v>
      </c>
      <c r="D54" s="36" t="s">
        <v>673</v>
      </c>
      <c r="E54" s="36"/>
      <c r="F54" s="83" t="s">
        <v>676</v>
      </c>
    </row>
    <row r="55" spans="1:8" s="16" customFormat="1" ht="67.5">
      <c r="A55" s="36" t="s">
        <v>300</v>
      </c>
      <c r="B55" s="33" t="s">
        <v>284</v>
      </c>
      <c r="C55" s="16" t="s">
        <v>528</v>
      </c>
      <c r="D55" s="36" t="s">
        <v>672</v>
      </c>
      <c r="E55" s="36" t="str">
        <f t="shared" ref="E55:E56" si="4">IF(D55&gt;0,D54,"")</f>
        <v>挂失银行卡</v>
      </c>
      <c r="F55" s="12" t="s">
        <v>534</v>
      </c>
    </row>
    <row r="56" spans="1:8" ht="33.75" customHeight="1">
      <c r="A56" t="s">
        <v>535</v>
      </c>
      <c r="B56" t="s">
        <v>536</v>
      </c>
      <c r="C56" s="16" t="s">
        <v>528</v>
      </c>
      <c r="D56" t="s">
        <v>779</v>
      </c>
      <c r="E56" s="36" t="str">
        <f t="shared" si="4"/>
        <v>挂失借记卡</v>
      </c>
      <c r="F56" s="84" t="s">
        <v>537</v>
      </c>
    </row>
    <row r="57" spans="1:8" s="82" customFormat="1"/>
    <row r="58" spans="1:8" s="16" customFormat="1" ht="114">
      <c r="A58" s="28" t="s">
        <v>675</v>
      </c>
      <c r="B58" s="33" t="s">
        <v>674</v>
      </c>
      <c r="C58" s="16" t="s">
        <v>528</v>
      </c>
      <c r="D58" s="36" t="s">
        <v>673</v>
      </c>
      <c r="E58" s="36"/>
      <c r="F58" s="83" t="s">
        <v>676</v>
      </c>
    </row>
    <row r="59" spans="1:8" s="16" customFormat="1" ht="67.5">
      <c r="A59" s="36" t="s">
        <v>553</v>
      </c>
      <c r="B59" s="33" t="s">
        <v>284</v>
      </c>
      <c r="C59" s="16" t="s">
        <v>528</v>
      </c>
      <c r="D59" s="36" t="s">
        <v>672</v>
      </c>
      <c r="E59" s="36" t="str">
        <f t="shared" ref="E59:E60" si="5">IF(D59&gt;0,D58,"")</f>
        <v>挂失银行卡</v>
      </c>
      <c r="F59" s="12" t="s">
        <v>534</v>
      </c>
    </row>
    <row r="60" spans="1:8" ht="40.5">
      <c r="A60" t="s">
        <v>554</v>
      </c>
      <c r="B60" t="s">
        <v>543</v>
      </c>
      <c r="C60" s="16" t="s">
        <v>528</v>
      </c>
      <c r="D60" t="s">
        <v>779</v>
      </c>
      <c r="E60" s="36" t="str">
        <f t="shared" si="5"/>
        <v>挂失借记卡</v>
      </c>
      <c r="F60" s="33" t="s">
        <v>555</v>
      </c>
    </row>
    <row r="61" spans="1:8" s="82" customFormat="1"/>
    <row r="62" spans="1:8">
      <c r="A62" t="s">
        <v>673</v>
      </c>
      <c r="B62" s="33" t="s">
        <v>674</v>
      </c>
      <c r="C62" s="81" t="s">
        <v>528</v>
      </c>
      <c r="D62" t="s">
        <v>673</v>
      </c>
      <c r="F62" t="s">
        <v>677</v>
      </c>
    </row>
    <row r="63" spans="1:8" s="16" customFormat="1" ht="67.5">
      <c r="A63" s="36" t="s">
        <v>300</v>
      </c>
      <c r="B63" s="33" t="s">
        <v>284</v>
      </c>
      <c r="C63" s="16" t="s">
        <v>528</v>
      </c>
      <c r="D63" s="36" t="s">
        <v>672</v>
      </c>
      <c r="E63" s="36" t="str">
        <f t="shared" ref="E63" si="6">IF(D63&gt;0,D62,"")</f>
        <v>挂失银行卡</v>
      </c>
      <c r="F63" s="12" t="s">
        <v>534</v>
      </c>
    </row>
    <row r="64" spans="1:8" ht="40.5">
      <c r="A64" t="s">
        <v>554</v>
      </c>
      <c r="B64" t="s">
        <v>543</v>
      </c>
      <c r="C64" s="16" t="s">
        <v>528</v>
      </c>
      <c r="D64" t="s">
        <v>779</v>
      </c>
      <c r="E64" s="36" t="str">
        <f t="shared" ref="E64" si="7">IF(D64&gt;0,D63,"")</f>
        <v>挂失借记卡</v>
      </c>
      <c r="F64" s="33" t="s">
        <v>555</v>
      </c>
    </row>
    <row r="65" spans="1:8" s="82" customFormat="1"/>
    <row r="66" spans="1:8">
      <c r="A66" t="s">
        <v>673</v>
      </c>
      <c r="B66" s="33" t="s">
        <v>674</v>
      </c>
      <c r="C66" s="81" t="s">
        <v>528</v>
      </c>
      <c r="D66" t="s">
        <v>673</v>
      </c>
      <c r="F66" t="s">
        <v>677</v>
      </c>
    </row>
    <row r="67" spans="1:8" s="16" customFormat="1" ht="78" customHeight="1">
      <c r="A67" s="16" t="s">
        <v>290</v>
      </c>
      <c r="B67" s="33" t="s">
        <v>545</v>
      </c>
      <c r="C67" s="16" t="s">
        <v>528</v>
      </c>
      <c r="D67" s="36" t="s">
        <v>546</v>
      </c>
      <c r="E67" s="36" t="str">
        <f>IF(D67&gt;0,D66,"")</f>
        <v>挂失银行卡</v>
      </c>
      <c r="F67" s="33" t="s">
        <v>816</v>
      </c>
      <c r="G67" s="18"/>
      <c r="H67" s="19"/>
    </row>
    <row r="68" spans="1:8" ht="33.75" customHeight="1">
      <c r="A68" t="s">
        <v>535</v>
      </c>
      <c r="B68" t="s">
        <v>536</v>
      </c>
      <c r="C68" s="16" t="s">
        <v>528</v>
      </c>
      <c r="D68" t="s">
        <v>779</v>
      </c>
      <c r="E68" s="36" t="str">
        <f t="shared" ref="E68" si="8">IF(D68&gt;0,D67,"")</f>
        <v>挂失借记卡</v>
      </c>
      <c r="F68" s="84" t="s">
        <v>537</v>
      </c>
    </row>
    <row r="69" spans="1:8" s="82" customFormat="1"/>
    <row r="70" spans="1:8" ht="121.5">
      <c r="A70" t="s">
        <v>713</v>
      </c>
      <c r="B70" t="s">
        <v>843</v>
      </c>
      <c r="C70" s="16" t="s">
        <v>528</v>
      </c>
      <c r="D70" t="s">
        <v>782</v>
      </c>
      <c r="F70" s="17" t="s">
        <v>783</v>
      </c>
    </row>
    <row r="71" spans="1:8" ht="40.5">
      <c r="A71" t="s">
        <v>714</v>
      </c>
      <c r="B71" t="s">
        <v>778</v>
      </c>
      <c r="C71" s="16" t="s">
        <v>528</v>
      </c>
      <c r="D71" t="s">
        <v>779</v>
      </c>
      <c r="E71" t="s">
        <v>782</v>
      </c>
      <c r="F71" s="33" t="s">
        <v>816</v>
      </c>
    </row>
    <row r="73" spans="1:8" ht="128.25">
      <c r="A73" t="s">
        <v>715</v>
      </c>
      <c r="B73" t="s">
        <v>843</v>
      </c>
      <c r="C73" s="81" t="s">
        <v>721</v>
      </c>
      <c r="D73" t="s">
        <v>782</v>
      </c>
      <c r="F73" s="83" t="s">
        <v>784</v>
      </c>
    </row>
    <row r="74" spans="1:8" ht="67.5">
      <c r="A74" t="s">
        <v>716</v>
      </c>
      <c r="B74" t="s">
        <v>531</v>
      </c>
      <c r="C74" s="81" t="s">
        <v>721</v>
      </c>
      <c r="D74" t="s">
        <v>779</v>
      </c>
      <c r="E74" t="s">
        <v>782</v>
      </c>
      <c r="F74" s="12" t="s">
        <v>534</v>
      </c>
    </row>
    <row r="76" spans="1:8" ht="121.5">
      <c r="A76" t="s">
        <v>713</v>
      </c>
      <c r="B76" t="s">
        <v>843</v>
      </c>
      <c r="C76" s="16" t="s">
        <v>528</v>
      </c>
      <c r="D76" t="s">
        <v>782</v>
      </c>
      <c r="F76" s="33" t="s">
        <v>783</v>
      </c>
    </row>
    <row r="77" spans="1:8" ht="67.5">
      <c r="A77" t="s">
        <v>716</v>
      </c>
      <c r="B77" t="s">
        <v>531</v>
      </c>
      <c r="C77" s="81" t="s">
        <v>721</v>
      </c>
      <c r="D77" t="s">
        <v>779</v>
      </c>
      <c r="E77" t="s">
        <v>782</v>
      </c>
      <c r="F77" s="12" t="s">
        <v>534</v>
      </c>
    </row>
    <row r="79" spans="1:8" ht="128.25">
      <c r="A79" t="s">
        <v>715</v>
      </c>
      <c r="B79" t="s">
        <v>843</v>
      </c>
      <c r="C79" s="81" t="s">
        <v>721</v>
      </c>
      <c r="D79" t="s">
        <v>782</v>
      </c>
      <c r="F79" s="83" t="s">
        <v>784</v>
      </c>
    </row>
    <row r="80" spans="1:8" ht="40.5">
      <c r="A80" t="s">
        <v>714</v>
      </c>
      <c r="B80" t="s">
        <v>531</v>
      </c>
      <c r="C80" s="16" t="s">
        <v>528</v>
      </c>
      <c r="D80" t="s">
        <v>779</v>
      </c>
      <c r="E80" t="s">
        <v>782</v>
      </c>
      <c r="F80" s="33" t="s">
        <v>816</v>
      </c>
    </row>
    <row r="81" spans="1:6" s="86" customFormat="1"/>
    <row r="82" spans="1:6" ht="162">
      <c r="A82" t="s">
        <v>805</v>
      </c>
      <c r="B82" t="s">
        <v>806</v>
      </c>
      <c r="C82" s="16" t="s">
        <v>528</v>
      </c>
      <c r="D82" t="s">
        <v>807</v>
      </c>
      <c r="F82" s="33" t="s">
        <v>808</v>
      </c>
    </row>
    <row r="83" spans="1:6" ht="40.5">
      <c r="A83" t="s">
        <v>714</v>
      </c>
      <c r="B83" t="s">
        <v>778</v>
      </c>
      <c r="C83" s="16" t="s">
        <v>528</v>
      </c>
      <c r="D83" t="s">
        <v>779</v>
      </c>
      <c r="E83" t="s">
        <v>812</v>
      </c>
      <c r="F83" s="33" t="s">
        <v>816</v>
      </c>
    </row>
    <row r="85" spans="1:6" ht="171">
      <c r="A85" t="s">
        <v>809</v>
      </c>
      <c r="B85" t="s">
        <v>806</v>
      </c>
      <c r="C85" s="81" t="s">
        <v>721</v>
      </c>
      <c r="D85" t="s">
        <v>807</v>
      </c>
      <c r="F85" s="83" t="s">
        <v>810</v>
      </c>
    </row>
    <row r="86" spans="1:6" ht="67.5">
      <c r="A86" t="s">
        <v>716</v>
      </c>
      <c r="B86" t="s">
        <v>531</v>
      </c>
      <c r="C86" s="81" t="s">
        <v>721</v>
      </c>
      <c r="D86" t="s">
        <v>779</v>
      </c>
      <c r="E86" t="s">
        <v>812</v>
      </c>
      <c r="F86" s="12" t="s">
        <v>534</v>
      </c>
    </row>
    <row r="88" spans="1:6" ht="162">
      <c r="A88" t="s">
        <v>805</v>
      </c>
      <c r="B88" t="s">
        <v>806</v>
      </c>
      <c r="C88" s="16" t="s">
        <v>528</v>
      </c>
      <c r="D88" t="s">
        <v>807</v>
      </c>
      <c r="F88" s="33" t="s">
        <v>808</v>
      </c>
    </row>
    <row r="89" spans="1:6" ht="67.5">
      <c r="A89" t="s">
        <v>716</v>
      </c>
      <c r="B89" t="s">
        <v>531</v>
      </c>
      <c r="C89" s="81" t="s">
        <v>721</v>
      </c>
      <c r="D89" t="s">
        <v>779</v>
      </c>
      <c r="E89" t="s">
        <v>812</v>
      </c>
      <c r="F89" s="12" t="s">
        <v>534</v>
      </c>
    </row>
    <row r="91" spans="1:6" ht="171">
      <c r="A91" t="s">
        <v>809</v>
      </c>
      <c r="B91" t="s">
        <v>806</v>
      </c>
      <c r="C91" s="81" t="s">
        <v>721</v>
      </c>
      <c r="D91" t="s">
        <v>807</v>
      </c>
      <c r="F91" s="83" t="s">
        <v>810</v>
      </c>
    </row>
    <row r="92" spans="1:6" ht="40.5">
      <c r="A92" t="s">
        <v>714</v>
      </c>
      <c r="B92" t="s">
        <v>531</v>
      </c>
      <c r="C92" s="16" t="s">
        <v>528</v>
      </c>
      <c r="D92" t="s">
        <v>779</v>
      </c>
      <c r="E92" t="s">
        <v>812</v>
      </c>
      <c r="F92" s="33" t="s">
        <v>816</v>
      </c>
    </row>
  </sheetData>
  <customSheetViews>
    <customSheetView guid="{6777E8BA-C9A8-47D3-9DCF-608A42028176}" scale="85">
      <pane xSplit="2" ySplit="1" topLeftCell="C2" activePane="bottomRight" state="frozen"/>
      <selection pane="bottomRight" activeCell="N1" sqref="N1:N1048576"/>
      <pageMargins left="0.69930555555555596" right="0.69930555555555596" top="0.75" bottom="0.75" header="0.3" footer="0.3"/>
      <pageSetup paperSize="9" orientation="portrait"/>
    </customSheetView>
    <customSheetView guid="{7CDACA17-8C29-46EC-87D3-5A8B1FE51E1F}" topLeftCell="A70">
      <selection activeCell="H40" sqref="H40"/>
      <pageMargins left="0.69930555555555596" right="0.69930555555555596" top="0.75" bottom="0.75" header="0.3" footer="0.3"/>
      <pageSetup paperSize="9" orientation="portrait"/>
    </customSheetView>
    <customSheetView guid="{F27E45BD-4211-4973-9816-5087D3C59600}">
      <pane xSplit="2" ySplit="1" topLeftCell="M2" activePane="bottomRight" state="frozen"/>
      <selection pane="bottomRight" activeCell="N7" sqref="N7"/>
      <pageMargins left="0.69930555555555596" right="0.69930555555555596" top="0.75" bottom="0.75" header="0.3" footer="0.3"/>
      <pageSetup paperSize="9" orientation="portrait"/>
    </customSheetView>
    <customSheetView guid="{ECD853CD-C5A8-4AC8-B97D-CE8FC44D5709}" scale="85">
      <pane xSplit="2" ySplit="1" topLeftCell="C3" activePane="bottomRight" state="frozen"/>
      <selection pane="bottomRight" activeCell="C3" sqref="C3"/>
      <pageMargins left="0.69930555555555596" right="0.69930555555555596" top="0.75" bottom="0.75" header="0.3" footer="0.3"/>
      <pageSetup paperSize="9" orientation="portrait"/>
    </customSheetView>
    <customSheetView guid="{05212F36-A787-43C5-B24C-BD1A06F62D44}" scale="85">
      <pane xSplit="2" ySplit="1" topLeftCell="C3" activePane="bottomRight" state="frozen"/>
      <selection pane="bottomRight" activeCell="C3" sqref="C3"/>
      <pageMargins left="0.69930555555555596" right="0.69930555555555596" top="0.75" bottom="0.75" header="0.3" footer="0.3"/>
      <pageSetup paperSize="9" orientation="portrait"/>
    </customSheetView>
  </customSheetViews>
  <phoneticPr fontId="2" type="noConversion"/>
  <pageMargins left="0.69930555555555596" right="0.69930555555555596"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5"/>
  <cols>
    <col min="1" max="1" width="21.5" customWidth="1"/>
    <col min="2" max="2" width="33.375" customWidth="1"/>
    <col min="6" max="6" width="30.5" customWidth="1"/>
  </cols>
  <sheetData>
    <row r="1" spans="1:8" s="4" customFormat="1" ht="24.95" customHeight="1">
      <c r="A1" s="4" t="s">
        <v>9</v>
      </c>
      <c r="B1" s="5" t="s">
        <v>8</v>
      </c>
      <c r="C1" s="4" t="s">
        <v>0</v>
      </c>
      <c r="D1" s="4" t="s">
        <v>7</v>
      </c>
      <c r="E1" s="4" t="s">
        <v>166</v>
      </c>
      <c r="F1" s="5" t="s">
        <v>6</v>
      </c>
      <c r="G1" s="13"/>
      <c r="H1" s="13"/>
    </row>
    <row r="2" spans="1:8" s="16" customFormat="1" ht="60" customHeight="1">
      <c r="A2" s="16" t="s">
        <v>16</v>
      </c>
      <c r="B2" s="33" t="s">
        <v>842</v>
      </c>
      <c r="C2" s="16" t="s">
        <v>524</v>
      </c>
      <c r="D2" s="16" t="s">
        <v>15</v>
      </c>
      <c r="E2" s="36"/>
      <c r="F2" s="17" t="s">
        <v>525</v>
      </c>
      <c r="G2" s="80"/>
      <c r="H2" s="19"/>
    </row>
    <row r="3" spans="1:8" s="16" customFormat="1" ht="78" customHeight="1">
      <c r="A3" s="16" t="s">
        <v>10</v>
      </c>
      <c r="B3" s="33" t="s">
        <v>527</v>
      </c>
      <c r="C3" s="16" t="s">
        <v>528</v>
      </c>
      <c r="D3" s="36" t="s">
        <v>701</v>
      </c>
      <c r="E3" s="36" t="str">
        <f>IF(D3&gt;0,D2,"")</f>
        <v>挂失</v>
      </c>
      <c r="F3" s="33"/>
      <c r="G3" s="18"/>
      <c r="H3" s="19"/>
    </row>
    <row r="4" spans="1:8" ht="40.5">
      <c r="A4" t="s">
        <v>530</v>
      </c>
      <c r="B4" t="s">
        <v>531</v>
      </c>
      <c r="C4" s="16" t="s">
        <v>528</v>
      </c>
      <c r="D4" t="s">
        <v>707</v>
      </c>
      <c r="E4" s="36" t="str">
        <f t="shared" ref="E4:E51" si="0">IF(D4&gt;0,D3,"")</f>
        <v>挂失存折</v>
      </c>
      <c r="F4" s="33" t="s">
        <v>815</v>
      </c>
    </row>
    <row r="5" spans="1:8" s="82" customFormat="1"/>
    <row r="6" spans="1:8" s="16" customFormat="1" ht="85.5">
      <c r="A6" s="28" t="s">
        <v>102</v>
      </c>
      <c r="B6" s="33" t="s">
        <v>842</v>
      </c>
      <c r="C6" s="16" t="s">
        <v>528</v>
      </c>
      <c r="D6" s="16" t="s">
        <v>15</v>
      </c>
      <c r="E6" s="36"/>
      <c r="F6" s="83" t="s">
        <v>533</v>
      </c>
    </row>
    <row r="7" spans="1:8" s="16" customFormat="1" ht="27">
      <c r="A7" s="36" t="s">
        <v>700</v>
      </c>
      <c r="B7" s="33" t="s">
        <v>284</v>
      </c>
      <c r="C7" s="16" t="s">
        <v>528</v>
      </c>
      <c r="D7" s="36" t="s">
        <v>701</v>
      </c>
      <c r="E7" s="36" t="str">
        <f t="shared" si="0"/>
        <v>挂失</v>
      </c>
      <c r="F7" s="12"/>
    </row>
    <row r="8" spans="1:8" ht="33.75" customHeight="1">
      <c r="A8" t="s">
        <v>535</v>
      </c>
      <c r="B8" t="s">
        <v>531</v>
      </c>
      <c r="C8" s="16" t="s">
        <v>528</v>
      </c>
      <c r="D8" t="s">
        <v>707</v>
      </c>
      <c r="E8" s="36" t="str">
        <f t="shared" si="0"/>
        <v>挂失存折</v>
      </c>
      <c r="F8" s="84" t="s">
        <v>537</v>
      </c>
    </row>
    <row r="9" spans="1:8" s="82" customFormat="1"/>
    <row r="10" spans="1:8" s="16" customFormat="1" ht="85.5">
      <c r="A10" s="28" t="s">
        <v>102</v>
      </c>
      <c r="B10" s="33" t="s">
        <v>842</v>
      </c>
      <c r="C10" s="16" t="s">
        <v>528</v>
      </c>
      <c r="D10" s="16" t="s">
        <v>15</v>
      </c>
      <c r="E10" s="36"/>
      <c r="F10" s="83" t="s">
        <v>538</v>
      </c>
    </row>
    <row r="11" spans="1:8" s="16" customFormat="1" ht="78" customHeight="1">
      <c r="A11" s="16" t="s">
        <v>10</v>
      </c>
      <c r="B11" s="33" t="s">
        <v>527</v>
      </c>
      <c r="C11" s="16" t="s">
        <v>528</v>
      </c>
      <c r="D11" s="36" t="s">
        <v>701</v>
      </c>
      <c r="E11" s="36" t="str">
        <f>IF(D11&gt;0,D10,"")</f>
        <v>挂失</v>
      </c>
      <c r="F11" s="33"/>
      <c r="G11" s="18"/>
      <c r="H11" s="19"/>
    </row>
    <row r="12" spans="1:8" ht="40.5">
      <c r="A12" t="s">
        <v>530</v>
      </c>
      <c r="B12" t="s">
        <v>543</v>
      </c>
      <c r="C12" s="16" t="s">
        <v>528</v>
      </c>
      <c r="D12" t="s">
        <v>707</v>
      </c>
      <c r="E12" s="36" t="str">
        <f t="shared" si="0"/>
        <v>挂失存折</v>
      </c>
      <c r="F12" s="33" t="s">
        <v>815</v>
      </c>
    </row>
    <row r="13" spans="1:8" s="82" customFormat="1">
      <c r="E13" s="61" t="str">
        <f t="shared" si="0"/>
        <v/>
      </c>
    </row>
    <row r="14" spans="1:8" s="16" customFormat="1" ht="60" customHeight="1">
      <c r="A14" s="16" t="s">
        <v>16</v>
      </c>
      <c r="B14" s="33" t="s">
        <v>842</v>
      </c>
      <c r="C14" s="16" t="s">
        <v>528</v>
      </c>
      <c r="D14" s="16" t="s">
        <v>15</v>
      </c>
      <c r="E14" s="36"/>
      <c r="F14" s="17" t="s">
        <v>525</v>
      </c>
      <c r="G14" s="80"/>
      <c r="H14" s="19"/>
    </row>
    <row r="15" spans="1:8" s="16" customFormat="1" ht="27">
      <c r="A15" s="36" t="s">
        <v>700</v>
      </c>
      <c r="B15" s="33" t="s">
        <v>284</v>
      </c>
      <c r="C15" s="16" t="s">
        <v>528</v>
      </c>
      <c r="D15" s="36" t="s">
        <v>701</v>
      </c>
      <c r="E15" s="36" t="str">
        <f t="shared" si="0"/>
        <v>挂失</v>
      </c>
      <c r="F15" s="12"/>
    </row>
    <row r="16" spans="1:8" ht="40.5">
      <c r="A16" t="s">
        <v>530</v>
      </c>
      <c r="B16" t="s">
        <v>543</v>
      </c>
      <c r="C16" s="16" t="s">
        <v>528</v>
      </c>
      <c r="D16" t="s">
        <v>707</v>
      </c>
      <c r="E16" s="36" t="str">
        <f t="shared" si="0"/>
        <v>挂失存折</v>
      </c>
      <c r="F16" s="33" t="s">
        <v>815</v>
      </c>
    </row>
    <row r="17" spans="1:8" s="82" customFormat="1">
      <c r="E17" s="61" t="str">
        <f t="shared" si="0"/>
        <v/>
      </c>
    </row>
    <row r="18" spans="1:8" s="16" customFormat="1" ht="60" customHeight="1">
      <c r="A18" s="16" t="s">
        <v>16</v>
      </c>
      <c r="B18" s="33" t="s">
        <v>842</v>
      </c>
      <c r="C18" s="16" t="s">
        <v>528</v>
      </c>
      <c r="D18" s="16" t="s">
        <v>15</v>
      </c>
      <c r="E18" s="36"/>
      <c r="F18" s="17" t="s">
        <v>525</v>
      </c>
      <c r="G18" s="80"/>
      <c r="H18" s="19"/>
    </row>
    <row r="19" spans="1:8" s="16" customFormat="1" ht="78" customHeight="1">
      <c r="A19" s="16" t="s">
        <v>10</v>
      </c>
      <c r="B19" s="33" t="s">
        <v>527</v>
      </c>
      <c r="C19" s="16" t="s">
        <v>528</v>
      </c>
      <c r="D19" s="36" t="s">
        <v>701</v>
      </c>
      <c r="E19" s="36" t="str">
        <f>IF(D19&gt;0,D18,"")</f>
        <v>挂失</v>
      </c>
      <c r="F19" s="33"/>
      <c r="G19" s="18"/>
      <c r="H19" s="19"/>
    </row>
    <row r="20" spans="1:8" ht="33.75" customHeight="1">
      <c r="A20" t="s">
        <v>535</v>
      </c>
      <c r="B20" t="s">
        <v>531</v>
      </c>
      <c r="C20" s="16" t="s">
        <v>528</v>
      </c>
      <c r="D20" t="s">
        <v>707</v>
      </c>
      <c r="E20" s="36" t="str">
        <f t="shared" si="0"/>
        <v>挂失存折</v>
      </c>
      <c r="F20" s="84" t="s">
        <v>547</v>
      </c>
    </row>
    <row r="21" spans="1:8" s="82" customFormat="1">
      <c r="E21" s="61" t="str">
        <f t="shared" si="0"/>
        <v/>
      </c>
    </row>
    <row r="22" spans="1:8" s="16" customFormat="1" ht="60" customHeight="1">
      <c r="A22" s="16" t="s">
        <v>16</v>
      </c>
      <c r="B22" s="33" t="s">
        <v>842</v>
      </c>
      <c r="C22" s="16" t="s">
        <v>528</v>
      </c>
      <c r="D22" s="16" t="s">
        <v>15</v>
      </c>
      <c r="E22" s="36"/>
      <c r="F22" s="17" t="s">
        <v>525</v>
      </c>
      <c r="G22" s="80"/>
      <c r="H22" s="19"/>
    </row>
    <row r="23" spans="1:8" s="16" customFormat="1" ht="27">
      <c r="A23" s="36" t="s">
        <v>700</v>
      </c>
      <c r="B23" s="33" t="s">
        <v>284</v>
      </c>
      <c r="C23" s="16" t="s">
        <v>528</v>
      </c>
      <c r="D23" s="36" t="s">
        <v>701</v>
      </c>
      <c r="E23" s="36" t="str">
        <f t="shared" si="0"/>
        <v>挂失</v>
      </c>
      <c r="F23" s="12"/>
    </row>
    <row r="24" spans="1:8" ht="33.75" customHeight="1">
      <c r="A24" t="s">
        <v>550</v>
      </c>
      <c r="B24" t="s">
        <v>531</v>
      </c>
      <c r="C24" s="16" t="s">
        <v>528</v>
      </c>
      <c r="D24" t="s">
        <v>707</v>
      </c>
      <c r="E24" s="36" t="str">
        <f t="shared" si="0"/>
        <v>挂失存折</v>
      </c>
      <c r="F24" s="84" t="s">
        <v>547</v>
      </c>
    </row>
    <row r="25" spans="1:8" s="82" customFormat="1"/>
    <row r="26" spans="1:8" s="16" customFormat="1" ht="85.5">
      <c r="A26" s="28" t="s">
        <v>102</v>
      </c>
      <c r="B26" s="33" t="s">
        <v>842</v>
      </c>
      <c r="C26" s="16" t="s">
        <v>528</v>
      </c>
      <c r="D26" s="16" t="s">
        <v>15</v>
      </c>
      <c r="E26" s="36"/>
      <c r="F26" s="83" t="s">
        <v>533</v>
      </c>
    </row>
    <row r="27" spans="1:8" s="16" customFormat="1" ht="78" customHeight="1">
      <c r="A27" s="16" t="s">
        <v>10</v>
      </c>
      <c r="B27" s="33" t="s">
        <v>527</v>
      </c>
      <c r="C27" s="16" t="s">
        <v>528</v>
      </c>
      <c r="D27" s="36" t="s">
        <v>701</v>
      </c>
      <c r="E27" s="36" t="str">
        <f>IF(D27&gt;0,D26,"")</f>
        <v>挂失</v>
      </c>
      <c r="F27" s="33"/>
      <c r="G27" s="18"/>
      <c r="H27" s="19"/>
    </row>
    <row r="28" spans="1:8" ht="33.75" customHeight="1">
      <c r="A28" t="s">
        <v>535</v>
      </c>
      <c r="B28" t="s">
        <v>531</v>
      </c>
      <c r="C28" s="16" t="s">
        <v>528</v>
      </c>
      <c r="D28" t="s">
        <v>707</v>
      </c>
      <c r="E28" s="36" t="str">
        <f t="shared" si="0"/>
        <v>挂失存折</v>
      </c>
      <c r="F28" s="84" t="s">
        <v>547</v>
      </c>
    </row>
    <row r="29" spans="1:8" s="82" customFormat="1"/>
    <row r="30" spans="1:8" s="16" customFormat="1" ht="85.5">
      <c r="A30" s="28" t="s">
        <v>102</v>
      </c>
      <c r="B30" s="33" t="s">
        <v>842</v>
      </c>
      <c r="C30" s="16" t="s">
        <v>528</v>
      </c>
      <c r="D30" s="16" t="s">
        <v>15</v>
      </c>
      <c r="E30" s="36"/>
      <c r="F30" s="83" t="s">
        <v>538</v>
      </c>
    </row>
    <row r="31" spans="1:8" s="16" customFormat="1" ht="27">
      <c r="A31" s="36" t="s">
        <v>700</v>
      </c>
      <c r="B31" s="33" t="s">
        <v>284</v>
      </c>
      <c r="C31" s="16" t="s">
        <v>528</v>
      </c>
      <c r="D31" s="36" t="s">
        <v>701</v>
      </c>
      <c r="E31" s="36" t="str">
        <f t="shared" si="0"/>
        <v>挂失</v>
      </c>
      <c r="F31" s="12"/>
    </row>
    <row r="32" spans="1:8" ht="40.5">
      <c r="A32" t="s">
        <v>554</v>
      </c>
      <c r="B32" t="s">
        <v>543</v>
      </c>
      <c r="C32" s="16" t="s">
        <v>528</v>
      </c>
      <c r="D32" t="s">
        <v>707</v>
      </c>
      <c r="E32" s="36" t="str">
        <f t="shared" si="0"/>
        <v>挂失存折</v>
      </c>
      <c r="F32" s="33" t="s">
        <v>815</v>
      </c>
    </row>
    <row r="33" spans="1:8" s="82" customFormat="1"/>
    <row r="34" spans="1:8" s="16" customFormat="1" ht="180.75" customHeight="1">
      <c r="A34" s="36" t="s">
        <v>701</v>
      </c>
      <c r="B34" s="33" t="s">
        <v>284</v>
      </c>
      <c r="C34" s="16" t="s">
        <v>528</v>
      </c>
      <c r="D34" s="36" t="s">
        <v>701</v>
      </c>
      <c r="E34" s="36"/>
      <c r="F34" s="33" t="s">
        <v>708</v>
      </c>
      <c r="G34" s="18"/>
      <c r="H34" s="19"/>
    </row>
    <row r="35" spans="1:8" ht="40.5">
      <c r="A35" t="s">
        <v>558</v>
      </c>
      <c r="B35" t="s">
        <v>543</v>
      </c>
      <c r="C35" s="16" t="s">
        <v>528</v>
      </c>
      <c r="D35" t="s">
        <v>707</v>
      </c>
      <c r="E35" s="36" t="str">
        <f t="shared" si="0"/>
        <v>挂失存折</v>
      </c>
      <c r="F35" s="33" t="s">
        <v>815</v>
      </c>
    </row>
    <row r="36" spans="1:8" s="82" customFormat="1">
      <c r="E36" s="61" t="str">
        <f t="shared" si="0"/>
        <v/>
      </c>
    </row>
    <row r="37" spans="1:8" s="16" customFormat="1" ht="135">
      <c r="A37" s="16" t="s">
        <v>702</v>
      </c>
      <c r="B37" s="33" t="s">
        <v>561</v>
      </c>
      <c r="C37" s="16" t="s">
        <v>528</v>
      </c>
      <c r="D37" s="36" t="s">
        <v>701</v>
      </c>
      <c r="E37" s="36"/>
      <c r="F37" s="33" t="s">
        <v>710</v>
      </c>
    </row>
    <row r="38" spans="1:8" ht="33.75" customHeight="1">
      <c r="A38" t="s">
        <v>550</v>
      </c>
      <c r="B38" t="s">
        <v>531</v>
      </c>
      <c r="C38" s="16" t="s">
        <v>528</v>
      </c>
      <c r="D38" t="s">
        <v>707</v>
      </c>
      <c r="E38" s="36" t="str">
        <f t="shared" si="0"/>
        <v>挂失存折</v>
      </c>
      <c r="F38" s="84" t="s">
        <v>547</v>
      </c>
    </row>
    <row r="39" spans="1:8" s="82" customFormat="1">
      <c r="E39" s="61" t="str">
        <f t="shared" si="0"/>
        <v/>
      </c>
    </row>
    <row r="40" spans="1:8" s="16" customFormat="1" ht="180.75" customHeight="1">
      <c r="A40" s="36" t="s">
        <v>701</v>
      </c>
      <c r="B40" s="33" t="s">
        <v>284</v>
      </c>
      <c r="C40" s="16" t="s">
        <v>528</v>
      </c>
      <c r="D40" s="36" t="s">
        <v>701</v>
      </c>
      <c r="E40" s="36"/>
      <c r="F40" s="33" t="s">
        <v>709</v>
      </c>
      <c r="G40" s="18"/>
      <c r="H40" s="19"/>
    </row>
    <row r="41" spans="1:8" ht="33.75" customHeight="1">
      <c r="A41" t="s">
        <v>535</v>
      </c>
      <c r="B41" t="s">
        <v>531</v>
      </c>
      <c r="C41" s="16" t="s">
        <v>528</v>
      </c>
      <c r="D41" t="s">
        <v>707</v>
      </c>
      <c r="E41" s="36" t="str">
        <f t="shared" ref="E41:E42" si="1">IF(D41&gt;0,D40,"")</f>
        <v>挂失存折</v>
      </c>
      <c r="F41" s="84" t="s">
        <v>547</v>
      </c>
    </row>
    <row r="42" spans="1:8" s="82" customFormat="1">
      <c r="E42" s="61" t="str">
        <f t="shared" si="1"/>
        <v/>
      </c>
    </row>
    <row r="43" spans="1:8" s="16" customFormat="1" ht="135">
      <c r="A43" s="16" t="s">
        <v>702</v>
      </c>
      <c r="B43" s="33" t="s">
        <v>561</v>
      </c>
      <c r="C43" s="16" t="s">
        <v>528</v>
      </c>
      <c r="D43" s="36" t="s">
        <v>701</v>
      </c>
      <c r="E43" s="36"/>
      <c r="F43" s="33" t="s">
        <v>710</v>
      </c>
    </row>
    <row r="44" spans="1:8" ht="40.5">
      <c r="A44" t="s">
        <v>530</v>
      </c>
      <c r="B44" t="s">
        <v>543</v>
      </c>
      <c r="C44" s="16" t="s">
        <v>528</v>
      </c>
      <c r="D44" t="s">
        <v>707</v>
      </c>
      <c r="E44" s="36" t="str">
        <f t="shared" ref="E44" si="2">IF(D44&gt;0,D43,"")</f>
        <v>挂失存折</v>
      </c>
      <c r="F44" s="33" t="s">
        <v>815</v>
      </c>
    </row>
    <row r="45" spans="1:8" s="82" customFormat="1">
      <c r="E45" s="61" t="str">
        <f t="shared" si="0"/>
        <v/>
      </c>
    </row>
    <row r="46" spans="1:8" ht="54">
      <c r="A46" t="s">
        <v>703</v>
      </c>
      <c r="B46" t="s">
        <v>531</v>
      </c>
      <c r="C46" s="16" t="s">
        <v>528</v>
      </c>
      <c r="D46" t="s">
        <v>707</v>
      </c>
      <c r="E46" s="36"/>
      <c r="F46" s="33" t="s">
        <v>712</v>
      </c>
    </row>
    <row r="47" spans="1:8" s="82" customFormat="1">
      <c r="E47" s="61" t="str">
        <f t="shared" si="0"/>
        <v/>
      </c>
    </row>
    <row r="48" spans="1:8" ht="40.5">
      <c r="A48" t="s">
        <v>704</v>
      </c>
      <c r="B48" t="s">
        <v>543</v>
      </c>
      <c r="C48" s="81" t="s">
        <v>528</v>
      </c>
      <c r="D48" t="s">
        <v>707</v>
      </c>
      <c r="E48" s="36"/>
      <c r="F48" s="85" t="s">
        <v>711</v>
      </c>
    </row>
    <row r="49" spans="1:6" s="82" customFormat="1">
      <c r="E49" s="61" t="str">
        <f t="shared" si="0"/>
        <v/>
      </c>
    </row>
    <row r="50" spans="1:6" s="86" customFormat="1">
      <c r="A50" s="86" t="s">
        <v>705</v>
      </c>
      <c r="B50" t="s">
        <v>543</v>
      </c>
      <c r="C50" s="81" t="s">
        <v>528</v>
      </c>
      <c r="D50" s="86" t="s">
        <v>707</v>
      </c>
      <c r="E50" s="87"/>
      <c r="F50" s="86" t="s">
        <v>785</v>
      </c>
    </row>
    <row r="51" spans="1:6" s="82" customFormat="1">
      <c r="E51" s="61" t="str">
        <f t="shared" si="0"/>
        <v/>
      </c>
    </row>
    <row r="52" spans="1:6" s="86" customFormat="1">
      <c r="A52" s="86" t="s">
        <v>706</v>
      </c>
      <c r="B52" t="s">
        <v>543</v>
      </c>
      <c r="C52" s="81" t="s">
        <v>528</v>
      </c>
      <c r="D52" s="86" t="s">
        <v>707</v>
      </c>
      <c r="E52" s="87"/>
      <c r="F52" s="86" t="s">
        <v>786</v>
      </c>
    </row>
    <row r="53" spans="1:6" s="82" customFormat="1"/>
    <row r="54" spans="1:6" ht="121.5">
      <c r="A54" t="s">
        <v>713</v>
      </c>
      <c r="B54" t="s">
        <v>843</v>
      </c>
      <c r="C54" s="16" t="s">
        <v>528</v>
      </c>
      <c r="D54" t="s">
        <v>782</v>
      </c>
      <c r="F54" s="17" t="s">
        <v>783</v>
      </c>
    </row>
    <row r="55" spans="1:6">
      <c r="A55" t="s">
        <v>717</v>
      </c>
      <c r="B55" t="s">
        <v>531</v>
      </c>
      <c r="C55" s="82" t="s">
        <v>724</v>
      </c>
      <c r="D55" t="s">
        <v>707</v>
      </c>
      <c r="E55" t="s">
        <v>782</v>
      </c>
    </row>
    <row r="57" spans="1:6" ht="128.25">
      <c r="A57" t="s">
        <v>715</v>
      </c>
      <c r="B57" t="s">
        <v>843</v>
      </c>
      <c r="C57" s="81" t="s">
        <v>524</v>
      </c>
      <c r="D57" t="s">
        <v>782</v>
      </c>
      <c r="F57" s="83" t="s">
        <v>784</v>
      </c>
    </row>
    <row r="58" spans="1:6">
      <c r="A58" t="s">
        <v>718</v>
      </c>
      <c r="B58" t="s">
        <v>531</v>
      </c>
      <c r="C58" t="s">
        <v>724</v>
      </c>
      <c r="D58" t="s">
        <v>707</v>
      </c>
      <c r="E58" t="s">
        <v>782</v>
      </c>
    </row>
    <row r="60" spans="1:6" ht="121.5">
      <c r="A60" t="s">
        <v>713</v>
      </c>
      <c r="B60" t="s">
        <v>843</v>
      </c>
      <c r="C60" s="16" t="s">
        <v>528</v>
      </c>
      <c r="D60" t="s">
        <v>782</v>
      </c>
      <c r="F60" s="17" t="s">
        <v>783</v>
      </c>
    </row>
    <row r="61" spans="1:6">
      <c r="A61" t="s">
        <v>718</v>
      </c>
      <c r="B61" t="s">
        <v>531</v>
      </c>
      <c r="C61" t="s">
        <v>724</v>
      </c>
      <c r="D61" t="s">
        <v>707</v>
      </c>
      <c r="E61" t="s">
        <v>782</v>
      </c>
    </row>
    <row r="62" spans="1:6" s="16" customFormat="1" ht="14.25">
      <c r="A62" s="28"/>
      <c r="B62" s="33"/>
      <c r="D62" s="36"/>
      <c r="E62" s="36"/>
      <c r="F62" s="83"/>
    </row>
    <row r="63" spans="1:6" ht="128.25">
      <c r="A63" t="s">
        <v>715</v>
      </c>
      <c r="B63" t="s">
        <v>843</v>
      </c>
      <c r="C63" s="81" t="s">
        <v>524</v>
      </c>
      <c r="D63" t="s">
        <v>782</v>
      </c>
      <c r="F63" s="83" t="s">
        <v>784</v>
      </c>
    </row>
    <row r="64" spans="1:6">
      <c r="A64" t="s">
        <v>717</v>
      </c>
      <c r="B64" t="s">
        <v>531</v>
      </c>
      <c r="C64" s="81" t="s">
        <v>724</v>
      </c>
      <c r="D64" t="s">
        <v>707</v>
      </c>
      <c r="E64" t="s">
        <v>782</v>
      </c>
    </row>
    <row r="65" spans="1:8" s="82" customFormat="1"/>
    <row r="66" spans="1:8">
      <c r="B66" s="33"/>
      <c r="C66" s="81"/>
    </row>
    <row r="67" spans="1:8" s="16" customFormat="1">
      <c r="A67" s="36"/>
      <c r="B67" s="33"/>
      <c r="D67" s="36"/>
      <c r="E67" s="36"/>
      <c r="F67" s="12"/>
    </row>
    <row r="68" spans="1:8">
      <c r="C68" s="16"/>
      <c r="E68" s="36"/>
      <c r="F68" s="33"/>
    </row>
    <row r="69" spans="1:8" s="82" customFormat="1"/>
    <row r="70" spans="1:8">
      <c r="B70" s="33"/>
      <c r="C70" s="81"/>
    </row>
    <row r="71" spans="1:8" s="16" customFormat="1" ht="78" customHeight="1">
      <c r="B71" s="33"/>
      <c r="D71" s="36"/>
      <c r="E71" s="36"/>
      <c r="F71" s="33"/>
      <c r="G71" s="18"/>
      <c r="H71" s="19"/>
    </row>
    <row r="72" spans="1:8" ht="33.75" customHeight="1">
      <c r="C72" s="16"/>
      <c r="E72" s="36"/>
      <c r="F72" s="84"/>
    </row>
    <row r="73" spans="1:8" s="82" customFormat="1"/>
  </sheetData>
  <customSheetViews>
    <customSheetView guid="{6777E8BA-C9A8-47D3-9DCF-608A42028176}">
      <pane xSplit="1" ySplit="1" topLeftCell="B35" activePane="bottomRight" state="frozen"/>
      <selection pane="bottomRight" activeCell="H1" sqref="H1:I1048576"/>
      <pageMargins left="0.7" right="0.7" top="0.75" bottom="0.75" header="0.3" footer="0.3"/>
      <pageSetup paperSize="9" orientation="portrait" r:id="rId1"/>
    </customSheetView>
    <customSheetView guid="{ECD853CD-C5A8-4AC8-B97D-CE8FC44D5709}">
      <pane xSplit="1" ySplit="1" topLeftCell="B2" activePane="bottomRight" state="frozen"/>
      <selection pane="bottomRight" activeCell="B4" sqref="B4"/>
      <pageMargins left="0.7" right="0.7" top="0.75" bottom="0.75" header="0.3" footer="0.3"/>
      <pageSetup paperSize="9" orientation="portrait" r:id="rId2"/>
    </customSheetView>
    <customSheetView guid="{05212F36-A787-43C5-B24C-BD1A06F62D44}">
      <pane xSplit="1" ySplit="1" topLeftCell="B35" activePane="bottomRight" state="frozen"/>
      <selection pane="bottomRight" activeCell="H1" sqref="H1:I1048576"/>
      <pageMargins left="0.7" right="0.7" top="0.75" bottom="0.75" header="0.3" footer="0.3"/>
      <pageSetup paperSize="9" orientation="portrait" r:id="rId3"/>
    </customSheetView>
  </customSheetViews>
  <phoneticPr fontId="2" type="noConversion"/>
  <pageMargins left="0.7" right="0.7" top="0.75" bottom="0.75" header="0.3" footer="0.3"/>
  <pageSetup paperSize="9"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zoomScale="90" zoomScaleNormal="90" workbookViewId="0">
      <selection activeCell="B1" sqref="B1:B1048576"/>
    </sheetView>
  </sheetViews>
  <sheetFormatPr defaultRowHeight="13.5"/>
  <cols>
    <col min="1" max="1" width="9" customWidth="1"/>
    <col min="2" max="2" width="39.125" customWidth="1"/>
    <col min="3" max="3" width="15.25" customWidth="1"/>
    <col min="4" max="4" width="18" customWidth="1"/>
    <col min="5" max="5" width="21.125" customWidth="1"/>
    <col min="6" max="6" width="33.25" customWidth="1"/>
  </cols>
  <sheetData>
    <row r="1" spans="1:8" s="4" customFormat="1" ht="24.95" customHeight="1">
      <c r="A1" s="4" t="s">
        <v>9</v>
      </c>
      <c r="B1" s="5" t="s">
        <v>8</v>
      </c>
      <c r="C1" s="4" t="s">
        <v>0</v>
      </c>
      <c r="D1" s="4" t="s">
        <v>7</v>
      </c>
      <c r="E1" s="4" t="s">
        <v>576</v>
      </c>
      <c r="F1" s="5" t="s">
        <v>6</v>
      </c>
      <c r="G1" s="13"/>
      <c r="H1" s="13"/>
    </row>
    <row r="2" spans="1:8" s="16" customFormat="1" ht="54">
      <c r="A2" s="16" t="s">
        <v>16</v>
      </c>
      <c r="B2" s="33" t="s">
        <v>842</v>
      </c>
      <c r="C2" s="16" t="s">
        <v>528</v>
      </c>
      <c r="D2" s="16" t="s">
        <v>15</v>
      </c>
      <c r="E2" s="36"/>
      <c r="F2" s="17" t="s">
        <v>577</v>
      </c>
    </row>
    <row r="3" spans="1:8" s="16" customFormat="1" ht="40.5">
      <c r="A3" s="16" t="s">
        <v>1</v>
      </c>
      <c r="B3" s="33" t="s">
        <v>578</v>
      </c>
      <c r="C3" s="16" t="s">
        <v>528</v>
      </c>
      <c r="D3" s="36" t="s">
        <v>579</v>
      </c>
      <c r="E3" s="36" t="str">
        <f t="shared" ref="E3" si="0">IF(D3&gt;0,D2,"")</f>
        <v>挂失</v>
      </c>
      <c r="F3" s="33" t="s">
        <v>580</v>
      </c>
    </row>
    <row r="4" spans="1:8" s="16" customFormat="1" ht="94.5">
      <c r="A4" s="16" t="s">
        <v>581</v>
      </c>
      <c r="B4" s="33" t="s">
        <v>667</v>
      </c>
      <c r="C4" s="16" t="s">
        <v>528</v>
      </c>
      <c r="D4" s="36" t="s">
        <v>791</v>
      </c>
      <c r="E4" s="36" t="s">
        <v>579</v>
      </c>
      <c r="F4" s="33" t="s">
        <v>582</v>
      </c>
    </row>
    <row r="5" spans="1:8" s="59" customFormat="1">
      <c r="B5" s="60"/>
      <c r="D5" s="61"/>
      <c r="E5" s="61"/>
      <c r="F5" s="60"/>
    </row>
    <row r="6" spans="1:8" s="16" customFormat="1" ht="71.25">
      <c r="A6" s="28" t="s">
        <v>102</v>
      </c>
      <c r="B6" s="33" t="s">
        <v>842</v>
      </c>
      <c r="C6" s="16" t="s">
        <v>528</v>
      </c>
      <c r="D6" s="16" t="s">
        <v>15</v>
      </c>
      <c r="E6" s="36"/>
      <c r="F6" s="83" t="s">
        <v>583</v>
      </c>
      <c r="G6" s="18"/>
    </row>
    <row r="7" spans="1:8" s="16" customFormat="1" ht="54">
      <c r="A7" s="36" t="s">
        <v>584</v>
      </c>
      <c r="B7" s="33" t="s">
        <v>284</v>
      </c>
      <c r="C7" s="16" t="s">
        <v>528</v>
      </c>
      <c r="D7" s="36" t="s">
        <v>585</v>
      </c>
      <c r="E7" s="36" t="str">
        <f>IF(D7&gt;0,D6,"")</f>
        <v>挂失</v>
      </c>
      <c r="F7" s="33" t="s">
        <v>586</v>
      </c>
      <c r="G7" s="18"/>
    </row>
    <row r="8" spans="1:8" s="16" customFormat="1" ht="40.5">
      <c r="A8" s="16" t="s">
        <v>587</v>
      </c>
      <c r="B8" s="33" t="s">
        <v>667</v>
      </c>
      <c r="C8" s="16" t="s">
        <v>528</v>
      </c>
      <c r="D8" s="36" t="s">
        <v>791</v>
      </c>
      <c r="E8" s="36" t="s">
        <v>579</v>
      </c>
      <c r="F8" s="33" t="s">
        <v>588</v>
      </c>
    </row>
    <row r="9" spans="1:8" s="59" customFormat="1">
      <c r="B9" s="60"/>
      <c r="D9" s="61"/>
      <c r="E9" s="61"/>
      <c r="F9" s="60"/>
    </row>
    <row r="10" spans="1:8" s="16" customFormat="1" ht="71.25">
      <c r="A10" s="28" t="s">
        <v>102</v>
      </c>
      <c r="B10" s="33" t="s">
        <v>842</v>
      </c>
      <c r="C10" s="16" t="s">
        <v>528</v>
      </c>
      <c r="D10" s="16" t="s">
        <v>15</v>
      </c>
      <c r="E10" s="36"/>
      <c r="F10" s="83" t="s">
        <v>589</v>
      </c>
      <c r="G10" s="18"/>
    </row>
    <row r="11" spans="1:8" s="16" customFormat="1" ht="40.5">
      <c r="A11" s="16" t="s">
        <v>1</v>
      </c>
      <c r="B11" s="33" t="s">
        <v>590</v>
      </c>
      <c r="C11" s="16" t="s">
        <v>528</v>
      </c>
      <c r="D11" s="36" t="s">
        <v>585</v>
      </c>
      <c r="E11" s="36" t="str">
        <f t="shared" ref="E11" si="1">IF(D11&gt;0,D10,"")</f>
        <v>挂失</v>
      </c>
      <c r="F11" s="33" t="s">
        <v>591</v>
      </c>
    </row>
    <row r="12" spans="1:8" s="16" customFormat="1" ht="94.5">
      <c r="A12" s="16" t="s">
        <v>592</v>
      </c>
      <c r="B12" s="33" t="s">
        <v>667</v>
      </c>
      <c r="C12" s="16" t="s">
        <v>528</v>
      </c>
      <c r="D12" s="36" t="s">
        <v>791</v>
      </c>
      <c r="E12" s="36" t="s">
        <v>585</v>
      </c>
      <c r="F12" s="33" t="s">
        <v>593</v>
      </c>
    </row>
    <row r="13" spans="1:8" s="59" customFormat="1">
      <c r="B13" s="60"/>
      <c r="D13" s="61"/>
      <c r="E13" s="61"/>
      <c r="F13" s="60"/>
    </row>
    <row r="14" spans="1:8" s="16" customFormat="1" ht="54">
      <c r="A14" s="16" t="s">
        <v>16</v>
      </c>
      <c r="B14" s="33" t="s">
        <v>842</v>
      </c>
      <c r="C14" s="16" t="s">
        <v>528</v>
      </c>
      <c r="D14" s="16" t="s">
        <v>15</v>
      </c>
      <c r="E14" s="36"/>
      <c r="F14" s="17" t="s">
        <v>594</v>
      </c>
    </row>
    <row r="15" spans="1:8" s="16" customFormat="1" ht="54">
      <c r="A15" s="36" t="s">
        <v>584</v>
      </c>
      <c r="B15" s="33" t="s">
        <v>284</v>
      </c>
      <c r="C15" s="16" t="s">
        <v>528</v>
      </c>
      <c r="D15" s="36" t="s">
        <v>585</v>
      </c>
      <c r="E15" s="36" t="str">
        <f>IF(D15&gt;0,D14,"")</f>
        <v>挂失</v>
      </c>
      <c r="F15" s="33" t="s">
        <v>586</v>
      </c>
      <c r="G15" s="18"/>
    </row>
    <row r="16" spans="1:8" s="16" customFormat="1" ht="94.5">
      <c r="A16" s="16" t="s">
        <v>592</v>
      </c>
      <c r="B16" s="33" t="s">
        <v>667</v>
      </c>
      <c r="C16" s="16" t="s">
        <v>528</v>
      </c>
      <c r="D16" s="36" t="s">
        <v>791</v>
      </c>
      <c r="E16" s="36" t="s">
        <v>585</v>
      </c>
      <c r="F16" s="33" t="s">
        <v>593</v>
      </c>
    </row>
    <row r="17" spans="1:7" s="59" customFormat="1">
      <c r="B17" s="60"/>
      <c r="D17" s="61"/>
      <c r="E17" s="61"/>
      <c r="F17" s="60"/>
    </row>
    <row r="18" spans="1:7" s="16" customFormat="1" ht="54">
      <c r="A18" s="16" t="s">
        <v>16</v>
      </c>
      <c r="B18" s="33" t="s">
        <v>842</v>
      </c>
      <c r="C18" s="16" t="s">
        <v>528</v>
      </c>
      <c r="D18" s="16" t="s">
        <v>15</v>
      </c>
      <c r="E18" s="36"/>
      <c r="F18" s="17" t="s">
        <v>594</v>
      </c>
    </row>
    <row r="19" spans="1:7" s="16" customFormat="1" ht="40.5">
      <c r="A19" s="16" t="s">
        <v>1</v>
      </c>
      <c r="B19" s="33" t="s">
        <v>590</v>
      </c>
      <c r="C19" s="16" t="s">
        <v>528</v>
      </c>
      <c r="D19" s="36" t="s">
        <v>585</v>
      </c>
      <c r="E19" s="36" t="str">
        <f t="shared" ref="E19" si="2">IF(D19&gt;0,D18,"")</f>
        <v>挂失</v>
      </c>
      <c r="F19" s="33" t="s">
        <v>591</v>
      </c>
    </row>
    <row r="20" spans="1:7" s="16" customFormat="1" ht="40.5">
      <c r="A20" s="16" t="s">
        <v>587</v>
      </c>
      <c r="B20" s="33" t="s">
        <v>667</v>
      </c>
      <c r="C20" s="36" t="s">
        <v>635</v>
      </c>
      <c r="D20" s="36" t="s">
        <v>791</v>
      </c>
      <c r="E20" s="36" t="s">
        <v>579</v>
      </c>
      <c r="F20" s="33" t="s">
        <v>588</v>
      </c>
    </row>
    <row r="21" spans="1:7" s="59" customFormat="1">
      <c r="B21" s="60"/>
      <c r="D21" s="61"/>
      <c r="E21" s="61"/>
      <c r="F21" s="60"/>
    </row>
    <row r="22" spans="1:7" s="16" customFormat="1" ht="54">
      <c r="A22" s="16" t="s">
        <v>16</v>
      </c>
      <c r="B22" s="33" t="s">
        <v>842</v>
      </c>
      <c r="C22" s="16" t="s">
        <v>528</v>
      </c>
      <c r="D22" s="16" t="s">
        <v>15</v>
      </c>
      <c r="E22" s="36"/>
      <c r="F22" s="17" t="s">
        <v>594</v>
      </c>
    </row>
    <row r="23" spans="1:7" s="16" customFormat="1" ht="54">
      <c r="A23" s="36" t="s">
        <v>584</v>
      </c>
      <c r="B23" s="33" t="s">
        <v>284</v>
      </c>
      <c r="C23" s="16" t="s">
        <v>528</v>
      </c>
      <c r="D23" s="36" t="s">
        <v>585</v>
      </c>
      <c r="E23" s="36" t="str">
        <f>IF(D23&gt;0,D22,"")</f>
        <v>挂失</v>
      </c>
      <c r="F23" s="33" t="s">
        <v>586</v>
      </c>
      <c r="G23" s="18"/>
    </row>
    <row r="24" spans="1:7" s="16" customFormat="1" ht="40.5">
      <c r="A24" s="16" t="s">
        <v>587</v>
      </c>
      <c r="B24" s="33" t="s">
        <v>667</v>
      </c>
      <c r="C24" s="16" t="s">
        <v>595</v>
      </c>
      <c r="D24" s="36" t="s">
        <v>791</v>
      </c>
      <c r="E24" s="36" t="s">
        <v>579</v>
      </c>
      <c r="F24" s="33" t="s">
        <v>588</v>
      </c>
    </row>
    <row r="25" spans="1:7" s="59" customFormat="1">
      <c r="B25" s="60"/>
      <c r="D25" s="61"/>
      <c r="E25" s="61"/>
      <c r="F25" s="60"/>
    </row>
    <row r="26" spans="1:7" s="16" customFormat="1" ht="71.25">
      <c r="A26" s="28" t="s">
        <v>102</v>
      </c>
      <c r="B26" s="33" t="s">
        <v>842</v>
      </c>
      <c r="C26" s="16" t="s">
        <v>528</v>
      </c>
      <c r="D26" s="16" t="s">
        <v>15</v>
      </c>
      <c r="E26" s="36"/>
      <c r="F26" s="83" t="s">
        <v>589</v>
      </c>
      <c r="G26" s="18"/>
    </row>
    <row r="27" spans="1:7" s="16" customFormat="1" ht="40.5">
      <c r="A27" s="16" t="s">
        <v>1</v>
      </c>
      <c r="B27" s="33" t="s">
        <v>590</v>
      </c>
      <c r="C27" s="16" t="s">
        <v>528</v>
      </c>
      <c r="D27" s="36" t="s">
        <v>585</v>
      </c>
      <c r="E27" s="36" t="str">
        <f t="shared" ref="E27" si="3">IF(D27&gt;0,D26,"")</f>
        <v>挂失</v>
      </c>
      <c r="F27" s="33" t="s">
        <v>591</v>
      </c>
    </row>
    <row r="28" spans="1:7" s="16" customFormat="1" ht="40.5">
      <c r="A28" s="16" t="s">
        <v>587</v>
      </c>
      <c r="B28" s="33" t="s">
        <v>667</v>
      </c>
      <c r="C28" s="16" t="s">
        <v>595</v>
      </c>
      <c r="D28" s="36" t="s">
        <v>791</v>
      </c>
      <c r="E28" s="36" t="s">
        <v>579</v>
      </c>
      <c r="F28" s="33" t="s">
        <v>588</v>
      </c>
    </row>
    <row r="29" spans="1:7" s="59" customFormat="1">
      <c r="B29" s="60"/>
      <c r="D29" s="61"/>
      <c r="E29" s="61"/>
      <c r="F29" s="60"/>
    </row>
    <row r="30" spans="1:7" s="16" customFormat="1" ht="71.25">
      <c r="A30" s="28" t="s">
        <v>102</v>
      </c>
      <c r="B30" s="33" t="s">
        <v>842</v>
      </c>
      <c r="C30" s="16" t="s">
        <v>528</v>
      </c>
      <c r="D30" s="16" t="s">
        <v>15</v>
      </c>
      <c r="E30" s="36"/>
      <c r="F30" s="83" t="s">
        <v>589</v>
      </c>
      <c r="G30" s="18"/>
    </row>
    <row r="31" spans="1:7" s="16" customFormat="1" ht="54">
      <c r="A31" s="36" t="s">
        <v>584</v>
      </c>
      <c r="B31" s="33" t="s">
        <v>284</v>
      </c>
      <c r="C31" s="16" t="s">
        <v>528</v>
      </c>
      <c r="D31" s="36" t="s">
        <v>585</v>
      </c>
      <c r="E31" s="36" t="str">
        <f>IF(D31&gt;0,D30,"")</f>
        <v>挂失</v>
      </c>
      <c r="F31" s="33" t="s">
        <v>586</v>
      </c>
      <c r="G31" s="18"/>
    </row>
    <row r="32" spans="1:7" s="16" customFormat="1" ht="94.5">
      <c r="A32" s="16" t="s">
        <v>592</v>
      </c>
      <c r="B32" s="33" t="s">
        <v>667</v>
      </c>
      <c r="C32" s="16" t="s">
        <v>528</v>
      </c>
      <c r="D32" s="36" t="s">
        <v>791</v>
      </c>
      <c r="E32" s="36" t="s">
        <v>585</v>
      </c>
      <c r="F32" s="33" t="s">
        <v>593</v>
      </c>
    </row>
    <row r="33" spans="1:7" s="82" customFormat="1"/>
    <row r="34" spans="1:7" s="16" customFormat="1" ht="40.5">
      <c r="A34" s="16" t="s">
        <v>596</v>
      </c>
      <c r="B34" s="33" t="s">
        <v>590</v>
      </c>
      <c r="C34" s="16" t="s">
        <v>528</v>
      </c>
      <c r="D34" s="36" t="s">
        <v>585</v>
      </c>
      <c r="E34" s="36"/>
      <c r="F34" s="33" t="s">
        <v>804</v>
      </c>
    </row>
    <row r="35" spans="1:7" s="16" customFormat="1" ht="94.5">
      <c r="A35" s="16" t="s">
        <v>592</v>
      </c>
      <c r="B35" s="33" t="s">
        <v>667</v>
      </c>
      <c r="C35" s="16" t="s">
        <v>528</v>
      </c>
      <c r="D35" s="36" t="s">
        <v>791</v>
      </c>
      <c r="E35" s="36" t="s">
        <v>585</v>
      </c>
      <c r="F35" s="33" t="s">
        <v>593</v>
      </c>
    </row>
    <row r="36" spans="1:7" s="82" customFormat="1"/>
    <row r="37" spans="1:7" s="16" customFormat="1" ht="67.5">
      <c r="A37" s="36" t="s">
        <v>697</v>
      </c>
      <c r="B37" s="33" t="s">
        <v>284</v>
      </c>
      <c r="C37" s="16" t="s">
        <v>528</v>
      </c>
      <c r="D37" s="36" t="s">
        <v>585</v>
      </c>
      <c r="E37" s="36"/>
      <c r="F37" s="33" t="s">
        <v>698</v>
      </c>
      <c r="G37" s="18"/>
    </row>
    <row r="38" spans="1:7" s="16" customFormat="1" ht="40.5">
      <c r="A38" s="16" t="s">
        <v>587</v>
      </c>
      <c r="B38" s="33" t="s">
        <v>667</v>
      </c>
      <c r="C38" s="16" t="s">
        <v>595</v>
      </c>
      <c r="D38" s="36" t="s">
        <v>791</v>
      </c>
      <c r="E38" s="36" t="s">
        <v>579</v>
      </c>
      <c r="F38" s="33" t="s">
        <v>588</v>
      </c>
    </row>
    <row r="39" spans="1:7" s="82" customFormat="1"/>
    <row r="40" spans="1:7" ht="27">
      <c r="A40" s="81" t="s">
        <v>597</v>
      </c>
      <c r="B40" s="33" t="s">
        <v>667</v>
      </c>
      <c r="C40" s="16" t="s">
        <v>595</v>
      </c>
      <c r="D40" s="88" t="s">
        <v>598</v>
      </c>
    </row>
    <row r="41" spans="1:7" s="82" customFormat="1"/>
    <row r="42" spans="1:7" ht="27">
      <c r="A42" s="81" t="s">
        <v>599</v>
      </c>
      <c r="B42" s="33" t="s">
        <v>667</v>
      </c>
      <c r="C42" s="16" t="s">
        <v>595</v>
      </c>
      <c r="D42" s="88" t="s">
        <v>598</v>
      </c>
    </row>
    <row r="43" spans="1:7" s="86" customFormat="1"/>
    <row r="44" spans="1:7" ht="27">
      <c r="A44" s="81" t="s">
        <v>600</v>
      </c>
      <c r="B44" s="33" t="s">
        <v>668</v>
      </c>
      <c r="C44" s="16" t="s">
        <v>524</v>
      </c>
      <c r="D44" s="88" t="s">
        <v>791</v>
      </c>
    </row>
    <row r="45" spans="1:7" s="82" customFormat="1"/>
    <row r="46" spans="1:7" ht="27">
      <c r="A46" s="81" t="s">
        <v>601</v>
      </c>
      <c r="B46" s="33" t="s">
        <v>699</v>
      </c>
      <c r="C46" s="16" t="s">
        <v>524</v>
      </c>
      <c r="D46" s="88" t="s">
        <v>791</v>
      </c>
    </row>
    <row r="48" spans="1:7" ht="67.5">
      <c r="A48" t="s">
        <v>713</v>
      </c>
      <c r="B48" t="s">
        <v>843</v>
      </c>
      <c r="C48" s="16" t="s">
        <v>528</v>
      </c>
      <c r="D48" t="s">
        <v>782</v>
      </c>
      <c r="F48" s="17" t="s">
        <v>722</v>
      </c>
    </row>
    <row r="49" spans="1:6" ht="40.5">
      <c r="A49" t="s">
        <v>719</v>
      </c>
      <c r="B49" s="33" t="s">
        <v>699</v>
      </c>
      <c r="C49" s="81" t="s">
        <v>721</v>
      </c>
      <c r="D49" t="s">
        <v>791</v>
      </c>
      <c r="E49" t="s">
        <v>782</v>
      </c>
      <c r="F49" s="33" t="s">
        <v>580</v>
      </c>
    </row>
    <row r="51" spans="1:6" ht="99.75">
      <c r="A51" t="s">
        <v>715</v>
      </c>
      <c r="B51" t="s">
        <v>843</v>
      </c>
      <c r="C51" s="81" t="s">
        <v>721</v>
      </c>
      <c r="D51" t="s">
        <v>782</v>
      </c>
      <c r="F51" s="83" t="s">
        <v>723</v>
      </c>
    </row>
    <row r="52" spans="1:6" ht="54">
      <c r="A52" t="s">
        <v>720</v>
      </c>
      <c r="B52" s="33" t="s">
        <v>699</v>
      </c>
      <c r="C52" s="81" t="s">
        <v>721</v>
      </c>
      <c r="D52" t="s">
        <v>791</v>
      </c>
      <c r="E52" t="s">
        <v>782</v>
      </c>
      <c r="F52" s="33" t="s">
        <v>586</v>
      </c>
    </row>
    <row r="54" spans="1:6" ht="67.5">
      <c r="A54" t="s">
        <v>713</v>
      </c>
      <c r="B54" t="s">
        <v>843</v>
      </c>
      <c r="C54" s="16" t="s">
        <v>528</v>
      </c>
      <c r="D54" t="s">
        <v>782</v>
      </c>
      <c r="F54" s="17" t="s">
        <v>722</v>
      </c>
    </row>
    <row r="55" spans="1:6" ht="54">
      <c r="A55" t="s">
        <v>720</v>
      </c>
      <c r="B55" s="33" t="s">
        <v>699</v>
      </c>
      <c r="C55" s="81" t="s">
        <v>721</v>
      </c>
      <c r="D55" t="s">
        <v>791</v>
      </c>
      <c r="E55" t="s">
        <v>782</v>
      </c>
      <c r="F55" s="33" t="s">
        <v>586</v>
      </c>
    </row>
    <row r="57" spans="1:6" ht="99.75">
      <c r="A57" t="s">
        <v>715</v>
      </c>
      <c r="B57" t="s">
        <v>843</v>
      </c>
      <c r="C57" s="81" t="s">
        <v>721</v>
      </c>
      <c r="D57" t="s">
        <v>782</v>
      </c>
      <c r="F57" s="83" t="s">
        <v>723</v>
      </c>
    </row>
    <row r="58" spans="1:6" ht="40.5">
      <c r="A58" t="s">
        <v>719</v>
      </c>
      <c r="B58" s="33" t="s">
        <v>699</v>
      </c>
      <c r="C58" s="81" t="s">
        <v>721</v>
      </c>
      <c r="D58" t="s">
        <v>791</v>
      </c>
      <c r="E58" t="s">
        <v>782</v>
      </c>
      <c r="F58" s="33" t="s">
        <v>580</v>
      </c>
    </row>
    <row r="59" spans="1:6" s="93" customFormat="1"/>
    <row r="60" spans="1:6">
      <c r="A60" t="s">
        <v>673</v>
      </c>
      <c r="B60" s="33" t="s">
        <v>674</v>
      </c>
      <c r="C60" s="81" t="s">
        <v>528</v>
      </c>
      <c r="D60" t="s">
        <v>673</v>
      </c>
      <c r="F60" t="s">
        <v>677</v>
      </c>
    </row>
    <row r="61" spans="1:6" s="16" customFormat="1" ht="40.5">
      <c r="A61" s="16" t="s">
        <v>1</v>
      </c>
      <c r="B61" s="33" t="s">
        <v>561</v>
      </c>
      <c r="C61" s="16" t="s">
        <v>528</v>
      </c>
      <c r="D61" s="36" t="s">
        <v>579</v>
      </c>
      <c r="E61" s="36" t="str">
        <f t="shared" ref="E61" si="4">IF(D61&gt;0,D60,"")</f>
        <v>挂失银行卡</v>
      </c>
      <c r="F61" s="33" t="s">
        <v>580</v>
      </c>
    </row>
    <row r="62" spans="1:6" s="16" customFormat="1" ht="94.5">
      <c r="A62" s="16" t="s">
        <v>581</v>
      </c>
      <c r="B62" s="33" t="s">
        <v>667</v>
      </c>
      <c r="C62" s="16" t="s">
        <v>528</v>
      </c>
      <c r="D62" s="36" t="s">
        <v>791</v>
      </c>
      <c r="E62" s="36" t="s">
        <v>579</v>
      </c>
      <c r="F62" s="33" t="s">
        <v>582</v>
      </c>
    </row>
    <row r="63" spans="1:6" s="59" customFormat="1">
      <c r="B63" s="60"/>
      <c r="D63" s="61"/>
      <c r="E63" s="61"/>
      <c r="F63" s="60"/>
    </row>
    <row r="64" spans="1:6" s="16" customFormat="1" ht="99.75">
      <c r="A64" s="28" t="s">
        <v>675</v>
      </c>
      <c r="B64" s="33" t="s">
        <v>674</v>
      </c>
      <c r="C64" s="16" t="s">
        <v>528</v>
      </c>
      <c r="D64" s="36" t="s">
        <v>673</v>
      </c>
      <c r="E64" s="36"/>
      <c r="F64" s="83" t="s">
        <v>676</v>
      </c>
    </row>
    <row r="65" spans="1:7" s="16" customFormat="1" ht="54">
      <c r="A65" s="36" t="s">
        <v>584</v>
      </c>
      <c r="B65" s="33" t="s">
        <v>284</v>
      </c>
      <c r="C65" s="16" t="s">
        <v>528</v>
      </c>
      <c r="D65" s="36" t="s">
        <v>579</v>
      </c>
      <c r="E65" s="36" t="str">
        <f>IF(D65&gt;0,D64,"")</f>
        <v>挂失银行卡</v>
      </c>
      <c r="F65" s="33" t="s">
        <v>586</v>
      </c>
      <c r="G65" s="18"/>
    </row>
    <row r="66" spans="1:7" s="16" customFormat="1" ht="40.5">
      <c r="A66" s="16" t="s">
        <v>535</v>
      </c>
      <c r="B66" s="33" t="s">
        <v>667</v>
      </c>
      <c r="C66" s="16" t="s">
        <v>528</v>
      </c>
      <c r="D66" s="36" t="s">
        <v>791</v>
      </c>
      <c r="E66" s="36" t="s">
        <v>579</v>
      </c>
      <c r="F66" s="33" t="s">
        <v>588</v>
      </c>
    </row>
    <row r="67" spans="1:7" s="59" customFormat="1">
      <c r="B67" s="60"/>
      <c r="D67" s="61"/>
      <c r="E67" s="61"/>
      <c r="F67" s="60"/>
    </row>
    <row r="68" spans="1:7" s="16" customFormat="1" ht="99.75">
      <c r="A68" s="28" t="s">
        <v>675</v>
      </c>
      <c r="B68" s="33" t="s">
        <v>674</v>
      </c>
      <c r="C68" s="16" t="s">
        <v>528</v>
      </c>
      <c r="D68" s="36" t="s">
        <v>673</v>
      </c>
      <c r="E68" s="36"/>
      <c r="F68" s="83" t="s">
        <v>676</v>
      </c>
    </row>
    <row r="69" spans="1:7" s="16" customFormat="1" ht="40.5">
      <c r="A69" s="16" t="s">
        <v>1</v>
      </c>
      <c r="B69" s="33" t="s">
        <v>561</v>
      </c>
      <c r="C69" s="16" t="s">
        <v>528</v>
      </c>
      <c r="D69" s="36" t="s">
        <v>579</v>
      </c>
      <c r="E69" s="36" t="str">
        <f t="shared" ref="E69" si="5">IF(D69&gt;0,D68,"")</f>
        <v>挂失银行卡</v>
      </c>
      <c r="F69" s="33" t="s">
        <v>580</v>
      </c>
    </row>
    <row r="70" spans="1:7" s="16" customFormat="1" ht="94.5">
      <c r="A70" s="16" t="s">
        <v>581</v>
      </c>
      <c r="B70" s="33" t="s">
        <v>667</v>
      </c>
      <c r="C70" s="16" t="s">
        <v>528</v>
      </c>
      <c r="D70" s="36" t="s">
        <v>791</v>
      </c>
      <c r="E70" s="36" t="s">
        <v>579</v>
      </c>
      <c r="F70" s="33" t="s">
        <v>593</v>
      </c>
    </row>
    <row r="71" spans="1:7" s="59" customFormat="1">
      <c r="B71" s="60"/>
      <c r="D71" s="61"/>
      <c r="E71" s="61"/>
      <c r="F71" s="60"/>
    </row>
    <row r="72" spans="1:7">
      <c r="A72" t="s">
        <v>673</v>
      </c>
      <c r="B72" s="33" t="s">
        <v>674</v>
      </c>
      <c r="C72" s="81" t="s">
        <v>528</v>
      </c>
      <c r="D72" t="s">
        <v>673</v>
      </c>
      <c r="F72" t="s">
        <v>677</v>
      </c>
    </row>
    <row r="73" spans="1:7" s="16" customFormat="1" ht="54">
      <c r="A73" s="36" t="s">
        <v>584</v>
      </c>
      <c r="B73" s="33" t="s">
        <v>284</v>
      </c>
      <c r="C73" s="16" t="s">
        <v>528</v>
      </c>
      <c r="D73" s="36" t="s">
        <v>579</v>
      </c>
      <c r="E73" s="36" t="str">
        <f>IF(D73&gt;0,D72,"")</f>
        <v>挂失银行卡</v>
      </c>
      <c r="F73" s="33" t="s">
        <v>586</v>
      </c>
      <c r="G73" s="18"/>
    </row>
    <row r="74" spans="1:7" s="16" customFormat="1" ht="94.5">
      <c r="A74" s="16" t="s">
        <v>581</v>
      </c>
      <c r="B74" s="33" t="s">
        <v>667</v>
      </c>
      <c r="C74" s="16" t="s">
        <v>528</v>
      </c>
      <c r="D74" s="36" t="s">
        <v>791</v>
      </c>
      <c r="E74" s="36" t="s">
        <v>579</v>
      </c>
      <c r="F74" s="33" t="s">
        <v>593</v>
      </c>
    </row>
    <row r="75" spans="1:7" s="59" customFormat="1">
      <c r="B75" s="60"/>
      <c r="D75" s="61"/>
      <c r="E75" s="61"/>
      <c r="F75" s="60"/>
    </row>
    <row r="76" spans="1:7">
      <c r="A76" t="s">
        <v>673</v>
      </c>
      <c r="B76" s="33" t="s">
        <v>674</v>
      </c>
      <c r="C76" s="81" t="s">
        <v>528</v>
      </c>
      <c r="D76" t="s">
        <v>673</v>
      </c>
      <c r="F76" t="s">
        <v>677</v>
      </c>
    </row>
    <row r="77" spans="1:7" s="16" customFormat="1" ht="40.5">
      <c r="A77" s="16" t="s">
        <v>1</v>
      </c>
      <c r="B77" s="33" t="s">
        <v>561</v>
      </c>
      <c r="C77" s="16" t="s">
        <v>528</v>
      </c>
      <c r="D77" s="36" t="s">
        <v>579</v>
      </c>
      <c r="E77" s="36" t="str">
        <f t="shared" ref="E77" si="6">IF(D77&gt;0,D76,"")</f>
        <v>挂失银行卡</v>
      </c>
      <c r="F77" s="33" t="s">
        <v>580</v>
      </c>
    </row>
    <row r="78" spans="1:7" s="16" customFormat="1" ht="40.5">
      <c r="A78" s="16" t="s">
        <v>535</v>
      </c>
      <c r="B78" s="33" t="s">
        <v>667</v>
      </c>
      <c r="C78" s="36" t="s">
        <v>524</v>
      </c>
      <c r="D78" s="36" t="s">
        <v>791</v>
      </c>
      <c r="E78" s="36" t="s">
        <v>579</v>
      </c>
      <c r="F78" s="33" t="s">
        <v>588</v>
      </c>
    </row>
    <row r="79" spans="1:7" s="59" customFormat="1">
      <c r="B79" s="60"/>
      <c r="D79" s="61"/>
      <c r="E79" s="61"/>
      <c r="F79" s="60"/>
    </row>
    <row r="80" spans="1:7">
      <c r="A80" t="s">
        <v>673</v>
      </c>
      <c r="B80" s="33" t="s">
        <v>674</v>
      </c>
      <c r="C80" s="81" t="s">
        <v>528</v>
      </c>
      <c r="D80" t="s">
        <v>673</v>
      </c>
      <c r="F80" t="s">
        <v>677</v>
      </c>
    </row>
    <row r="81" spans="1:7" s="16" customFormat="1" ht="54">
      <c r="A81" s="36" t="s">
        <v>584</v>
      </c>
      <c r="B81" s="33" t="s">
        <v>284</v>
      </c>
      <c r="C81" s="16" t="s">
        <v>528</v>
      </c>
      <c r="D81" s="36" t="s">
        <v>579</v>
      </c>
      <c r="E81" s="36" t="str">
        <f>IF(D81&gt;0,D80,"")</f>
        <v>挂失银行卡</v>
      </c>
      <c r="F81" s="33" t="s">
        <v>586</v>
      </c>
      <c r="G81" s="18"/>
    </row>
    <row r="82" spans="1:7" s="16" customFormat="1" ht="40.5">
      <c r="A82" s="16" t="s">
        <v>535</v>
      </c>
      <c r="B82" s="33" t="s">
        <v>667</v>
      </c>
      <c r="C82" s="16" t="s">
        <v>524</v>
      </c>
      <c r="D82" s="36" t="s">
        <v>791</v>
      </c>
      <c r="E82" s="36" t="s">
        <v>579</v>
      </c>
      <c r="F82" s="33" t="s">
        <v>588</v>
      </c>
    </row>
    <row r="83" spans="1:7" s="59" customFormat="1">
      <c r="B83" s="60"/>
      <c r="D83" s="61"/>
      <c r="E83" s="61"/>
      <c r="F83" s="60"/>
    </row>
    <row r="84" spans="1:7" s="16" customFormat="1" ht="99.75">
      <c r="A84" s="28" t="s">
        <v>675</v>
      </c>
      <c r="B84" s="33" t="s">
        <v>674</v>
      </c>
      <c r="C84" s="16" t="s">
        <v>528</v>
      </c>
      <c r="D84" s="36" t="s">
        <v>673</v>
      </c>
      <c r="E84" s="36"/>
      <c r="F84" s="83" t="s">
        <v>676</v>
      </c>
    </row>
    <row r="85" spans="1:7" s="16" customFormat="1" ht="40.5">
      <c r="A85" s="16" t="s">
        <v>1</v>
      </c>
      <c r="B85" s="33" t="s">
        <v>561</v>
      </c>
      <c r="C85" s="16" t="s">
        <v>528</v>
      </c>
      <c r="D85" s="36" t="s">
        <v>579</v>
      </c>
      <c r="E85" s="36" t="str">
        <f t="shared" ref="E85" si="7">IF(D85&gt;0,D84,"")</f>
        <v>挂失银行卡</v>
      </c>
      <c r="F85" s="33" t="s">
        <v>580</v>
      </c>
    </row>
    <row r="86" spans="1:7" s="16" customFormat="1" ht="40.5">
      <c r="A86" s="16" t="s">
        <v>535</v>
      </c>
      <c r="B86" s="33" t="s">
        <v>667</v>
      </c>
      <c r="C86" s="16" t="s">
        <v>524</v>
      </c>
      <c r="D86" s="36" t="s">
        <v>791</v>
      </c>
      <c r="E86" s="36" t="s">
        <v>579</v>
      </c>
      <c r="F86" s="33" t="s">
        <v>588</v>
      </c>
    </row>
    <row r="87" spans="1:7" s="59" customFormat="1">
      <c r="B87" s="60"/>
      <c r="D87" s="61"/>
      <c r="E87" s="61"/>
      <c r="F87" s="60"/>
    </row>
    <row r="88" spans="1:7" s="16" customFormat="1" ht="99.75">
      <c r="A88" s="28" t="s">
        <v>675</v>
      </c>
      <c r="B88" s="33" t="s">
        <v>674</v>
      </c>
      <c r="C88" s="16" t="s">
        <v>528</v>
      </c>
      <c r="D88" s="36" t="s">
        <v>673</v>
      </c>
      <c r="E88" s="36"/>
      <c r="F88" s="83" t="s">
        <v>676</v>
      </c>
    </row>
    <row r="89" spans="1:7" s="16" customFormat="1" ht="54">
      <c r="A89" s="36" t="s">
        <v>584</v>
      </c>
      <c r="B89" s="33" t="s">
        <v>790</v>
      </c>
      <c r="C89" s="16" t="s">
        <v>528</v>
      </c>
      <c r="D89" s="36" t="s">
        <v>579</v>
      </c>
      <c r="E89" s="36" t="str">
        <f>IF(D89&gt;0,D88,"")</f>
        <v>挂失银行卡</v>
      </c>
      <c r="F89" s="33" t="s">
        <v>586</v>
      </c>
      <c r="G89" s="18"/>
    </row>
    <row r="90" spans="1:7" s="16" customFormat="1" ht="94.5">
      <c r="A90" s="16" t="s">
        <v>581</v>
      </c>
      <c r="B90" s="33" t="s">
        <v>789</v>
      </c>
      <c r="C90" s="16" t="s">
        <v>528</v>
      </c>
      <c r="D90" s="36" t="s">
        <v>791</v>
      </c>
      <c r="E90" s="36" t="s">
        <v>579</v>
      </c>
      <c r="F90" s="33" t="s">
        <v>593</v>
      </c>
    </row>
    <row r="92" spans="1:7" ht="148.5">
      <c r="A92" t="s">
        <v>805</v>
      </c>
      <c r="B92" t="s">
        <v>806</v>
      </c>
      <c r="C92" s="16" t="s">
        <v>528</v>
      </c>
      <c r="D92" t="s">
        <v>807</v>
      </c>
      <c r="F92" s="33" t="s">
        <v>808</v>
      </c>
    </row>
    <row r="93" spans="1:7" ht="40.5">
      <c r="A93" t="s">
        <v>719</v>
      </c>
      <c r="B93" s="33" t="s">
        <v>699</v>
      </c>
      <c r="C93" s="81" t="s">
        <v>721</v>
      </c>
      <c r="D93" t="s">
        <v>791</v>
      </c>
      <c r="E93" t="s">
        <v>813</v>
      </c>
      <c r="F93" s="33" t="s">
        <v>580</v>
      </c>
    </row>
    <row r="95" spans="1:7" ht="156.75">
      <c r="A95" t="s">
        <v>809</v>
      </c>
      <c r="B95" t="s">
        <v>806</v>
      </c>
      <c r="C95" s="81" t="s">
        <v>721</v>
      </c>
      <c r="D95" t="s">
        <v>807</v>
      </c>
      <c r="F95" s="83" t="s">
        <v>810</v>
      </c>
    </row>
    <row r="96" spans="1:7" ht="54">
      <c r="A96" t="s">
        <v>720</v>
      </c>
      <c r="B96" s="33" t="s">
        <v>699</v>
      </c>
      <c r="C96" s="81" t="s">
        <v>721</v>
      </c>
      <c r="D96" t="s">
        <v>791</v>
      </c>
      <c r="E96" t="s">
        <v>814</v>
      </c>
      <c r="F96" s="33" t="s">
        <v>586</v>
      </c>
    </row>
    <row r="98" spans="1:6" ht="148.5">
      <c r="A98" t="s">
        <v>805</v>
      </c>
      <c r="B98" t="s">
        <v>806</v>
      </c>
      <c r="C98" s="16" t="s">
        <v>528</v>
      </c>
      <c r="D98" t="s">
        <v>807</v>
      </c>
      <c r="F98" s="33" t="s">
        <v>808</v>
      </c>
    </row>
    <row r="99" spans="1:6" ht="54">
      <c r="A99" t="s">
        <v>720</v>
      </c>
      <c r="B99" s="33" t="s">
        <v>699</v>
      </c>
      <c r="C99" s="81" t="s">
        <v>721</v>
      </c>
      <c r="D99" t="s">
        <v>791</v>
      </c>
      <c r="E99" t="s">
        <v>814</v>
      </c>
      <c r="F99" s="33" t="s">
        <v>586</v>
      </c>
    </row>
    <row r="101" spans="1:6" ht="156.75">
      <c r="A101" t="s">
        <v>809</v>
      </c>
      <c r="B101" t="s">
        <v>806</v>
      </c>
      <c r="C101" s="81" t="s">
        <v>721</v>
      </c>
      <c r="D101" t="s">
        <v>807</v>
      </c>
      <c r="F101" s="83" t="s">
        <v>810</v>
      </c>
    </row>
    <row r="102" spans="1:6" ht="40.5">
      <c r="A102" t="s">
        <v>719</v>
      </c>
      <c r="B102" s="33" t="s">
        <v>699</v>
      </c>
      <c r="C102" s="81" t="s">
        <v>721</v>
      </c>
      <c r="D102" t="s">
        <v>791</v>
      </c>
      <c r="E102" t="s">
        <v>814</v>
      </c>
      <c r="F102" s="33" t="s">
        <v>580</v>
      </c>
    </row>
  </sheetData>
  <customSheetViews>
    <customSheetView guid="{6777E8BA-C9A8-47D3-9DCF-608A42028176}">
      <pane xSplit="1" ySplit="1" topLeftCell="B98" activePane="bottomRight" state="frozen"/>
      <selection pane="bottomRight" activeCell="I102" sqref="I102"/>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ECD853CD-C5A8-4AC8-B97D-CE8FC44D5709}" scale="90">
      <selection activeCell="A2" sqref="A2"/>
      <pageMargins left="0.75" right="0.75" top="1" bottom="1" header="0.5" footer="0.5"/>
      <headerFooter scaleWithDoc="0" alignWithMargins="0"/>
    </customSheetView>
    <customSheetView guid="{05212F36-A787-43C5-B24C-BD1A06F62D44}" scale="90">
      <selection activeCell="A2" sqref="A2"/>
      <pageMargins left="0.75" right="0.75" top="1" bottom="1" header="0.5" footer="0.5"/>
      <headerFooter scaleWithDoc="0" alignWithMargins="0"/>
    </customSheetView>
  </customSheetViews>
  <phoneticPr fontId="2" type="noConversion"/>
  <pageMargins left="0.75" right="0.75" top="1" bottom="1" header="0.5" footer="0.5"/>
  <headerFooter scaleWithDoc="0"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J12" sqref="J12"/>
    </sheetView>
  </sheetViews>
  <sheetFormatPr defaultRowHeight="13.5"/>
  <cols>
    <col min="1" max="1" width="15.5" customWidth="1"/>
  </cols>
  <sheetData>
    <row r="1" spans="1:6" s="4" customFormat="1">
      <c r="A1" s="4" t="s">
        <v>9</v>
      </c>
      <c r="B1" s="5" t="s">
        <v>8</v>
      </c>
      <c r="C1" s="4" t="s">
        <v>0</v>
      </c>
      <c r="D1" s="4" t="s">
        <v>7</v>
      </c>
      <c r="E1" s="4" t="s">
        <v>641</v>
      </c>
      <c r="F1" s="5" t="s">
        <v>6</v>
      </c>
    </row>
    <row r="2" spans="1:6">
      <c r="A2" t="s">
        <v>642</v>
      </c>
      <c r="B2" t="s">
        <v>643</v>
      </c>
      <c r="C2" t="s">
        <v>644</v>
      </c>
      <c r="D2" t="s">
        <v>644</v>
      </c>
      <c r="F2" t="s">
        <v>645</v>
      </c>
    </row>
    <row r="3" spans="1:6">
      <c r="A3" t="s">
        <v>646</v>
      </c>
      <c r="B3" t="s">
        <v>647</v>
      </c>
      <c r="C3" t="s">
        <v>644</v>
      </c>
      <c r="D3" t="s">
        <v>648</v>
      </c>
      <c r="E3" t="s">
        <v>644</v>
      </c>
      <c r="F3" t="s">
        <v>649</v>
      </c>
    </row>
    <row r="5" spans="1:6">
      <c r="A5" t="s">
        <v>650</v>
      </c>
      <c r="B5" t="s">
        <v>643</v>
      </c>
      <c r="C5" t="s">
        <v>644</v>
      </c>
      <c r="D5" t="s">
        <v>644</v>
      </c>
      <c r="F5" t="s">
        <v>651</v>
      </c>
    </row>
    <row r="6" spans="1:6">
      <c r="A6" t="s">
        <v>652</v>
      </c>
      <c r="B6" t="s">
        <v>647</v>
      </c>
      <c r="C6" t="s">
        <v>644</v>
      </c>
      <c r="D6" t="s">
        <v>648</v>
      </c>
      <c r="E6" t="s">
        <v>644</v>
      </c>
      <c r="F6" t="s">
        <v>653</v>
      </c>
    </row>
    <row r="8" spans="1:6">
      <c r="A8" t="s">
        <v>642</v>
      </c>
      <c r="B8" t="s">
        <v>643</v>
      </c>
      <c r="C8" t="s">
        <v>644</v>
      </c>
      <c r="D8" t="s">
        <v>644</v>
      </c>
      <c r="F8" t="s">
        <v>645</v>
      </c>
    </row>
    <row r="9" spans="1:6">
      <c r="A9" t="s">
        <v>652</v>
      </c>
      <c r="B9" t="s">
        <v>647</v>
      </c>
      <c r="C9" t="s">
        <v>644</v>
      </c>
      <c r="D9" t="s">
        <v>648</v>
      </c>
      <c r="E9" t="s">
        <v>644</v>
      </c>
      <c r="F9" t="s">
        <v>653</v>
      </c>
    </row>
    <row r="11" spans="1:6">
      <c r="A11" t="s">
        <v>650</v>
      </c>
      <c r="B11" t="s">
        <v>643</v>
      </c>
      <c r="C11" t="s">
        <v>644</v>
      </c>
      <c r="D11" t="s">
        <v>644</v>
      </c>
      <c r="F11" t="s">
        <v>651</v>
      </c>
    </row>
    <row r="12" spans="1:6">
      <c r="A12" t="s">
        <v>646</v>
      </c>
      <c r="B12" t="s">
        <v>647</v>
      </c>
      <c r="C12" t="s">
        <v>644</v>
      </c>
      <c r="D12" t="s">
        <v>648</v>
      </c>
      <c r="E12" t="s">
        <v>644</v>
      </c>
      <c r="F12" t="s">
        <v>649</v>
      </c>
    </row>
    <row r="14" spans="1:6">
      <c r="A14" t="s">
        <v>648</v>
      </c>
      <c r="B14" t="s">
        <v>647</v>
      </c>
      <c r="C14" t="s">
        <v>644</v>
      </c>
      <c r="D14" t="s">
        <v>648</v>
      </c>
      <c r="F14" t="s">
        <v>654</v>
      </c>
    </row>
    <row r="16" spans="1:6">
      <c r="A16" t="s">
        <v>655</v>
      </c>
      <c r="B16" t="s">
        <v>647</v>
      </c>
      <c r="C16" t="s">
        <v>644</v>
      </c>
      <c r="D16" t="s">
        <v>648</v>
      </c>
      <c r="F16" t="s">
        <v>656</v>
      </c>
    </row>
    <row r="18" spans="1:6">
      <c r="A18" t="s">
        <v>642</v>
      </c>
      <c r="B18" t="s">
        <v>643</v>
      </c>
      <c r="C18" t="s">
        <v>644</v>
      </c>
      <c r="D18" t="s">
        <v>644</v>
      </c>
      <c r="F18" t="s">
        <v>645</v>
      </c>
    </row>
    <row r="19" spans="1:6">
      <c r="A19" t="s">
        <v>657</v>
      </c>
      <c r="B19" t="s">
        <v>658</v>
      </c>
      <c r="C19" t="s">
        <v>644</v>
      </c>
      <c r="D19" t="s">
        <v>659</v>
      </c>
      <c r="E19" t="s">
        <v>644</v>
      </c>
      <c r="F19" t="s">
        <v>660</v>
      </c>
    </row>
    <row r="21" spans="1:6">
      <c r="A21" t="s">
        <v>650</v>
      </c>
      <c r="B21" t="s">
        <v>643</v>
      </c>
      <c r="C21" t="s">
        <v>644</v>
      </c>
      <c r="D21" t="s">
        <v>644</v>
      </c>
      <c r="F21" t="s">
        <v>651</v>
      </c>
    </row>
    <row r="22" spans="1:6">
      <c r="A22" t="s">
        <v>661</v>
      </c>
      <c r="B22" t="s">
        <v>658</v>
      </c>
      <c r="C22" t="s">
        <v>644</v>
      </c>
      <c r="D22" t="s">
        <v>659</v>
      </c>
      <c r="E22" t="s">
        <v>644</v>
      </c>
      <c r="F22" t="s">
        <v>662</v>
      </c>
    </row>
    <row r="24" spans="1:6">
      <c r="A24" t="s">
        <v>642</v>
      </c>
      <c r="B24" t="s">
        <v>643</v>
      </c>
      <c r="C24" t="s">
        <v>644</v>
      </c>
      <c r="D24" t="s">
        <v>644</v>
      </c>
      <c r="F24" t="s">
        <v>645</v>
      </c>
    </row>
    <row r="25" spans="1:6">
      <c r="A25" t="s">
        <v>661</v>
      </c>
      <c r="B25" t="s">
        <v>658</v>
      </c>
      <c r="C25" t="s">
        <v>644</v>
      </c>
      <c r="D25" t="s">
        <v>659</v>
      </c>
      <c r="E25" t="s">
        <v>644</v>
      </c>
      <c r="F25" t="s">
        <v>662</v>
      </c>
    </row>
    <row r="27" spans="1:6">
      <c r="A27" t="s">
        <v>650</v>
      </c>
      <c r="B27" t="s">
        <v>643</v>
      </c>
      <c r="C27" t="s">
        <v>644</v>
      </c>
      <c r="D27" t="s">
        <v>644</v>
      </c>
      <c r="F27" t="s">
        <v>651</v>
      </c>
    </row>
    <row r="28" spans="1:6">
      <c r="A28" t="s">
        <v>657</v>
      </c>
      <c r="B28" t="s">
        <v>658</v>
      </c>
      <c r="C28" t="s">
        <v>644</v>
      </c>
      <c r="D28" t="s">
        <v>659</v>
      </c>
      <c r="E28" t="s">
        <v>644</v>
      </c>
      <c r="F28" t="s">
        <v>660</v>
      </c>
    </row>
    <row r="30" spans="1:6">
      <c r="A30" t="s">
        <v>659</v>
      </c>
      <c r="B30" t="s">
        <v>658</v>
      </c>
      <c r="C30" t="s">
        <v>644</v>
      </c>
      <c r="D30" t="s">
        <v>659</v>
      </c>
      <c r="F30" t="s">
        <v>663</v>
      </c>
    </row>
    <row r="32" spans="1:6">
      <c r="A32" t="s">
        <v>664</v>
      </c>
      <c r="B32" t="s">
        <v>658</v>
      </c>
      <c r="C32" t="s">
        <v>644</v>
      </c>
      <c r="D32" t="s">
        <v>659</v>
      </c>
      <c r="F32" t="s">
        <v>665</v>
      </c>
    </row>
  </sheetData>
  <customSheetViews>
    <customSheetView guid="{6777E8BA-C9A8-47D3-9DCF-608A42028176}">
      <selection activeCell="N14" sqref="N14"/>
      <pageMargins left="0.7" right="0.7" top="0.75" bottom="0.75" header="0.3" footer="0.3"/>
      <pageSetup paperSize="9" orientation="portrait" r:id="rId1"/>
    </customSheetView>
    <customSheetView guid="{ECD853CD-C5A8-4AC8-B97D-CE8FC44D5709}">
      <selection activeCell="N14" sqref="N14"/>
      <pageMargins left="0.7" right="0.7" top="0.75" bottom="0.75" header="0.3" footer="0.3"/>
      <pageSetup paperSize="9" orientation="portrait" r:id="rId2"/>
    </customSheetView>
    <customSheetView guid="{05212F36-A787-43C5-B24C-BD1A06F62D44}">
      <selection activeCell="N14" sqref="N14"/>
      <pageMargins left="0.7" right="0.7" top="0.75" bottom="0.75" header="0.3" footer="0.3"/>
      <pageSetup paperSize="9" orientation="portrait" r:id="rId3"/>
    </customSheetView>
  </customSheetViews>
  <phoneticPr fontId="2" type="noConversion"/>
  <pageMargins left="0.7" right="0.7" top="0.75" bottom="0.75" header="0.3" footer="0.3"/>
  <pageSetup paperSize="9"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6" sqref="F6"/>
    </sheetView>
  </sheetViews>
  <sheetFormatPr defaultRowHeight="13.5"/>
  <cols>
    <col min="2" max="2" width="16.75" customWidth="1"/>
    <col min="6" max="6" width="59.75" customWidth="1"/>
  </cols>
  <sheetData>
    <row r="1" spans="1:6" s="5" customFormat="1">
      <c r="A1" s="5" t="s">
        <v>9</v>
      </c>
      <c r="B1" s="5" t="s">
        <v>8</v>
      </c>
      <c r="C1" s="5" t="s">
        <v>0</v>
      </c>
      <c r="D1" s="5" t="s">
        <v>7</v>
      </c>
      <c r="E1" s="5" t="s">
        <v>744</v>
      </c>
      <c r="F1" s="5" t="s">
        <v>6</v>
      </c>
    </row>
    <row r="2" spans="1:6" s="12" customFormat="1" ht="67.5">
      <c r="A2" s="12" t="s">
        <v>745</v>
      </c>
      <c r="B2" s="12" t="s">
        <v>746</v>
      </c>
      <c r="C2" s="12" t="s">
        <v>747</v>
      </c>
      <c r="D2" s="12" t="s">
        <v>748</v>
      </c>
      <c r="F2" s="12" t="s">
        <v>749</v>
      </c>
    </row>
  </sheetData>
  <customSheetViews>
    <customSheetView guid="{6777E8BA-C9A8-47D3-9DCF-608A42028176}">
      <selection activeCell="N18" sqref="N18"/>
      <pageMargins left="0.7" right="0.7" top="0.75" bottom="0.75" header="0.3" footer="0.3"/>
    </customSheetView>
    <customSheetView guid="{ECD853CD-C5A8-4AC8-B97D-CE8FC44D5709}">
      <selection activeCell="N18" sqref="N18"/>
      <pageMargins left="0.7" right="0.7" top="0.75" bottom="0.75" header="0.3" footer="0.3"/>
    </customSheetView>
    <customSheetView guid="{05212F36-A787-43C5-B24C-BD1A06F62D44}">
      <selection activeCell="N18" sqref="N18"/>
      <pageMargins left="0.7" right="0.7" top="0.75" bottom="0.75" header="0.3" footer="0.3"/>
    </customSheetView>
  </customSheetViews>
  <phoneticPr fontId="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L24" sqref="L24"/>
    </sheetView>
  </sheetViews>
  <sheetFormatPr defaultRowHeight="13.5"/>
  <cols>
    <col min="1" max="1" width="17.125" customWidth="1"/>
    <col min="2" max="2" width="25.5" customWidth="1"/>
  </cols>
  <sheetData>
    <row r="1" spans="1:6" s="72" customFormat="1">
      <c r="A1" s="72" t="s">
        <v>9</v>
      </c>
      <c r="B1" s="72" t="s">
        <v>8</v>
      </c>
      <c r="C1" s="72" t="s">
        <v>0</v>
      </c>
      <c r="D1" s="72" t="s">
        <v>7</v>
      </c>
      <c r="E1" s="72" t="s">
        <v>750</v>
      </c>
      <c r="F1" s="72" t="s">
        <v>6</v>
      </c>
    </row>
    <row r="2" spans="1:6">
      <c r="A2" t="s">
        <v>751</v>
      </c>
      <c r="B2" t="s">
        <v>752</v>
      </c>
      <c r="C2" t="s">
        <v>753</v>
      </c>
      <c r="D2" t="s">
        <v>754</v>
      </c>
      <c r="F2" t="s">
        <v>787</v>
      </c>
    </row>
    <row r="3" spans="1:6">
      <c r="A3" t="s">
        <v>755</v>
      </c>
      <c r="B3" t="s">
        <v>756</v>
      </c>
      <c r="C3" t="s">
        <v>757</v>
      </c>
      <c r="D3" t="s">
        <v>758</v>
      </c>
      <c r="E3" t="s">
        <v>759</v>
      </c>
      <c r="F3" t="s">
        <v>760</v>
      </c>
    </row>
    <row r="5" spans="1:6">
      <c r="A5" t="s">
        <v>761</v>
      </c>
      <c r="B5" t="s">
        <v>762</v>
      </c>
      <c r="C5" t="s">
        <v>757</v>
      </c>
      <c r="D5" t="s">
        <v>759</v>
      </c>
      <c r="F5" t="s">
        <v>788</v>
      </c>
    </row>
    <row r="6" spans="1:6">
      <c r="A6" t="s">
        <v>763</v>
      </c>
      <c r="B6" t="s">
        <v>764</v>
      </c>
      <c r="C6" t="s">
        <v>765</v>
      </c>
      <c r="D6" t="s">
        <v>766</v>
      </c>
      <c r="E6" t="s">
        <v>767</v>
      </c>
      <c r="F6" t="s">
        <v>768</v>
      </c>
    </row>
    <row r="8" spans="1:6">
      <c r="A8" t="s">
        <v>769</v>
      </c>
      <c r="B8" t="s">
        <v>770</v>
      </c>
      <c r="C8" t="s">
        <v>765</v>
      </c>
      <c r="D8" t="s">
        <v>767</v>
      </c>
      <c r="F8" t="s">
        <v>787</v>
      </c>
    </row>
    <row r="9" spans="1:6">
      <c r="A9" t="s">
        <v>763</v>
      </c>
      <c r="B9" t="s">
        <v>764</v>
      </c>
      <c r="C9" t="s">
        <v>765</v>
      </c>
      <c r="D9" t="s">
        <v>766</v>
      </c>
      <c r="E9" t="s">
        <v>767</v>
      </c>
      <c r="F9" t="s">
        <v>768</v>
      </c>
    </row>
    <row r="11" spans="1:6">
      <c r="A11" t="s">
        <v>771</v>
      </c>
      <c r="B11" t="s">
        <v>770</v>
      </c>
      <c r="C11" t="s">
        <v>765</v>
      </c>
      <c r="D11" t="s">
        <v>767</v>
      </c>
      <c r="F11" t="s">
        <v>788</v>
      </c>
    </row>
    <row r="12" spans="1:6">
      <c r="A12" t="s">
        <v>772</v>
      </c>
      <c r="B12" t="s">
        <v>764</v>
      </c>
      <c r="C12" t="s">
        <v>765</v>
      </c>
      <c r="D12" t="s">
        <v>766</v>
      </c>
      <c r="E12" t="s">
        <v>767</v>
      </c>
      <c r="F12" t="s">
        <v>760</v>
      </c>
    </row>
    <row r="14" spans="1:6">
      <c r="A14" t="s">
        <v>773</v>
      </c>
      <c r="B14" t="s">
        <v>764</v>
      </c>
      <c r="C14" t="s">
        <v>765</v>
      </c>
      <c r="D14" t="s">
        <v>774</v>
      </c>
      <c r="F14" t="s">
        <v>775</v>
      </c>
    </row>
    <row r="16" spans="1:6">
      <c r="A16" t="s">
        <v>776</v>
      </c>
      <c r="B16" t="s">
        <v>764</v>
      </c>
      <c r="C16" t="s">
        <v>765</v>
      </c>
      <c r="D16" t="s">
        <v>774</v>
      </c>
      <c r="F16" t="s">
        <v>777</v>
      </c>
    </row>
  </sheetData>
  <customSheetViews>
    <customSheetView guid="{6777E8BA-C9A8-47D3-9DCF-608A42028176}">
      <selection activeCell="C3" sqref="C3"/>
      <pageMargins left="0.7" right="0.7" top="0.75" bottom="0.75" header="0.3" footer="0.3"/>
      <pageSetup paperSize="9" orientation="portrait" r:id="rId1"/>
    </customSheetView>
    <customSheetView guid="{ECD853CD-C5A8-4AC8-B97D-CE8FC44D5709}">
      <selection activeCell="C3" sqref="C3"/>
      <pageMargins left="0.7" right="0.7" top="0.75" bottom="0.75" header="0.3" footer="0.3"/>
      <pageSetup paperSize="9" orientation="portrait" r:id="rId2"/>
    </customSheetView>
    <customSheetView guid="{05212F36-A787-43C5-B24C-BD1A06F62D44}">
      <selection activeCell="C3" sqref="C3"/>
      <pageMargins left="0.7" right="0.7" top="0.75" bottom="0.75" header="0.3" footer="0.3"/>
      <pageSetup paperSize="9" orientation="portrait" r:id="rId3"/>
    </customSheetView>
  </customSheetViews>
  <phoneticPr fontId="2" type="noConversion"/>
  <pageMargins left="0.7" right="0.7" top="0.75" bottom="0.75" header="0.3" footer="0.3"/>
  <pageSetup paperSize="9"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2" sqref="H12"/>
    </sheetView>
  </sheetViews>
  <sheetFormatPr defaultColWidth="23.125" defaultRowHeight="13.5"/>
  <cols>
    <col min="3" max="5" width="13" customWidth="1"/>
  </cols>
  <sheetData>
    <row r="1" spans="1:6" s="4" customFormat="1">
      <c r="A1" s="4" t="s">
        <v>9</v>
      </c>
      <c r="B1" s="5" t="s">
        <v>8</v>
      </c>
      <c r="C1" s="4" t="s">
        <v>0</v>
      </c>
      <c r="D1" s="4" t="s">
        <v>7</v>
      </c>
      <c r="E1" s="4" t="s">
        <v>823</v>
      </c>
      <c r="F1" s="5" t="s">
        <v>6</v>
      </c>
    </row>
    <row r="2" spans="1:6" ht="28.5">
      <c r="A2" t="s">
        <v>824</v>
      </c>
      <c r="B2" s="1" t="s">
        <v>825</v>
      </c>
      <c r="C2" t="s">
        <v>827</v>
      </c>
      <c r="D2" t="s">
        <v>828</v>
      </c>
      <c r="F2" t="s">
        <v>829</v>
      </c>
    </row>
    <row r="4" spans="1:6" ht="28.5">
      <c r="A4" t="s">
        <v>826</v>
      </c>
      <c r="B4" s="1" t="s">
        <v>825</v>
      </c>
      <c r="C4" t="s">
        <v>827</v>
      </c>
      <c r="D4" t="s">
        <v>828</v>
      </c>
      <c r="F4" t="s">
        <v>830</v>
      </c>
    </row>
    <row r="6" spans="1:6" ht="28.5">
      <c r="A6" t="s">
        <v>838</v>
      </c>
      <c r="B6" s="1" t="s">
        <v>825</v>
      </c>
      <c r="C6" t="s">
        <v>839</v>
      </c>
      <c r="D6" t="s">
        <v>840</v>
      </c>
      <c r="F6" t="s">
        <v>841</v>
      </c>
    </row>
  </sheetData>
  <customSheetViews>
    <customSheetView guid="{6777E8BA-C9A8-47D3-9DCF-608A42028176}" topLeftCell="G1">
      <selection activeCell="G1" sqref="A1:XFD1"/>
      <pageMargins left="0.7" right="0.7" top="0.75" bottom="0.75" header="0.3" footer="0.3"/>
      <pageSetup paperSize="9" orientation="portrait" r:id="rId1"/>
    </customSheetView>
    <customSheetView guid="{05212F36-A787-43C5-B24C-BD1A06F62D44}" topLeftCell="G1">
      <selection activeCell="G1" sqref="A1:XFD1"/>
      <pageMargins left="0.7" right="0.7" top="0.75" bottom="0.75" header="0.3" footer="0.3"/>
      <pageSetup paperSize="9" orientation="portrait" r:id="rId2"/>
    </customSheetView>
  </customSheetViews>
  <phoneticPr fontId="2" type="noConversion"/>
  <pageMargins left="0.7" right="0.7" top="0.75" bottom="0.75" header="0.3" footer="0.3"/>
  <pageSetup paperSize="9"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L17" sqref="L17"/>
    </sheetView>
  </sheetViews>
  <sheetFormatPr defaultRowHeight="13.5"/>
  <sheetData>
    <row r="1" spans="1:6" s="4" customFormat="1">
      <c r="A1" s="4" t="s">
        <v>9</v>
      </c>
      <c r="B1" s="5" t="s">
        <v>8</v>
      </c>
      <c r="C1" s="4" t="s">
        <v>0</v>
      </c>
      <c r="D1" s="4" t="s">
        <v>7</v>
      </c>
      <c r="E1" s="4" t="s">
        <v>823</v>
      </c>
      <c r="F1" s="5" t="s">
        <v>6</v>
      </c>
    </row>
    <row r="2" spans="1:6">
      <c r="A2" t="s">
        <v>831</v>
      </c>
      <c r="B2" t="s">
        <v>832</v>
      </c>
      <c r="C2" t="s">
        <v>834</v>
      </c>
      <c r="D2" t="s">
        <v>835</v>
      </c>
      <c r="F2" t="s">
        <v>836</v>
      </c>
    </row>
    <row r="4" spans="1:6">
      <c r="A4" t="s">
        <v>833</v>
      </c>
      <c r="B4" t="s">
        <v>832</v>
      </c>
      <c r="C4" t="s">
        <v>834</v>
      </c>
      <c r="D4" t="s">
        <v>835</v>
      </c>
      <c r="F4" t="s">
        <v>837</v>
      </c>
    </row>
  </sheetData>
  <customSheetViews>
    <customSheetView guid="{6777E8BA-C9A8-47D3-9DCF-608A42028176}">
      <selection activeCell="N4" sqref="N4"/>
      <pageMargins left="0.7" right="0.7" top="0.75" bottom="0.75" header="0.3" footer="0.3"/>
    </customSheetView>
    <customSheetView guid="{05212F36-A787-43C5-B24C-BD1A06F62D44}">
      <selection activeCell="M10" sqref="M10"/>
      <pageMargins left="0.7" right="0.7" top="0.75" bottom="0.75" header="0.3" footer="0.3"/>
    </customSheetView>
  </customSheetView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zoomScale="88" zoomScaleNormal="70" workbookViewId="0">
      <pane xSplit="1" ySplit="1" topLeftCell="B2" activePane="bottomRight" state="frozen"/>
      <selection pane="topRight" activeCell="B1" sqref="B1"/>
      <selection pane="bottomLeft"/>
      <selection pane="bottomRight" activeCell="J3" sqref="J3"/>
    </sheetView>
  </sheetViews>
  <sheetFormatPr defaultColWidth="9" defaultRowHeight="14.25"/>
  <cols>
    <col min="1" max="1" width="23.625" style="7" customWidth="1"/>
    <col min="2" max="2" width="40.375" style="1" customWidth="1"/>
    <col min="3" max="3" width="9" style="7"/>
    <col min="4" max="4" width="17.375" style="7" customWidth="1"/>
    <col min="5" max="5" width="9" style="7"/>
    <col min="6" max="6" width="38" style="1" customWidth="1"/>
    <col min="7" max="16384" width="9" style="7"/>
  </cols>
  <sheetData>
    <row r="1" spans="1:6" s="4" customFormat="1" ht="24.95" customHeight="1">
      <c r="A1" s="4" t="s">
        <v>9</v>
      </c>
      <c r="B1" s="5" t="s">
        <v>8</v>
      </c>
      <c r="C1" s="4" t="s">
        <v>0</v>
      </c>
      <c r="D1" s="4" t="s">
        <v>7</v>
      </c>
      <c r="E1" s="4" t="s">
        <v>167</v>
      </c>
      <c r="F1" s="5" t="s">
        <v>6</v>
      </c>
    </row>
    <row r="2" spans="1:6" ht="101.25" customHeight="1">
      <c r="A2" s="6" t="s">
        <v>216</v>
      </c>
      <c r="B2" s="1" t="s">
        <v>134</v>
      </c>
      <c r="C2" s="7" t="s">
        <v>24</v>
      </c>
      <c r="D2" s="7" t="s">
        <v>23</v>
      </c>
      <c r="F2" s="1" t="s">
        <v>634</v>
      </c>
    </row>
    <row r="3" spans="1:6" ht="156.75">
      <c r="A3" s="6" t="s">
        <v>140</v>
      </c>
      <c r="B3" s="1" t="s">
        <v>210</v>
      </c>
      <c r="C3" s="7" t="s">
        <v>24</v>
      </c>
      <c r="D3" s="7" t="s">
        <v>173</v>
      </c>
      <c r="E3" s="7" t="s">
        <v>23</v>
      </c>
      <c r="F3" s="1" t="s">
        <v>213</v>
      </c>
    </row>
    <row r="4" spans="1:6" s="49" customFormat="1">
      <c r="B4" s="50"/>
      <c r="F4" s="50"/>
    </row>
    <row r="5" spans="1:6" ht="101.25" customHeight="1">
      <c r="A5" s="6" t="s">
        <v>139</v>
      </c>
      <c r="B5" s="1" t="s">
        <v>134</v>
      </c>
      <c r="C5" s="7" t="s">
        <v>24</v>
      </c>
      <c r="D5" s="7" t="s">
        <v>23</v>
      </c>
      <c r="F5" s="1" t="s">
        <v>634</v>
      </c>
    </row>
    <row r="6" spans="1:6" ht="71.25">
      <c r="A6" s="6" t="s">
        <v>141</v>
      </c>
      <c r="B6" s="1" t="s">
        <v>212</v>
      </c>
      <c r="C6" s="7" t="s">
        <v>24</v>
      </c>
      <c r="D6" s="7" t="s">
        <v>174</v>
      </c>
      <c r="E6" s="7" t="s">
        <v>23</v>
      </c>
      <c r="F6" s="1" t="s">
        <v>214</v>
      </c>
    </row>
    <row r="7" spans="1:6" s="49" customFormat="1">
      <c r="B7" s="50"/>
      <c r="F7" s="50"/>
    </row>
    <row r="8" spans="1:6" ht="242.25">
      <c r="A8" s="6" t="s">
        <v>26</v>
      </c>
      <c r="B8" s="1" t="s">
        <v>134</v>
      </c>
      <c r="C8" s="7" t="s">
        <v>24</v>
      </c>
      <c r="D8" s="7" t="s">
        <v>23</v>
      </c>
      <c r="F8" s="1" t="s">
        <v>636</v>
      </c>
    </row>
    <row r="9" spans="1:6" ht="156.75">
      <c r="A9" s="6" t="s">
        <v>140</v>
      </c>
      <c r="B9" s="1" t="s">
        <v>161</v>
      </c>
      <c r="C9" s="7" t="s">
        <v>24</v>
      </c>
      <c r="D9" s="7" t="s">
        <v>173</v>
      </c>
      <c r="E9" s="7" t="s">
        <v>23</v>
      </c>
      <c r="F9" s="1" t="s">
        <v>213</v>
      </c>
    </row>
    <row r="10" spans="1:6" s="49" customFormat="1">
      <c r="B10" s="50"/>
      <c r="F10" s="50"/>
    </row>
    <row r="11" spans="1:6" ht="242.25">
      <c r="A11" s="6" t="s">
        <v>26</v>
      </c>
      <c r="B11" s="1" t="s">
        <v>134</v>
      </c>
      <c r="C11" s="7" t="s">
        <v>24</v>
      </c>
      <c r="D11" s="7" t="s">
        <v>23</v>
      </c>
      <c r="F11" s="1" t="s">
        <v>636</v>
      </c>
    </row>
    <row r="12" spans="1:6" ht="71.25">
      <c r="A12" s="6" t="s">
        <v>141</v>
      </c>
      <c r="B12" s="1" t="s">
        <v>212</v>
      </c>
      <c r="C12" s="7" t="s">
        <v>24</v>
      </c>
      <c r="D12" s="7" t="s">
        <v>174</v>
      </c>
      <c r="E12" s="7" t="s">
        <v>23</v>
      </c>
      <c r="F12" s="1" t="s">
        <v>214</v>
      </c>
    </row>
    <row r="13" spans="1:6" s="49" customFormat="1">
      <c r="B13" s="50"/>
      <c r="F13" s="50"/>
    </row>
    <row r="14" spans="1:6" ht="156.75">
      <c r="A14" s="6" t="s">
        <v>26</v>
      </c>
      <c r="B14" s="1" t="s">
        <v>134</v>
      </c>
      <c r="C14" s="7" t="s">
        <v>24</v>
      </c>
      <c r="D14" s="7" t="s">
        <v>23</v>
      </c>
      <c r="F14" s="1" t="s">
        <v>211</v>
      </c>
    </row>
    <row r="15" spans="1:6" ht="42.75">
      <c r="A15" s="6" t="s">
        <v>27</v>
      </c>
      <c r="B15" s="1" t="s">
        <v>83</v>
      </c>
      <c r="C15" s="7" t="s">
        <v>24</v>
      </c>
      <c r="D15" s="7" t="s">
        <v>174</v>
      </c>
      <c r="E15" s="7" t="s">
        <v>23</v>
      </c>
      <c r="F15" s="1" t="s">
        <v>215</v>
      </c>
    </row>
    <row r="16" spans="1:6" s="49" customFormat="1">
      <c r="B16" s="50"/>
      <c r="F16" s="50"/>
    </row>
    <row r="17" spans="1:6" ht="156.75">
      <c r="A17" s="6" t="s">
        <v>26</v>
      </c>
      <c r="B17" s="1" t="s">
        <v>134</v>
      </c>
      <c r="C17" s="7" t="s">
        <v>24</v>
      </c>
      <c r="D17" s="7" t="s">
        <v>23</v>
      </c>
      <c r="F17" s="1" t="s">
        <v>211</v>
      </c>
    </row>
    <row r="18" spans="1:6" ht="85.5">
      <c r="A18" s="6" t="s">
        <v>25</v>
      </c>
      <c r="B18" s="1" t="s">
        <v>161</v>
      </c>
      <c r="C18" s="7" t="s">
        <v>24</v>
      </c>
      <c r="D18" s="7" t="s">
        <v>173</v>
      </c>
      <c r="E18" s="7" t="s">
        <v>23</v>
      </c>
      <c r="F18" s="1" t="s">
        <v>97</v>
      </c>
    </row>
    <row r="19" spans="1:6" s="49" customFormat="1">
      <c r="B19" s="50"/>
      <c r="F19" s="50"/>
    </row>
    <row r="20" spans="1:6" ht="101.25" customHeight="1">
      <c r="A20" s="6" t="s">
        <v>139</v>
      </c>
      <c r="B20" s="1" t="s">
        <v>134</v>
      </c>
      <c r="C20" s="7" t="s">
        <v>24</v>
      </c>
      <c r="D20" s="7" t="s">
        <v>23</v>
      </c>
      <c r="F20" s="1" t="s">
        <v>634</v>
      </c>
    </row>
    <row r="21" spans="1:6" ht="42.75">
      <c r="A21" s="6" t="s">
        <v>27</v>
      </c>
      <c r="B21" s="1" t="s">
        <v>83</v>
      </c>
      <c r="C21" s="7" t="s">
        <v>24</v>
      </c>
      <c r="D21" s="7" t="s">
        <v>174</v>
      </c>
      <c r="E21" s="7" t="s">
        <v>23</v>
      </c>
      <c r="F21" s="1" t="s">
        <v>514</v>
      </c>
    </row>
    <row r="22" spans="1:6" s="49" customFormat="1">
      <c r="B22" s="50"/>
      <c r="F22" s="50"/>
    </row>
    <row r="23" spans="1:6" ht="101.25" customHeight="1">
      <c r="A23" s="6" t="s">
        <v>139</v>
      </c>
      <c r="B23" s="1" t="s">
        <v>134</v>
      </c>
      <c r="C23" s="7" t="s">
        <v>24</v>
      </c>
      <c r="D23" s="7" t="s">
        <v>23</v>
      </c>
      <c r="F23" s="1" t="s">
        <v>634</v>
      </c>
    </row>
    <row r="24" spans="1:6" ht="85.5">
      <c r="A24" s="6" t="s">
        <v>25</v>
      </c>
      <c r="B24" s="1" t="s">
        <v>161</v>
      </c>
      <c r="C24" s="7" t="s">
        <v>24</v>
      </c>
      <c r="D24" s="7" t="s">
        <v>173</v>
      </c>
      <c r="E24" s="7" t="s">
        <v>23</v>
      </c>
      <c r="F24" s="1" t="s">
        <v>97</v>
      </c>
    </row>
    <row r="25" spans="1:6" s="49" customFormat="1">
      <c r="B25" s="50"/>
      <c r="F25" s="50"/>
    </row>
    <row r="26" spans="1:6" ht="142.5">
      <c r="A26" s="7" t="s">
        <v>217</v>
      </c>
      <c r="B26" s="1" t="s">
        <v>161</v>
      </c>
      <c r="C26" s="7" t="s">
        <v>24</v>
      </c>
      <c r="D26" s="7" t="s">
        <v>173</v>
      </c>
      <c r="F26" s="1" t="s">
        <v>637</v>
      </c>
    </row>
    <row r="27" spans="1:6" s="49" customFormat="1">
      <c r="B27" s="50"/>
      <c r="F27" s="50"/>
    </row>
    <row r="28" spans="1:6" ht="142.5">
      <c r="A28" s="7" t="s">
        <v>218</v>
      </c>
      <c r="B28" s="1" t="s">
        <v>161</v>
      </c>
      <c r="C28" s="7" t="s">
        <v>24</v>
      </c>
      <c r="D28" s="7" t="s">
        <v>173</v>
      </c>
      <c r="F28" s="1" t="s">
        <v>638</v>
      </c>
    </row>
    <row r="29" spans="1:6" s="49" customFormat="1">
      <c r="B29" s="50"/>
      <c r="F29" s="50"/>
    </row>
    <row r="30" spans="1:6" ht="57">
      <c r="A30" s="7" t="s">
        <v>639</v>
      </c>
      <c r="B30" s="1" t="s">
        <v>83</v>
      </c>
      <c r="C30" s="7" t="s">
        <v>24</v>
      </c>
      <c r="D30" s="7" t="s">
        <v>174</v>
      </c>
      <c r="F30" s="1" t="s">
        <v>640</v>
      </c>
    </row>
    <row r="31" spans="1:6" s="49" customFormat="1">
      <c r="B31" s="50"/>
      <c r="F31" s="50"/>
    </row>
    <row r="32" spans="1:6" ht="71.25">
      <c r="A32" s="7" t="s">
        <v>219</v>
      </c>
      <c r="B32" s="1" t="s">
        <v>83</v>
      </c>
      <c r="C32" s="7" t="s">
        <v>24</v>
      </c>
      <c r="D32" s="7" t="s">
        <v>174</v>
      </c>
      <c r="F32" s="1" t="s">
        <v>220</v>
      </c>
    </row>
    <row r="33" spans="1:6" s="94" customFormat="1">
      <c r="B33" s="95"/>
      <c r="F33" s="95"/>
    </row>
    <row r="34" spans="1:6" s="78" customFormat="1" ht="42.75">
      <c r="A34" s="78" t="s">
        <v>725</v>
      </c>
      <c r="B34" s="77" t="s">
        <v>726</v>
      </c>
      <c r="C34" s="78" t="s">
        <v>727</v>
      </c>
      <c r="D34" s="78" t="s">
        <v>727</v>
      </c>
      <c r="F34" s="77" t="s">
        <v>728</v>
      </c>
    </row>
    <row r="35" spans="1:6" ht="101.25" customHeight="1">
      <c r="A35" s="6" t="s">
        <v>139</v>
      </c>
      <c r="B35" s="1" t="s">
        <v>134</v>
      </c>
      <c r="C35" s="7" t="s">
        <v>24</v>
      </c>
      <c r="D35" s="7" t="s">
        <v>23</v>
      </c>
      <c r="E35" s="7" t="s">
        <v>727</v>
      </c>
      <c r="F35" s="1" t="s">
        <v>734</v>
      </c>
    </row>
    <row r="36" spans="1:6" ht="156.75">
      <c r="A36" s="6" t="s">
        <v>140</v>
      </c>
      <c r="B36" s="1" t="s">
        <v>210</v>
      </c>
      <c r="C36" s="7" t="s">
        <v>24</v>
      </c>
      <c r="D36" s="7" t="s">
        <v>173</v>
      </c>
      <c r="E36" s="7" t="s">
        <v>23</v>
      </c>
      <c r="F36" s="1" t="s">
        <v>213</v>
      </c>
    </row>
    <row r="37" spans="1:6" s="49" customFormat="1">
      <c r="B37" s="50"/>
      <c r="F37" s="50"/>
    </row>
    <row r="38" spans="1:6" s="78" customFormat="1" ht="42.75">
      <c r="A38" s="78" t="s">
        <v>725</v>
      </c>
      <c r="B38" s="77" t="s">
        <v>726</v>
      </c>
      <c r="C38" s="78" t="s">
        <v>727</v>
      </c>
      <c r="D38" s="78" t="s">
        <v>727</v>
      </c>
      <c r="F38" s="77" t="s">
        <v>728</v>
      </c>
    </row>
    <row r="39" spans="1:6" ht="101.25" customHeight="1">
      <c r="A39" s="6" t="s">
        <v>139</v>
      </c>
      <c r="B39" s="1" t="s">
        <v>134</v>
      </c>
      <c r="C39" s="7" t="s">
        <v>24</v>
      </c>
      <c r="D39" s="7" t="s">
        <v>23</v>
      </c>
      <c r="E39" s="7" t="s">
        <v>727</v>
      </c>
      <c r="F39" s="1" t="s">
        <v>734</v>
      </c>
    </row>
    <row r="40" spans="1:6" ht="71.25">
      <c r="A40" s="6" t="s">
        <v>141</v>
      </c>
      <c r="B40" s="1" t="s">
        <v>83</v>
      </c>
      <c r="C40" s="7" t="s">
        <v>24</v>
      </c>
      <c r="D40" s="7" t="s">
        <v>174</v>
      </c>
      <c r="E40" s="7" t="s">
        <v>23</v>
      </c>
      <c r="F40" s="1" t="s">
        <v>214</v>
      </c>
    </row>
    <row r="41" spans="1:6" s="49" customFormat="1">
      <c r="B41" s="50"/>
      <c r="F41" s="50"/>
    </row>
    <row r="42" spans="1:6" s="78" customFormat="1" ht="42.75">
      <c r="A42" s="78" t="s">
        <v>725</v>
      </c>
      <c r="B42" s="77" t="s">
        <v>726</v>
      </c>
      <c r="C42" s="78" t="s">
        <v>727</v>
      </c>
      <c r="D42" s="78" t="s">
        <v>727</v>
      </c>
      <c r="F42" s="77" t="s">
        <v>728</v>
      </c>
    </row>
    <row r="43" spans="1:6" ht="256.5">
      <c r="A43" s="6" t="s">
        <v>731</v>
      </c>
      <c r="B43" s="1" t="s">
        <v>134</v>
      </c>
      <c r="C43" s="7" t="s">
        <v>24</v>
      </c>
      <c r="D43" s="7" t="s">
        <v>23</v>
      </c>
      <c r="E43" s="7" t="s">
        <v>727</v>
      </c>
      <c r="F43" s="1" t="s">
        <v>732</v>
      </c>
    </row>
    <row r="44" spans="1:6" ht="156.75">
      <c r="A44" s="6" t="s">
        <v>140</v>
      </c>
      <c r="B44" s="1" t="s">
        <v>161</v>
      </c>
      <c r="C44" s="7" t="s">
        <v>24</v>
      </c>
      <c r="D44" s="7" t="s">
        <v>173</v>
      </c>
      <c r="E44" s="7" t="s">
        <v>23</v>
      </c>
      <c r="F44" s="1" t="s">
        <v>213</v>
      </c>
    </row>
    <row r="45" spans="1:6" s="49" customFormat="1">
      <c r="B45" s="50"/>
      <c r="F45" s="50"/>
    </row>
    <row r="46" spans="1:6" s="78" customFormat="1">
      <c r="A46" s="78" t="s">
        <v>725</v>
      </c>
      <c r="B46" s="77" t="s">
        <v>726</v>
      </c>
      <c r="C46" s="78" t="s">
        <v>727</v>
      </c>
      <c r="D46" s="78" t="s">
        <v>727</v>
      </c>
      <c r="F46" s="77"/>
    </row>
    <row r="47" spans="1:6" ht="256.5">
      <c r="A47" s="6" t="s">
        <v>26</v>
      </c>
      <c r="B47" s="1" t="s">
        <v>134</v>
      </c>
      <c r="C47" s="7" t="s">
        <v>24</v>
      </c>
      <c r="D47" s="7" t="s">
        <v>23</v>
      </c>
      <c r="E47" s="7" t="s">
        <v>727</v>
      </c>
      <c r="F47" s="1" t="s">
        <v>732</v>
      </c>
    </row>
    <row r="48" spans="1:6" ht="71.25">
      <c r="A48" s="6" t="s">
        <v>141</v>
      </c>
      <c r="B48" s="1" t="s">
        <v>83</v>
      </c>
      <c r="C48" s="7" t="s">
        <v>24</v>
      </c>
      <c r="D48" s="7" t="s">
        <v>174</v>
      </c>
      <c r="E48" s="7" t="s">
        <v>23</v>
      </c>
      <c r="F48" s="1" t="s">
        <v>214</v>
      </c>
    </row>
    <row r="49" spans="1:6" s="49" customFormat="1">
      <c r="B49" s="50"/>
      <c r="F49" s="50"/>
    </row>
    <row r="50" spans="1:6" s="78" customFormat="1" ht="42.75">
      <c r="A50" s="78" t="s">
        <v>725</v>
      </c>
      <c r="B50" s="77" t="s">
        <v>726</v>
      </c>
      <c r="C50" s="78" t="s">
        <v>727</v>
      </c>
      <c r="D50" s="78" t="s">
        <v>727</v>
      </c>
      <c r="F50" s="77" t="s">
        <v>728</v>
      </c>
    </row>
    <row r="51" spans="1:6" ht="185.25">
      <c r="A51" s="6" t="s">
        <v>26</v>
      </c>
      <c r="B51" s="1" t="s">
        <v>134</v>
      </c>
      <c r="C51" s="7" t="s">
        <v>24</v>
      </c>
      <c r="D51" s="7" t="s">
        <v>23</v>
      </c>
      <c r="E51" s="7" t="s">
        <v>727</v>
      </c>
      <c r="F51" s="1" t="s">
        <v>733</v>
      </c>
    </row>
    <row r="52" spans="1:6" ht="42.75">
      <c r="A52" s="6" t="s">
        <v>27</v>
      </c>
      <c r="B52" s="1" t="s">
        <v>83</v>
      </c>
      <c r="C52" s="7" t="s">
        <v>24</v>
      </c>
      <c r="D52" s="7" t="s">
        <v>174</v>
      </c>
      <c r="E52" s="7" t="s">
        <v>23</v>
      </c>
      <c r="F52" s="1" t="s">
        <v>215</v>
      </c>
    </row>
    <row r="53" spans="1:6" s="49" customFormat="1">
      <c r="B53" s="50"/>
      <c r="F53" s="50"/>
    </row>
    <row r="54" spans="1:6" s="78" customFormat="1" ht="42.75">
      <c r="A54" s="78" t="s">
        <v>725</v>
      </c>
      <c r="B54" s="77" t="s">
        <v>726</v>
      </c>
      <c r="C54" s="78" t="s">
        <v>727</v>
      </c>
      <c r="D54" s="78" t="s">
        <v>727</v>
      </c>
      <c r="F54" s="77" t="s">
        <v>728</v>
      </c>
    </row>
    <row r="55" spans="1:6" ht="185.25">
      <c r="A55" s="6" t="s">
        <v>26</v>
      </c>
      <c r="B55" s="1" t="s">
        <v>134</v>
      </c>
      <c r="C55" s="7" t="s">
        <v>24</v>
      </c>
      <c r="D55" s="7" t="s">
        <v>23</v>
      </c>
      <c r="E55" s="7" t="s">
        <v>727</v>
      </c>
      <c r="F55" s="1" t="s">
        <v>733</v>
      </c>
    </row>
    <row r="56" spans="1:6" ht="85.5">
      <c r="A56" s="6" t="s">
        <v>25</v>
      </c>
      <c r="B56" s="1" t="s">
        <v>161</v>
      </c>
      <c r="C56" s="7" t="s">
        <v>24</v>
      </c>
      <c r="D56" s="7" t="s">
        <v>173</v>
      </c>
      <c r="E56" s="7" t="s">
        <v>23</v>
      </c>
      <c r="F56" s="1" t="s">
        <v>97</v>
      </c>
    </row>
    <row r="57" spans="1:6" s="49" customFormat="1">
      <c r="B57" s="50"/>
      <c r="F57" s="50"/>
    </row>
    <row r="58" spans="1:6" s="78" customFormat="1" ht="42.75">
      <c r="A58" s="78" t="s">
        <v>725</v>
      </c>
      <c r="B58" s="77" t="s">
        <v>726</v>
      </c>
      <c r="C58" s="78" t="s">
        <v>727</v>
      </c>
      <c r="D58" s="78" t="s">
        <v>727</v>
      </c>
      <c r="F58" s="77" t="s">
        <v>728</v>
      </c>
    </row>
    <row r="59" spans="1:6" ht="101.25" customHeight="1">
      <c r="A59" s="6" t="s">
        <v>139</v>
      </c>
      <c r="B59" s="1" t="s">
        <v>134</v>
      </c>
      <c r="C59" s="7" t="s">
        <v>24</v>
      </c>
      <c r="D59" s="7" t="s">
        <v>23</v>
      </c>
      <c r="E59" s="7" t="s">
        <v>727</v>
      </c>
      <c r="F59" s="1" t="s">
        <v>734</v>
      </c>
    </row>
    <row r="60" spans="1:6" ht="42.75">
      <c r="A60" s="6" t="s">
        <v>27</v>
      </c>
      <c r="B60" s="1" t="s">
        <v>83</v>
      </c>
      <c r="C60" s="7" t="s">
        <v>24</v>
      </c>
      <c r="D60" s="7" t="s">
        <v>174</v>
      </c>
      <c r="E60" s="7" t="s">
        <v>23</v>
      </c>
      <c r="F60" s="1" t="s">
        <v>514</v>
      </c>
    </row>
    <row r="61" spans="1:6" s="49" customFormat="1">
      <c r="B61" s="50"/>
      <c r="F61" s="50"/>
    </row>
    <row r="62" spans="1:6" s="78" customFormat="1" ht="42.75">
      <c r="A62" s="78" t="s">
        <v>725</v>
      </c>
      <c r="B62" s="77" t="s">
        <v>726</v>
      </c>
      <c r="C62" s="78" t="s">
        <v>727</v>
      </c>
      <c r="D62" s="78" t="s">
        <v>727</v>
      </c>
      <c r="F62" s="77" t="s">
        <v>728</v>
      </c>
    </row>
    <row r="63" spans="1:6" ht="101.25" customHeight="1">
      <c r="A63" s="6" t="s">
        <v>139</v>
      </c>
      <c r="B63" s="1" t="s">
        <v>134</v>
      </c>
      <c r="C63" s="7" t="s">
        <v>24</v>
      </c>
      <c r="D63" s="7" t="s">
        <v>23</v>
      </c>
      <c r="E63" s="7" t="s">
        <v>727</v>
      </c>
      <c r="F63" s="1" t="s">
        <v>734</v>
      </c>
    </row>
    <row r="64" spans="1:6" ht="85.5">
      <c r="A64" s="6" t="s">
        <v>25</v>
      </c>
      <c r="B64" s="1" t="s">
        <v>161</v>
      </c>
      <c r="C64" s="7" t="s">
        <v>24</v>
      </c>
      <c r="D64" s="7" t="s">
        <v>173</v>
      </c>
      <c r="E64" s="7" t="s">
        <v>23</v>
      </c>
      <c r="F64" s="1" t="s">
        <v>97</v>
      </c>
    </row>
    <row r="65" spans="1:6" s="94" customFormat="1">
      <c r="B65" s="95"/>
      <c r="F65" s="95"/>
    </row>
    <row r="66" spans="1:6" s="78" customFormat="1" ht="42.75">
      <c r="A66" s="78" t="s">
        <v>729</v>
      </c>
      <c r="B66" s="77" t="s">
        <v>726</v>
      </c>
      <c r="C66" s="78" t="s">
        <v>727</v>
      </c>
      <c r="D66" s="78" t="s">
        <v>727</v>
      </c>
      <c r="F66" s="77" t="s">
        <v>730</v>
      </c>
    </row>
    <row r="67" spans="1:6" ht="101.25" customHeight="1">
      <c r="A67" s="6" t="s">
        <v>139</v>
      </c>
      <c r="B67" s="1" t="s">
        <v>134</v>
      </c>
      <c r="C67" s="7" t="s">
        <v>24</v>
      </c>
      <c r="D67" s="7" t="s">
        <v>23</v>
      </c>
      <c r="E67" s="7" t="s">
        <v>727</v>
      </c>
      <c r="F67" s="1" t="s">
        <v>734</v>
      </c>
    </row>
    <row r="68" spans="1:6" ht="156.75">
      <c r="A68" s="6" t="s">
        <v>140</v>
      </c>
      <c r="B68" s="1" t="s">
        <v>210</v>
      </c>
      <c r="C68" s="7" t="s">
        <v>24</v>
      </c>
      <c r="D68" s="7" t="s">
        <v>173</v>
      </c>
      <c r="E68" s="7" t="s">
        <v>23</v>
      </c>
      <c r="F68" s="1" t="s">
        <v>213</v>
      </c>
    </row>
    <row r="69" spans="1:6" s="49" customFormat="1">
      <c r="B69" s="50"/>
      <c r="F69" s="50"/>
    </row>
    <row r="70" spans="1:6" s="78" customFormat="1" ht="42.75">
      <c r="A70" s="78" t="s">
        <v>729</v>
      </c>
      <c r="B70" s="77" t="s">
        <v>726</v>
      </c>
      <c r="C70" s="78" t="s">
        <v>727</v>
      </c>
      <c r="D70" s="78" t="s">
        <v>727</v>
      </c>
      <c r="F70" s="77" t="s">
        <v>730</v>
      </c>
    </row>
    <row r="71" spans="1:6" ht="101.25" customHeight="1">
      <c r="A71" s="6" t="s">
        <v>139</v>
      </c>
      <c r="B71" s="1" t="s">
        <v>134</v>
      </c>
      <c r="C71" s="7" t="s">
        <v>24</v>
      </c>
      <c r="D71" s="7" t="s">
        <v>23</v>
      </c>
      <c r="E71" s="7" t="s">
        <v>727</v>
      </c>
      <c r="F71" s="1" t="s">
        <v>734</v>
      </c>
    </row>
    <row r="72" spans="1:6" ht="71.25">
      <c r="A72" s="6" t="s">
        <v>141</v>
      </c>
      <c r="B72" s="1" t="s">
        <v>83</v>
      </c>
      <c r="C72" s="7" t="s">
        <v>24</v>
      </c>
      <c r="D72" s="7" t="s">
        <v>174</v>
      </c>
      <c r="E72" s="7" t="s">
        <v>23</v>
      </c>
      <c r="F72" s="1" t="s">
        <v>214</v>
      </c>
    </row>
    <row r="73" spans="1:6" s="49" customFormat="1">
      <c r="B73" s="50"/>
      <c r="F73" s="50"/>
    </row>
    <row r="74" spans="1:6" s="78" customFormat="1" ht="42.75">
      <c r="A74" s="78" t="s">
        <v>729</v>
      </c>
      <c r="B74" s="77" t="s">
        <v>726</v>
      </c>
      <c r="C74" s="78" t="s">
        <v>727</v>
      </c>
      <c r="D74" s="78" t="s">
        <v>727</v>
      </c>
      <c r="F74" s="77" t="s">
        <v>730</v>
      </c>
    </row>
    <row r="75" spans="1:6" ht="256.5">
      <c r="A75" s="6" t="s">
        <v>26</v>
      </c>
      <c r="B75" s="1" t="s">
        <v>134</v>
      </c>
      <c r="C75" s="7" t="s">
        <v>24</v>
      </c>
      <c r="D75" s="7" t="s">
        <v>23</v>
      </c>
      <c r="E75" s="7" t="s">
        <v>727</v>
      </c>
      <c r="F75" s="1" t="s">
        <v>732</v>
      </c>
    </row>
    <row r="76" spans="1:6" ht="156.75">
      <c r="A76" s="6" t="s">
        <v>140</v>
      </c>
      <c r="B76" s="1" t="s">
        <v>161</v>
      </c>
      <c r="C76" s="7" t="s">
        <v>24</v>
      </c>
      <c r="D76" s="7" t="s">
        <v>173</v>
      </c>
      <c r="E76" s="7" t="s">
        <v>23</v>
      </c>
      <c r="F76" s="1" t="s">
        <v>213</v>
      </c>
    </row>
    <row r="77" spans="1:6" s="49" customFormat="1">
      <c r="B77" s="50"/>
      <c r="F77" s="50"/>
    </row>
    <row r="78" spans="1:6" s="78" customFormat="1" ht="42.75">
      <c r="A78" s="78" t="s">
        <v>729</v>
      </c>
      <c r="B78" s="77" t="s">
        <v>726</v>
      </c>
      <c r="C78" s="78" t="s">
        <v>727</v>
      </c>
      <c r="D78" s="78" t="s">
        <v>727</v>
      </c>
      <c r="F78" s="77" t="s">
        <v>730</v>
      </c>
    </row>
    <row r="79" spans="1:6" ht="256.5">
      <c r="A79" s="6" t="s">
        <v>26</v>
      </c>
      <c r="B79" s="1" t="s">
        <v>134</v>
      </c>
      <c r="C79" s="7" t="s">
        <v>24</v>
      </c>
      <c r="D79" s="7" t="s">
        <v>23</v>
      </c>
      <c r="E79" s="7" t="s">
        <v>727</v>
      </c>
      <c r="F79" s="1" t="s">
        <v>732</v>
      </c>
    </row>
    <row r="80" spans="1:6" ht="71.25">
      <c r="A80" s="6" t="s">
        <v>141</v>
      </c>
      <c r="B80" s="1" t="s">
        <v>83</v>
      </c>
      <c r="C80" s="7" t="s">
        <v>24</v>
      </c>
      <c r="D80" s="7" t="s">
        <v>174</v>
      </c>
      <c r="E80" s="7" t="s">
        <v>23</v>
      </c>
      <c r="F80" s="1" t="s">
        <v>214</v>
      </c>
    </row>
    <row r="81" spans="1:6" s="49" customFormat="1">
      <c r="B81" s="50"/>
      <c r="F81" s="50"/>
    </row>
    <row r="82" spans="1:6" s="78" customFormat="1" ht="42.75">
      <c r="A82" s="78" t="s">
        <v>729</v>
      </c>
      <c r="B82" s="77" t="s">
        <v>726</v>
      </c>
      <c r="C82" s="78" t="s">
        <v>727</v>
      </c>
      <c r="D82" s="78" t="s">
        <v>727</v>
      </c>
      <c r="F82" s="77" t="s">
        <v>730</v>
      </c>
    </row>
    <row r="83" spans="1:6" ht="185.25">
      <c r="A83" s="6" t="s">
        <v>26</v>
      </c>
      <c r="B83" s="1" t="s">
        <v>134</v>
      </c>
      <c r="C83" s="7" t="s">
        <v>24</v>
      </c>
      <c r="D83" s="7" t="s">
        <v>23</v>
      </c>
      <c r="E83" s="7" t="s">
        <v>727</v>
      </c>
      <c r="F83" s="1" t="s">
        <v>733</v>
      </c>
    </row>
    <row r="84" spans="1:6" ht="42.75">
      <c r="A84" s="6" t="s">
        <v>27</v>
      </c>
      <c r="B84" s="1" t="s">
        <v>83</v>
      </c>
      <c r="C84" s="7" t="s">
        <v>24</v>
      </c>
      <c r="D84" s="7" t="s">
        <v>174</v>
      </c>
      <c r="E84" s="7" t="s">
        <v>23</v>
      </c>
      <c r="F84" s="1" t="s">
        <v>215</v>
      </c>
    </row>
    <row r="85" spans="1:6" s="49" customFormat="1">
      <c r="B85" s="50"/>
      <c r="F85" s="50"/>
    </row>
    <row r="86" spans="1:6" s="78" customFormat="1" ht="42.75">
      <c r="A86" s="78" t="s">
        <v>729</v>
      </c>
      <c r="B86" s="77" t="s">
        <v>726</v>
      </c>
      <c r="C86" s="78" t="s">
        <v>727</v>
      </c>
      <c r="D86" s="78" t="s">
        <v>727</v>
      </c>
      <c r="F86" s="77" t="s">
        <v>730</v>
      </c>
    </row>
    <row r="87" spans="1:6" ht="185.25">
      <c r="A87" s="6" t="s">
        <v>26</v>
      </c>
      <c r="B87" s="1" t="s">
        <v>134</v>
      </c>
      <c r="C87" s="7" t="s">
        <v>24</v>
      </c>
      <c r="D87" s="7" t="s">
        <v>23</v>
      </c>
      <c r="E87" s="7" t="s">
        <v>727</v>
      </c>
      <c r="F87" s="1" t="s">
        <v>733</v>
      </c>
    </row>
    <row r="88" spans="1:6" ht="85.5">
      <c r="A88" s="6" t="s">
        <v>25</v>
      </c>
      <c r="B88" s="1" t="s">
        <v>161</v>
      </c>
      <c r="C88" s="7" t="s">
        <v>24</v>
      </c>
      <c r="D88" s="7" t="s">
        <v>173</v>
      </c>
      <c r="E88" s="7" t="s">
        <v>23</v>
      </c>
      <c r="F88" s="1" t="s">
        <v>97</v>
      </c>
    </row>
    <row r="89" spans="1:6" s="49" customFormat="1">
      <c r="B89" s="50"/>
      <c r="F89" s="50"/>
    </row>
    <row r="90" spans="1:6" s="78" customFormat="1" ht="42.75">
      <c r="A90" s="78" t="s">
        <v>729</v>
      </c>
      <c r="B90" s="77" t="s">
        <v>726</v>
      </c>
      <c r="C90" s="78" t="s">
        <v>727</v>
      </c>
      <c r="D90" s="78" t="s">
        <v>727</v>
      </c>
      <c r="F90" s="77" t="s">
        <v>730</v>
      </c>
    </row>
    <row r="91" spans="1:6" ht="101.25" customHeight="1">
      <c r="A91" s="6" t="s">
        <v>139</v>
      </c>
      <c r="B91" s="1" t="s">
        <v>134</v>
      </c>
      <c r="C91" s="7" t="s">
        <v>24</v>
      </c>
      <c r="D91" s="7" t="s">
        <v>23</v>
      </c>
      <c r="E91" s="7" t="s">
        <v>727</v>
      </c>
      <c r="F91" s="1" t="s">
        <v>734</v>
      </c>
    </row>
    <row r="92" spans="1:6" ht="42.75">
      <c r="A92" s="6" t="s">
        <v>27</v>
      </c>
      <c r="B92" s="1" t="s">
        <v>83</v>
      </c>
      <c r="C92" s="7" t="s">
        <v>24</v>
      </c>
      <c r="D92" s="7" t="s">
        <v>174</v>
      </c>
      <c r="E92" s="7" t="s">
        <v>23</v>
      </c>
      <c r="F92" s="1" t="s">
        <v>514</v>
      </c>
    </row>
    <row r="93" spans="1:6" s="49" customFormat="1">
      <c r="B93" s="50"/>
      <c r="F93" s="50"/>
    </row>
    <row r="94" spans="1:6" s="78" customFormat="1" ht="42.75">
      <c r="A94" s="78" t="s">
        <v>729</v>
      </c>
      <c r="B94" s="77" t="s">
        <v>726</v>
      </c>
      <c r="C94" s="78" t="s">
        <v>727</v>
      </c>
      <c r="D94" s="78" t="s">
        <v>727</v>
      </c>
      <c r="F94" s="77" t="s">
        <v>730</v>
      </c>
    </row>
    <row r="95" spans="1:6" ht="101.25" customHeight="1">
      <c r="A95" s="6" t="s">
        <v>139</v>
      </c>
      <c r="B95" s="1" t="s">
        <v>134</v>
      </c>
      <c r="C95" s="7" t="s">
        <v>24</v>
      </c>
      <c r="D95" s="7" t="s">
        <v>23</v>
      </c>
      <c r="E95" s="7" t="s">
        <v>727</v>
      </c>
      <c r="F95" s="1" t="s">
        <v>734</v>
      </c>
    </row>
    <row r="96" spans="1:6" ht="85.5">
      <c r="A96" s="6" t="s">
        <v>25</v>
      </c>
      <c r="B96" s="1" t="s">
        <v>161</v>
      </c>
      <c r="C96" s="7" t="s">
        <v>24</v>
      </c>
      <c r="D96" s="7" t="s">
        <v>173</v>
      </c>
      <c r="E96" s="7" t="s">
        <v>23</v>
      </c>
      <c r="F96" s="1" t="s">
        <v>97</v>
      </c>
    </row>
  </sheetData>
  <customSheetViews>
    <customSheetView guid="{6777E8BA-C9A8-47D3-9DCF-608A42028176}" scale="70">
      <pane xSplit="1" ySplit="1" topLeftCell="B70" activePane="bottomRight" state="frozen"/>
      <selection pane="bottomRight" activeCell="A74" sqref="A74:XFD74"/>
      <pageMargins left="0.75" right="0.75" top="1" bottom="1" header="0.5" footer="0.5"/>
      <pageSetup paperSize="9" orientation="portrait"/>
      <headerFooter scaleWithDoc="0" alignWithMargins="0"/>
    </customSheetView>
    <customSheetView guid="{7CDACA17-8C29-46EC-87D3-5A8B1FE51E1F}" topLeftCell="A13">
      <selection activeCell="I2" sqref="I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O2" sqref="O2"/>
      <pageMargins left="0.75" right="0.75" top="1" bottom="1" header="0.5" footer="0.5"/>
      <pageSetup paperSize="9" orientation="portrait" r:id="rId1"/>
      <headerFooter scaleWithDoc="0" alignWithMargins="0"/>
    </customSheetView>
    <customSheetView guid="{ECD853CD-C5A8-4AC8-B97D-CE8FC44D5709}" scale="88">
      <pane xSplit="1" ySplit="1" topLeftCell="B2" activePane="bottomRight" state="frozen"/>
      <selection pane="bottomRight" activeCell="B3" sqref="B3"/>
      <pageMargins left="0.75" right="0.75" top="1" bottom="1" header="0.5" footer="0.5"/>
      <pageSetup paperSize="9" orientation="portrait"/>
      <headerFooter scaleWithDoc="0" alignWithMargins="0"/>
    </customSheetView>
    <customSheetView guid="{05212F36-A787-43C5-B24C-BD1A06F62D44}" scale="88">
      <pane xSplit="1" ySplit="1" topLeftCell="B2" activePane="bottomRight" state="frozen"/>
      <selection pane="bottomRight" activeCell="B32" sqref="B32"/>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K4" sqref="K4"/>
    </sheetView>
  </sheetViews>
  <sheetFormatPr defaultColWidth="9" defaultRowHeight="14.25"/>
  <cols>
    <col min="1" max="1" width="15.625" style="1" customWidth="1"/>
    <col min="2" max="2" width="34.5" style="1" customWidth="1"/>
    <col min="3" max="4" width="9" style="1"/>
    <col min="5" max="5" width="9" style="2"/>
    <col min="6" max="6" width="47.375" style="1" customWidth="1"/>
    <col min="7" max="16384" width="9" style="1"/>
  </cols>
  <sheetData>
    <row r="1" spans="1:6" s="4" customFormat="1" ht="24.95" customHeight="1">
      <c r="A1" s="4" t="s">
        <v>9</v>
      </c>
      <c r="B1" s="4" t="s">
        <v>8</v>
      </c>
      <c r="C1" s="4" t="s">
        <v>0</v>
      </c>
      <c r="D1" s="4" t="s">
        <v>7</v>
      </c>
      <c r="E1" s="35" t="s">
        <v>166</v>
      </c>
      <c r="F1" s="5" t="s">
        <v>6</v>
      </c>
    </row>
    <row r="2" spans="1:6" ht="85.5">
      <c r="A2" s="15" t="s">
        <v>142</v>
      </c>
      <c r="B2" s="1" t="s">
        <v>159</v>
      </c>
      <c r="C2" s="1" t="s">
        <v>24</v>
      </c>
      <c r="D2" s="1" t="s">
        <v>28</v>
      </c>
      <c r="E2" s="10"/>
      <c r="F2" s="1" t="s">
        <v>117</v>
      </c>
    </row>
    <row r="3" spans="1:6">
      <c r="A3" s="15"/>
      <c r="E3" s="10"/>
    </row>
    <row r="4" spans="1:6" ht="99.75">
      <c r="A4" s="15" t="s">
        <v>29</v>
      </c>
      <c r="B4" s="1" t="s">
        <v>159</v>
      </c>
      <c r="C4" s="1" t="s">
        <v>24</v>
      </c>
      <c r="D4" s="1" t="s">
        <v>28</v>
      </c>
      <c r="E4" s="10"/>
      <c r="F4" s="1" t="s">
        <v>118</v>
      </c>
    </row>
    <row r="6" spans="1:6" s="78" customFormat="1" ht="28.5">
      <c r="A6" s="78" t="s">
        <v>725</v>
      </c>
      <c r="B6" s="77" t="s">
        <v>726</v>
      </c>
      <c r="C6" s="78" t="s">
        <v>727</v>
      </c>
      <c r="D6" s="78" t="s">
        <v>727</v>
      </c>
      <c r="F6" s="77" t="s">
        <v>728</v>
      </c>
    </row>
    <row r="7" spans="1:6" ht="85.5">
      <c r="A7" s="15" t="s">
        <v>735</v>
      </c>
      <c r="B7" s="1" t="s">
        <v>159</v>
      </c>
      <c r="C7" s="1" t="s">
        <v>24</v>
      </c>
      <c r="D7" s="1" t="s">
        <v>28</v>
      </c>
      <c r="E7" s="10" t="s">
        <v>727</v>
      </c>
      <c r="F7" s="1" t="s">
        <v>736</v>
      </c>
    </row>
    <row r="8" spans="1:6">
      <c r="A8" s="15"/>
      <c r="E8" s="10"/>
    </row>
    <row r="9" spans="1:6" s="78" customFormat="1" ht="28.5">
      <c r="A9" s="78" t="s">
        <v>725</v>
      </c>
      <c r="B9" s="77" t="s">
        <v>726</v>
      </c>
      <c r="C9" s="78" t="s">
        <v>727</v>
      </c>
      <c r="D9" s="78" t="s">
        <v>727</v>
      </c>
      <c r="F9" s="77" t="s">
        <v>728</v>
      </c>
    </row>
    <row r="10" spans="1:6" ht="99.75">
      <c r="A10" s="15" t="s">
        <v>29</v>
      </c>
      <c r="B10" s="1" t="s">
        <v>159</v>
      </c>
      <c r="C10" s="1" t="s">
        <v>24</v>
      </c>
      <c r="D10" s="1" t="s">
        <v>28</v>
      </c>
      <c r="E10" s="10" t="s">
        <v>727</v>
      </c>
      <c r="F10" s="1" t="s">
        <v>118</v>
      </c>
    </row>
    <row r="12" spans="1:6" s="78" customFormat="1" ht="28.5">
      <c r="A12" s="78" t="s">
        <v>729</v>
      </c>
      <c r="B12" s="77" t="s">
        <v>726</v>
      </c>
      <c r="C12" s="78" t="s">
        <v>727</v>
      </c>
      <c r="D12" s="78" t="s">
        <v>727</v>
      </c>
      <c r="F12" s="77" t="s">
        <v>730</v>
      </c>
    </row>
    <row r="13" spans="1:6" ht="85.5">
      <c r="A13" s="15" t="s">
        <v>735</v>
      </c>
      <c r="B13" s="1" t="s">
        <v>159</v>
      </c>
      <c r="C13" s="1" t="s">
        <v>24</v>
      </c>
      <c r="D13" s="1" t="s">
        <v>28</v>
      </c>
      <c r="E13" s="10" t="s">
        <v>727</v>
      </c>
      <c r="F13" s="1" t="s">
        <v>736</v>
      </c>
    </row>
    <row r="15" spans="1:6" s="78" customFormat="1" ht="28.5">
      <c r="A15" s="78" t="s">
        <v>729</v>
      </c>
      <c r="B15" s="77" t="s">
        <v>726</v>
      </c>
      <c r="C15" s="78" t="s">
        <v>727</v>
      </c>
      <c r="D15" s="78" t="s">
        <v>727</v>
      </c>
      <c r="F15" s="77" t="s">
        <v>730</v>
      </c>
    </row>
    <row r="16" spans="1:6" ht="99.75">
      <c r="A16" s="15" t="s">
        <v>29</v>
      </c>
      <c r="B16" s="1" t="s">
        <v>159</v>
      </c>
      <c r="C16" s="1" t="s">
        <v>24</v>
      </c>
      <c r="D16" s="1" t="s">
        <v>28</v>
      </c>
      <c r="E16" s="10" t="s">
        <v>727</v>
      </c>
      <c r="F16" s="1" t="s">
        <v>118</v>
      </c>
    </row>
  </sheetData>
  <customSheetViews>
    <customSheetView guid="{6777E8BA-C9A8-47D3-9DCF-608A42028176}">
      <pane xSplit="1" ySplit="1" topLeftCell="B11" activePane="bottomRight" state="frozen"/>
      <selection pane="bottomRight" activeCell="K16" sqref="K16"/>
      <pageMargins left="0.75" right="0.75" top="1" bottom="1" header="0.5" footer="0.5"/>
      <pageSetup paperSize="9" orientation="portrait"/>
      <headerFooter scaleWithDoc="0" alignWithMargins="0"/>
    </customSheetView>
    <customSheetView guid="{7CDACA17-8C29-46EC-87D3-5A8B1FE51E1F}">
      <selection activeCell="A2" sqref="A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21" sqref="M21"/>
      <pageMargins left="0.75" right="0.75" top="1" bottom="1" header="0.5" footer="0.5"/>
      <pageSetup paperSize="9" orientation="portrait"/>
      <headerFooter scaleWithDoc="0" alignWithMargins="0"/>
    </customSheetView>
    <customSheetView guid="{ECD853CD-C5A8-4AC8-B97D-CE8FC44D5709}">
      <selection activeCell="B4" sqref="B4"/>
      <pageMargins left="0.75" right="0.75" top="1" bottom="1" header="0.5" footer="0.5"/>
      <pageSetup paperSize="9" orientation="portrait"/>
      <headerFooter scaleWithDoc="0" alignWithMargins="0"/>
    </customSheetView>
    <customSheetView guid="{05212F36-A787-43C5-B24C-BD1A06F62D44}">
      <selection activeCell="B4" sqref="B4"/>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zoomScale="85" zoomScaleNormal="85" workbookViewId="0">
      <selection activeCell="H6" sqref="H6"/>
    </sheetView>
  </sheetViews>
  <sheetFormatPr defaultColWidth="9" defaultRowHeight="14.25"/>
  <cols>
    <col min="1" max="1" width="24.25" style="7" customWidth="1"/>
    <col min="2" max="2" width="46.625" style="1" customWidth="1"/>
    <col min="3" max="3" width="9" style="7"/>
    <col min="4" max="4" width="30.125" style="7" customWidth="1"/>
    <col min="5" max="5" width="9" style="7"/>
    <col min="6" max="6" width="63.25" style="1" customWidth="1"/>
    <col min="7" max="16384" width="9" style="7"/>
  </cols>
  <sheetData>
    <row r="1" spans="1:6" s="4" customFormat="1" ht="24.95" customHeight="1">
      <c r="A1" s="4" t="s">
        <v>9</v>
      </c>
      <c r="B1" s="5" t="s">
        <v>8</v>
      </c>
      <c r="C1" s="4" t="s">
        <v>0</v>
      </c>
      <c r="D1" s="4" t="s">
        <v>7</v>
      </c>
      <c r="E1" s="4" t="s">
        <v>167</v>
      </c>
      <c r="F1" s="5" t="s">
        <v>6</v>
      </c>
    </row>
    <row r="2" spans="1:6" ht="28.5">
      <c r="A2" s="6" t="s">
        <v>143</v>
      </c>
      <c r="B2" s="1" t="s">
        <v>603</v>
      </c>
      <c r="C2" s="7" t="s">
        <v>30</v>
      </c>
      <c r="D2" s="7" t="s">
        <v>184</v>
      </c>
      <c r="F2" s="1" t="s">
        <v>98</v>
      </c>
    </row>
    <row r="3" spans="1:6" ht="42.75">
      <c r="A3" s="6" t="s">
        <v>145</v>
      </c>
      <c r="B3" s="1" t="s">
        <v>609</v>
      </c>
      <c r="C3" s="7" t="s">
        <v>30</v>
      </c>
      <c r="D3" s="7" t="s">
        <v>605</v>
      </c>
      <c r="E3" s="7" t="str">
        <f t="shared" ref="E3:E28" si="0">IF(D3&gt;0,D2,"" )</f>
        <v>办贷款</v>
      </c>
      <c r="F3" s="1" t="s">
        <v>512</v>
      </c>
    </row>
    <row r="4" spans="1:6" ht="57">
      <c r="A4" s="6" t="s">
        <v>602</v>
      </c>
      <c r="B4" s="1" t="s">
        <v>625</v>
      </c>
      <c r="C4" s="7" t="s">
        <v>30</v>
      </c>
      <c r="D4" s="7" t="s">
        <v>631</v>
      </c>
      <c r="E4" s="7" t="str">
        <f t="shared" si="0"/>
        <v>办车贷</v>
      </c>
      <c r="F4" s="1" t="s">
        <v>610</v>
      </c>
    </row>
    <row r="5" spans="1:6" ht="21" customHeight="1">
      <c r="A5" s="6"/>
      <c r="E5" s="7" t="str">
        <f t="shared" si="0"/>
        <v/>
      </c>
    </row>
    <row r="6" spans="1:6" ht="28.5">
      <c r="A6" s="6" t="s">
        <v>143</v>
      </c>
      <c r="B6" s="1" t="s">
        <v>136</v>
      </c>
      <c r="C6" s="7" t="s">
        <v>30</v>
      </c>
      <c r="D6" s="7" t="s">
        <v>185</v>
      </c>
      <c r="F6" s="1" t="s">
        <v>98</v>
      </c>
    </row>
    <row r="7" spans="1:6" ht="42.75">
      <c r="A7" s="6" t="s">
        <v>145</v>
      </c>
      <c r="B7" s="1" t="s">
        <v>609</v>
      </c>
      <c r="C7" s="7" t="s">
        <v>30</v>
      </c>
      <c r="D7" s="7" t="s">
        <v>605</v>
      </c>
      <c r="E7" s="7" t="str">
        <f t="shared" si="0"/>
        <v>办贷款</v>
      </c>
      <c r="F7" s="1" t="s">
        <v>512</v>
      </c>
    </row>
    <row r="8" spans="1:6" ht="85.5">
      <c r="A8" s="6" t="s">
        <v>35</v>
      </c>
      <c r="B8" s="1" t="s">
        <v>625</v>
      </c>
      <c r="C8" s="7" t="s">
        <v>30</v>
      </c>
      <c r="D8" s="7" t="s">
        <v>631</v>
      </c>
      <c r="E8" s="7" t="str">
        <f t="shared" si="0"/>
        <v>办车贷</v>
      </c>
      <c r="F8" s="1" t="s">
        <v>611</v>
      </c>
    </row>
    <row r="9" spans="1:6">
      <c r="A9" s="6"/>
      <c r="E9" s="7" t="str">
        <f t="shared" si="0"/>
        <v/>
      </c>
    </row>
    <row r="10" spans="1:6" ht="42.75">
      <c r="A10" s="6" t="s">
        <v>606</v>
      </c>
      <c r="B10" s="1" t="s">
        <v>136</v>
      </c>
      <c r="C10" s="7" t="s">
        <v>30</v>
      </c>
      <c r="D10" s="7" t="s">
        <v>185</v>
      </c>
      <c r="F10" s="1" t="s">
        <v>99</v>
      </c>
    </row>
    <row r="11" spans="1:6" ht="42.75">
      <c r="A11" s="6" t="s">
        <v>145</v>
      </c>
      <c r="B11" s="1" t="s">
        <v>609</v>
      </c>
      <c r="C11" s="7" t="s">
        <v>30</v>
      </c>
      <c r="D11" s="7" t="s">
        <v>604</v>
      </c>
      <c r="E11" s="7" t="str">
        <f t="shared" si="0"/>
        <v>办贷款</v>
      </c>
      <c r="F11" s="1" t="s">
        <v>512</v>
      </c>
    </row>
    <row r="12" spans="1:6" ht="57">
      <c r="A12" s="6" t="s">
        <v>144</v>
      </c>
      <c r="B12" s="1" t="s">
        <v>625</v>
      </c>
      <c r="C12" s="7" t="s">
        <v>30</v>
      </c>
      <c r="D12" s="7" t="s">
        <v>631</v>
      </c>
      <c r="E12" s="7" t="str">
        <f t="shared" si="0"/>
        <v>办车贷</v>
      </c>
      <c r="F12" s="1" t="s">
        <v>610</v>
      </c>
    </row>
    <row r="13" spans="1:6">
      <c r="A13" s="6"/>
      <c r="E13" s="7" t="str">
        <f t="shared" si="0"/>
        <v/>
      </c>
      <c r="F13" s="30"/>
    </row>
    <row r="14" spans="1:6" ht="42.75">
      <c r="A14" s="6" t="s">
        <v>33</v>
      </c>
      <c r="B14" s="1" t="s">
        <v>136</v>
      </c>
      <c r="C14" s="7" t="s">
        <v>30</v>
      </c>
      <c r="D14" s="7" t="s">
        <v>185</v>
      </c>
      <c r="F14" s="1" t="s">
        <v>99</v>
      </c>
    </row>
    <row r="15" spans="1:6" ht="42.75">
      <c r="A15" s="6" t="s">
        <v>145</v>
      </c>
      <c r="B15" s="1" t="s">
        <v>609</v>
      </c>
      <c r="C15" s="7" t="s">
        <v>30</v>
      </c>
      <c r="D15" s="7" t="s">
        <v>604</v>
      </c>
      <c r="E15" s="7" t="str">
        <f t="shared" si="0"/>
        <v>办贷款</v>
      </c>
      <c r="F15" s="1" t="s">
        <v>512</v>
      </c>
    </row>
    <row r="16" spans="1:6" ht="85.5">
      <c r="A16" s="6" t="s">
        <v>612</v>
      </c>
      <c r="B16" s="1" t="s">
        <v>625</v>
      </c>
      <c r="C16" s="7" t="s">
        <v>30</v>
      </c>
      <c r="D16" s="7" t="s">
        <v>631</v>
      </c>
      <c r="E16" s="7" t="str">
        <f t="shared" si="0"/>
        <v>办车贷</v>
      </c>
      <c r="F16" s="30" t="s">
        <v>611</v>
      </c>
    </row>
    <row r="17" spans="1:6">
      <c r="A17" s="6"/>
      <c r="E17" s="7" t="str">
        <f t="shared" si="0"/>
        <v/>
      </c>
      <c r="F17" s="30"/>
    </row>
    <row r="18" spans="1:6" ht="42.75">
      <c r="A18" s="6" t="s">
        <v>33</v>
      </c>
      <c r="B18" s="1" t="s">
        <v>136</v>
      </c>
      <c r="C18" s="7" t="s">
        <v>30</v>
      </c>
      <c r="D18" s="7" t="s">
        <v>185</v>
      </c>
      <c r="F18" s="1" t="s">
        <v>99</v>
      </c>
    </row>
    <row r="19" spans="1:6" ht="85.5">
      <c r="A19" s="6" t="s">
        <v>31</v>
      </c>
      <c r="B19" s="1" t="s">
        <v>609</v>
      </c>
      <c r="C19" s="7" t="s">
        <v>30</v>
      </c>
      <c r="D19" s="7" t="s">
        <v>604</v>
      </c>
      <c r="E19" s="7" t="str">
        <f t="shared" si="0"/>
        <v>办贷款</v>
      </c>
      <c r="F19" s="30" t="s">
        <v>119</v>
      </c>
    </row>
    <row r="20" spans="1:6" ht="85.5">
      <c r="A20" s="6" t="s">
        <v>612</v>
      </c>
      <c r="B20" s="1" t="s">
        <v>625</v>
      </c>
      <c r="C20" s="7" t="s">
        <v>30</v>
      </c>
      <c r="D20" s="7" t="s">
        <v>631</v>
      </c>
      <c r="E20" s="7" t="str">
        <f t="shared" si="0"/>
        <v>办车贷</v>
      </c>
      <c r="F20" s="30" t="s">
        <v>611</v>
      </c>
    </row>
    <row r="21" spans="1:6">
      <c r="A21" s="6"/>
      <c r="E21" s="7" t="str">
        <f t="shared" si="0"/>
        <v/>
      </c>
    </row>
    <row r="22" spans="1:6" ht="28.5">
      <c r="A22" s="6" t="s">
        <v>143</v>
      </c>
      <c r="B22" s="1" t="s">
        <v>136</v>
      </c>
      <c r="C22" s="7" t="s">
        <v>30</v>
      </c>
      <c r="D22" s="7" t="s">
        <v>185</v>
      </c>
      <c r="F22" s="1" t="s">
        <v>115</v>
      </c>
    </row>
    <row r="23" spans="1:6" ht="85.5">
      <c r="A23" s="31" t="s">
        <v>31</v>
      </c>
      <c r="B23" s="1" t="s">
        <v>609</v>
      </c>
      <c r="C23" s="7" t="s">
        <v>30</v>
      </c>
      <c r="D23" s="7" t="s">
        <v>604</v>
      </c>
      <c r="E23" s="7" t="str">
        <f>IF(D23&gt;0,D22,"" )</f>
        <v>办贷款</v>
      </c>
      <c r="F23" s="30" t="s">
        <v>119</v>
      </c>
    </row>
    <row r="24" spans="1:6" ht="57">
      <c r="A24" s="6" t="s">
        <v>144</v>
      </c>
      <c r="B24" s="1" t="s">
        <v>625</v>
      </c>
      <c r="C24" s="7" t="s">
        <v>30</v>
      </c>
      <c r="D24" s="7" t="s">
        <v>631</v>
      </c>
      <c r="E24" s="7" t="str">
        <f t="shared" si="0"/>
        <v>办车贷</v>
      </c>
      <c r="F24" s="1" t="s">
        <v>610</v>
      </c>
    </row>
    <row r="25" spans="1:6">
      <c r="A25" s="6"/>
      <c r="E25" s="7" t="str">
        <f t="shared" si="0"/>
        <v/>
      </c>
    </row>
    <row r="26" spans="1:6" ht="28.5">
      <c r="A26" s="6" t="s">
        <v>143</v>
      </c>
      <c r="B26" s="1" t="s">
        <v>136</v>
      </c>
      <c r="C26" s="7" t="s">
        <v>30</v>
      </c>
      <c r="D26" s="7" t="s">
        <v>185</v>
      </c>
      <c r="F26" s="1" t="s">
        <v>115</v>
      </c>
    </row>
    <row r="27" spans="1:6" ht="85.5">
      <c r="A27" s="6" t="s">
        <v>227</v>
      </c>
      <c r="B27" s="14" t="s">
        <v>609</v>
      </c>
      <c r="C27" s="7" t="s">
        <v>30</v>
      </c>
      <c r="D27" s="7" t="s">
        <v>604</v>
      </c>
      <c r="E27" s="7" t="str">
        <f t="shared" si="0"/>
        <v>办贷款</v>
      </c>
      <c r="F27" s="1" t="s">
        <v>119</v>
      </c>
    </row>
    <row r="28" spans="1:6" ht="85.5">
      <c r="A28" s="31" t="s">
        <v>612</v>
      </c>
      <c r="B28" s="1" t="s">
        <v>625</v>
      </c>
      <c r="C28" s="7" t="s">
        <v>30</v>
      </c>
      <c r="D28" s="7" t="s">
        <v>631</v>
      </c>
      <c r="E28" s="7" t="str">
        <f t="shared" si="0"/>
        <v>办车贷</v>
      </c>
      <c r="F28" s="1" t="s">
        <v>611</v>
      </c>
    </row>
    <row r="30" spans="1:6" ht="42.75">
      <c r="A30" s="7" t="s">
        <v>221</v>
      </c>
      <c r="B30" s="14" t="s">
        <v>609</v>
      </c>
      <c r="C30" s="7" t="s">
        <v>30</v>
      </c>
      <c r="D30" s="7" t="s">
        <v>225</v>
      </c>
      <c r="F30" s="1" t="s">
        <v>512</v>
      </c>
    </row>
    <row r="31" spans="1:6" ht="42.75">
      <c r="A31" s="7" t="s">
        <v>613</v>
      </c>
      <c r="B31" s="1" t="s">
        <v>625</v>
      </c>
      <c r="C31" s="7" t="s">
        <v>30</v>
      </c>
      <c r="D31" s="7" t="s">
        <v>631</v>
      </c>
      <c r="E31" s="7" t="s">
        <v>225</v>
      </c>
      <c r="F31" s="1" t="s">
        <v>614</v>
      </c>
    </row>
    <row r="33" spans="1:6" ht="85.5">
      <c r="A33" s="7" t="s">
        <v>223</v>
      </c>
      <c r="B33" s="14" t="s">
        <v>609</v>
      </c>
      <c r="C33" s="7" t="s">
        <v>30</v>
      </c>
      <c r="D33" s="7" t="s">
        <v>226</v>
      </c>
      <c r="F33" s="1" t="s">
        <v>119</v>
      </c>
    </row>
    <row r="34" spans="1:6" ht="85.5">
      <c r="A34" s="7" t="s">
        <v>615</v>
      </c>
      <c r="B34" s="1" t="s">
        <v>625</v>
      </c>
      <c r="C34" s="7" t="s">
        <v>30</v>
      </c>
      <c r="D34" s="7" t="s">
        <v>631</v>
      </c>
      <c r="E34" s="7" t="s">
        <v>225</v>
      </c>
      <c r="F34" s="1" t="s">
        <v>611</v>
      </c>
    </row>
    <row r="35" spans="1:6" s="89" customFormat="1">
      <c r="B35" s="90"/>
      <c r="F35" s="90"/>
    </row>
    <row r="36" spans="1:6" ht="28.5">
      <c r="A36" s="6" t="s">
        <v>143</v>
      </c>
      <c r="B36" s="1" t="s">
        <v>603</v>
      </c>
      <c r="C36" s="7" t="s">
        <v>30</v>
      </c>
      <c r="D36" s="7" t="s">
        <v>184</v>
      </c>
      <c r="F36" s="1" t="s">
        <v>98</v>
      </c>
    </row>
    <row r="37" spans="1:6" ht="42.75">
      <c r="A37" s="6" t="s">
        <v>145</v>
      </c>
      <c r="B37" s="1" t="s">
        <v>609</v>
      </c>
      <c r="C37" s="7" t="s">
        <v>30</v>
      </c>
      <c r="D37" s="7" t="s">
        <v>605</v>
      </c>
      <c r="E37" s="7" t="str">
        <f t="shared" ref="E37:E39" si="1">IF(D37&gt;0,D36,"" )</f>
        <v>办贷款</v>
      </c>
      <c r="F37" s="1" t="s">
        <v>512</v>
      </c>
    </row>
    <row r="38" spans="1:6" ht="57">
      <c r="A38" s="6" t="s">
        <v>616</v>
      </c>
      <c r="B38" s="1" t="s">
        <v>618</v>
      </c>
      <c r="C38" s="7" t="s">
        <v>30</v>
      </c>
      <c r="D38" s="7" t="s">
        <v>632</v>
      </c>
      <c r="E38" s="7" t="str">
        <f t="shared" si="1"/>
        <v>办车贷</v>
      </c>
      <c r="F38" s="1" t="s">
        <v>617</v>
      </c>
    </row>
    <row r="39" spans="1:6" ht="21" customHeight="1">
      <c r="A39" s="6"/>
      <c r="E39" s="7" t="str">
        <f t="shared" si="1"/>
        <v/>
      </c>
    </row>
    <row r="40" spans="1:6" ht="28.5">
      <c r="A40" s="6" t="s">
        <v>143</v>
      </c>
      <c r="B40" s="1" t="s">
        <v>136</v>
      </c>
      <c r="C40" s="7" t="s">
        <v>30</v>
      </c>
      <c r="D40" s="7" t="s">
        <v>184</v>
      </c>
      <c r="F40" s="1" t="s">
        <v>98</v>
      </c>
    </row>
    <row r="41" spans="1:6" ht="42.75">
      <c r="A41" s="6" t="s">
        <v>145</v>
      </c>
      <c r="B41" s="1" t="s">
        <v>609</v>
      </c>
      <c r="C41" s="7" t="s">
        <v>30</v>
      </c>
      <c r="D41" s="7" t="s">
        <v>605</v>
      </c>
      <c r="E41" s="7" t="str">
        <f t="shared" ref="E41:E43" si="2">IF(D41&gt;0,D40,"" )</f>
        <v>办贷款</v>
      </c>
      <c r="F41" s="1" t="s">
        <v>512</v>
      </c>
    </row>
    <row r="42" spans="1:6" ht="28.5">
      <c r="A42" s="6" t="s">
        <v>619</v>
      </c>
      <c r="B42" s="1" t="s">
        <v>618</v>
      </c>
      <c r="C42" s="7" t="s">
        <v>30</v>
      </c>
      <c r="D42" s="7" t="s">
        <v>632</v>
      </c>
      <c r="E42" s="7" t="str">
        <f t="shared" si="2"/>
        <v>办车贷</v>
      </c>
      <c r="F42" s="1" t="s">
        <v>620</v>
      </c>
    </row>
    <row r="43" spans="1:6">
      <c r="A43" s="6"/>
      <c r="E43" s="7" t="str">
        <f t="shared" si="2"/>
        <v/>
      </c>
    </row>
    <row r="44" spans="1:6" ht="42.75">
      <c r="A44" s="6" t="s">
        <v>606</v>
      </c>
      <c r="B44" s="1" t="s">
        <v>136</v>
      </c>
      <c r="C44" s="7" t="s">
        <v>30</v>
      </c>
      <c r="D44" s="7" t="s">
        <v>184</v>
      </c>
      <c r="F44" s="1" t="s">
        <v>99</v>
      </c>
    </row>
    <row r="45" spans="1:6" ht="42.75">
      <c r="A45" s="6" t="s">
        <v>145</v>
      </c>
      <c r="B45" s="1" t="s">
        <v>609</v>
      </c>
      <c r="C45" s="7" t="s">
        <v>30</v>
      </c>
      <c r="D45" s="7" t="s">
        <v>604</v>
      </c>
      <c r="E45" s="7" t="str">
        <f t="shared" ref="E45:E47" si="3">IF(D45&gt;0,D44,"" )</f>
        <v>办贷款</v>
      </c>
      <c r="F45" s="1" t="s">
        <v>512</v>
      </c>
    </row>
    <row r="46" spans="1:6" ht="57">
      <c r="A46" s="6" t="s">
        <v>616</v>
      </c>
      <c r="B46" s="1" t="s">
        <v>618</v>
      </c>
      <c r="C46" s="7" t="s">
        <v>30</v>
      </c>
      <c r="D46" s="7" t="s">
        <v>632</v>
      </c>
      <c r="E46" s="7" t="str">
        <f t="shared" si="3"/>
        <v>办车贷</v>
      </c>
      <c r="F46" s="1" t="s">
        <v>617</v>
      </c>
    </row>
    <row r="47" spans="1:6">
      <c r="A47" s="6"/>
      <c r="E47" s="7" t="str">
        <f t="shared" si="3"/>
        <v/>
      </c>
      <c r="F47" s="30"/>
    </row>
    <row r="48" spans="1:6" ht="42.75">
      <c r="A48" s="6" t="s">
        <v>33</v>
      </c>
      <c r="B48" s="1" t="s">
        <v>136</v>
      </c>
      <c r="C48" s="7" t="s">
        <v>30</v>
      </c>
      <c r="D48" s="7" t="s">
        <v>184</v>
      </c>
      <c r="F48" s="1" t="s">
        <v>99</v>
      </c>
    </row>
    <row r="49" spans="1:6" ht="42.75">
      <c r="A49" s="6" t="s">
        <v>145</v>
      </c>
      <c r="B49" s="1" t="s">
        <v>609</v>
      </c>
      <c r="C49" s="7" t="s">
        <v>30</v>
      </c>
      <c r="D49" s="7" t="s">
        <v>604</v>
      </c>
      <c r="E49" s="7" t="str">
        <f t="shared" ref="E49:E51" si="4">IF(D49&gt;0,D48,"" )</f>
        <v>办贷款</v>
      </c>
      <c r="F49" s="1" t="s">
        <v>512</v>
      </c>
    </row>
    <row r="50" spans="1:6" ht="28.5">
      <c r="A50" s="6" t="s">
        <v>619</v>
      </c>
      <c r="B50" s="1" t="s">
        <v>618</v>
      </c>
      <c r="C50" s="7" t="s">
        <v>30</v>
      </c>
      <c r="D50" s="7" t="s">
        <v>632</v>
      </c>
      <c r="E50" s="7" t="str">
        <f t="shared" si="4"/>
        <v>办车贷</v>
      </c>
      <c r="F50" s="1" t="s">
        <v>620</v>
      </c>
    </row>
    <row r="51" spans="1:6">
      <c r="A51" s="6"/>
      <c r="E51" s="7" t="str">
        <f t="shared" si="4"/>
        <v/>
      </c>
      <c r="F51" s="30"/>
    </row>
    <row r="52" spans="1:6" ht="42.75">
      <c r="A52" s="6" t="s">
        <v>33</v>
      </c>
      <c r="B52" s="1" t="s">
        <v>136</v>
      </c>
      <c r="C52" s="7" t="s">
        <v>30</v>
      </c>
      <c r="D52" s="7" t="s">
        <v>184</v>
      </c>
      <c r="F52" s="1" t="s">
        <v>99</v>
      </c>
    </row>
    <row r="53" spans="1:6" ht="85.5">
      <c r="A53" s="6" t="s">
        <v>31</v>
      </c>
      <c r="B53" s="1" t="s">
        <v>609</v>
      </c>
      <c r="C53" s="7" t="s">
        <v>30</v>
      </c>
      <c r="D53" s="7" t="s">
        <v>604</v>
      </c>
      <c r="E53" s="7" t="str">
        <f t="shared" ref="E53:E55" si="5">IF(D53&gt;0,D52,"" )</f>
        <v>办贷款</v>
      </c>
      <c r="F53" s="30" t="s">
        <v>119</v>
      </c>
    </row>
    <row r="54" spans="1:6" ht="28.5">
      <c r="A54" s="6" t="s">
        <v>619</v>
      </c>
      <c r="B54" s="1" t="s">
        <v>618</v>
      </c>
      <c r="C54" s="7" t="s">
        <v>30</v>
      </c>
      <c r="D54" s="7" t="s">
        <v>632</v>
      </c>
      <c r="E54" s="7" t="str">
        <f t="shared" si="5"/>
        <v>办车贷</v>
      </c>
      <c r="F54" s="1" t="s">
        <v>620</v>
      </c>
    </row>
    <row r="55" spans="1:6">
      <c r="A55" s="6"/>
      <c r="E55" s="7" t="str">
        <f t="shared" si="5"/>
        <v/>
      </c>
    </row>
    <row r="56" spans="1:6" ht="28.5">
      <c r="A56" s="6" t="s">
        <v>143</v>
      </c>
      <c r="B56" s="1" t="s">
        <v>136</v>
      </c>
      <c r="C56" s="7" t="s">
        <v>30</v>
      </c>
      <c r="D56" s="7" t="s">
        <v>184</v>
      </c>
      <c r="F56" s="1" t="s">
        <v>115</v>
      </c>
    </row>
    <row r="57" spans="1:6" ht="85.5">
      <c r="A57" s="31" t="s">
        <v>31</v>
      </c>
      <c r="B57" s="1" t="s">
        <v>609</v>
      </c>
      <c r="C57" s="7" t="s">
        <v>30</v>
      </c>
      <c r="D57" s="7" t="s">
        <v>604</v>
      </c>
      <c r="E57" s="7" t="str">
        <f>IF(D57&gt;0,D56,"" )</f>
        <v>办贷款</v>
      </c>
      <c r="F57" s="30" t="s">
        <v>119</v>
      </c>
    </row>
    <row r="58" spans="1:6" ht="57">
      <c r="A58" s="6" t="s">
        <v>616</v>
      </c>
      <c r="B58" s="1" t="s">
        <v>618</v>
      </c>
      <c r="C58" s="7" t="s">
        <v>30</v>
      </c>
      <c r="D58" s="7" t="s">
        <v>632</v>
      </c>
      <c r="E58" s="7" t="str">
        <f t="shared" ref="E58" si="6">IF(D58&gt;0,D57,"" )</f>
        <v>办车贷</v>
      </c>
      <c r="F58" s="1" t="s">
        <v>617</v>
      </c>
    </row>
    <row r="59" spans="1:6">
      <c r="A59" s="6"/>
      <c r="E59" s="7" t="str">
        <f t="shared" ref="E59" si="7">IF(D59&gt;0,D58,"" )</f>
        <v/>
      </c>
    </row>
    <row r="60" spans="1:6" ht="28.5">
      <c r="A60" s="6" t="s">
        <v>143</v>
      </c>
      <c r="B60" s="1" t="s">
        <v>136</v>
      </c>
      <c r="C60" s="7" t="s">
        <v>30</v>
      </c>
      <c r="D60" s="7" t="s">
        <v>184</v>
      </c>
      <c r="F60" s="1" t="s">
        <v>115</v>
      </c>
    </row>
    <row r="61" spans="1:6" ht="85.5">
      <c r="A61" s="6" t="s">
        <v>227</v>
      </c>
      <c r="B61" s="14" t="s">
        <v>609</v>
      </c>
      <c r="C61" s="7" t="s">
        <v>30</v>
      </c>
      <c r="D61" s="7" t="s">
        <v>604</v>
      </c>
      <c r="E61" s="7" t="str">
        <f t="shared" ref="E61:E62" si="8">IF(D61&gt;0,D60,"" )</f>
        <v>办贷款</v>
      </c>
      <c r="F61" s="1" t="s">
        <v>119</v>
      </c>
    </row>
    <row r="62" spans="1:6" ht="28.5">
      <c r="A62" s="6" t="s">
        <v>619</v>
      </c>
      <c r="B62" s="1" t="s">
        <v>618</v>
      </c>
      <c r="C62" s="7" t="s">
        <v>30</v>
      </c>
      <c r="D62" s="7" t="s">
        <v>632</v>
      </c>
      <c r="E62" s="7" t="str">
        <f t="shared" si="8"/>
        <v>办车贷</v>
      </c>
      <c r="F62" s="1" t="s">
        <v>620</v>
      </c>
    </row>
    <row r="64" spans="1:6" ht="42.75">
      <c r="A64" s="7" t="s">
        <v>221</v>
      </c>
      <c r="B64" s="14" t="s">
        <v>609</v>
      </c>
      <c r="C64" s="7" t="s">
        <v>30</v>
      </c>
      <c r="D64" s="7" t="s">
        <v>225</v>
      </c>
      <c r="F64" s="1" t="s">
        <v>512</v>
      </c>
    </row>
    <row r="65" spans="1:6" ht="57">
      <c r="A65" s="6" t="s">
        <v>616</v>
      </c>
      <c r="B65" s="1" t="s">
        <v>618</v>
      </c>
      <c r="C65" s="7" t="s">
        <v>30</v>
      </c>
      <c r="D65" s="7" t="s">
        <v>632</v>
      </c>
      <c r="E65" s="7" t="str">
        <f t="shared" ref="E65" si="9">IF(D65&gt;0,D64,"" )</f>
        <v>办车贷</v>
      </c>
      <c r="F65" s="1" t="s">
        <v>617</v>
      </c>
    </row>
    <row r="67" spans="1:6" ht="85.5">
      <c r="A67" s="7" t="s">
        <v>223</v>
      </c>
      <c r="B67" s="14" t="s">
        <v>609</v>
      </c>
      <c r="C67" s="7" t="s">
        <v>30</v>
      </c>
      <c r="D67" s="7" t="s">
        <v>226</v>
      </c>
      <c r="F67" s="1" t="s">
        <v>119</v>
      </c>
    </row>
    <row r="68" spans="1:6" ht="28.5">
      <c r="A68" s="6" t="s">
        <v>619</v>
      </c>
      <c r="B68" s="1" t="s">
        <v>618</v>
      </c>
      <c r="C68" s="7" t="s">
        <v>30</v>
      </c>
      <c r="D68" s="7" t="s">
        <v>632</v>
      </c>
      <c r="E68" s="7" t="str">
        <f t="shared" ref="E68" si="10">IF(D68&gt;0,D67,"" )</f>
        <v>办车贷</v>
      </c>
      <c r="F68" s="1" t="s">
        <v>620</v>
      </c>
    </row>
  </sheetData>
  <customSheetViews>
    <customSheetView guid="{6777E8BA-C9A8-47D3-9DCF-608A42028176}">
      <pane xSplit="1" ySplit="1" topLeftCell="B14" activePane="bottomRight" state="frozen"/>
      <selection pane="bottomRight" activeCell="A17" sqref="A17:A20"/>
      <pageMargins left="0.75" right="0.75" top="1" bottom="1" header="0.5" footer="0.5"/>
      <pageSetup paperSize="9" orientation="portrait"/>
      <headerFooter scaleWithDoc="0" alignWithMargins="0"/>
    </customSheetView>
    <customSheetView guid="{7CDACA17-8C29-46EC-87D3-5A8B1FE51E1F}" topLeftCell="A13">
      <selection activeCell="B34" sqref="B3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4" sqref="N4"/>
      <pageMargins left="0.75" right="0.75" top="1" bottom="1" header="0.5" footer="0.5"/>
      <pageSetup paperSize="9" orientation="portrait"/>
      <headerFooter scaleWithDoc="0" alignWithMargins="0"/>
    </customSheetView>
    <customSheetView guid="{ECD853CD-C5A8-4AC8-B97D-CE8FC44D5709}" scale="85">
      <selection activeCell="A3" sqref="A3:XFD3"/>
      <pageMargins left="0.75" right="0.75" top="1" bottom="1" header="0.5" footer="0.5"/>
      <pageSetup paperSize="9" orientation="portrait"/>
      <headerFooter scaleWithDoc="0" alignWithMargins="0"/>
    </customSheetView>
    <customSheetView guid="{05212F36-A787-43C5-B24C-BD1A06F62D44}" scale="85">
      <selection activeCell="A3" sqref="A3:XFD3"/>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85" zoomScaleNormal="85" workbookViewId="0">
      <pane xSplit="1" ySplit="1" topLeftCell="B26" activePane="bottomRight" state="frozen"/>
      <selection pane="topRight" activeCell="B1" sqref="B1"/>
      <selection pane="bottomLeft"/>
      <selection pane="bottomRight" activeCell="G1" sqref="G1:H1048576"/>
    </sheetView>
  </sheetViews>
  <sheetFormatPr defaultColWidth="9" defaultRowHeight="14.25"/>
  <cols>
    <col min="1" max="1" width="19.25" style="7" customWidth="1"/>
    <col min="2" max="2" width="39" style="7" customWidth="1"/>
    <col min="3" max="3" width="9" style="7"/>
    <col min="4" max="4" width="25.125" style="7" customWidth="1"/>
    <col min="5" max="5" width="23.375" style="7" customWidth="1"/>
    <col min="6" max="6" width="52.25" style="1" customWidth="1"/>
    <col min="7" max="16384" width="9" style="7"/>
  </cols>
  <sheetData>
    <row r="1" spans="1:6" s="4" customFormat="1" ht="24.95" customHeight="1">
      <c r="A1" s="4" t="s">
        <v>9</v>
      </c>
      <c r="B1" s="4" t="s">
        <v>8</v>
      </c>
      <c r="C1" s="4" t="s">
        <v>0</v>
      </c>
      <c r="D1" s="4" t="s">
        <v>7</v>
      </c>
      <c r="E1" s="4" t="s">
        <v>167</v>
      </c>
      <c r="F1" s="5" t="s">
        <v>6</v>
      </c>
    </row>
    <row r="2" spans="1:6" ht="42.75">
      <c r="A2" s="6" t="s">
        <v>143</v>
      </c>
      <c r="B2" s="7" t="s">
        <v>136</v>
      </c>
      <c r="C2" s="7" t="s">
        <v>30</v>
      </c>
      <c r="D2" s="7" t="s">
        <v>184</v>
      </c>
      <c r="F2" s="1" t="s">
        <v>98</v>
      </c>
    </row>
    <row r="3" spans="1:6" ht="42.75">
      <c r="A3" s="6" t="s">
        <v>146</v>
      </c>
      <c r="B3" s="7" t="s">
        <v>621</v>
      </c>
      <c r="C3" s="7" t="s">
        <v>30</v>
      </c>
      <c r="D3" s="7" t="s">
        <v>230</v>
      </c>
      <c r="E3" s="7" t="str">
        <f>IF(D3&gt;0,D2,"" )</f>
        <v>办贷款</v>
      </c>
      <c r="F3" s="1" t="s">
        <v>122</v>
      </c>
    </row>
    <row r="4" spans="1:6" ht="57">
      <c r="A4" s="6" t="s">
        <v>144</v>
      </c>
      <c r="B4" s="7" t="s">
        <v>624</v>
      </c>
      <c r="C4" s="7" t="s">
        <v>30</v>
      </c>
      <c r="D4" s="7" t="s">
        <v>630</v>
      </c>
      <c r="E4" s="7" t="str">
        <f t="shared" ref="E4" si="0">IF(D4&gt;0,D3,"" )</f>
        <v>办房贷</v>
      </c>
      <c r="F4" s="1" t="s">
        <v>120</v>
      </c>
    </row>
    <row r="5" spans="1:6">
      <c r="A5" s="6"/>
    </row>
    <row r="6" spans="1:6" ht="57">
      <c r="A6" s="6" t="s">
        <v>34</v>
      </c>
      <c r="B6" s="7" t="s">
        <v>136</v>
      </c>
      <c r="C6" s="7" t="s">
        <v>30</v>
      </c>
      <c r="D6" s="7" t="s">
        <v>184</v>
      </c>
      <c r="F6" s="1" t="s">
        <v>100</v>
      </c>
    </row>
    <row r="7" spans="1:6" ht="42.75">
      <c r="A7" s="6" t="s">
        <v>146</v>
      </c>
      <c r="B7" s="7" t="s">
        <v>621</v>
      </c>
      <c r="C7" s="7" t="s">
        <v>30</v>
      </c>
      <c r="D7" s="7" t="s">
        <v>230</v>
      </c>
      <c r="E7" s="7" t="str">
        <f>IF(D7&gt;0,D6,D9 )</f>
        <v>办贷款</v>
      </c>
      <c r="F7" s="30" t="s">
        <v>122</v>
      </c>
    </row>
    <row r="8" spans="1:6" ht="57">
      <c r="A8" s="6" t="s">
        <v>144</v>
      </c>
      <c r="B8" s="7" t="s">
        <v>624</v>
      </c>
      <c r="C8" s="7" t="s">
        <v>30</v>
      </c>
      <c r="D8" s="7" t="s">
        <v>630</v>
      </c>
      <c r="E8" s="7" t="str">
        <f t="shared" ref="E8" si="1">IF(D8&gt;0,D7,"" )</f>
        <v>办房贷</v>
      </c>
      <c r="F8" s="1" t="s">
        <v>120</v>
      </c>
    </row>
    <row r="9" spans="1:6">
      <c r="A9" s="6"/>
      <c r="F9" s="30"/>
    </row>
    <row r="10" spans="1:6" ht="57">
      <c r="A10" s="6" t="s">
        <v>34</v>
      </c>
      <c r="B10" s="7" t="s">
        <v>136</v>
      </c>
      <c r="C10" s="7" t="s">
        <v>30</v>
      </c>
      <c r="D10" s="7" t="s">
        <v>184</v>
      </c>
      <c r="F10" s="1" t="s">
        <v>100</v>
      </c>
    </row>
    <row r="11" spans="1:6" ht="42.75">
      <c r="A11" s="6" t="s">
        <v>146</v>
      </c>
      <c r="B11" s="7" t="s">
        <v>621</v>
      </c>
      <c r="C11" s="7" t="s">
        <v>30</v>
      </c>
      <c r="D11" s="7" t="s">
        <v>230</v>
      </c>
      <c r="E11" s="7" t="str">
        <f>IF(D11&gt;0,D10,"" )</f>
        <v>办贷款</v>
      </c>
      <c r="F11" s="30" t="s">
        <v>122</v>
      </c>
    </row>
    <row r="12" spans="1:6" ht="99.75">
      <c r="A12" s="6" t="s">
        <v>32</v>
      </c>
      <c r="B12" s="7" t="s">
        <v>624</v>
      </c>
      <c r="C12" s="7" t="s">
        <v>30</v>
      </c>
      <c r="D12" s="7" t="s">
        <v>630</v>
      </c>
      <c r="E12" s="7" t="str">
        <f t="shared" ref="E12" si="2">IF(D12&gt;0,D11,"" )</f>
        <v>办房贷</v>
      </c>
      <c r="F12" s="1" t="s">
        <v>121</v>
      </c>
    </row>
    <row r="13" spans="1:6">
      <c r="A13" s="6"/>
    </row>
    <row r="14" spans="1:6" ht="57">
      <c r="A14" s="6" t="s">
        <v>34</v>
      </c>
      <c r="B14" s="7" t="s">
        <v>136</v>
      </c>
      <c r="C14" s="7" t="s">
        <v>30</v>
      </c>
      <c r="D14" s="7" t="s">
        <v>184</v>
      </c>
      <c r="F14" s="1" t="s">
        <v>100</v>
      </c>
    </row>
    <row r="15" spans="1:6" ht="85.5">
      <c r="A15" s="6" t="s">
        <v>36</v>
      </c>
      <c r="B15" s="7" t="s">
        <v>621</v>
      </c>
      <c r="C15" s="7" t="s">
        <v>30</v>
      </c>
      <c r="D15" s="7" t="s">
        <v>607</v>
      </c>
      <c r="E15" s="7" t="str">
        <f t="shared" ref="E15:E16" si="3">IF(D15&gt;0,D14,"" )</f>
        <v>办贷款</v>
      </c>
      <c r="F15" s="1" t="s">
        <v>123</v>
      </c>
    </row>
    <row r="16" spans="1:6" ht="99.75">
      <c r="A16" s="6" t="s">
        <v>32</v>
      </c>
      <c r="B16" s="7" t="s">
        <v>666</v>
      </c>
      <c r="C16" s="7" t="s">
        <v>30</v>
      </c>
      <c r="D16" s="7" t="s">
        <v>630</v>
      </c>
      <c r="E16" s="7" t="str">
        <f t="shared" si="3"/>
        <v>办房贷</v>
      </c>
      <c r="F16" s="1" t="s">
        <v>121</v>
      </c>
    </row>
    <row r="17" spans="1:6">
      <c r="A17" s="6"/>
    </row>
    <row r="18" spans="1:6" ht="42.75">
      <c r="A18" s="6" t="s">
        <v>143</v>
      </c>
      <c r="B18" s="7" t="s">
        <v>136</v>
      </c>
      <c r="C18" s="7" t="s">
        <v>30</v>
      </c>
      <c r="D18" s="7" t="s">
        <v>184</v>
      </c>
      <c r="F18" s="1" t="s">
        <v>115</v>
      </c>
    </row>
    <row r="19" spans="1:6" ht="42.75">
      <c r="A19" s="6" t="s">
        <v>146</v>
      </c>
      <c r="B19" s="7" t="s">
        <v>621</v>
      </c>
      <c r="C19" s="7" t="s">
        <v>30</v>
      </c>
      <c r="D19" s="7" t="s">
        <v>230</v>
      </c>
      <c r="E19" s="7" t="str">
        <f t="shared" ref="E19:E20" si="4">IF(D19&gt;0,D18,"" )</f>
        <v>办贷款</v>
      </c>
      <c r="F19" s="14" t="s">
        <v>122</v>
      </c>
    </row>
    <row r="20" spans="1:6" ht="99.75">
      <c r="A20" s="31" t="s">
        <v>32</v>
      </c>
      <c r="B20" s="7" t="s">
        <v>624</v>
      </c>
      <c r="C20" s="7" t="s">
        <v>30</v>
      </c>
      <c r="D20" s="7" t="s">
        <v>630</v>
      </c>
      <c r="E20" s="7" t="str">
        <f t="shared" si="4"/>
        <v>办房贷</v>
      </c>
      <c r="F20" s="1" t="s">
        <v>121</v>
      </c>
    </row>
    <row r="21" spans="1:6">
      <c r="A21" s="31"/>
      <c r="F21" s="14"/>
    </row>
    <row r="22" spans="1:6" ht="42.75">
      <c r="A22" s="6" t="s">
        <v>143</v>
      </c>
      <c r="B22" s="7" t="s">
        <v>136</v>
      </c>
      <c r="C22" s="7" t="s">
        <v>30</v>
      </c>
      <c r="D22" s="7" t="s">
        <v>184</v>
      </c>
      <c r="F22" s="1" t="s">
        <v>115</v>
      </c>
    </row>
    <row r="23" spans="1:6" ht="85.5">
      <c r="A23" s="31" t="s">
        <v>36</v>
      </c>
      <c r="B23" s="7" t="s">
        <v>621</v>
      </c>
      <c r="C23" s="7" t="s">
        <v>608</v>
      </c>
      <c r="D23" s="7" t="s">
        <v>230</v>
      </c>
      <c r="E23" s="7" t="str">
        <f t="shared" ref="E23:E24" si="5">IF(D23&gt;0,D22,"" )</f>
        <v>办贷款</v>
      </c>
      <c r="F23" s="1" t="s">
        <v>123</v>
      </c>
    </row>
    <row r="24" spans="1:6" ht="57">
      <c r="A24" s="6" t="s">
        <v>144</v>
      </c>
      <c r="B24" s="7" t="s">
        <v>666</v>
      </c>
      <c r="C24" s="7" t="s">
        <v>30</v>
      </c>
      <c r="D24" s="7" t="s">
        <v>630</v>
      </c>
      <c r="E24" s="7" t="str">
        <f t="shared" si="5"/>
        <v>办房贷</v>
      </c>
      <c r="F24" s="1" t="s">
        <v>120</v>
      </c>
    </row>
    <row r="25" spans="1:6">
      <c r="A25" s="31"/>
    </row>
    <row r="26" spans="1:6" ht="42.75">
      <c r="A26" s="6" t="s">
        <v>143</v>
      </c>
      <c r="B26" s="7" t="s">
        <v>136</v>
      </c>
      <c r="C26" s="7" t="s">
        <v>30</v>
      </c>
      <c r="D26" s="7" t="s">
        <v>184</v>
      </c>
      <c r="F26" s="1" t="s">
        <v>115</v>
      </c>
    </row>
    <row r="27" spans="1:6" ht="85.5">
      <c r="A27" s="31" t="s">
        <v>36</v>
      </c>
      <c r="B27" s="7" t="s">
        <v>621</v>
      </c>
      <c r="C27" s="7" t="s">
        <v>30</v>
      </c>
      <c r="D27" s="7" t="s">
        <v>230</v>
      </c>
      <c r="E27" s="7" t="str">
        <f t="shared" ref="E27:E28" si="6">IF(D27&gt;0,D26,"" )</f>
        <v>办贷款</v>
      </c>
      <c r="F27" s="1" t="s">
        <v>123</v>
      </c>
    </row>
    <row r="28" spans="1:6" ht="99.75">
      <c r="A28" s="31" t="s">
        <v>32</v>
      </c>
      <c r="B28" s="7" t="s">
        <v>666</v>
      </c>
      <c r="C28" s="7" t="s">
        <v>30</v>
      </c>
      <c r="D28" s="7" t="s">
        <v>630</v>
      </c>
      <c r="E28" s="7" t="str">
        <f t="shared" si="6"/>
        <v>办房贷</v>
      </c>
      <c r="F28" s="1" t="s">
        <v>121</v>
      </c>
    </row>
    <row r="29" spans="1:6">
      <c r="A29" s="31"/>
    </row>
    <row r="30" spans="1:6" ht="57">
      <c r="A30" s="31" t="s">
        <v>34</v>
      </c>
      <c r="B30" s="7" t="s">
        <v>136</v>
      </c>
      <c r="C30" s="7" t="s">
        <v>30</v>
      </c>
      <c r="D30" s="7" t="s">
        <v>184</v>
      </c>
      <c r="F30" s="1" t="s">
        <v>116</v>
      </c>
    </row>
    <row r="31" spans="1:6" ht="85.5">
      <c r="A31" s="31" t="s">
        <v>36</v>
      </c>
      <c r="B31" s="7" t="s">
        <v>621</v>
      </c>
      <c r="C31" s="7" t="s">
        <v>30</v>
      </c>
      <c r="D31" s="7" t="s">
        <v>230</v>
      </c>
      <c r="E31" s="7" t="str">
        <f t="shared" ref="E31:E32" si="7">IF(D31&gt;0,D30,"" )</f>
        <v>办贷款</v>
      </c>
      <c r="F31" s="1" t="s">
        <v>123</v>
      </c>
    </row>
    <row r="32" spans="1:6" ht="57">
      <c r="A32" s="6" t="s">
        <v>158</v>
      </c>
      <c r="B32" s="7" t="s">
        <v>666</v>
      </c>
      <c r="C32" s="7" t="s">
        <v>30</v>
      </c>
      <c r="D32" s="7" t="s">
        <v>630</v>
      </c>
      <c r="E32" s="7" t="str">
        <f t="shared" si="7"/>
        <v>办房贷</v>
      </c>
      <c r="F32" s="1" t="s">
        <v>120</v>
      </c>
    </row>
    <row r="34" spans="1:6" ht="28.5">
      <c r="A34" s="7" t="s">
        <v>229</v>
      </c>
      <c r="B34" s="7" t="s">
        <v>621</v>
      </c>
      <c r="C34" s="7" t="s">
        <v>30</v>
      </c>
      <c r="D34" s="7" t="s">
        <v>230</v>
      </c>
      <c r="F34" s="1" t="s">
        <v>235</v>
      </c>
    </row>
    <row r="35" spans="1:6" ht="42.75">
      <c r="A35" s="7" t="s">
        <v>222</v>
      </c>
      <c r="B35" s="1" t="s">
        <v>626</v>
      </c>
      <c r="C35" s="7" t="s">
        <v>30</v>
      </c>
      <c r="D35" s="7" t="s">
        <v>630</v>
      </c>
      <c r="E35" s="7" t="s">
        <v>230</v>
      </c>
      <c r="F35" s="1" t="s">
        <v>228</v>
      </c>
    </row>
    <row r="36" spans="1:6">
      <c r="B36" s="1"/>
    </row>
    <row r="37" spans="1:6" ht="99.75">
      <c r="A37" s="7" t="s">
        <v>231</v>
      </c>
      <c r="B37" s="7" t="s">
        <v>621</v>
      </c>
      <c r="C37" s="7" t="s">
        <v>30</v>
      </c>
      <c r="D37" s="7" t="s">
        <v>230</v>
      </c>
      <c r="F37" s="1" t="s">
        <v>236</v>
      </c>
    </row>
    <row r="38" spans="1:6" ht="99.75">
      <c r="A38" s="7" t="s">
        <v>224</v>
      </c>
      <c r="B38" s="1" t="s">
        <v>626</v>
      </c>
      <c r="C38" s="7" t="s">
        <v>30</v>
      </c>
      <c r="D38" s="7" t="s">
        <v>630</v>
      </c>
      <c r="E38" s="7" t="s">
        <v>230</v>
      </c>
      <c r="F38" s="1" t="s">
        <v>237</v>
      </c>
    </row>
    <row r="39" spans="1:6" s="89" customFormat="1">
      <c r="F39" s="90"/>
    </row>
    <row r="40" spans="1:6" ht="42.75">
      <c r="A40" s="6" t="s">
        <v>143</v>
      </c>
      <c r="B40" s="7" t="s">
        <v>136</v>
      </c>
      <c r="C40" s="7" t="s">
        <v>30</v>
      </c>
      <c r="D40" s="7" t="s">
        <v>184</v>
      </c>
      <c r="F40" s="1" t="s">
        <v>98</v>
      </c>
    </row>
    <row r="41" spans="1:6" ht="42.75">
      <c r="A41" s="6" t="s">
        <v>146</v>
      </c>
      <c r="B41" s="7" t="s">
        <v>621</v>
      </c>
      <c r="C41" s="7" t="s">
        <v>30</v>
      </c>
      <c r="D41" s="7" t="s">
        <v>230</v>
      </c>
      <c r="E41" s="7" t="str">
        <f>IF(D41&gt;0,D40,"" )</f>
        <v>办贷款</v>
      </c>
      <c r="F41" s="1" t="s">
        <v>122</v>
      </c>
    </row>
    <row r="42" spans="1:6" ht="57">
      <c r="A42" s="6" t="s">
        <v>616</v>
      </c>
      <c r="B42" s="1" t="s">
        <v>622</v>
      </c>
      <c r="C42" s="7" t="s">
        <v>30</v>
      </c>
      <c r="D42" s="7" t="s">
        <v>623</v>
      </c>
      <c r="E42" s="7" t="str">
        <f t="shared" ref="E42" si="8">IF(D42&gt;0,D41,"" )</f>
        <v>办房贷</v>
      </c>
      <c r="F42" s="1" t="s">
        <v>617</v>
      </c>
    </row>
    <row r="43" spans="1:6">
      <c r="A43" s="6"/>
    </row>
    <row r="44" spans="1:6" ht="57">
      <c r="A44" s="6" t="s">
        <v>34</v>
      </c>
      <c r="B44" s="7" t="s">
        <v>136</v>
      </c>
      <c r="C44" s="7" t="s">
        <v>30</v>
      </c>
      <c r="D44" s="7" t="s">
        <v>184</v>
      </c>
      <c r="F44" s="1" t="s">
        <v>100</v>
      </c>
    </row>
    <row r="45" spans="1:6" ht="42.75">
      <c r="A45" s="6" t="s">
        <v>146</v>
      </c>
      <c r="B45" s="7" t="s">
        <v>621</v>
      </c>
      <c r="C45" s="7" t="s">
        <v>30</v>
      </c>
      <c r="D45" s="7" t="s">
        <v>230</v>
      </c>
      <c r="E45" s="7" t="str">
        <f>IF(D45&gt;0,D44,D47 )</f>
        <v>办贷款</v>
      </c>
      <c r="F45" s="30" t="s">
        <v>122</v>
      </c>
    </row>
    <row r="46" spans="1:6" ht="57">
      <c r="A46" s="6" t="s">
        <v>616</v>
      </c>
      <c r="B46" s="1" t="s">
        <v>622</v>
      </c>
      <c r="C46" s="7" t="s">
        <v>30</v>
      </c>
      <c r="D46" s="7" t="s">
        <v>623</v>
      </c>
      <c r="E46" s="7" t="str">
        <f t="shared" ref="E46" si="9">IF(D46&gt;0,D45,"" )</f>
        <v>办房贷</v>
      </c>
      <c r="F46" s="1" t="s">
        <v>617</v>
      </c>
    </row>
    <row r="47" spans="1:6">
      <c r="A47" s="6"/>
      <c r="F47" s="30"/>
    </row>
    <row r="48" spans="1:6" ht="57">
      <c r="A48" s="6" t="s">
        <v>34</v>
      </c>
      <c r="B48" s="7" t="s">
        <v>136</v>
      </c>
      <c r="C48" s="7" t="s">
        <v>30</v>
      </c>
      <c r="D48" s="7" t="s">
        <v>184</v>
      </c>
      <c r="F48" s="1" t="s">
        <v>100</v>
      </c>
    </row>
    <row r="49" spans="1:6" ht="42.75">
      <c r="A49" s="6" t="s">
        <v>146</v>
      </c>
      <c r="B49" s="7" t="s">
        <v>621</v>
      </c>
      <c r="C49" s="7" t="s">
        <v>30</v>
      </c>
      <c r="D49" s="7" t="s">
        <v>607</v>
      </c>
      <c r="E49" s="7" t="str">
        <f>IF(D49&gt;0,D48,"" )</f>
        <v>办贷款</v>
      </c>
      <c r="F49" s="30" t="s">
        <v>122</v>
      </c>
    </row>
    <row r="50" spans="1:6" ht="28.5">
      <c r="A50" s="6" t="s">
        <v>619</v>
      </c>
      <c r="B50" s="1" t="s">
        <v>622</v>
      </c>
      <c r="C50" s="7" t="s">
        <v>30</v>
      </c>
      <c r="D50" s="7" t="s">
        <v>623</v>
      </c>
      <c r="E50" s="7" t="str">
        <f t="shared" ref="E50" si="10">IF(D50&gt;0,D49,"" )</f>
        <v>办房贷</v>
      </c>
      <c r="F50" s="1" t="s">
        <v>620</v>
      </c>
    </row>
    <row r="51" spans="1:6">
      <c r="A51" s="6"/>
    </row>
    <row r="52" spans="1:6" ht="57">
      <c r="A52" s="6" t="s">
        <v>34</v>
      </c>
      <c r="B52" s="7" t="s">
        <v>136</v>
      </c>
      <c r="C52" s="7" t="s">
        <v>30</v>
      </c>
      <c r="D52" s="7" t="s">
        <v>184</v>
      </c>
      <c r="F52" s="1" t="s">
        <v>100</v>
      </c>
    </row>
    <row r="53" spans="1:6" ht="85.5">
      <c r="A53" s="6" t="s">
        <v>36</v>
      </c>
      <c r="B53" s="7" t="s">
        <v>621</v>
      </c>
      <c r="C53" s="7" t="s">
        <v>30</v>
      </c>
      <c r="D53" s="7" t="s">
        <v>607</v>
      </c>
      <c r="E53" s="7" t="str">
        <f t="shared" ref="E53:E54" si="11">IF(D53&gt;0,D52,"" )</f>
        <v>办贷款</v>
      </c>
      <c r="F53" s="1" t="s">
        <v>123</v>
      </c>
    </row>
    <row r="54" spans="1:6" ht="28.5">
      <c r="A54" s="6" t="s">
        <v>619</v>
      </c>
      <c r="B54" s="1" t="s">
        <v>622</v>
      </c>
      <c r="C54" s="7" t="s">
        <v>30</v>
      </c>
      <c r="D54" s="7" t="s">
        <v>623</v>
      </c>
      <c r="E54" s="7" t="str">
        <f t="shared" si="11"/>
        <v>办房贷</v>
      </c>
      <c r="F54" s="1" t="s">
        <v>620</v>
      </c>
    </row>
    <row r="55" spans="1:6">
      <c r="A55" s="6"/>
    </row>
    <row r="56" spans="1:6" ht="42.75">
      <c r="A56" s="6" t="s">
        <v>143</v>
      </c>
      <c r="B56" s="7" t="s">
        <v>136</v>
      </c>
      <c r="C56" s="7" t="s">
        <v>30</v>
      </c>
      <c r="D56" s="7" t="s">
        <v>184</v>
      </c>
      <c r="F56" s="1" t="s">
        <v>115</v>
      </c>
    </row>
    <row r="57" spans="1:6" ht="42.75">
      <c r="A57" s="6" t="s">
        <v>146</v>
      </c>
      <c r="B57" s="7" t="s">
        <v>621</v>
      </c>
      <c r="C57" s="7" t="s">
        <v>30</v>
      </c>
      <c r="D57" s="7" t="s">
        <v>230</v>
      </c>
      <c r="E57" s="7" t="str">
        <f t="shared" ref="E57:E58" si="12">IF(D57&gt;0,D56,"" )</f>
        <v>办贷款</v>
      </c>
      <c r="F57" s="14" t="s">
        <v>122</v>
      </c>
    </row>
    <row r="58" spans="1:6" ht="28.5">
      <c r="A58" s="6" t="s">
        <v>619</v>
      </c>
      <c r="B58" s="1" t="s">
        <v>622</v>
      </c>
      <c r="C58" s="7" t="s">
        <v>30</v>
      </c>
      <c r="D58" s="7" t="s">
        <v>623</v>
      </c>
      <c r="E58" s="7" t="str">
        <f t="shared" si="12"/>
        <v>办房贷</v>
      </c>
      <c r="F58" s="1" t="s">
        <v>620</v>
      </c>
    </row>
    <row r="59" spans="1:6">
      <c r="A59" s="31"/>
      <c r="F59" s="14"/>
    </row>
    <row r="60" spans="1:6" ht="42.75">
      <c r="A60" s="6" t="s">
        <v>143</v>
      </c>
      <c r="B60" s="7" t="s">
        <v>136</v>
      </c>
      <c r="C60" s="7" t="s">
        <v>30</v>
      </c>
      <c r="D60" s="7" t="s">
        <v>184</v>
      </c>
      <c r="F60" s="1" t="s">
        <v>115</v>
      </c>
    </row>
    <row r="61" spans="1:6" ht="85.5">
      <c r="A61" s="31" t="s">
        <v>36</v>
      </c>
      <c r="B61" s="7" t="s">
        <v>621</v>
      </c>
      <c r="C61" s="7" t="s">
        <v>608</v>
      </c>
      <c r="D61" s="7" t="s">
        <v>230</v>
      </c>
      <c r="E61" s="7" t="str">
        <f t="shared" ref="E61:E62" si="13">IF(D61&gt;0,D60,"" )</f>
        <v>办贷款</v>
      </c>
      <c r="F61" s="1" t="s">
        <v>123</v>
      </c>
    </row>
    <row r="62" spans="1:6" ht="57">
      <c r="A62" s="6" t="s">
        <v>616</v>
      </c>
      <c r="B62" s="1" t="s">
        <v>622</v>
      </c>
      <c r="C62" s="7" t="s">
        <v>30</v>
      </c>
      <c r="D62" s="7" t="s">
        <v>623</v>
      </c>
      <c r="E62" s="7" t="str">
        <f t="shared" si="13"/>
        <v>办房贷</v>
      </c>
      <c r="F62" s="1" t="s">
        <v>617</v>
      </c>
    </row>
    <row r="63" spans="1:6">
      <c r="A63" s="31"/>
    </row>
    <row r="64" spans="1:6" ht="42.75">
      <c r="A64" s="6" t="s">
        <v>143</v>
      </c>
      <c r="B64" s="7" t="s">
        <v>136</v>
      </c>
      <c r="C64" s="7" t="s">
        <v>30</v>
      </c>
      <c r="D64" s="7" t="s">
        <v>184</v>
      </c>
      <c r="F64" s="1" t="s">
        <v>115</v>
      </c>
    </row>
    <row r="65" spans="1:6" ht="85.5">
      <c r="A65" s="31" t="s">
        <v>36</v>
      </c>
      <c r="B65" s="7" t="s">
        <v>621</v>
      </c>
      <c r="C65" s="7" t="s">
        <v>30</v>
      </c>
      <c r="D65" s="7" t="s">
        <v>230</v>
      </c>
      <c r="E65" s="7" t="str">
        <f t="shared" ref="E65:E66" si="14">IF(D65&gt;0,D64,"" )</f>
        <v>办贷款</v>
      </c>
      <c r="F65" s="1" t="s">
        <v>123</v>
      </c>
    </row>
    <row r="66" spans="1:6" ht="28.5">
      <c r="A66" s="6" t="s">
        <v>619</v>
      </c>
      <c r="B66" s="1" t="s">
        <v>622</v>
      </c>
      <c r="C66" s="7" t="s">
        <v>30</v>
      </c>
      <c r="D66" s="7" t="s">
        <v>623</v>
      </c>
      <c r="E66" s="7" t="str">
        <f t="shared" si="14"/>
        <v>办房贷</v>
      </c>
      <c r="F66" s="1" t="s">
        <v>620</v>
      </c>
    </row>
    <row r="67" spans="1:6">
      <c r="A67" s="31"/>
    </row>
    <row r="68" spans="1:6" ht="57">
      <c r="A68" s="31" t="s">
        <v>34</v>
      </c>
      <c r="B68" s="7" t="s">
        <v>136</v>
      </c>
      <c r="C68" s="7" t="s">
        <v>30</v>
      </c>
      <c r="D68" s="7" t="s">
        <v>184</v>
      </c>
      <c r="F68" s="1" t="s">
        <v>116</v>
      </c>
    </row>
    <row r="69" spans="1:6" ht="85.5">
      <c r="A69" s="31" t="s">
        <v>36</v>
      </c>
      <c r="B69" s="7" t="s">
        <v>621</v>
      </c>
      <c r="C69" s="7" t="s">
        <v>30</v>
      </c>
      <c r="D69" s="7" t="s">
        <v>230</v>
      </c>
      <c r="E69" s="7" t="str">
        <f t="shared" ref="E69:E70" si="15">IF(D69&gt;0,D68,"" )</f>
        <v>办贷款</v>
      </c>
      <c r="F69" s="1" t="s">
        <v>123</v>
      </c>
    </row>
    <row r="70" spans="1:6" ht="57">
      <c r="A70" s="6" t="s">
        <v>616</v>
      </c>
      <c r="B70" s="1" t="s">
        <v>622</v>
      </c>
      <c r="C70" s="7" t="s">
        <v>30</v>
      </c>
      <c r="D70" s="7" t="s">
        <v>623</v>
      </c>
      <c r="E70" s="7" t="str">
        <f t="shared" si="15"/>
        <v>办房贷</v>
      </c>
      <c r="F70" s="1" t="s">
        <v>617</v>
      </c>
    </row>
    <row r="72" spans="1:6" ht="28.5">
      <c r="A72" s="7" t="s">
        <v>229</v>
      </c>
      <c r="B72" s="7" t="s">
        <v>621</v>
      </c>
      <c r="C72" s="7" t="s">
        <v>30</v>
      </c>
      <c r="D72" s="7" t="s">
        <v>230</v>
      </c>
      <c r="F72" s="1" t="s">
        <v>235</v>
      </c>
    </row>
    <row r="73" spans="1:6" ht="57">
      <c r="A73" s="6" t="s">
        <v>616</v>
      </c>
      <c r="B73" s="1" t="s">
        <v>622</v>
      </c>
      <c r="C73" s="7" t="s">
        <v>30</v>
      </c>
      <c r="D73" s="7" t="s">
        <v>623</v>
      </c>
      <c r="E73" s="7" t="str">
        <f t="shared" ref="E73" si="16">IF(D73&gt;0,D72,"" )</f>
        <v>办房贷</v>
      </c>
      <c r="F73" s="1" t="s">
        <v>617</v>
      </c>
    </row>
    <row r="74" spans="1:6">
      <c r="B74" s="1"/>
    </row>
    <row r="75" spans="1:6" ht="99.75">
      <c r="A75" s="7" t="s">
        <v>231</v>
      </c>
      <c r="B75" s="7" t="s">
        <v>621</v>
      </c>
      <c r="C75" s="7" t="s">
        <v>30</v>
      </c>
      <c r="D75" s="7" t="s">
        <v>230</v>
      </c>
      <c r="F75" s="1" t="s">
        <v>236</v>
      </c>
    </row>
    <row r="76" spans="1:6" ht="28.5">
      <c r="A76" s="6" t="s">
        <v>619</v>
      </c>
      <c r="B76" s="1" t="s">
        <v>622</v>
      </c>
      <c r="C76" s="7" t="s">
        <v>30</v>
      </c>
      <c r="D76" s="7" t="s">
        <v>623</v>
      </c>
      <c r="E76" s="7" t="str">
        <f t="shared" ref="E76" si="17">IF(D76&gt;0,D75,"" )</f>
        <v>办房贷</v>
      </c>
      <c r="F76" s="1" t="s">
        <v>620</v>
      </c>
    </row>
  </sheetData>
  <customSheetViews>
    <customSheetView guid="{6777E8BA-C9A8-47D3-9DCF-608A42028176}" scale="85">
      <pane xSplit="1" ySplit="1" topLeftCell="B6" activePane="bottomRight" state="frozen"/>
      <selection pane="bottomRight" activeCell="H12" sqref="H12"/>
      <pageMargins left="0.75" right="0.75" top="1" bottom="1" header="0.5" footer="0.5"/>
      <pageSetup paperSize="9" orientation="portrait"/>
      <headerFooter scaleWithDoc="0" alignWithMargins="0"/>
    </customSheetView>
    <customSheetView guid="{7CDACA17-8C29-46EC-87D3-5A8B1FE51E1F}">
      <selection activeCell="B4" sqref="B4"/>
      <pageMargins left="0.75" right="0.75" top="1" bottom="1" header="0.5" footer="0.5"/>
      <pageSetup paperSize="9" orientation="portrait" r:id="rId1"/>
      <headerFooter scaleWithDoc="0" alignWithMargins="0"/>
    </customSheetView>
    <customSheetView guid="{F27E45BD-4211-4973-9816-5087D3C59600}">
      <pane xSplit="2" ySplit="1" topLeftCell="M2" activePane="bottomRight" state="frozen"/>
      <selection pane="bottomRight" activeCell="N2" sqref="N2"/>
      <pageMargins left="0.75" right="0.75" top="1" bottom="1" header="0.5" footer="0.5"/>
      <pageSetup paperSize="9" orientation="portrait"/>
      <headerFooter scaleWithDoc="0" alignWithMargins="0"/>
    </customSheetView>
    <customSheetView guid="{ECD853CD-C5A8-4AC8-B97D-CE8FC44D5709}" scale="85">
      <pane xSplit="1" ySplit="1" topLeftCell="B26" activePane="bottomRight" state="frozen"/>
      <selection pane="bottomRight" activeCell="C34" sqref="C34"/>
      <pageMargins left="0.75" right="0.75" top="1" bottom="1" header="0.5" footer="0.5"/>
      <pageSetup paperSize="9" orientation="portrait"/>
      <headerFooter scaleWithDoc="0" alignWithMargins="0"/>
    </customSheetView>
    <customSheetView guid="{05212F36-A787-43C5-B24C-BD1A06F62D44}" scale="85">
      <pane xSplit="1" ySplit="1" topLeftCell="B26" activePane="bottomRight" state="frozen"/>
      <selection pane="bottomRight" activeCell="C34" sqref="C34"/>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90" zoomScaleNormal="90" workbookViewId="0">
      <pane xSplit="1" ySplit="1" topLeftCell="B2" activePane="bottomRight" state="frozen"/>
      <selection pane="topRight" activeCell="B1" sqref="B1"/>
      <selection pane="bottomLeft"/>
      <selection pane="bottomRight" activeCell="J5" sqref="J5"/>
    </sheetView>
  </sheetViews>
  <sheetFormatPr defaultColWidth="9" defaultRowHeight="14.25"/>
  <cols>
    <col min="1" max="1" width="22" style="7" customWidth="1"/>
    <col min="2" max="2" width="43.5" style="1" customWidth="1"/>
    <col min="3" max="5" width="9" style="7"/>
    <col min="6" max="6" width="43.25" style="1" customWidth="1"/>
    <col min="7" max="16384" width="9" style="7"/>
  </cols>
  <sheetData>
    <row r="1" spans="1:6" s="4" customFormat="1" ht="24.95" customHeight="1">
      <c r="A1" s="4" t="s">
        <v>9</v>
      </c>
      <c r="B1" s="5" t="s">
        <v>8</v>
      </c>
      <c r="C1" s="4" t="s">
        <v>0</v>
      </c>
      <c r="D1" s="4" t="s">
        <v>7</v>
      </c>
      <c r="E1" s="4" t="s">
        <v>167</v>
      </c>
      <c r="F1" s="5" t="s">
        <v>6</v>
      </c>
    </row>
    <row r="2" spans="1:6" ht="42.75">
      <c r="A2" s="6" t="s">
        <v>143</v>
      </c>
      <c r="B2" s="7" t="s">
        <v>136</v>
      </c>
      <c r="C2" s="7" t="s">
        <v>30</v>
      </c>
      <c r="D2" s="7" t="s">
        <v>186</v>
      </c>
      <c r="F2" s="1" t="s">
        <v>408</v>
      </c>
    </row>
    <row r="3" spans="1:6" ht="42.75">
      <c r="A3" s="6" t="s">
        <v>148</v>
      </c>
      <c r="B3" s="1" t="s">
        <v>162</v>
      </c>
      <c r="C3" s="7" t="s">
        <v>30</v>
      </c>
      <c r="D3" s="7" t="s">
        <v>187</v>
      </c>
      <c r="E3" s="7" t="s">
        <v>184</v>
      </c>
      <c r="F3" s="1" t="s">
        <v>124</v>
      </c>
    </row>
    <row r="4" spans="1:6">
      <c r="A4" s="6"/>
      <c r="E4" s="7" t="str">
        <f>IF(D4&gt;0,#REF!,"" )</f>
        <v/>
      </c>
    </row>
    <row r="5" spans="1:6" ht="71.25">
      <c r="A5" s="6" t="s">
        <v>34</v>
      </c>
      <c r="B5" s="7" t="s">
        <v>136</v>
      </c>
      <c r="C5" s="7" t="s">
        <v>30</v>
      </c>
      <c r="D5" s="7" t="s">
        <v>184</v>
      </c>
      <c r="F5" s="1" t="s">
        <v>100</v>
      </c>
    </row>
    <row r="6" spans="1:6" ht="42.75">
      <c r="A6" s="6" t="s">
        <v>64</v>
      </c>
      <c r="B6" s="1" t="s">
        <v>162</v>
      </c>
      <c r="C6" s="7" t="s">
        <v>30</v>
      </c>
      <c r="D6" s="7" t="s">
        <v>187</v>
      </c>
      <c r="E6" s="7" t="s">
        <v>184</v>
      </c>
      <c r="F6" s="1" t="s">
        <v>63</v>
      </c>
    </row>
    <row r="7" spans="1:6">
      <c r="A7" s="6"/>
      <c r="E7" s="7" t="str">
        <f t="shared" ref="E7" si="0">IF(D7&gt;0,D6,"" )</f>
        <v/>
      </c>
    </row>
    <row r="8" spans="1:6" ht="42.75">
      <c r="A8" s="6" t="s">
        <v>143</v>
      </c>
      <c r="B8" s="7" t="s">
        <v>136</v>
      </c>
      <c r="C8" s="7" t="s">
        <v>30</v>
      </c>
      <c r="D8" s="7" t="s">
        <v>184</v>
      </c>
      <c r="F8" s="1" t="s">
        <v>408</v>
      </c>
    </row>
    <row r="9" spans="1:6" ht="42.75">
      <c r="A9" s="6" t="s">
        <v>64</v>
      </c>
      <c r="B9" s="1" t="s">
        <v>162</v>
      </c>
      <c r="C9" s="7" t="s">
        <v>30</v>
      </c>
      <c r="D9" s="7" t="s">
        <v>187</v>
      </c>
      <c r="E9" s="7" t="s">
        <v>184</v>
      </c>
      <c r="F9" s="1" t="s">
        <v>63</v>
      </c>
    </row>
    <row r="11" spans="1:6" ht="71.25">
      <c r="A11" s="6" t="s">
        <v>34</v>
      </c>
      <c r="B11" s="7" t="s">
        <v>136</v>
      </c>
      <c r="C11" s="7" t="s">
        <v>30</v>
      </c>
      <c r="D11" s="7" t="s">
        <v>184</v>
      </c>
      <c r="F11" s="1" t="s">
        <v>100</v>
      </c>
    </row>
    <row r="12" spans="1:6" ht="42.75">
      <c r="A12" s="6" t="s">
        <v>148</v>
      </c>
      <c r="B12" s="1" t="s">
        <v>162</v>
      </c>
      <c r="C12" s="7" t="s">
        <v>30</v>
      </c>
      <c r="D12" s="7" t="s">
        <v>187</v>
      </c>
      <c r="E12" s="7" t="s">
        <v>184</v>
      </c>
      <c r="F12" s="1" t="s">
        <v>124</v>
      </c>
    </row>
    <row r="14" spans="1:6" ht="42.75">
      <c r="A14" s="6" t="s">
        <v>64</v>
      </c>
      <c r="B14" s="1" t="s">
        <v>162</v>
      </c>
      <c r="C14" s="7" t="s">
        <v>30</v>
      </c>
      <c r="D14" s="7" t="s">
        <v>187</v>
      </c>
      <c r="E14" s="7" t="s">
        <v>184</v>
      </c>
      <c r="F14" s="1" t="s">
        <v>63</v>
      </c>
    </row>
    <row r="16" spans="1:6" ht="42.75">
      <c r="A16" s="6" t="s">
        <v>148</v>
      </c>
      <c r="B16" s="1" t="s">
        <v>162</v>
      </c>
      <c r="C16" s="7" t="s">
        <v>30</v>
      </c>
      <c r="D16" s="7" t="s">
        <v>187</v>
      </c>
      <c r="E16" s="7" t="s">
        <v>184</v>
      </c>
      <c r="F16" s="1" t="s">
        <v>124</v>
      </c>
    </row>
  </sheetData>
  <customSheetViews>
    <customSheetView guid="{6777E8BA-C9A8-47D3-9DCF-608A42028176}">
      <pane xSplit="1" ySplit="1" topLeftCell="D32" activePane="bottomRight" state="frozen"/>
      <selection pane="bottomRight" activeCell="N36" sqref="N36"/>
      <pageMargins left="0.75" right="0.75" top="1" bottom="1" header="0.5" footer="0.5"/>
      <pageSetup paperSize="9" orientation="portrait"/>
      <headerFooter scaleWithDoc="0" alignWithMargins="0"/>
    </customSheetView>
    <customSheetView guid="{7CDACA17-8C29-46EC-87D3-5A8B1FE51E1F}" scale="85" topLeftCell="A31">
      <selection activeCell="B4" sqref="B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ECD853CD-C5A8-4AC8-B97D-CE8FC44D5709}" scale="90">
      <pane xSplit="1" ySplit="1" topLeftCell="B14" activePane="bottomRight" state="frozen"/>
      <selection pane="bottomRight" activeCell="B34" sqref="B34"/>
      <pageMargins left="0.75" right="0.75" top="1" bottom="1" header="0.5" footer="0.5"/>
      <pageSetup paperSize="9" orientation="portrait"/>
      <headerFooter scaleWithDoc="0" alignWithMargins="0"/>
    </customSheetView>
    <customSheetView guid="{05212F36-A787-43C5-B24C-BD1A06F62D44}" scale="90">
      <pane xSplit="1" ySplit="1" topLeftCell="B14" activePane="bottomRight" state="frozen"/>
      <selection pane="bottomRight" activeCell="B34" sqref="B34"/>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85" zoomScaleNormal="85" workbookViewId="0">
      <pane xSplit="1" ySplit="1" topLeftCell="B2" activePane="bottomRight" state="frozen"/>
      <selection pane="topRight" activeCell="B1" sqref="B1"/>
      <selection pane="bottomLeft"/>
      <selection pane="bottomRight" activeCell="I4" sqref="I4"/>
    </sheetView>
  </sheetViews>
  <sheetFormatPr defaultColWidth="9" defaultRowHeight="14.25"/>
  <cols>
    <col min="1" max="1" width="21.375" style="22" customWidth="1"/>
    <col min="2" max="2" width="38" style="20" customWidth="1"/>
    <col min="3" max="3" width="9" style="22"/>
    <col min="4" max="4" width="27.75" style="22" customWidth="1"/>
    <col min="5" max="5" width="28.375" style="22" customWidth="1"/>
    <col min="6" max="6" width="50.5" style="20" customWidth="1"/>
    <col min="7" max="16384" width="9" style="22"/>
  </cols>
  <sheetData>
    <row r="1" spans="1:6" s="8" customFormat="1" ht="24.95" customHeight="1">
      <c r="A1" s="8" t="s">
        <v>149</v>
      </c>
      <c r="B1" s="9" t="s">
        <v>8</v>
      </c>
      <c r="C1" s="8" t="s">
        <v>0</v>
      </c>
      <c r="D1" s="8" t="s">
        <v>7</v>
      </c>
      <c r="E1" s="4" t="s">
        <v>167</v>
      </c>
      <c r="F1" s="9" t="s">
        <v>6</v>
      </c>
    </row>
    <row r="2" spans="1:6" ht="42.75">
      <c r="A2" s="21" t="s">
        <v>143</v>
      </c>
      <c r="B2" s="20" t="s">
        <v>136</v>
      </c>
      <c r="C2" s="22" t="s">
        <v>30</v>
      </c>
      <c r="D2" s="7" t="s">
        <v>184</v>
      </c>
      <c r="F2" s="1" t="s">
        <v>101</v>
      </c>
    </row>
    <row r="3" spans="1:6" ht="42.75">
      <c r="A3" s="21" t="s">
        <v>150</v>
      </c>
      <c r="B3" s="20" t="s">
        <v>628</v>
      </c>
      <c r="C3" s="22" t="s">
        <v>30</v>
      </c>
      <c r="D3" s="7" t="s">
        <v>233</v>
      </c>
      <c r="E3" s="22" t="str">
        <f>IF(D3&gt;0,D2,"" )</f>
        <v>办贷款</v>
      </c>
      <c r="F3" s="20" t="s">
        <v>407</v>
      </c>
    </row>
    <row r="4" spans="1:6" ht="71.25">
      <c r="A4" s="21" t="s">
        <v>144</v>
      </c>
      <c r="B4" s="20" t="s">
        <v>633</v>
      </c>
      <c r="C4" s="22" t="s">
        <v>30</v>
      </c>
      <c r="D4" s="7" t="s">
        <v>670</v>
      </c>
      <c r="E4" s="22" t="str">
        <f t="shared" ref="E4:E32" si="0">IF(D4&gt;0,D3,"" )</f>
        <v>办装修贷</v>
      </c>
      <c r="F4" s="1" t="s">
        <v>125</v>
      </c>
    </row>
    <row r="5" spans="1:6">
      <c r="A5" s="21"/>
      <c r="E5" s="22" t="str">
        <f t="shared" si="0"/>
        <v/>
      </c>
      <c r="F5" s="1"/>
    </row>
    <row r="6" spans="1:6" ht="42.75">
      <c r="A6" s="21" t="s">
        <v>143</v>
      </c>
      <c r="B6" s="20" t="s">
        <v>136</v>
      </c>
      <c r="C6" s="22" t="s">
        <v>30</v>
      </c>
      <c r="D6" s="7" t="s">
        <v>184</v>
      </c>
      <c r="F6" s="1" t="s">
        <v>101</v>
      </c>
    </row>
    <row r="7" spans="1:6" ht="42.75">
      <c r="A7" s="21" t="s">
        <v>150</v>
      </c>
      <c r="B7" s="20" t="s">
        <v>628</v>
      </c>
      <c r="C7" s="22" t="s">
        <v>30</v>
      </c>
      <c r="D7" s="7" t="s">
        <v>233</v>
      </c>
      <c r="E7" s="22" t="str">
        <f t="shared" si="0"/>
        <v>办贷款</v>
      </c>
      <c r="F7" s="20" t="s">
        <v>79</v>
      </c>
    </row>
    <row r="8" spans="1:6" ht="99.75">
      <c r="A8" s="21" t="s">
        <v>81</v>
      </c>
      <c r="B8" s="20" t="s">
        <v>633</v>
      </c>
      <c r="C8" s="22" t="s">
        <v>30</v>
      </c>
      <c r="D8" s="7" t="s">
        <v>629</v>
      </c>
      <c r="E8" s="22" t="str">
        <f t="shared" si="0"/>
        <v>办装修贷</v>
      </c>
      <c r="F8" s="1" t="s">
        <v>121</v>
      </c>
    </row>
    <row r="9" spans="1:6">
      <c r="A9" s="21"/>
      <c r="E9" s="22" t="str">
        <f t="shared" si="0"/>
        <v/>
      </c>
    </row>
    <row r="10" spans="1:6" ht="42.75">
      <c r="A10" s="21" t="s">
        <v>143</v>
      </c>
      <c r="B10" s="20" t="s">
        <v>136</v>
      </c>
      <c r="C10" s="22" t="s">
        <v>30</v>
      </c>
      <c r="D10" s="7" t="s">
        <v>184</v>
      </c>
      <c r="F10" s="1" t="s">
        <v>101</v>
      </c>
    </row>
    <row r="11" spans="1:6" ht="42.75">
      <c r="A11" s="21" t="s">
        <v>80</v>
      </c>
      <c r="B11" s="20" t="s">
        <v>628</v>
      </c>
      <c r="C11" s="22" t="s">
        <v>30</v>
      </c>
      <c r="D11" s="7" t="s">
        <v>233</v>
      </c>
      <c r="E11" s="22" t="str">
        <f t="shared" si="0"/>
        <v>办贷款</v>
      </c>
      <c r="F11" s="20" t="s">
        <v>77</v>
      </c>
    </row>
    <row r="12" spans="1:6" ht="71.25">
      <c r="A12" s="21" t="s">
        <v>144</v>
      </c>
      <c r="B12" s="20" t="s">
        <v>633</v>
      </c>
      <c r="C12" s="22" t="s">
        <v>30</v>
      </c>
      <c r="D12" s="7" t="s">
        <v>629</v>
      </c>
      <c r="E12" s="22" t="str">
        <f t="shared" si="0"/>
        <v>办装修贷</v>
      </c>
      <c r="F12" s="1" t="s">
        <v>125</v>
      </c>
    </row>
    <row r="13" spans="1:6">
      <c r="A13" s="21"/>
      <c r="E13" s="22" t="str">
        <f t="shared" si="0"/>
        <v/>
      </c>
    </row>
    <row r="14" spans="1:6" ht="57">
      <c r="A14" s="21" t="s">
        <v>34</v>
      </c>
      <c r="B14" s="20" t="s">
        <v>136</v>
      </c>
      <c r="C14" s="22" t="s">
        <v>30</v>
      </c>
      <c r="D14" s="7" t="s">
        <v>184</v>
      </c>
      <c r="F14" s="1" t="s">
        <v>116</v>
      </c>
    </row>
    <row r="15" spans="1:6" ht="42.75">
      <c r="A15" s="21" t="s">
        <v>150</v>
      </c>
      <c r="B15" s="20" t="s">
        <v>628</v>
      </c>
      <c r="C15" s="22" t="s">
        <v>30</v>
      </c>
      <c r="D15" s="7" t="s">
        <v>233</v>
      </c>
      <c r="E15" s="22" t="str">
        <f t="shared" si="0"/>
        <v>办贷款</v>
      </c>
      <c r="F15" s="20" t="s">
        <v>79</v>
      </c>
    </row>
    <row r="16" spans="1:6" ht="71.25">
      <c r="A16" s="21" t="s">
        <v>144</v>
      </c>
      <c r="B16" s="20" t="s">
        <v>633</v>
      </c>
      <c r="C16" s="22" t="s">
        <v>30</v>
      </c>
      <c r="D16" s="7" t="s">
        <v>629</v>
      </c>
      <c r="E16" s="22" t="str">
        <f t="shared" si="0"/>
        <v>办装修贷</v>
      </c>
      <c r="F16" s="1" t="s">
        <v>125</v>
      </c>
    </row>
    <row r="17" spans="1:6">
      <c r="A17" s="21"/>
      <c r="E17" s="22" t="str">
        <f t="shared" si="0"/>
        <v/>
      </c>
      <c r="F17" s="1"/>
    </row>
    <row r="18" spans="1:6" ht="57">
      <c r="A18" s="21" t="s">
        <v>33</v>
      </c>
      <c r="B18" s="20" t="s">
        <v>136</v>
      </c>
      <c r="C18" s="22" t="s">
        <v>30</v>
      </c>
      <c r="D18" s="7" t="s">
        <v>184</v>
      </c>
      <c r="F18" s="1" t="s">
        <v>116</v>
      </c>
    </row>
    <row r="19" spans="1:6" ht="42.75">
      <c r="A19" s="21" t="s">
        <v>150</v>
      </c>
      <c r="B19" s="20" t="s">
        <v>628</v>
      </c>
      <c r="C19" s="22" t="s">
        <v>30</v>
      </c>
      <c r="D19" s="7" t="s">
        <v>233</v>
      </c>
      <c r="E19" s="22" t="str">
        <f t="shared" si="0"/>
        <v>办贷款</v>
      </c>
      <c r="F19" s="20" t="s">
        <v>79</v>
      </c>
    </row>
    <row r="20" spans="1:6" ht="99.75">
      <c r="A20" s="21" t="s">
        <v>32</v>
      </c>
      <c r="B20" s="20" t="s">
        <v>633</v>
      </c>
      <c r="C20" s="22" t="s">
        <v>30</v>
      </c>
      <c r="D20" s="7" t="s">
        <v>629</v>
      </c>
      <c r="E20" s="22" t="str">
        <f t="shared" si="0"/>
        <v>办装修贷</v>
      </c>
      <c r="F20" s="1" t="s">
        <v>121</v>
      </c>
    </row>
    <row r="21" spans="1:6">
      <c r="A21" s="21"/>
      <c r="E21" s="22" t="str">
        <f t="shared" si="0"/>
        <v/>
      </c>
    </row>
    <row r="22" spans="1:6" ht="57">
      <c r="A22" s="21" t="s">
        <v>33</v>
      </c>
      <c r="B22" s="20" t="s">
        <v>136</v>
      </c>
      <c r="C22" s="22" t="s">
        <v>30</v>
      </c>
      <c r="D22" s="7" t="s">
        <v>184</v>
      </c>
      <c r="F22" s="1" t="s">
        <v>116</v>
      </c>
    </row>
    <row r="23" spans="1:6" ht="42.75">
      <c r="A23" s="21" t="s">
        <v>78</v>
      </c>
      <c r="B23" s="20" t="s">
        <v>628</v>
      </c>
      <c r="C23" s="22" t="s">
        <v>30</v>
      </c>
      <c r="D23" s="7" t="s">
        <v>233</v>
      </c>
      <c r="E23" s="22" t="str">
        <f t="shared" si="0"/>
        <v>办贷款</v>
      </c>
      <c r="F23" s="20" t="s">
        <v>77</v>
      </c>
    </row>
    <row r="24" spans="1:6" ht="99.75">
      <c r="A24" s="21" t="s">
        <v>32</v>
      </c>
      <c r="B24" s="20" t="s">
        <v>633</v>
      </c>
      <c r="C24" s="22" t="s">
        <v>30</v>
      </c>
      <c r="D24" s="7" t="s">
        <v>629</v>
      </c>
      <c r="E24" s="22" t="str">
        <f t="shared" si="0"/>
        <v>办装修贷</v>
      </c>
      <c r="F24" s="1" t="s">
        <v>121</v>
      </c>
    </row>
    <row r="25" spans="1:6">
      <c r="A25" s="21"/>
      <c r="E25" s="22" t="str">
        <f t="shared" si="0"/>
        <v/>
      </c>
      <c r="F25" s="1"/>
    </row>
    <row r="26" spans="1:6" ht="57">
      <c r="A26" s="32" t="s">
        <v>33</v>
      </c>
      <c r="B26" s="20" t="s">
        <v>136</v>
      </c>
      <c r="C26" s="22" t="s">
        <v>30</v>
      </c>
      <c r="D26" s="7" t="s">
        <v>184</v>
      </c>
      <c r="F26" s="1" t="s">
        <v>116</v>
      </c>
    </row>
    <row r="27" spans="1:6" ht="42.75">
      <c r="A27" s="21" t="s">
        <v>150</v>
      </c>
      <c r="B27" s="20" t="s">
        <v>628</v>
      </c>
      <c r="C27" s="22" t="s">
        <v>30</v>
      </c>
      <c r="D27" s="7" t="s">
        <v>233</v>
      </c>
      <c r="E27" s="22" t="str">
        <f t="shared" si="0"/>
        <v>办贷款</v>
      </c>
      <c r="F27" s="20" t="s">
        <v>79</v>
      </c>
    </row>
    <row r="28" spans="1:6" ht="99.75">
      <c r="A28" s="32" t="s">
        <v>32</v>
      </c>
      <c r="B28" s="20" t="s">
        <v>633</v>
      </c>
      <c r="C28" s="22" t="s">
        <v>30</v>
      </c>
      <c r="D28" s="7" t="s">
        <v>629</v>
      </c>
      <c r="E28" s="22" t="str">
        <f t="shared" si="0"/>
        <v>办装修贷</v>
      </c>
      <c r="F28" s="1" t="s">
        <v>121</v>
      </c>
    </row>
    <row r="29" spans="1:6">
      <c r="A29" s="32"/>
      <c r="E29" s="22" t="str">
        <f t="shared" si="0"/>
        <v/>
      </c>
    </row>
    <row r="30" spans="1:6" ht="57">
      <c r="A30" s="32" t="s">
        <v>33</v>
      </c>
      <c r="B30" s="20" t="s">
        <v>136</v>
      </c>
      <c r="C30" s="22" t="s">
        <v>30</v>
      </c>
      <c r="D30" s="7" t="s">
        <v>184</v>
      </c>
      <c r="F30" s="1" t="s">
        <v>116</v>
      </c>
    </row>
    <row r="31" spans="1:6" ht="42.75">
      <c r="A31" s="32" t="s">
        <v>78</v>
      </c>
      <c r="B31" s="20" t="s">
        <v>628</v>
      </c>
      <c r="C31" s="22" t="s">
        <v>30</v>
      </c>
      <c r="D31" s="7" t="s">
        <v>233</v>
      </c>
      <c r="E31" s="22" t="str">
        <f t="shared" si="0"/>
        <v>办贷款</v>
      </c>
      <c r="F31" s="20" t="s">
        <v>77</v>
      </c>
    </row>
    <row r="32" spans="1:6" ht="71.25">
      <c r="A32" s="21" t="s">
        <v>144</v>
      </c>
      <c r="B32" s="20" t="s">
        <v>669</v>
      </c>
      <c r="C32" s="22" t="s">
        <v>30</v>
      </c>
      <c r="D32" s="7" t="s">
        <v>629</v>
      </c>
      <c r="E32" s="22" t="str">
        <f t="shared" si="0"/>
        <v>办装修贷</v>
      </c>
      <c r="F32" s="1" t="s">
        <v>125</v>
      </c>
    </row>
    <row r="33" spans="1:6">
      <c r="F33" s="1"/>
    </row>
    <row r="34" spans="1:6" s="7" customFormat="1" ht="57">
      <c r="A34" s="7" t="s">
        <v>232</v>
      </c>
      <c r="B34" s="20" t="s">
        <v>628</v>
      </c>
      <c r="C34" s="7" t="s">
        <v>30</v>
      </c>
      <c r="D34" s="7" t="s">
        <v>233</v>
      </c>
      <c r="F34" s="1" t="s">
        <v>239</v>
      </c>
    </row>
    <row r="35" spans="1:6" s="7" customFormat="1" ht="42.75">
      <c r="A35" s="7" t="s">
        <v>222</v>
      </c>
      <c r="B35" s="1" t="s">
        <v>633</v>
      </c>
      <c r="C35" s="7" t="s">
        <v>30</v>
      </c>
      <c r="D35" s="7" t="s">
        <v>629</v>
      </c>
      <c r="E35" s="7" t="s">
        <v>233</v>
      </c>
      <c r="F35" s="1" t="s">
        <v>228</v>
      </c>
    </row>
    <row r="36" spans="1:6" s="7" customFormat="1">
      <c r="B36" s="1"/>
      <c r="F36" s="1"/>
    </row>
    <row r="37" spans="1:6" s="7" customFormat="1" ht="114">
      <c r="A37" s="7" t="s">
        <v>234</v>
      </c>
      <c r="B37" s="20" t="s">
        <v>628</v>
      </c>
      <c r="C37" s="7" t="s">
        <v>30</v>
      </c>
      <c r="D37" s="7" t="s">
        <v>233</v>
      </c>
      <c r="F37" s="1" t="s">
        <v>238</v>
      </c>
    </row>
    <row r="38" spans="1:6" s="7" customFormat="1" ht="99.75">
      <c r="A38" s="7" t="s">
        <v>224</v>
      </c>
      <c r="B38" s="1" t="s">
        <v>633</v>
      </c>
      <c r="C38" s="7" t="s">
        <v>30</v>
      </c>
      <c r="D38" s="7" t="s">
        <v>629</v>
      </c>
      <c r="E38" s="7" t="s">
        <v>233</v>
      </c>
      <c r="F38" s="1" t="s">
        <v>237</v>
      </c>
    </row>
    <row r="39" spans="1:6" s="91" customFormat="1">
      <c r="B39" s="92"/>
      <c r="F39" s="92"/>
    </row>
    <row r="40" spans="1:6" ht="42.75">
      <c r="A40" s="21" t="s">
        <v>143</v>
      </c>
      <c r="B40" s="20" t="s">
        <v>136</v>
      </c>
      <c r="C40" s="22" t="s">
        <v>30</v>
      </c>
      <c r="D40" s="7" t="s">
        <v>184</v>
      </c>
      <c r="F40" s="1" t="s">
        <v>101</v>
      </c>
    </row>
    <row r="41" spans="1:6" ht="42.75">
      <c r="A41" s="21" t="s">
        <v>150</v>
      </c>
      <c r="B41" s="20" t="s">
        <v>628</v>
      </c>
      <c r="C41" s="22" t="s">
        <v>30</v>
      </c>
      <c r="D41" s="7" t="s">
        <v>233</v>
      </c>
      <c r="E41" s="22" t="str">
        <f>IF(D41&gt;0,D40,"" )</f>
        <v>办贷款</v>
      </c>
      <c r="F41" s="20" t="s">
        <v>407</v>
      </c>
    </row>
    <row r="42" spans="1:6" s="7" customFormat="1" ht="57">
      <c r="A42" s="6" t="s">
        <v>616</v>
      </c>
      <c r="B42" s="1" t="s">
        <v>671</v>
      </c>
      <c r="C42" s="7" t="s">
        <v>30</v>
      </c>
      <c r="D42" s="7" t="s">
        <v>627</v>
      </c>
      <c r="E42" s="7" t="str">
        <f t="shared" ref="E42" si="1">IF(D42&gt;0,D41,"" )</f>
        <v>办装修贷</v>
      </c>
      <c r="F42" s="1" t="s">
        <v>617</v>
      </c>
    </row>
    <row r="43" spans="1:6">
      <c r="A43" s="21"/>
      <c r="E43" s="22" t="str">
        <f t="shared" ref="E43" si="2">IF(D43&gt;0,D42,"" )</f>
        <v/>
      </c>
      <c r="F43" s="1"/>
    </row>
    <row r="44" spans="1:6" ht="42.75">
      <c r="A44" s="21" t="s">
        <v>143</v>
      </c>
      <c r="B44" s="20" t="s">
        <v>136</v>
      </c>
      <c r="C44" s="22" t="s">
        <v>30</v>
      </c>
      <c r="D44" s="7" t="s">
        <v>184</v>
      </c>
      <c r="F44" s="1" t="s">
        <v>101</v>
      </c>
    </row>
    <row r="45" spans="1:6" ht="42.75">
      <c r="A45" s="21" t="s">
        <v>150</v>
      </c>
      <c r="B45" s="20" t="s">
        <v>628</v>
      </c>
      <c r="C45" s="22" t="s">
        <v>30</v>
      </c>
      <c r="D45" s="7" t="s">
        <v>233</v>
      </c>
      <c r="E45" s="22" t="str">
        <f t="shared" ref="E45:E47" si="3">IF(D45&gt;0,D44,"" )</f>
        <v>办贷款</v>
      </c>
      <c r="F45" s="20" t="s">
        <v>79</v>
      </c>
    </row>
    <row r="46" spans="1:6" s="7" customFormat="1" ht="28.5">
      <c r="A46" s="6" t="s">
        <v>619</v>
      </c>
      <c r="B46" s="1" t="s">
        <v>671</v>
      </c>
      <c r="C46" s="7" t="s">
        <v>30</v>
      </c>
      <c r="D46" s="7" t="s">
        <v>627</v>
      </c>
      <c r="E46" s="7" t="str">
        <f t="shared" si="3"/>
        <v>办装修贷</v>
      </c>
      <c r="F46" s="1" t="s">
        <v>620</v>
      </c>
    </row>
    <row r="47" spans="1:6">
      <c r="A47" s="21"/>
      <c r="E47" s="22" t="str">
        <f t="shared" si="3"/>
        <v/>
      </c>
    </row>
    <row r="48" spans="1:6" ht="42.75">
      <c r="A48" s="21" t="s">
        <v>143</v>
      </c>
      <c r="B48" s="20" t="s">
        <v>136</v>
      </c>
      <c r="C48" s="22" t="s">
        <v>30</v>
      </c>
      <c r="D48" s="7" t="s">
        <v>184</v>
      </c>
      <c r="F48" s="1" t="s">
        <v>101</v>
      </c>
    </row>
    <row r="49" spans="1:6" ht="42.75">
      <c r="A49" s="21" t="s">
        <v>80</v>
      </c>
      <c r="B49" s="20" t="s">
        <v>628</v>
      </c>
      <c r="C49" s="22" t="s">
        <v>30</v>
      </c>
      <c r="D49" s="7" t="s">
        <v>233</v>
      </c>
      <c r="E49" s="22" t="str">
        <f t="shared" ref="E49:E51" si="4">IF(D49&gt;0,D48,"" )</f>
        <v>办贷款</v>
      </c>
      <c r="F49" s="20" t="s">
        <v>77</v>
      </c>
    </row>
    <row r="50" spans="1:6" s="7" customFormat="1" ht="57">
      <c r="A50" s="6" t="s">
        <v>616</v>
      </c>
      <c r="B50" s="1" t="s">
        <v>671</v>
      </c>
      <c r="C50" s="7" t="s">
        <v>30</v>
      </c>
      <c r="D50" s="7" t="s">
        <v>627</v>
      </c>
      <c r="E50" s="7" t="str">
        <f t="shared" si="4"/>
        <v>办装修贷</v>
      </c>
      <c r="F50" s="1" t="s">
        <v>617</v>
      </c>
    </row>
    <row r="51" spans="1:6">
      <c r="A51" s="21"/>
      <c r="E51" s="22" t="str">
        <f t="shared" si="4"/>
        <v/>
      </c>
    </row>
    <row r="52" spans="1:6" ht="57">
      <c r="A52" s="21" t="s">
        <v>34</v>
      </c>
      <c r="B52" s="20" t="s">
        <v>136</v>
      </c>
      <c r="C52" s="22" t="s">
        <v>30</v>
      </c>
      <c r="D52" s="7" t="s">
        <v>184</v>
      </c>
      <c r="F52" s="1" t="s">
        <v>116</v>
      </c>
    </row>
    <row r="53" spans="1:6" ht="42.75">
      <c r="A53" s="21" t="s">
        <v>150</v>
      </c>
      <c r="B53" s="20" t="s">
        <v>628</v>
      </c>
      <c r="C53" s="22" t="s">
        <v>30</v>
      </c>
      <c r="D53" s="7" t="s">
        <v>233</v>
      </c>
      <c r="E53" s="22" t="str">
        <f t="shared" ref="E53:E55" si="5">IF(D53&gt;0,D52,"" )</f>
        <v>办贷款</v>
      </c>
      <c r="F53" s="20" t="s">
        <v>79</v>
      </c>
    </row>
    <row r="54" spans="1:6" s="7" customFormat="1" ht="57">
      <c r="A54" s="6" t="s">
        <v>616</v>
      </c>
      <c r="B54" s="1" t="s">
        <v>671</v>
      </c>
      <c r="C54" s="7" t="s">
        <v>30</v>
      </c>
      <c r="D54" s="7" t="s">
        <v>627</v>
      </c>
      <c r="E54" s="7" t="str">
        <f t="shared" si="5"/>
        <v>办装修贷</v>
      </c>
      <c r="F54" s="1" t="s">
        <v>617</v>
      </c>
    </row>
    <row r="55" spans="1:6">
      <c r="A55" s="21"/>
      <c r="E55" s="22" t="str">
        <f t="shared" si="5"/>
        <v/>
      </c>
      <c r="F55" s="1"/>
    </row>
    <row r="56" spans="1:6" ht="57">
      <c r="A56" s="21" t="s">
        <v>33</v>
      </c>
      <c r="B56" s="20" t="s">
        <v>136</v>
      </c>
      <c r="C56" s="22" t="s">
        <v>30</v>
      </c>
      <c r="D56" s="7" t="s">
        <v>184</v>
      </c>
      <c r="F56" s="1" t="s">
        <v>116</v>
      </c>
    </row>
    <row r="57" spans="1:6" ht="42.75">
      <c r="A57" s="21" t="s">
        <v>150</v>
      </c>
      <c r="B57" s="20" t="s">
        <v>628</v>
      </c>
      <c r="C57" s="22" t="s">
        <v>30</v>
      </c>
      <c r="D57" s="7" t="s">
        <v>233</v>
      </c>
      <c r="E57" s="22" t="str">
        <f t="shared" ref="E57:E59" si="6">IF(D57&gt;0,D56,"" )</f>
        <v>办贷款</v>
      </c>
      <c r="F57" s="20" t="s">
        <v>79</v>
      </c>
    </row>
    <row r="58" spans="1:6" s="7" customFormat="1" ht="28.5">
      <c r="A58" s="6" t="s">
        <v>619</v>
      </c>
      <c r="B58" s="1" t="s">
        <v>671</v>
      </c>
      <c r="C58" s="7" t="s">
        <v>30</v>
      </c>
      <c r="D58" s="7" t="s">
        <v>627</v>
      </c>
      <c r="E58" s="7" t="str">
        <f t="shared" si="6"/>
        <v>办装修贷</v>
      </c>
      <c r="F58" s="1" t="s">
        <v>620</v>
      </c>
    </row>
    <row r="59" spans="1:6">
      <c r="A59" s="21"/>
      <c r="E59" s="22" t="str">
        <f t="shared" si="6"/>
        <v/>
      </c>
    </row>
    <row r="60" spans="1:6" ht="57">
      <c r="A60" s="21" t="s">
        <v>33</v>
      </c>
      <c r="B60" s="20" t="s">
        <v>136</v>
      </c>
      <c r="C60" s="22" t="s">
        <v>30</v>
      </c>
      <c r="D60" s="7" t="s">
        <v>184</v>
      </c>
      <c r="F60" s="1" t="s">
        <v>116</v>
      </c>
    </row>
    <row r="61" spans="1:6" ht="42.75">
      <c r="A61" s="21" t="s">
        <v>78</v>
      </c>
      <c r="B61" s="20" t="s">
        <v>628</v>
      </c>
      <c r="C61" s="22" t="s">
        <v>30</v>
      </c>
      <c r="D61" s="7" t="s">
        <v>233</v>
      </c>
      <c r="E61" s="22" t="str">
        <f t="shared" ref="E61:E63" si="7">IF(D61&gt;0,D60,"" )</f>
        <v>办贷款</v>
      </c>
      <c r="F61" s="20" t="s">
        <v>77</v>
      </c>
    </row>
    <row r="62" spans="1:6" s="7" customFormat="1" ht="28.5">
      <c r="A62" s="6" t="s">
        <v>619</v>
      </c>
      <c r="B62" s="1" t="s">
        <v>671</v>
      </c>
      <c r="C62" s="7" t="s">
        <v>30</v>
      </c>
      <c r="D62" s="7" t="s">
        <v>627</v>
      </c>
      <c r="E62" s="7" t="str">
        <f t="shared" si="7"/>
        <v>办装修贷</v>
      </c>
      <c r="F62" s="1" t="s">
        <v>620</v>
      </c>
    </row>
    <row r="63" spans="1:6">
      <c r="A63" s="21"/>
      <c r="E63" s="22" t="str">
        <f t="shared" si="7"/>
        <v/>
      </c>
      <c r="F63" s="1"/>
    </row>
    <row r="64" spans="1:6" ht="57">
      <c r="A64" s="32" t="s">
        <v>33</v>
      </c>
      <c r="B64" s="20" t="s">
        <v>136</v>
      </c>
      <c r="C64" s="22" t="s">
        <v>30</v>
      </c>
      <c r="D64" s="7" t="s">
        <v>184</v>
      </c>
      <c r="F64" s="1" t="s">
        <v>116</v>
      </c>
    </row>
    <row r="65" spans="1:6" ht="42.75">
      <c r="A65" s="21" t="s">
        <v>150</v>
      </c>
      <c r="B65" s="20" t="s">
        <v>628</v>
      </c>
      <c r="C65" s="22" t="s">
        <v>30</v>
      </c>
      <c r="D65" s="7" t="s">
        <v>233</v>
      </c>
      <c r="E65" s="22" t="str">
        <f t="shared" ref="E65:E67" si="8">IF(D65&gt;0,D64,"" )</f>
        <v>办贷款</v>
      </c>
      <c r="F65" s="20" t="s">
        <v>79</v>
      </c>
    </row>
    <row r="66" spans="1:6" s="7" customFormat="1" ht="28.5">
      <c r="A66" s="6" t="s">
        <v>619</v>
      </c>
      <c r="B66" s="1" t="s">
        <v>671</v>
      </c>
      <c r="C66" s="7" t="s">
        <v>30</v>
      </c>
      <c r="D66" s="7" t="s">
        <v>627</v>
      </c>
      <c r="E66" s="7" t="str">
        <f t="shared" si="8"/>
        <v>办装修贷</v>
      </c>
      <c r="F66" s="1" t="s">
        <v>620</v>
      </c>
    </row>
    <row r="67" spans="1:6">
      <c r="A67" s="32"/>
      <c r="E67" s="22" t="str">
        <f t="shared" si="8"/>
        <v/>
      </c>
    </row>
    <row r="68" spans="1:6" ht="57">
      <c r="A68" s="32" t="s">
        <v>33</v>
      </c>
      <c r="B68" s="20" t="s">
        <v>136</v>
      </c>
      <c r="C68" s="22" t="s">
        <v>30</v>
      </c>
      <c r="D68" s="7" t="s">
        <v>184</v>
      </c>
      <c r="F68" s="1" t="s">
        <v>116</v>
      </c>
    </row>
    <row r="69" spans="1:6" ht="42.75">
      <c r="A69" s="32" t="s">
        <v>78</v>
      </c>
      <c r="B69" s="20" t="s">
        <v>628</v>
      </c>
      <c r="C69" s="22" t="s">
        <v>30</v>
      </c>
      <c r="D69" s="7" t="s">
        <v>233</v>
      </c>
      <c r="E69" s="22" t="str">
        <f t="shared" ref="E69:E70" si="9">IF(D69&gt;0,D68,"" )</f>
        <v>办贷款</v>
      </c>
      <c r="F69" s="20" t="s">
        <v>77</v>
      </c>
    </row>
    <row r="70" spans="1:6" s="7" customFormat="1" ht="57">
      <c r="A70" s="6" t="s">
        <v>616</v>
      </c>
      <c r="B70" s="1" t="s">
        <v>671</v>
      </c>
      <c r="C70" s="7" t="s">
        <v>30</v>
      </c>
      <c r="D70" s="7" t="s">
        <v>627</v>
      </c>
      <c r="E70" s="7" t="str">
        <f t="shared" si="9"/>
        <v>办装修贷</v>
      </c>
      <c r="F70" s="1" t="s">
        <v>617</v>
      </c>
    </row>
    <row r="71" spans="1:6">
      <c r="F71" s="1"/>
    </row>
    <row r="72" spans="1:6" s="7" customFormat="1" ht="57">
      <c r="A72" s="7" t="s">
        <v>232</v>
      </c>
      <c r="B72" s="7" t="s">
        <v>628</v>
      </c>
      <c r="C72" s="7" t="s">
        <v>30</v>
      </c>
      <c r="D72" s="7" t="s">
        <v>233</v>
      </c>
      <c r="F72" s="1" t="s">
        <v>239</v>
      </c>
    </row>
    <row r="73" spans="1:6" s="7" customFormat="1" ht="57">
      <c r="A73" s="6" t="s">
        <v>616</v>
      </c>
      <c r="B73" s="1" t="s">
        <v>671</v>
      </c>
      <c r="C73" s="7" t="s">
        <v>30</v>
      </c>
      <c r="D73" s="7" t="s">
        <v>627</v>
      </c>
      <c r="E73" s="7" t="str">
        <f t="shared" ref="E73" si="10">IF(D73&gt;0,D72,"" )</f>
        <v>办装修贷</v>
      </c>
      <c r="F73" s="1" t="s">
        <v>617</v>
      </c>
    </row>
    <row r="74" spans="1:6" s="7" customFormat="1">
      <c r="B74" s="1"/>
      <c r="F74" s="1"/>
    </row>
    <row r="75" spans="1:6" s="7" customFormat="1" ht="114">
      <c r="A75" s="7" t="s">
        <v>234</v>
      </c>
      <c r="B75" s="7" t="s">
        <v>628</v>
      </c>
      <c r="C75" s="7" t="s">
        <v>30</v>
      </c>
      <c r="D75" s="7" t="s">
        <v>233</v>
      </c>
      <c r="F75" s="1" t="s">
        <v>238</v>
      </c>
    </row>
    <row r="76" spans="1:6" s="7" customFormat="1" ht="28.5">
      <c r="A76" s="6" t="s">
        <v>619</v>
      </c>
      <c r="B76" s="1" t="s">
        <v>671</v>
      </c>
      <c r="C76" s="7" t="s">
        <v>30</v>
      </c>
      <c r="D76" s="7" t="s">
        <v>627</v>
      </c>
      <c r="E76" s="7" t="str">
        <f t="shared" ref="E76" si="11">IF(D76&gt;0,D75,"" )</f>
        <v>办装修贷</v>
      </c>
      <c r="F76" s="1" t="s">
        <v>620</v>
      </c>
    </row>
  </sheetData>
  <customSheetViews>
    <customSheetView guid="{6777E8BA-C9A8-47D3-9DCF-608A42028176}" scale="70">
      <pane xSplit="1" ySplit="1" topLeftCell="B57" activePane="bottomRight" state="frozen"/>
      <selection pane="bottomRight" activeCell="B72" sqref="B72"/>
      <pageMargins left="0.75" right="0.75" top="1" bottom="1" header="0.5" footer="0.5"/>
      <pageSetup paperSize="9" orientation="portrait"/>
      <headerFooter scaleWithDoc="0" alignWithMargins="0"/>
    </customSheetView>
    <customSheetView guid="{7CDACA17-8C29-46EC-87D3-5A8B1FE51E1F}" topLeftCell="A7">
      <selection activeCell="H12" sqref="H12"/>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ECD853CD-C5A8-4AC8-B97D-CE8FC44D5709}" scale="85">
      <pane xSplit="1" ySplit="1" topLeftCell="B2" activePane="bottomRight" state="frozen"/>
      <selection pane="bottomRight" activeCell="A9" sqref="A9"/>
      <pageMargins left="0.75" right="0.75" top="1" bottom="1" header="0.5" footer="0.5"/>
      <pageSetup paperSize="9" orientation="portrait"/>
      <headerFooter scaleWithDoc="0" alignWithMargins="0"/>
    </customSheetView>
    <customSheetView guid="{05212F36-A787-43C5-B24C-BD1A06F62D44}" scale="85">
      <pane xSplit="1" ySplit="1" topLeftCell="B2" activePane="bottomRight" state="frozen"/>
      <selection pane="bottomRight" activeCell="A9" sqref="A9"/>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85" zoomScaleNormal="85" workbookViewId="0">
      <selection activeCell="L4" sqref="L4"/>
    </sheetView>
  </sheetViews>
  <sheetFormatPr defaultColWidth="9" defaultRowHeight="14.25"/>
  <cols>
    <col min="1" max="1" width="15.75" style="7" customWidth="1"/>
    <col min="2" max="2" width="39" style="1" customWidth="1"/>
    <col min="3" max="5" width="9" style="7"/>
    <col min="6" max="6" width="56.375" style="1" customWidth="1"/>
    <col min="7" max="16384" width="9" style="7"/>
  </cols>
  <sheetData>
    <row r="1" spans="1:6" s="4" customFormat="1" ht="24.95" customHeight="1">
      <c r="A1" s="4" t="s">
        <v>9</v>
      </c>
      <c r="B1" s="5" t="s">
        <v>8</v>
      </c>
      <c r="C1" s="4" t="s">
        <v>0</v>
      </c>
      <c r="D1" s="4" t="s">
        <v>7</v>
      </c>
      <c r="E1" s="4" t="s">
        <v>167</v>
      </c>
      <c r="F1" s="5" t="s">
        <v>6</v>
      </c>
    </row>
    <row r="2" spans="1:6" ht="57">
      <c r="A2" s="6" t="s">
        <v>147</v>
      </c>
      <c r="B2" s="1" t="s">
        <v>240</v>
      </c>
      <c r="C2" s="7" t="s">
        <v>30</v>
      </c>
      <c r="D2" s="7" t="s">
        <v>39</v>
      </c>
      <c r="F2" s="1" t="s">
        <v>411</v>
      </c>
    </row>
    <row r="4" spans="1:6" ht="57">
      <c r="A4" s="6" t="s">
        <v>40</v>
      </c>
      <c r="B4" s="1" t="s">
        <v>240</v>
      </c>
      <c r="C4" s="7" t="s">
        <v>30</v>
      </c>
      <c r="D4" s="7" t="s">
        <v>39</v>
      </c>
      <c r="F4" s="1" t="s">
        <v>412</v>
      </c>
    </row>
  </sheetData>
  <customSheetViews>
    <customSheetView guid="{6777E8BA-C9A8-47D3-9DCF-608A42028176}" topLeftCell="D1">
      <selection activeCell="D6" sqref="A6:XFD6"/>
      <pageMargins left="0.75" right="0.75" top="1" bottom="1" header="0.5" footer="0.5"/>
      <pageSetup paperSize="9" orientation="portrait"/>
      <headerFooter scaleWithDoc="0" alignWithMargins="0"/>
    </customSheetView>
    <customSheetView guid="{7CDACA17-8C29-46EC-87D3-5A8B1FE51E1F}">
      <selection activeCell="A18" sqref="A18"/>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pageSetup paperSize="9" orientation="portrait"/>
      <headerFooter scaleWithDoc="0" alignWithMargins="0"/>
    </customSheetView>
    <customSheetView guid="{ECD853CD-C5A8-4AC8-B97D-CE8FC44D5709}" scale="85">
      <selection activeCell="E2" sqref="E2"/>
      <pageMargins left="0.75" right="0.75" top="1" bottom="1" header="0.5" footer="0.5"/>
      <pageSetup paperSize="9" orientation="portrait"/>
      <headerFooter scaleWithDoc="0" alignWithMargins="0"/>
    </customSheetView>
    <customSheetView guid="{05212F36-A787-43C5-B24C-BD1A06F62D44}" scale="85">
      <selection activeCell="E2" sqref="E2"/>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29</vt:i4>
      </vt:variant>
    </vt:vector>
  </HeadingPairs>
  <TitlesOfParts>
    <vt:vector size="29" baseType="lpstr">
      <vt:lpstr>存款</vt:lpstr>
      <vt:lpstr>取款</vt:lpstr>
      <vt:lpstr>查明细</vt:lpstr>
      <vt:lpstr>查余额</vt:lpstr>
      <vt:lpstr>车贷</vt:lpstr>
      <vt:lpstr>房贷</vt:lpstr>
      <vt:lpstr>信用贷款</vt:lpstr>
      <vt:lpstr>装修贷款</vt:lpstr>
      <vt:lpstr>还贷款</vt:lpstr>
      <vt:lpstr>注销电话银行</vt:lpstr>
      <vt:lpstr>注销手机银行</vt:lpstr>
      <vt:lpstr>开通短信通知</vt:lpstr>
      <vt:lpstr>取消短信通知</vt:lpstr>
      <vt:lpstr>注销个人网上银行</vt:lpstr>
      <vt:lpstr>注销信用卡</vt:lpstr>
      <vt:lpstr>改密码</vt:lpstr>
      <vt:lpstr>转账汇款</vt:lpstr>
      <vt:lpstr>开户</vt:lpstr>
      <vt:lpstr>注销借记卡</vt:lpstr>
      <vt:lpstr>注销存折</vt:lpstr>
      <vt:lpstr>开通手机银行</vt:lpstr>
      <vt:lpstr>挂失补办借记卡</vt:lpstr>
      <vt:lpstr>挂失补办存折</vt:lpstr>
      <vt:lpstr>挂失补办信用卡</vt:lpstr>
      <vt:lpstr>激活卡</vt:lpstr>
      <vt:lpstr>买理财</vt:lpstr>
      <vt:lpstr>外汇</vt:lpstr>
      <vt:lpstr>改信息</vt:lpstr>
      <vt:lpstr>兑换零钞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jin.yan(闫瑾)</dc:creator>
  <cp:lastModifiedBy>xin.zheng(郑新)</cp:lastModifiedBy>
  <dcterms:created xsi:type="dcterms:W3CDTF">2006-09-16T00:00:00Z</dcterms:created>
  <dcterms:modified xsi:type="dcterms:W3CDTF">2017-11-02T09:11:59Z</dcterms:modified>
</cp:coreProperties>
</file>