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216.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79.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0.xml" ContentType="application/vnd.openxmlformats-officedocument.spreadsheetml.revisionLog+xml"/>
  <Override PartName="/xl/revisions/revisionLog225.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48.xml" ContentType="application/vnd.openxmlformats-officedocument.spreadsheetml.revisionLog+xml"/>
  <Override PartName="/xl/revisions/revisionLog164.xml" ContentType="application/vnd.openxmlformats-officedocument.spreadsheetml.revisionLog+xml"/>
  <Override PartName="/xl/revisions/revisionLog169.xml" ContentType="application/vnd.openxmlformats-officedocument.spreadsheetml.revisionLog+xml"/>
  <Override PartName="/xl/revisions/revisionLog18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80.xml" ContentType="application/vnd.openxmlformats-officedocument.spreadsheetml.revisionLog+xml"/>
  <Override PartName="/xl/revisions/revisionLog210.xml" ContentType="application/vnd.openxmlformats-officedocument.spreadsheetml.revisionLog+xml"/>
  <Override PartName="/xl/revisions/revisionLog215.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120" windowWidth="19440" windowHeight="6165" tabRatio="877" firstSheet="9" activeTab="10"/>
  </bookViews>
  <sheets>
    <sheet name="房贷" sheetId="1" r:id="rId1"/>
    <sheet name="信用贷款" sheetId="2" r:id="rId2"/>
    <sheet name="装修贷款" sheetId="3" r:id="rId3"/>
    <sheet name="车贷" sheetId="4" r:id="rId4"/>
    <sheet name="激活卡" sheetId="5" r:id="rId5"/>
    <sheet name="买理财" sheetId="6" r:id="rId6"/>
    <sheet name="注销借记卡" sheetId="7" r:id="rId7"/>
    <sheet name="注销存折" sheetId="8" r:id="rId8"/>
    <sheet name="开通手机银行" sheetId="9" r:id="rId9"/>
    <sheet name="外汇" sheetId="10" r:id="rId10"/>
    <sheet name="改信息" sheetId="11" r:id="rId11"/>
    <sheet name="兑换零钞" sheetId="12" r:id="rId12"/>
    <sheet name="改密码" sheetId="13" r:id="rId13"/>
    <sheet name="转账汇款" sheetId="14" r:id="rId14"/>
    <sheet name="开户" sheetId="15" r:id="rId15"/>
    <sheet name="还贷款" sheetId="16" r:id="rId16"/>
    <sheet name="查余额" sheetId="17" r:id="rId17"/>
    <sheet name="存款" sheetId="18" r:id="rId18"/>
    <sheet name="取款" sheetId="19" r:id="rId19"/>
    <sheet name="查明细" sheetId="20" r:id="rId20"/>
    <sheet name="注销手机银行" sheetId="21" r:id="rId21"/>
    <sheet name="注销电话银行" sheetId="22" r:id="rId22"/>
    <sheet name="注销个人网上银行" sheetId="23" r:id="rId23"/>
    <sheet name="挂失补办借记卡" sheetId="24" r:id="rId24"/>
    <sheet name="挂失补办存折" sheetId="25" r:id="rId25"/>
    <sheet name="挂失补办信用卡" sheetId="26" r:id="rId26"/>
    <sheet name="取消短信通知 " sheetId="27" r:id="rId27"/>
    <sheet name="注销信用卡" sheetId="28" r:id="rId28"/>
    <sheet name="开通短信通知" sheetId="29" r:id="rId29"/>
    <sheet name="Sheet1" sheetId="30" r:id="rId30"/>
  </sheets>
  <definedNames>
    <definedName name="_xlnm._FilterDatabase" localSheetId="19" hidden="1">查明细!$A$1:$F$3</definedName>
    <definedName name="_xlnm._FilterDatabase" localSheetId="3" hidden="1">车贷!$A$1:$F$50</definedName>
    <definedName name="_xlnm._FilterDatabase" localSheetId="17" hidden="1">存款!$A$1:$AC$166</definedName>
    <definedName name="_xlnm._FilterDatabase" localSheetId="12" hidden="1">改密码!$A$1:$F$44</definedName>
    <definedName name="_xlnm._FilterDatabase" localSheetId="28" hidden="1">开通短信通知!$A$1:$F$48</definedName>
    <definedName name="_xlnm._FilterDatabase" localSheetId="18" hidden="1">取款!$A$1:$F$166</definedName>
    <definedName name="_xlnm._FilterDatabase" localSheetId="26" hidden="1">'取消短信通知 '!$A$1:$F$56</definedName>
    <definedName name="_xlnm._FilterDatabase" localSheetId="21" hidden="1">注销电话银行!$A$1:$F$16</definedName>
    <definedName name="_xlnm._FilterDatabase" localSheetId="6" hidden="1">注销借记卡!$A$1:$F$41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1B23157_32FC_4DA7_8852_89335E6C902B_.wvu.FilterData" localSheetId="19" hidden="1">查明细!$A$1:$F$3</definedName>
    <definedName name="Z_02322CC6_817E_4D77_A954_7EBCD2F91561_.wvu.FilterData" localSheetId="19" hidden="1">查明细!$A$1:$F$3</definedName>
    <definedName name="Z_02322CC6_817E_4D77_A954_7EBCD2F91561_.wvu.FilterData" localSheetId="17" hidden="1">存款!$A$1:$AC$166</definedName>
    <definedName name="Z_05212F36_A787_43C5_B24C_BD1A06F62D44_.wvu.FilterData" localSheetId="17" hidden="1">存款!$A$1:$AC$166</definedName>
    <definedName name="Z_05212F36_A787_43C5_B24C_BD1A06F62D44_.wvu.FilterData" localSheetId="12" hidden="1">改密码!$A$1:$F$44</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097EBCB2_2F4E_413A_951D_D9FBE67E09DB_.wvu.FilterData" localSheetId="18" hidden="1">取款!$A$1:$F$166</definedName>
    <definedName name="Z_0AE0D46A_7DC7_42AB_9A3D_B6FEFE5DFF9A_.wvu.FilterData" localSheetId="6" hidden="1">注销借记卡!$A$1:$F$41</definedName>
    <definedName name="Z_0CE8F38C_AF3F_4BC0_AC9D_F133342D70C3_.wvu.FilterData" localSheetId="21" hidden="1">注销电话银行!$A$1:$F$16</definedName>
    <definedName name="Z_0CE8F38C_AF3F_4BC0_AC9D_F133342D70C3_.wvu.FilterData" localSheetId="20" hidden="1">注销手机银行!$A$1:$F$16</definedName>
    <definedName name="Z_1E5A0D98_77D5_42E3_9872_0440613765AC_.wvu.FilterData" localSheetId="19" hidden="1">查明细!$A$1:$F$3</definedName>
    <definedName name="Z_1E5A0D98_77D5_42E3_9872_0440613765AC_.wvu.FilterData" localSheetId="3" hidden="1">车贷!$A$1:$F$50</definedName>
    <definedName name="Z_1E5A0D98_77D5_42E3_9872_0440613765AC_.wvu.FilterData" localSheetId="17" hidden="1">存款!$A$1:$AC$166</definedName>
    <definedName name="Z_1E5A0D98_77D5_42E3_9872_0440613765AC_.wvu.FilterData" localSheetId="12" hidden="1">改密码!$A$1:$F$44</definedName>
    <definedName name="Z_1E5A0D98_77D5_42E3_9872_0440613765AC_.wvu.FilterData" localSheetId="28" hidden="1">开通短信通知!$A$1:$F$48</definedName>
    <definedName name="Z_1E5A0D98_77D5_42E3_9872_0440613765AC_.wvu.FilterData" localSheetId="18" hidden="1">取款!$A$1:$F$166</definedName>
    <definedName name="Z_1E5A0D98_77D5_42E3_9872_0440613765AC_.wvu.FilterData" localSheetId="26" hidden="1">'取消短信通知 '!$A$1:$F$56</definedName>
    <definedName name="Z_1E5A0D98_77D5_42E3_9872_0440613765AC_.wvu.FilterData" localSheetId="21" hidden="1">注销电话银行!$A$1:$F$16</definedName>
    <definedName name="Z_1E5A0D98_77D5_42E3_9872_0440613765AC_.wvu.FilterData" localSheetId="6" hidden="1">注销借记卡!$A$1:$F$41</definedName>
    <definedName name="Z_1E5A0D98_77D5_42E3_9872_0440613765AC_.wvu.FilterData" localSheetId="20" hidden="1">注销手机银行!$A$1:$F$16</definedName>
    <definedName name="Z_1E5A0D98_77D5_42E3_9872_0440613765AC_.wvu.FilterData" localSheetId="27" hidden="1">注销信用卡!$B$1:$B$161</definedName>
    <definedName name="Z_1E5A0D98_77D5_42E3_9872_0440613765AC_.wvu.FilterData" localSheetId="13" hidden="1">转账汇款!$A$1:$F$60</definedName>
    <definedName name="Z_36746F77_9D30_4F67_8DD6_349629627742_.wvu.FilterData" localSheetId="19" hidden="1">查明细!$A$1:$F$3</definedName>
    <definedName name="Z_36746F77_9D30_4F67_8DD6_349629627742_.wvu.FilterData" localSheetId="3" hidden="1">车贷!$A$1:$F$50</definedName>
    <definedName name="Z_36746F77_9D30_4F67_8DD6_349629627742_.wvu.FilterData" localSheetId="17" hidden="1">存款!$A$1:$AC$166</definedName>
    <definedName name="Z_36746F77_9D30_4F67_8DD6_349629627742_.wvu.FilterData" localSheetId="12" hidden="1">改密码!$A$1:$F$44</definedName>
    <definedName name="Z_36746F77_9D30_4F67_8DD6_349629627742_.wvu.FilterData" localSheetId="28" hidden="1">开通短信通知!$A$1:$F$48</definedName>
    <definedName name="Z_36746F77_9D30_4F67_8DD6_349629627742_.wvu.FilterData" localSheetId="18" hidden="1">取款!$A$1:$F$166</definedName>
    <definedName name="Z_36746F77_9D30_4F67_8DD6_349629627742_.wvu.FilterData" localSheetId="26" hidden="1">'取消短信通知 '!$A$1:$F$56</definedName>
    <definedName name="Z_36746F77_9D30_4F67_8DD6_349629627742_.wvu.FilterData" localSheetId="21" hidden="1">注销电话银行!$A$1:$F$16</definedName>
    <definedName name="Z_36746F77_9D30_4F67_8DD6_349629627742_.wvu.FilterData" localSheetId="6" hidden="1">注销借记卡!$A$1:$F$41</definedName>
    <definedName name="Z_36746F77_9D30_4F67_8DD6_349629627742_.wvu.FilterData" localSheetId="20" hidden="1">注销手机银行!$A$1:$F$16</definedName>
    <definedName name="Z_36746F77_9D30_4F67_8DD6_349629627742_.wvu.FilterData" localSheetId="27" hidden="1">注销信用卡!$B$1:$B$161</definedName>
    <definedName name="Z_36746F77_9D30_4F67_8DD6_349629627742_.wvu.FilterData" localSheetId="13" hidden="1">转账汇款!$A$1:$F$60</definedName>
    <definedName name="Z_3917AC4D_C7C4_4B46_B481_48AC1AA36705_.wvu.FilterData" localSheetId="19" hidden="1">查明细!$A$1:$F$3</definedName>
    <definedName name="Z_3917AC4D_C7C4_4B46_B481_48AC1AA36705_.wvu.FilterData" localSheetId="17" hidden="1">存款!$A$1:$AC$166</definedName>
    <definedName name="Z_3917AC4D_C7C4_4B46_B481_48AC1AA36705_.wvu.FilterData" localSheetId="12" hidden="1">改密码!$A$1:$F$44</definedName>
    <definedName name="Z_3917AC4D_C7C4_4B46_B481_48AC1AA36705_.wvu.FilterData" localSheetId="28" hidden="1">开通短信通知!$A$1:$F$48</definedName>
    <definedName name="Z_3917AC4D_C7C4_4B46_B481_48AC1AA36705_.wvu.FilterData" localSheetId="18" hidden="1">取款!$A$1:$F$166</definedName>
    <definedName name="Z_3917AC4D_C7C4_4B46_B481_48AC1AA36705_.wvu.FilterData" localSheetId="26" hidden="1">'取消短信通知 '!$A$1:$F$56</definedName>
    <definedName name="Z_3917AC4D_C7C4_4B46_B481_48AC1AA36705_.wvu.FilterData" localSheetId="21" hidden="1">注销电话银行!$A$1:$F$16</definedName>
    <definedName name="Z_3917AC4D_C7C4_4B46_B481_48AC1AA36705_.wvu.FilterData" localSheetId="20" hidden="1">注销手机银行!$A$1:$F$16</definedName>
    <definedName name="Z_3917AC4D_C7C4_4B46_B481_48AC1AA36705_.wvu.FilterData" localSheetId="27" hidden="1">注销信用卡!$B$1:$B$161</definedName>
    <definedName name="Z_3917AC4D_C7C4_4B46_B481_48AC1AA36705_.wvu.FilterData" localSheetId="13" hidden="1">转账汇款!$A$1:$F$60</definedName>
    <definedName name="Z_432F7F47_6447_438B_997D_D7F9661EB89B_.wvu.FilterData" localSheetId="21" hidden="1">注销电话银行!$A$1:$F$16</definedName>
    <definedName name="Z_432F7F47_6447_438B_997D_D7F9661EB89B_.wvu.FilterData" localSheetId="20" hidden="1">注销手机银行!$A$1:$F$16</definedName>
    <definedName name="Z_4931705B_883B_47BF_884D_85865CD988A6_.wvu.FilterData" localSheetId="26" hidden="1">'取消短信通知 '!$A$1:$F$56</definedName>
    <definedName name="Z_4931705B_883B_47BF_884D_85865CD988A6_.wvu.FilterData" localSheetId="27" hidden="1">注销信用卡!$B$1:$B$161</definedName>
    <definedName name="Z_4F15DF82_353E_423A_8DD5_C8FFC2EF89F2_.wvu.FilterData" localSheetId="6" hidden="1">注销借记卡!$A$1:$F$41</definedName>
    <definedName name="Z_5B18E0A2_A017_4E15_89C3_55504EFFA19D_.wvu.FilterData" localSheetId="28" hidden="1">开通短信通知!$A$1:$F$48</definedName>
    <definedName name="Z_6777E8BA_C9A8_47D3_9DCF_608A42028176_.wvu.FilterData" localSheetId="17" hidden="1">存款!$A$1:$AC$166</definedName>
    <definedName name="Z_6777E8BA_C9A8_47D3_9DCF_608A42028176_.wvu.FilterData" localSheetId="12" hidden="1">改密码!$A$1:$F$44</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6F098143_40BC_4A89_8739_60E1AE362597_.wvu.FilterData" localSheetId="3" hidden="1">车贷!$A$1:$F$61</definedName>
    <definedName name="Z_7895773F_73A2_47A0_AB67_4FFC676270FE_.wvu.FilterData" localSheetId="6" hidden="1">注销借记卡!$A$1:$F$1</definedName>
    <definedName name="Z_7A018481_BABE_4B04_B50E_6561589FD122_.wvu.FilterData" localSheetId="18" hidden="1">取款!$A$1:$F$163</definedName>
    <definedName name="Z_8CCDCE87_D952_4F1E_BB41_5B2FC93AE5D1_.wvu.FilterData" localSheetId="28" hidden="1">开通短信通知!$A$1:$F$48</definedName>
    <definedName name="Z_8CCDCE87_D952_4F1E_BB41_5B2FC93AE5D1_.wvu.FilterData" localSheetId="6" hidden="1">注销借记卡!$A$1:$F$41</definedName>
    <definedName name="Z_B653B00D_F1A3_4354_9E67_A282AF31EF61_.wvu.FilterData" localSheetId="13" hidden="1">转账汇款!$A$1:$F$60</definedName>
    <definedName name="Z_B822E7D2_12ED_49B0_BA91_357949194F60_.wvu.FilterData" localSheetId="6" hidden="1">注销借记卡!$A$1:$F$41</definedName>
    <definedName name="Z_C2CB2F22_775D_44AC_B11A_784BA6146A8B_.wvu.FilterData" localSheetId="19" hidden="1">查明细!$A$1:$F$3</definedName>
    <definedName name="Z_C2CB2F22_775D_44AC_B11A_784BA6146A8B_.wvu.FilterData" localSheetId="3" hidden="1">车贷!$A$1:$F$50</definedName>
    <definedName name="Z_C2CB2F22_775D_44AC_B11A_784BA6146A8B_.wvu.FilterData" localSheetId="17" hidden="1">存款!$A$1:$AC$166</definedName>
    <definedName name="Z_C2CB2F22_775D_44AC_B11A_784BA6146A8B_.wvu.FilterData" localSheetId="12" hidden="1">改密码!$A$1:$F$44</definedName>
    <definedName name="Z_C2CB2F22_775D_44AC_B11A_784BA6146A8B_.wvu.FilterData" localSheetId="28" hidden="1">开通短信通知!$A$1:$F$48</definedName>
    <definedName name="Z_C2CB2F22_775D_44AC_B11A_784BA6146A8B_.wvu.FilterData" localSheetId="18" hidden="1">取款!$A$1:$F$166</definedName>
    <definedName name="Z_C2CB2F22_775D_44AC_B11A_784BA6146A8B_.wvu.FilterData" localSheetId="26" hidden="1">'取消短信通知 '!$A$1:$F$56</definedName>
    <definedName name="Z_C2CB2F22_775D_44AC_B11A_784BA6146A8B_.wvu.FilterData" localSheetId="21" hidden="1">注销电话银行!$A$1:$F$16</definedName>
    <definedName name="Z_C2CB2F22_775D_44AC_B11A_784BA6146A8B_.wvu.FilterData" localSheetId="6" hidden="1">注销借记卡!$A$1:$F$41</definedName>
    <definedName name="Z_C2CB2F22_775D_44AC_B11A_784BA6146A8B_.wvu.FilterData" localSheetId="20" hidden="1">注销手机银行!$A$1:$F$16</definedName>
    <definedName name="Z_C2CB2F22_775D_44AC_B11A_784BA6146A8B_.wvu.FilterData" localSheetId="27" hidden="1">注销信用卡!$B$1:$B$161</definedName>
    <definedName name="Z_C2CB2F22_775D_44AC_B11A_784BA6146A8B_.wvu.FilterData" localSheetId="13" hidden="1">转账汇款!$A$1:$F$60</definedName>
    <definedName name="Z_CB554D8B_3C2F_4D18_8E67_0D8F615C97AA_.wvu.FilterData" localSheetId="17" hidden="1">存款!$A$1:$AC$166</definedName>
    <definedName name="Z_CB554D8B_3C2F_4D18_8E67_0D8F615C97AA_.wvu.FilterData" localSheetId="13" hidden="1">转账汇款!$A$1:$F$60</definedName>
    <definedName name="Z_CD69C0EA_EBFB_45E3_BEA5_CC470598666F_.wvu.FilterData" localSheetId="19" hidden="1">查明细!$A$1:$F$3</definedName>
    <definedName name="Z_CD69C0EA_EBFB_45E3_BEA5_CC470598666F_.wvu.FilterData" localSheetId="3" hidden="1">车贷!$A$1:$F$50</definedName>
    <definedName name="Z_CD69C0EA_EBFB_45E3_BEA5_CC470598666F_.wvu.FilterData" localSheetId="17" hidden="1">存款!$A$1:$AC$166</definedName>
    <definedName name="Z_CD69C0EA_EBFB_45E3_BEA5_CC470598666F_.wvu.FilterData" localSheetId="12" hidden="1">改密码!$A$1:$F$44</definedName>
    <definedName name="Z_CD69C0EA_EBFB_45E3_BEA5_CC470598666F_.wvu.FilterData" localSheetId="28" hidden="1">开通短信通知!$A$1:$F$48</definedName>
    <definedName name="Z_CD69C0EA_EBFB_45E3_BEA5_CC470598666F_.wvu.FilterData" localSheetId="18" hidden="1">取款!$A$1:$F$166</definedName>
    <definedName name="Z_CD69C0EA_EBFB_45E3_BEA5_CC470598666F_.wvu.FilterData" localSheetId="26" hidden="1">'取消短信通知 '!$A$1:$F$56</definedName>
    <definedName name="Z_CD69C0EA_EBFB_45E3_BEA5_CC470598666F_.wvu.FilterData" localSheetId="21" hidden="1">注销电话银行!$A$1:$F$16</definedName>
    <definedName name="Z_CD69C0EA_EBFB_45E3_BEA5_CC470598666F_.wvu.FilterData" localSheetId="6" hidden="1">注销借记卡!$A$1:$F$41</definedName>
    <definedName name="Z_CD69C0EA_EBFB_45E3_BEA5_CC470598666F_.wvu.FilterData" localSheetId="20" hidden="1">注销手机银行!$A$1:$F$16</definedName>
    <definedName name="Z_CD69C0EA_EBFB_45E3_BEA5_CC470598666F_.wvu.FilterData" localSheetId="27" hidden="1">注销信用卡!$B$1:$B$161</definedName>
    <definedName name="Z_CD69C0EA_EBFB_45E3_BEA5_CC470598666F_.wvu.FilterData" localSheetId="13" hidden="1">转账汇款!$A$1:$F$60</definedName>
    <definedName name="Z_D084563D_0571_4387_B5B9_6337898E1AD4_.wvu.FilterData" localSheetId="13" hidden="1">转账汇款!$A$1:$F$60</definedName>
    <definedName name="Z_D4FCE5EE_F5CA_4766_95D0_9B9D74DCE4B4_.wvu.FilterData" localSheetId="19" hidden="1">查明细!$A$1:$F$3</definedName>
    <definedName name="Z_E3C72470_0495_4670_933A_973921F664D3_.wvu.FilterData" localSheetId="26" hidden="1">'取消短信通知 '!$A$1:$F$56</definedName>
    <definedName name="Z_ECD853CD_C5A8_4AC8_B97D_CE8FC44D5709_.wvu.FilterData" localSheetId="17" hidden="1">存款!$A$1:$AC$166</definedName>
    <definedName name="Z_ECD853CD_C5A8_4AC8_B97D_CE8FC44D5709_.wvu.FilterData" localSheetId="12" hidden="1">改密码!$A$1:$F$44</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 name="Z_EEFFB985_4C87_4122_8F59_6A237FF7E6D4_.wvu.FilterData" localSheetId="19" hidden="1">查明细!$A$1:$F$3</definedName>
  </definedNames>
  <calcPr calcId="145621"/>
  <customWorkbookViews>
    <customWorkbookView name="lulu.wang(王路路) - 个人视图" guid="{1E5A0D98-77D5-42E3-9872-0440613765AC}" mergeInterval="0" personalView="1" maximized="1" windowWidth="1916" windowHeight="819" tabRatio="877" activeSheetId="11"/>
    <customWorkbookView name="hongru.chu(褚宏茹) - 个人视图" guid="{CD69C0EA-EBFB-45E3-BEA5-CC470598666F}" mergeInterval="0" personalView="1" maximized="1" windowWidth="1276" windowHeight="781" tabRatio="949" activeSheetId="20"/>
    <customWorkbookView name="mengwei.chang(常孟玮) - 个人视图" guid="{36746F77-9D30-4F67-8DD6-349629627742}" mergeInterval="0" personalView="1" maximized="1" windowWidth="1362" windowHeight="524" tabRatio="877" activeSheetId="15"/>
    <customWorkbookView name="ling.tian(田玲) - 个人视图" guid="{C2CB2F22-775D-44AC-B11A-784BA6146A8B}" mergeInterval="0" personalView="1" maximized="1" windowWidth="1596" windowHeight="603" tabRatio="877" activeSheetId="25"/>
  </customWorkbookViews>
</workbook>
</file>

<file path=xl/calcChain.xml><?xml version="1.0" encoding="utf-8"?>
<calcChain xmlns="http://schemas.openxmlformats.org/spreadsheetml/2006/main">
  <c r="E6" i="13" l="1"/>
  <c r="E3" i="13" l="1"/>
  <c r="E46" i="4" l="1"/>
  <c r="E44" i="4"/>
  <c r="E43" i="4"/>
  <c r="E41" i="4"/>
  <c r="E40" i="4"/>
  <c r="E38" i="4"/>
  <c r="E37" i="4"/>
  <c r="E35" i="4"/>
  <c r="E34" i="4"/>
  <c r="E32" i="4"/>
  <c r="E31" i="4"/>
  <c r="E29" i="4"/>
  <c r="E28" i="4"/>
  <c r="E21" i="4"/>
  <c r="E19" i="4"/>
  <c r="E18" i="4"/>
  <c r="E16" i="4"/>
  <c r="E15" i="4"/>
  <c r="E13" i="4"/>
  <c r="E12" i="4"/>
  <c r="E10" i="4"/>
  <c r="E9" i="4"/>
  <c r="E7" i="4"/>
  <c r="E6" i="4"/>
  <c r="E4" i="4"/>
  <c r="E3" i="4"/>
  <c r="E40" i="29" l="1"/>
  <c r="E39" i="29"/>
  <c r="E37" i="29"/>
  <c r="E36" i="29"/>
  <c r="E35" i="29"/>
  <c r="E33" i="29"/>
  <c r="E32" i="29"/>
  <c r="E31" i="29"/>
  <c r="E29" i="29"/>
  <c r="E28" i="29"/>
  <c r="E26" i="29"/>
  <c r="E25" i="29"/>
  <c r="E23" i="29"/>
  <c r="E22" i="29"/>
  <c r="E20" i="29"/>
  <c r="E19" i="29"/>
  <c r="E17" i="29"/>
  <c r="E16" i="29"/>
  <c r="E14" i="29"/>
  <c r="E13" i="29"/>
  <c r="E12" i="29"/>
  <c r="E10" i="29"/>
  <c r="E9" i="29"/>
  <c r="E7" i="29"/>
  <c r="E6" i="29"/>
  <c r="E4" i="29"/>
  <c r="E3" i="29"/>
  <c r="E114" i="28"/>
  <c r="E112" i="28"/>
  <c r="E111" i="28"/>
  <c r="E109" i="28"/>
  <c r="E108" i="28"/>
  <c r="E106" i="28"/>
  <c r="E102" i="28"/>
  <c r="E101" i="28"/>
  <c r="E98" i="28"/>
  <c r="E97" i="28"/>
  <c r="E95" i="28"/>
  <c r="E94" i="28"/>
  <c r="E93" i="28"/>
  <c r="E91" i="28"/>
  <c r="E90" i="28"/>
  <c r="E89" i="28"/>
  <c r="E87" i="28"/>
  <c r="E86" i="28"/>
  <c r="E85" i="28"/>
  <c r="E84" i="28"/>
  <c r="E82" i="28"/>
  <c r="E81" i="28"/>
  <c r="E80" i="28"/>
  <c r="E79" i="28"/>
  <c r="E77" i="28"/>
  <c r="E76" i="28"/>
  <c r="E75" i="28"/>
  <c r="E74" i="28"/>
  <c r="E72" i="28"/>
  <c r="E71" i="28"/>
  <c r="E70" i="28"/>
  <c r="E69" i="28"/>
  <c r="E66" i="28"/>
  <c r="E65" i="28"/>
  <c r="E64" i="28"/>
  <c r="E62" i="28"/>
  <c r="E61" i="28"/>
  <c r="E60" i="28"/>
  <c r="E59" i="28"/>
  <c r="E55" i="28"/>
  <c r="E51" i="28"/>
  <c r="E49" i="28"/>
  <c r="E47" i="28"/>
  <c r="E45" i="28"/>
  <c r="E43" i="28"/>
  <c r="E41" i="28"/>
  <c r="E39" i="28"/>
  <c r="E38" i="28"/>
  <c r="E36" i="28"/>
  <c r="E34" i="28"/>
  <c r="E33" i="28"/>
  <c r="E31" i="28"/>
  <c r="E29" i="28"/>
  <c r="E28" i="28"/>
  <c r="E26" i="28"/>
  <c r="E24" i="28"/>
  <c r="E23" i="28"/>
  <c r="E21" i="28"/>
  <c r="E19" i="28"/>
  <c r="E18" i="28"/>
  <c r="E16" i="28"/>
  <c r="E14" i="28"/>
  <c r="E13" i="28"/>
  <c r="E10" i="28"/>
  <c r="E9" i="28"/>
  <c r="E8" i="28"/>
  <c r="E6" i="28"/>
  <c r="E4" i="28"/>
  <c r="E3" i="28"/>
  <c r="E48" i="27"/>
  <c r="E47" i="27"/>
  <c r="E45" i="27"/>
  <c r="E44" i="27"/>
  <c r="E43" i="27"/>
  <c r="E41" i="27"/>
  <c r="E40" i="27"/>
  <c r="E39" i="27"/>
  <c r="E37" i="27"/>
  <c r="E36" i="27"/>
  <c r="E35" i="27"/>
  <c r="E33" i="27"/>
  <c r="E32" i="27"/>
  <c r="E30" i="27"/>
  <c r="E29" i="27"/>
  <c r="E27" i="27"/>
  <c r="E26" i="27"/>
  <c r="E24" i="27"/>
  <c r="E23" i="27"/>
  <c r="E21" i="27"/>
  <c r="E20" i="27"/>
  <c r="E18" i="27"/>
  <c r="E17" i="27"/>
  <c r="E16" i="27"/>
  <c r="E14" i="27"/>
  <c r="E13" i="27"/>
  <c r="E12" i="27"/>
  <c r="E10" i="27"/>
  <c r="E9" i="27"/>
  <c r="E7" i="27"/>
  <c r="E6" i="27"/>
  <c r="E4" i="27"/>
  <c r="E3" i="27"/>
  <c r="E89" i="26" l="1"/>
  <c r="E85" i="26"/>
  <c r="E81" i="26"/>
  <c r="E77" i="26"/>
  <c r="E73" i="26"/>
  <c r="E69" i="26"/>
  <c r="E65" i="26"/>
  <c r="E61" i="26"/>
  <c r="E31" i="26"/>
  <c r="E27" i="26"/>
  <c r="E23" i="26"/>
  <c r="E19" i="26"/>
  <c r="E15" i="26"/>
  <c r="E11" i="26"/>
  <c r="E7" i="26"/>
  <c r="E3" i="26"/>
  <c r="E68" i="24"/>
  <c r="E67" i="24"/>
  <c r="E64" i="24"/>
  <c r="E63" i="24"/>
  <c r="E60" i="24"/>
  <c r="E59" i="24"/>
  <c r="E56" i="24"/>
  <c r="E55" i="24"/>
  <c r="E52" i="24"/>
  <c r="E51" i="24"/>
  <c r="E49" i="24"/>
  <c r="E47" i="24"/>
  <c r="E45" i="24"/>
  <c r="E44" i="24"/>
  <c r="E42" i="24"/>
  <c r="E41" i="24"/>
  <c r="E39" i="24"/>
  <c r="E38" i="24"/>
  <c r="E36" i="24"/>
  <c r="E35" i="24"/>
  <c r="E32" i="24"/>
  <c r="E31" i="24"/>
  <c r="E28" i="24"/>
  <c r="E27" i="24"/>
  <c r="E24" i="24"/>
  <c r="E23" i="24"/>
  <c r="E21" i="24"/>
  <c r="E20" i="24"/>
  <c r="E19" i="24"/>
  <c r="E17" i="24"/>
  <c r="E16" i="24"/>
  <c r="E15" i="24"/>
  <c r="E13" i="24"/>
  <c r="E12" i="24"/>
  <c r="E11" i="24"/>
  <c r="E8" i="24"/>
  <c r="E7" i="24"/>
  <c r="E4" i="24"/>
  <c r="E3" i="24"/>
  <c r="E51" i="25"/>
  <c r="E49" i="25"/>
  <c r="E47" i="25"/>
  <c r="E45" i="25"/>
  <c r="E44" i="25"/>
  <c r="E42" i="25"/>
  <c r="E41" i="25"/>
  <c r="E39" i="25"/>
  <c r="E38" i="25"/>
  <c r="E36" i="25"/>
  <c r="E35" i="25"/>
  <c r="E32" i="25"/>
  <c r="E31" i="25"/>
  <c r="E28" i="25"/>
  <c r="E27" i="25"/>
  <c r="E24" i="25"/>
  <c r="E23" i="25"/>
  <c r="E21" i="25"/>
  <c r="E20" i="25"/>
  <c r="E19" i="25"/>
  <c r="E17" i="25"/>
  <c r="E16" i="25"/>
  <c r="E15" i="25"/>
  <c r="E13" i="25"/>
  <c r="E12" i="25"/>
  <c r="E11" i="25"/>
  <c r="E8" i="25"/>
  <c r="E7" i="25"/>
  <c r="E4" i="25"/>
  <c r="E3" i="25"/>
  <c r="E16" i="22" l="1"/>
  <c r="E13" i="22"/>
  <c r="E10" i="22"/>
  <c r="E7" i="22"/>
  <c r="E16" i="21"/>
  <c r="E13" i="21"/>
  <c r="E10" i="21"/>
  <c r="E7" i="21"/>
  <c r="E162" i="18" l="1"/>
  <c r="E159" i="18"/>
  <c r="E134" i="18"/>
  <c r="E125" i="18"/>
  <c r="E124" i="18"/>
  <c r="E123" i="18"/>
  <c r="E121" i="18"/>
  <c r="E120" i="18"/>
  <c r="E119" i="18"/>
  <c r="E117" i="18"/>
  <c r="E116" i="18"/>
  <c r="E115" i="18"/>
  <c r="E113" i="18"/>
  <c r="E112" i="18"/>
  <c r="E111" i="18"/>
  <c r="E109" i="18"/>
  <c r="E108" i="18"/>
  <c r="E107" i="18"/>
  <c r="E105" i="18"/>
  <c r="E104" i="18"/>
  <c r="E103" i="18"/>
  <c r="E101" i="18"/>
  <c r="E100" i="18"/>
  <c r="E99" i="18"/>
  <c r="E97" i="18"/>
  <c r="E96" i="18"/>
  <c r="E95" i="18"/>
  <c r="E91" i="18"/>
  <c r="E90" i="18"/>
  <c r="E89" i="18"/>
  <c r="E87" i="18"/>
  <c r="E86" i="18"/>
  <c r="E85" i="18"/>
  <c r="E83" i="18"/>
  <c r="E81" i="18"/>
  <c r="E80" i="18"/>
  <c r="E79" i="18"/>
  <c r="E77" i="18"/>
  <c r="E76" i="18"/>
  <c r="E75" i="18"/>
  <c r="E73" i="18"/>
  <c r="E72" i="18"/>
  <c r="E70" i="18"/>
  <c r="E69" i="18"/>
  <c r="E68" i="18"/>
  <c r="E66" i="18"/>
  <c r="E65" i="18"/>
  <c r="E64" i="18"/>
  <c r="E62" i="18"/>
  <c r="E61" i="18"/>
  <c r="E59" i="18"/>
  <c r="E58" i="18"/>
  <c r="E56" i="18"/>
  <c r="E55" i="18"/>
  <c r="E54" i="18"/>
  <c r="E52" i="18"/>
  <c r="E51" i="18"/>
  <c r="E50" i="18"/>
  <c r="E48" i="18"/>
  <c r="E47" i="18"/>
  <c r="E46" i="18"/>
  <c r="E44" i="18"/>
  <c r="E43" i="18"/>
  <c r="E42" i="18"/>
  <c r="E40" i="18"/>
  <c r="E39" i="18"/>
  <c r="E38" i="18"/>
  <c r="E36" i="18"/>
  <c r="E34" i="18"/>
  <c r="E33" i="18"/>
  <c r="E32" i="18"/>
  <c r="E30" i="18"/>
  <c r="E28" i="18"/>
  <c r="E27" i="18"/>
  <c r="E25" i="18"/>
  <c r="E24" i="18"/>
  <c r="E23" i="18"/>
  <c r="E21" i="18"/>
  <c r="E20" i="18"/>
  <c r="E19" i="18"/>
  <c r="E17" i="18"/>
  <c r="E16" i="18"/>
  <c r="E15" i="18"/>
  <c r="E13" i="18"/>
  <c r="E12" i="18"/>
  <c r="E11" i="18"/>
  <c r="E9" i="18"/>
  <c r="E8" i="18"/>
  <c r="E7" i="18"/>
  <c r="E5" i="18"/>
  <c r="E4" i="18"/>
  <c r="E3" i="18"/>
  <c r="E99" i="15" l="1"/>
  <c r="E94" i="15"/>
  <c r="E76" i="15"/>
  <c r="E75" i="15"/>
  <c r="E72" i="15"/>
  <c r="E71" i="15"/>
  <c r="E68" i="15"/>
  <c r="E67" i="15"/>
  <c r="E64" i="15"/>
  <c r="E63" i="15"/>
  <c r="E60" i="15"/>
  <c r="E59" i="15"/>
  <c r="E56" i="15"/>
  <c r="E55" i="15"/>
  <c r="E52" i="15"/>
  <c r="E51" i="15"/>
  <c r="E49" i="15"/>
  <c r="E48" i="15"/>
  <c r="E47" i="15"/>
  <c r="E32" i="15"/>
  <c r="E31" i="15"/>
  <c r="E28" i="15"/>
  <c r="E27" i="15"/>
  <c r="E24" i="15"/>
  <c r="E23" i="15"/>
  <c r="E20" i="15"/>
  <c r="E19" i="15"/>
  <c r="E16" i="15"/>
  <c r="E15" i="15"/>
  <c r="E12" i="15"/>
  <c r="E11" i="15"/>
  <c r="E8" i="15"/>
  <c r="E7" i="15"/>
  <c r="E5" i="15"/>
  <c r="E4" i="15"/>
  <c r="E3" i="15"/>
  <c r="E60" i="14"/>
  <c r="E57" i="14"/>
  <c r="E50" i="14"/>
  <c r="E47" i="14"/>
  <c r="E45" i="14"/>
  <c r="E44" i="14"/>
  <c r="E42" i="14"/>
  <c r="E41" i="14"/>
  <c r="E39" i="14"/>
  <c r="E38" i="14"/>
  <c r="E36" i="14"/>
  <c r="E35" i="14"/>
  <c r="E33" i="14"/>
  <c r="E31" i="14"/>
  <c r="E29" i="14"/>
  <c r="E28" i="14"/>
  <c r="E26" i="14"/>
  <c r="E25" i="14"/>
  <c r="E23" i="14"/>
  <c r="E22" i="14"/>
  <c r="E20" i="14"/>
  <c r="E19" i="14"/>
  <c r="E17" i="14"/>
  <c r="E15" i="14"/>
  <c r="E13" i="14"/>
  <c r="E12" i="14"/>
  <c r="E10" i="14"/>
  <c r="E9" i="14"/>
  <c r="E7" i="14"/>
  <c r="E6" i="14"/>
  <c r="E4" i="14"/>
  <c r="E3" i="14"/>
  <c r="E33" i="13"/>
  <c r="E31" i="13"/>
  <c r="E29" i="13"/>
  <c r="E27" i="13"/>
  <c r="E25" i="13"/>
  <c r="E24" i="13"/>
  <c r="E22" i="13"/>
  <c r="E21" i="13"/>
  <c r="E19" i="13"/>
  <c r="E18" i="13"/>
  <c r="E16" i="13"/>
  <c r="E15" i="13"/>
  <c r="E13" i="13"/>
  <c r="E12" i="13"/>
  <c r="E10" i="13"/>
  <c r="E9" i="13"/>
  <c r="E7" i="13"/>
  <c r="E4" i="13"/>
  <c r="E6" i="8" l="1"/>
  <c r="E3" i="8"/>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4" i="7"/>
  <c r="E41" i="7"/>
  <c r="E39" i="7"/>
  <c r="E38" i="7"/>
  <c r="E36" i="7"/>
  <c r="E35" i="7"/>
  <c r="E33" i="7"/>
  <c r="E32" i="7"/>
  <c r="E31" i="7"/>
  <c r="E29" i="7"/>
  <c r="E28" i="7"/>
  <c r="E27" i="7"/>
  <c r="E25" i="7"/>
  <c r="E24" i="7"/>
  <c r="E23" i="7"/>
  <c r="E21" i="7"/>
  <c r="E20" i="7"/>
  <c r="E19" i="7"/>
  <c r="E17" i="7"/>
  <c r="E16" i="7"/>
  <c r="E15" i="7"/>
  <c r="E13" i="7"/>
  <c r="E12" i="7"/>
  <c r="E11" i="7"/>
  <c r="E9" i="7"/>
  <c r="E8" i="7"/>
  <c r="E7" i="7"/>
  <c r="E5" i="7"/>
  <c r="E4" i="7"/>
  <c r="E3" i="7"/>
  <c r="E76" i="3" l="1"/>
  <c r="E73" i="3"/>
  <c r="E70" i="3"/>
  <c r="E69" i="3"/>
  <c r="E67" i="3"/>
  <c r="E66" i="3"/>
  <c r="E65" i="3"/>
  <c r="E63" i="3"/>
  <c r="E62" i="3"/>
  <c r="E61" i="3"/>
  <c r="E59" i="3"/>
  <c r="E58" i="3"/>
  <c r="E57" i="3"/>
  <c r="E55" i="3"/>
  <c r="E54" i="3"/>
  <c r="E53" i="3"/>
  <c r="E51" i="3"/>
  <c r="E50" i="3"/>
  <c r="E49" i="3"/>
  <c r="E47" i="3"/>
  <c r="E46" i="3"/>
  <c r="E45" i="3"/>
  <c r="E43" i="3"/>
  <c r="E42" i="3"/>
  <c r="E41" i="3"/>
  <c r="E32" i="3"/>
  <c r="E31" i="3"/>
  <c r="E29" i="3"/>
  <c r="E28" i="3"/>
  <c r="E27" i="3"/>
  <c r="E25" i="3"/>
  <c r="E24" i="3"/>
  <c r="E23" i="3"/>
  <c r="E21" i="3"/>
  <c r="E20" i="3"/>
  <c r="E19" i="3"/>
  <c r="E17" i="3"/>
  <c r="E16" i="3"/>
  <c r="E15" i="3"/>
  <c r="E13" i="3"/>
  <c r="E12" i="3"/>
  <c r="E11" i="3"/>
  <c r="E9" i="3"/>
  <c r="E8" i="3"/>
  <c r="E7" i="3"/>
  <c r="E5" i="3"/>
  <c r="E4" i="3"/>
  <c r="E3" i="3"/>
  <c r="E7" i="2"/>
  <c r="E4" i="2"/>
  <c r="E76" i="1"/>
  <c r="E73" i="1"/>
  <c r="E70" i="1"/>
  <c r="E69" i="1"/>
  <c r="E66" i="1"/>
  <c r="E65" i="1"/>
  <c r="E62" i="1"/>
  <c r="E61" i="1"/>
  <c r="E58" i="1"/>
  <c r="E57" i="1"/>
  <c r="E54" i="1"/>
  <c r="E53" i="1"/>
  <c r="E50" i="1"/>
  <c r="E49" i="1"/>
  <c r="E46" i="1"/>
  <c r="E45" i="1"/>
  <c r="E42" i="1"/>
  <c r="E41" i="1"/>
  <c r="E32" i="1"/>
  <c r="E31" i="1"/>
  <c r="E28" i="1"/>
  <c r="E27" i="1"/>
  <c r="E24" i="1"/>
  <c r="E23" i="1"/>
  <c r="E20" i="1"/>
  <c r="E19" i="1"/>
  <c r="E16" i="1"/>
  <c r="E15" i="1"/>
  <c r="E12" i="1"/>
  <c r="E11" i="1"/>
  <c r="E8" i="1"/>
  <c r="E7" i="1"/>
  <c r="E4" i="1"/>
  <c r="E3" i="1"/>
</calcChain>
</file>

<file path=xl/sharedStrings.xml><?xml version="1.0" encoding="utf-8"?>
<sst xmlns="http://schemas.openxmlformats.org/spreadsheetml/2006/main" count="5566" uniqueCount="1119">
  <si>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</si>
  <si>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</si>
  <si>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</si>
  <si>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</si>
  <si>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</si>
  <si>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</si>
  <si>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</si>
  <si>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</si>
  <si>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</si>
  <si>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</si>
  <si>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</si>
  <si>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</si>
  <si>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</si>
  <si>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</si>
  <si>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</si>
  <si>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</si>
  <si>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请与我行信贷部经理联系</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</si>
  <si>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</si>
  <si>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</si>
  <si>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</si>
  <si>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</si>
  <si>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</si>
  <si>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</si>
  <si>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</si>
  <si>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</si>
  <si>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</si>
  <si>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</si>
  <si>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</si>
  <si>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</si>
  <si>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</si>
  <si>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</si>
  <si>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</si>
  <si>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</si>
  <si>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</si>
  <si>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</si>
  <si>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</si>
  <si>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</si>
  <si>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</si>
  <si>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</si>
  <si>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</si>
  <si>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</si>
  <si>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</si>
  <si>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</si>
  <si>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</si>
  <si>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</si>
  <si>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</si>
  <si>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</si>
  <si>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</si>
  <si>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</si>
  <si>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</si>
  <si>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</si>
  <si>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</si>
  <si>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</si>
  <si>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</si>
  <si>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</si>
  <si>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</si>
  <si>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</si>
  <si>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</si>
  <si>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</si>
  <si>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</si>
  <si>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</si>
  <si>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</si>
  <si>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</si>
  <si>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</si>
  <si>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</si>
  <si>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</si>
  <si>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</si>
  <si>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</si>
  <si>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</si>
  <si>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</si>
  <si>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</si>
  <si>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</si>
  <si>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</si>
  <si>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</si>
  <si>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</si>
  <si>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</si>
  <si>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</si>
  <si>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</si>
  <si>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</si>
  <si>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</si>
  <si>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</si>
  <si>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</si>
  <si>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</si>
  <si>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</si>
  <si>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</si>
  <si>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</si>
  <si>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</si>
  <si>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</si>
  <si>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</si>
  <si>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</si>
  <si>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</si>
  <si>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</si>
  <si>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</si>
  <si>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</si>
  <si>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</si>
  <si>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</si>
  <si>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</si>
  <si>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</si>
  <si>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</si>
  <si>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</si>
  <si>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</si>
  <si>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</si>
  <si>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</si>
  <si>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</si>
  <si>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</si>
  <si>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</si>
  <si>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</si>
  <si>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</si>
  <si>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</si>
  <si>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</si>
  <si>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</si>
  <si>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</si>
  <si>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</si>
  <si>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</si>
  <si>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</si>
  <si>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</si>
  <si>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怎么激活借记卡</t>
  </si>
  <si>
    <t>信用卡</t>
  </si>
  <si>
    <t>可以拨打银行客服热线进行激活或者请您携带身份证、银行卡到柜台办理。</t>
    <phoneticPr fontId="4" type="noConversion"/>
  </si>
  <si>
    <t>激活信用卡</t>
  </si>
  <si>
    <t>信用卡怎么办</t>
  </si>
  <si>
    <t>我信用卡怎么办/是新办的信用卡怎么办</t>
  </si>
  <si>
    <t>怎么激活信用卡</t>
  </si>
  <si>
    <t>我来买理财</t>
  </si>
  <si>
    <t>请找我们的理财经理，他会为您详细介绍哦，或者您可以通过柜台，手机银行，网上银行进行购买哦</t>
    <phoneticPr fontId="4" type="noConversion"/>
  </si>
  <si>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</si>
  <si>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</si>
  <si>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</si>
  <si>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</si>
  <si>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</si>
  <si>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</si>
  <si>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</si>
  <si>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卡</t>
    <phoneticPr fontId="4" type="noConversion"/>
  </si>
  <si>
    <t>您要注销借记卡还是信用卡？</t>
    <phoneticPr fontId="4" type="noConversion"/>
  </si>
  <si>
    <t>注销银行卡</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</si>
  <si>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</si>
  <si>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</si>
  <si>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</si>
  <si>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</si>
  <si>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</si>
  <si>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</si>
  <si>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</si>
  <si>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</si>
  <si>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</si>
  <si>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</si>
  <si>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</si>
  <si>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</si>
  <si>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</si>
  <si>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</si>
  <si>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</si>
  <si>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</si>
  <si>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</si>
  <si>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</si>
  <si>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</si>
  <si>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</si>
  <si>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</si>
  <si>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</si>
  <si>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</si>
  <si>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</si>
  <si>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</si>
  <si>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</si>
  <si>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</si>
  <si>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</si>
  <si>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</si>
  <si>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</si>
  <si>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</si>
  <si>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</si>
  <si>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</si>
  <si>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</si>
  <si>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</si>
  <si>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</si>
  <si>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</si>
  <si>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</si>
  <si>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</si>
  <si>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</si>
  <si>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</si>
  <si>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</si>
  <si>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</si>
  <si>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</si>
  <si>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</si>
  <si>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</si>
  <si>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</si>
  <si>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</si>
  <si>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</si>
  <si>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</si>
  <si>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</si>
  <si>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</si>
  <si>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</si>
  <si>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</si>
  <si>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</si>
  <si>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</si>
  <si>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</si>
  <si>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</si>
  <si>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手机银行怎么开通</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</si>
  <si>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</si>
  <si>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</si>
  <si>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</si>
  <si>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</si>
  <si>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</si>
  <si>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</si>
  <si>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我是来取外汇的</t>
  </si>
  <si>
    <t>取外币</t>
  </si>
  <si>
    <t>取外汇怎么办理</t>
  </si>
  <si>
    <t>我来改一下手机号</t>
  </si>
  <si>
    <t>携带本人身份证和银行卡取号到柜台办理</t>
    <phoneticPr fontId="4" type="noConversion"/>
  </si>
  <si>
    <t>改信息</t>
  </si>
  <si>
    <t>改手机号</t>
  </si>
  <si>
    <t>我身份证过期了，我来换一下</t>
  </si>
  <si>
    <t>换零钱</t>
  </si>
  <si>
    <t>请您取号到柜台办理</t>
  </si>
  <si>
    <t>兑换零钞</t>
  </si>
  <si>
    <t>换零钞</t>
  </si>
  <si>
    <t>能换零钱吗</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</si>
  <si>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</si>
  <si>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</si>
  <si>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</si>
  <si>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</si>
  <si>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</si>
  <si>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</si>
  <si>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</si>
  <si>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</si>
  <si>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</si>
  <si>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</si>
  <si>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</si>
  <si>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</si>
  <si>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</si>
  <si>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</si>
  <si>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</si>
  <si>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</si>
  <si>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</si>
  <si>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</si>
  <si>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</si>
  <si>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</si>
  <si>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</si>
  <si>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我来改个密码，我还记得原始密码</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</si>
  <si>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</si>
  <si>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</si>
  <si>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</si>
  <si>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</si>
  <si>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</si>
  <si>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</si>
  <si>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</si>
  <si>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</si>
  <si>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</si>
  <si>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</si>
  <si>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</si>
  <si>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</si>
  <si>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</si>
  <si>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</si>
  <si>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</si>
  <si>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</si>
  <si>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</si>
  <si>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</si>
  <si>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</si>
  <si>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</si>
  <si>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</si>
  <si>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</si>
  <si>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</si>
  <si>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</si>
  <si>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</si>
  <si>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</si>
  <si>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</si>
  <si>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</si>
  <si>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</si>
  <si>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</si>
  <si>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</si>
  <si>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</si>
  <si>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</si>
  <si>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</si>
  <si>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</si>
  <si>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</si>
  <si>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</si>
  <si>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</si>
  <si>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</si>
  <si>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</si>
  <si>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</si>
  <si>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</si>
  <si>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</si>
  <si>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</si>
  <si>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</si>
  <si>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</si>
  <si>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</si>
  <si>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办过了/好像办过/有的/是的/已经办过了/之前有过/之前用过/以前办过/以前有过/以前有过/以前用过/用过了/办过了/好久以前/</t>
  </si>
  <si>
    <t>我来办借记卡</t>
  </si>
  <si>
    <t>我以前办过借记卡还想再办一张</t>
  </si>
  <si>
    <t>我以前办过借记卡还能再办一张吗</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</si>
  <si>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</si>
  <si>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</si>
  <si>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</si>
  <si>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</si>
  <si>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</si>
  <si>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</si>
  <si>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</si>
  <si>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</si>
  <si>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</si>
  <si>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</si>
  <si>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</si>
  <si>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</si>
  <si>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</si>
  <si>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</si>
  <si>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</si>
  <si>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</si>
  <si>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</si>
  <si>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</si>
  <si>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</si>
  <si>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</si>
  <si>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</si>
  <si>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</si>
  <si>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</si>
  <si>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</si>
  <si>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</si>
  <si>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</si>
  <si>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</si>
  <si>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</si>
  <si>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</si>
  <si>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</si>
  <si>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</si>
  <si>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</si>
  <si>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</si>
  <si>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</si>
  <si>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</si>
  <si>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</si>
  <si>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</si>
  <si>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</si>
  <si>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</si>
  <si>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</si>
  <si>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</si>
  <si>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</si>
  <si>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</si>
  <si>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</si>
  <si>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</si>
  <si>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</si>
  <si>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</si>
  <si>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</si>
  <si>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</si>
  <si>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</si>
  <si>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</si>
  <si>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</si>
  <si>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</si>
  <si>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</si>
  <si>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</si>
  <si>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</si>
  <si>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</si>
  <si>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</si>
  <si>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</si>
  <si>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</si>
  <si>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</si>
  <si>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</si>
  <si>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</si>
  <si>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</si>
  <si>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</si>
  <si>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</si>
  <si>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</si>
  <si>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</si>
  <si>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</si>
  <si>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</si>
  <si>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</si>
  <si>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</si>
  <si>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</si>
  <si>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</si>
  <si>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</si>
  <si>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</si>
  <si>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</si>
  <si>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</si>
  <si>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</si>
  <si>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</si>
  <si>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</si>
  <si>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</si>
  <si>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</si>
  <si>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</si>
  <si>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</si>
  <si>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</si>
  <si>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</si>
  <si>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</si>
  <si>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</si>
  <si>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</si>
  <si>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</si>
  <si>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</si>
  <si>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</si>
  <si>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</si>
  <si>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</si>
  <si>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</si>
  <si>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</si>
  <si>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</si>
  <si>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存折怎么存款</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</si>
  <si>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</si>
  <si>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</si>
  <si>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</si>
  <si>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</si>
  <si>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</si>
  <si>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</si>
  <si>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</si>
  <si>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</si>
  <si>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</si>
  <si>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</si>
  <si>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</si>
  <si>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</si>
  <si>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</si>
  <si>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</si>
  <si>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</si>
  <si>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</si>
  <si>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</si>
  <si>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</si>
  <si>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</si>
  <si>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</si>
  <si>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</si>
  <si>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</si>
  <si>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</si>
  <si>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</si>
  <si>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</si>
  <si>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</si>
  <si>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</si>
  <si>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</si>
  <si>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</si>
  <si>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</si>
  <si>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</si>
  <si>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</si>
  <si>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</si>
  <si>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</si>
  <si>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</si>
  <si>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</si>
  <si>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</si>
  <si>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</si>
  <si>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</si>
  <si>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</si>
  <si>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</si>
  <si>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</si>
  <si>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</si>
  <si>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</si>
  <si>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</si>
  <si>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</si>
  <si>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</si>
  <si>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</si>
  <si>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</si>
  <si>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</si>
  <si>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</si>
  <si>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</si>
  <si>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</si>
  <si>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存折取款未知金额</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</si>
  <si>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</si>
  <si>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</si>
  <si>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</si>
  <si>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</si>
  <si>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</si>
  <si>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</si>
  <si>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您要取多少钱?</t>
    <phoneticPr fontId="4" type="noConversion"/>
  </si>
  <si>
    <t>您用银行卡取款还是存折取款?</t>
    <phoneticPr fontId="4" type="noConversion"/>
  </si>
  <si>
    <t>取零钱怎么取</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</si>
  <si>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</si>
  <si>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</si>
  <si>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</si>
  <si>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</si>
  <si>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三万怎么取</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</si>
  <si>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</si>
  <si>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</si>
  <si>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</si>
  <si>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我要存折取款</t>
    <phoneticPr fontId="4" type="noConversion"/>
  </si>
  <si>
    <t>请您取号到柜台办理取款业务。五万以上取款需要先到大堂经理处预约。</t>
    <phoneticPr fontId="4" type="noConversion"/>
  </si>
  <si>
    <t>存折取款</t>
  </si>
  <si>
    <t>我要银行卡取款怎么办理</t>
    <phoneticPr fontId="4" type="noConversion"/>
  </si>
  <si>
    <t>我要存折取款怎么办理</t>
    <phoneticPr fontId="4" type="noConversion"/>
  </si>
  <si>
    <t>银行卡取三万</t>
    <phoneticPr fontId="4" type="noConversion"/>
  </si>
  <si>
    <t>银行卡取款两万到五万</t>
  </si>
  <si>
    <t>银行卡取款五万以上</t>
    <phoneticPr fontId="4" type="noConversion"/>
  </si>
  <si>
    <t>银行卡取三万怎么办</t>
    <phoneticPr fontId="4" type="noConversion"/>
  </si>
  <si>
    <t>存折取三万</t>
  </si>
  <si>
    <t>存折取款两万到五万</t>
    <phoneticPr fontId="4" type="noConversion"/>
  </si>
  <si>
    <t>存折取款五万以上</t>
    <phoneticPr fontId="4" type="noConversion"/>
  </si>
  <si>
    <t>存折取三万怎么办</t>
  </si>
  <si>
    <t>存折取款两万到五万</t>
  </si>
  <si>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</si>
  <si>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</si>
  <si>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</si>
  <si>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</si>
  <si>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</si>
  <si>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</si>
  <si>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</si>
  <si>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</si>
  <si>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</si>
  <si>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</si>
  <si>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</si>
  <si>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</si>
  <si>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</si>
  <si>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</si>
  <si>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</si>
  <si>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</si>
  <si>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</si>
  <si>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</si>
  <si>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</si>
  <si>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</si>
  <si>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</si>
  <si>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</si>
  <si>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</si>
  <si>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</si>
  <si>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查明细做证明材料用怎么办理</t>
    <phoneticPr fontId="4" type="noConversion"/>
  </si>
  <si>
    <t>我来看看我这个月流水</t>
    <phoneticPr fontId="4" type="noConversion"/>
  </si>
  <si>
    <t>我想了解一下我这个月的流水情况怎么办？</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</si>
  <si>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</si>
  <si>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</si>
  <si>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</si>
  <si>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</si>
  <si>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</si>
  <si>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</si>
  <si>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</si>
  <si>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</si>
  <si>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</si>
  <si>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</si>
  <si>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</si>
  <si>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</si>
  <si>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</si>
  <si>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</si>
  <si>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</si>
  <si>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</si>
  <si>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</si>
  <si>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</si>
  <si>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</si>
  <si>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</si>
  <si>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</si>
  <si>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</si>
  <si>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</si>
  <si>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</si>
  <si>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</si>
  <si>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</si>
  <si>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</si>
  <si>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</si>
  <si>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</si>
  <si>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</si>
  <si>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</si>
  <si>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</si>
  <si>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</si>
  <si>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</si>
  <si>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</si>
  <si>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</si>
  <si>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</si>
  <si>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怎么注销个人网上银行？</t>
  </si>
  <si>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</si>
  <si>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</si>
  <si>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</si>
  <si>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</si>
  <si>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</si>
  <si>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</si>
  <si>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</si>
  <si>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</si>
  <si>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</si>
  <si>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</si>
  <si>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</si>
  <si>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</si>
  <si>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</si>
  <si>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</si>
  <si>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</si>
  <si>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</si>
  <si>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</si>
  <si>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</si>
  <si>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</si>
  <si>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</si>
  <si>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</si>
  <si>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</si>
  <si>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</si>
  <si>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</si>
  <si>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</si>
  <si>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</si>
  <si>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</si>
  <si>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</si>
  <si>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</si>
  <si>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</si>
  <si>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</si>
  <si>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</si>
  <si>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</si>
  <si>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</si>
  <si>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</si>
  <si>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</si>
  <si>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</si>
  <si>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</si>
  <si>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</si>
  <si>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</si>
  <si>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</si>
  <si>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</si>
  <si>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</si>
  <si>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</si>
  <si>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</si>
  <si>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</si>
  <si>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</si>
  <si>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</si>
  <si>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</si>
  <si>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</si>
  <si>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</si>
  <si>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</si>
  <si>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</si>
  <si>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</si>
  <si>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</si>
  <si>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</si>
  <si>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</si>
  <si>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</si>
  <si>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</si>
  <si>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</si>
  <si>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</si>
  <si>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</si>
  <si>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</si>
  <si>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</si>
  <si>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</si>
  <si>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</si>
  <si>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</si>
  <si>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</si>
  <si>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</si>
  <si>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</si>
  <si>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</si>
  <si>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</si>
  <si>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</si>
  <si>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</si>
  <si>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</si>
  <si>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两种都要</t>
  </si>
  <si>
    <t>电子银行取消短信通知</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</si>
  <si>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</si>
  <si>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</si>
  <si>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</si>
  <si>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</si>
  <si>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</si>
  <si>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</si>
  <si>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</si>
  <si>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</si>
  <si>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</si>
  <si>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</si>
  <si>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</si>
  <si>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</si>
  <si>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</si>
  <si>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</si>
  <si>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</si>
  <si>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</si>
  <si>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</si>
  <si>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</si>
  <si>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</si>
  <si>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</si>
  <si>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</si>
  <si>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</si>
  <si>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</si>
  <si>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</si>
  <si>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</si>
  <si>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</si>
  <si>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</si>
  <si>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</si>
  <si>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</si>
  <si>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</si>
  <si>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</si>
  <si>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</si>
  <si>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</si>
  <si>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</si>
  <si>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</si>
  <si>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</si>
  <si>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</si>
  <si>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</si>
  <si>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</si>
  <si>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</si>
  <si>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</si>
  <si>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</si>
  <si>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</si>
  <si>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</si>
  <si>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</si>
  <si>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</si>
  <si>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</si>
  <si>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</si>
  <si>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</si>
  <si>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</si>
  <si>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</si>
  <si>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</si>
  <si>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</si>
  <si>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</si>
  <si>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</si>
  <si>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</si>
  <si>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</si>
  <si>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</si>
  <si>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</si>
  <si>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</si>
  <si>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我不能通过电话注销信用卡</t>
  </si>
  <si>
    <t>我来开通短信通知</t>
  </si>
  <si>
    <t>请您带好身份证，取号到柜台办理</t>
  </si>
  <si>
    <t>开通短信通知</t>
  </si>
  <si>
    <t>开短信通知</t>
  </si>
  <si>
    <t>手机银行开短信通知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</si>
  <si>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</si>
  <si>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</si>
  <si>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不用电子银行开短信通知</t>
  </si>
  <si>
    <t>电子银行开短信通知</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</si>
  <si>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</si>
  <si>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</si>
  <si>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</si>
  <si>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</si>
  <si>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</si>
  <si>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</si>
  <si>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</si>
  <si>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手机银行可以开通短信通知吗</t>
  </si>
  <si>
    <t>网上银行怎么开通短信提醒</t>
  </si>
  <si>
    <t>网上开通短信银行</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</si>
  <si>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</si>
  <si>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</si>
  <si>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</si>
  <si>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</si>
  <si>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</si>
  <si>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</si>
  <si>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</si>
  <si>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</si>
  <si>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</si>
  <si>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</si>
  <si>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</si>
  <si>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</si>
  <si>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转账十万元</t>
  </si>
  <si>
    <t>我来转十万块钱/我想转十万块钱/我要转十万块钱/我是来转账的，转十万/我来汇个十万/我是来转十万块钱的/我转十万块前你帮我取号/来来帮我转钱我转十万/转账十万</t>
  </si>
  <si>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</si>
  <si>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</si>
  <si>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</si>
  <si>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</si>
  <si>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</si>
  <si>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</si>
  <si>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</si>
  <si>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</si>
  <si>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</si>
  <si>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</si>
  <si>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</si>
  <si>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</si>
  <si>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</si>
  <si>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</si>
  <si>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</si>
  <si>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三千怎么取</t>
  </si>
  <si>
    <t>十万块/就十万/十万元/十万块钱/十万元钱/就十万块钱/十万元钱/十万块呀/十万呀/也就十万/十万吧/就十万块钱吧/也就十万吧/嗯十万/</t>
    <phoneticPr fontId="4" type="noConversion"/>
  </si>
  <si>
    <t>十万怎么取</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</si>
  <si>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</si>
  <si>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</si>
  <si>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</si>
  <si>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银行卡取十万怎么办</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</si>
  <si>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</si>
  <si>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</si>
  <si>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</si>
  <si>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</si>
  <si>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</si>
  <si>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</si>
  <si>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</si>
  <si>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</si>
  <si>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</si>
  <si>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</si>
  <si>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</si>
  <si>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</si>
  <si>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</si>
  <si>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</si>
  <si>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</si>
  <si>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</si>
  <si>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</si>
  <si>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</si>
  <si>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</si>
  <si>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</si>
  <si>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</si>
  <si>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</si>
  <si>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</si>
  <si>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</si>
  <si>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</si>
  <si>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您要办理什么贷款？</t>
    <phoneticPr fontId="4" type="noConversion"/>
  </si>
  <si>
    <t>办贷款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</si>
  <si>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</si>
  <si>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</si>
  <si>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</si>
  <si>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</si>
  <si>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</si>
  <si>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</si>
  <si>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</si>
  <si>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</si>
  <si>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</si>
  <si>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</si>
  <si>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</si>
  <si>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</si>
  <si>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</si>
  <si>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</si>
  <si>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</si>
  <si>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</si>
  <si>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</si>
  <si>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</si>
  <si>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</si>
  <si>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</si>
  <si>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</si>
  <si>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</si>
  <si>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</si>
  <si>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</si>
  <si>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</si>
  <si>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</si>
  <si>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</si>
  <si>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</si>
  <si>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</si>
  <si>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</si>
  <si>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</si>
  <si>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</si>
  <si>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</si>
  <si>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</si>
  <si>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</si>
  <si>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</si>
  <si>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</si>
  <si>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</si>
  <si>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</si>
  <si>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</si>
  <si>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</si>
  <si>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</si>
  <si>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</si>
  <si>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</si>
  <si>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借记卡怎么补办</t>
    <phoneticPr fontId="4" type="noConversion"/>
  </si>
  <si>
    <t>我来改信息</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</si>
  <si>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</si>
  <si>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</si>
  <si>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 xml:space="preserve"> </t>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</si>
  <si>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</si>
  <si>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</si>
  <si>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</si>
  <si>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</si>
  <si>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</si>
  <si>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</si>
  <si>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</si>
  <si>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</si>
  <si>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</si>
  <si>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</si>
  <si>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</si>
  <si>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</si>
  <si>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</si>
  <si>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</si>
  <si>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</si>
  <si>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</si>
  <si>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/汽车卡/透支用的那种/可以透支的/全球支付卡/一张信用卡/</t>
  </si>
  <si>
    <t>储蓄卡/借记卡/结算通/工资卡/我的工资卡/借记卡呀/是工资卡/是借记卡/</t>
  </si>
  <si>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</si>
  <si>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</si>
  <si>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</si>
  <si>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</si>
  <si>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</si>
  <si>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</si>
  <si>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</si>
  <si>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</si>
  <si>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</si>
  <si>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</si>
  <si>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</si>
  <si>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三万行不行/三万可不可以</t>
    </r>
    <phoneticPr fontId="4" type="noConversion"/>
  </si>
  <si>
    <r>
      <t>储蓄卡怎么办理/用银行卡怎么办理/银行卡要到柜台办吗/用银行卡要到柜台办吗/银行卡到哪/我要是用银行卡呢</t>
    </r>
    <r>
      <rPr>
        <sz val="11"/>
        <color theme="4"/>
        <rFont val="宋体"/>
        <family val="3"/>
        <charset val="134"/>
        <scheme val="minor"/>
      </rPr>
      <t>/借记卡怎么办/银行卡在哪里办/银行卡怎么弄/借记卡在哪里/借记卡怎么弄/</t>
    </r>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</si>
  <si>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</si>
  <si>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</si>
  <si>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之前的身份证过期了，现在来重现换一下/我来更新一下身份证号信息/我之前重新办了张新的身份证，我来重新绑定一下</t>
    </r>
    <r>
      <rPr>
        <sz val="11"/>
        <color theme="4"/>
        <rFont val="宋体"/>
        <family val="3"/>
        <charset val="134"/>
        <scheme val="minor"/>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4" type="noConversion"/>
  </si>
  <si>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scheme val="minor"/>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4" type="noConversion"/>
  </si>
  <si>
    <r>
      <t>我来修改信息/我是来改信息的/改信息/改信息怎么办/改信息咋弄/怎么改信息/我要改信息/我改信息/改信息怎么搞/帮我改信息</t>
    </r>
    <r>
      <rPr>
        <sz val="11"/>
        <color theme="4"/>
        <rFont val="宋体"/>
        <family val="3"/>
        <charset val="134"/>
        <scheme val="minor"/>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4" type="noConversion"/>
  </si>
  <si>
    <r>
      <t>三千块/三千/就三千/三千元/三千块钱/三千元钱/三千块钱/三千元钱/三千块呀/三千三千/也就三千/三千吧/就三千块钱吧/也就三千吧/嗯三千</t>
    </r>
    <r>
      <rPr>
        <sz val="11"/>
        <color theme="4"/>
        <rFont val="宋体"/>
        <family val="3"/>
        <charset val="134"/>
        <scheme val="minor"/>
      </rPr>
      <t>/三千人民币/三千大洋/三千元现金/三千行不行/三千可不可以/三千可以吗/我取三千/我想取三千/我要取三千/我取三千吧/只取三千/也就取三千块钱吧</t>
    </r>
    <phoneticPr fontId="4" type="noConversion"/>
  </si>
  <si>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scheme val="minor"/>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4" type="noConversion"/>
  </si>
  <si>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scheme val="minor"/>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</si>
  <si>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</si>
  <si>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/十万行不行/十万可不可以/十万可以吗/十万大洋/十万元现金/十万人民币/十万行吗/我要取十万/取十万/我要取十万/我想取十万/我要取十万，可以吗/我想取十万，行不行/我想取十万，可行/</t>
    </r>
    <phoneticPr fontId="4" type="noConversion"/>
  </si>
  <si>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scheme val="minor"/>
      </rPr>
      <t>/我和大堂经理预约了/预约好了/已经预约好了/昨天就预约好了/约过了/约了/我和他约好了/我前几天和他约好了/之前约好了/之前约过了/我已经提前预约过了/</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</si>
  <si>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</si>
  <si>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</si>
  <si>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零钱/就零钱/零钱/也就零钱钱/零钱啊/零钱呀/也就零钱/零钱吧/就零钱钱吧/嗯零钱/零钱/一点零钱/我需要零钱</t>
    </r>
    <r>
      <rPr>
        <sz val="11"/>
        <color theme="4"/>
        <rFont val="宋体"/>
        <family val="3"/>
        <charset val="134"/>
        <scheme val="minor"/>
      </rPr>
      <t>/零钞/零钞可以吗/零钞可不可以/零钞行吗/零钱可以吗/零钱可不可以/零钱行不行/我想取点零钱/我要取点零钱/我想取零钱/取零钱</t>
    </r>
    <phoneticPr fontId="4" type="noConversion"/>
  </si>
  <si>
    <r>
      <t>三万块/就三万/三万元/三万块钱/三万元钱/就三万块钱/三万元钱/三万块呀/三万呀/也就三万/三万吧/就三万块钱吧/也就三万吧/嗯三万/三万/三万元/</t>
    </r>
    <r>
      <rPr>
        <sz val="11"/>
        <color rgb="FFFF0000"/>
        <rFont val="宋体"/>
        <family val="3"/>
        <charset val="134"/>
        <scheme val="minor"/>
      </rPr>
      <t>三万行不行/三万可不可以</t>
    </r>
    <r>
      <rPr>
        <sz val="11"/>
        <color theme="4"/>
        <rFont val="宋体"/>
        <family val="3"/>
        <charset val="134"/>
        <scheme val="minor"/>
      </rPr>
      <t>/三万大洋/三万现金/三万人民币/三万可以吗/三万行吗/我要取三万/我想取三万/我需要取三万/取三万/取三万现金</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</si>
  <si>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/十万行不行/十万可不可以/十万可以吗/十万大洋/十万元现金/十万人民币/十万行吗/我想取十万/我要取十万/我需要十万/要取十万/我要取十万，可以吗/我要取十万，可以不可以</t>
    </r>
    <phoneticPr fontId="4" type="noConversion"/>
  </si>
  <si>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scheme val="minor"/>
      </rPr>
      <t>/一点现金/一点大洋/一点点人民币/不多/</t>
    </r>
    <phoneticPr fontId="4" type="noConversion"/>
  </si>
  <si>
    <r>
      <t>用存折取/用存折/取单/支票/存单取款</t>
    </r>
    <r>
      <rPr>
        <sz val="11"/>
        <color theme="4"/>
        <rFont val="宋体"/>
        <family val="3"/>
        <charset val="134"/>
        <scheme val="minor"/>
      </rPr>
      <t>/存折本/用存折本取/存折本取/存折取/当然用存折了/我们老年人，都用存折/用存折吧/我要用存折/我想用存折/我的是存折/我用存折取钱/我要用存折取钱/我想用存折取钱/我可以用存折取钱吗</t>
    </r>
    <phoneticPr fontId="4" type="noConversion"/>
  </si>
  <si>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4" type="noConversion"/>
  </si>
  <si>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scheme val="minor"/>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</si>
  <si>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</si>
  <si>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4" type="noConversion"/>
  </si>
  <si>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4" type="noConversion"/>
  </si>
  <si>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scheme val="minor"/>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4" type="noConversion"/>
  </si>
  <si>
    <r>
      <t>取点零钱/我没有零钱了取点出来/我要取零钱/我来取零钱/我想取点零钱/我需要一些零钱/我要取的有零钱</t>
    </r>
    <r>
      <rPr>
        <sz val="11"/>
        <color theme="4"/>
        <rFont val="宋体"/>
        <family val="3"/>
        <charset val="134"/>
        <scheme val="minor"/>
      </rPr>
      <t>/取点零钞/我没有零钞了，取点出来/我要取零钞/我来取零钞/我想取点零钞/我需要一些零钞/我要取的有零钞/取点零钱我要/我想取点零钱/我需要取点零钱/我要取点零钱</t>
    </r>
    <phoneticPr fontId="4" type="noConversion"/>
  </si>
  <si>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4" type="noConversion"/>
  </si>
  <si>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4" type="noConversion"/>
  </si>
  <si>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4" type="noConversion"/>
  </si>
  <si>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4" type="noConversion"/>
  </si>
  <si>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4" type="noConversion"/>
  </si>
  <si>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4" type="noConversion"/>
  </si>
  <si>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4" type="noConversion"/>
  </si>
  <si>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4" type="noConversion"/>
  </si>
  <si>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4" type="noConversion"/>
  </si>
  <si>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4" type="noConversion"/>
  </si>
  <si>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4" type="noConversion"/>
  </si>
  <si>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4" type="noConversion"/>
  </si>
  <si>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4" type="noConversion"/>
  </si>
  <si>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4" type="noConversion"/>
  </si>
  <si>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4" type="noConversion"/>
  </si>
  <si>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4" type="noConversion"/>
  </si>
  <si>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4" type="noConversion"/>
  </si>
  <si>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4" type="noConversion"/>
  </si>
  <si>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4" type="noConversion"/>
  </si>
  <si>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4" type="noConversion"/>
  </si>
  <si>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4" type="noConversion"/>
  </si>
  <si>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4" type="noConversion"/>
  </si>
  <si>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4" type="noConversion"/>
  </si>
  <si>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4" type="noConversion"/>
  </si>
  <si>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4" type="noConversion"/>
  </si>
  <si>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</si>
  <si>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</si>
  <si>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</si>
  <si>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</si>
  <si>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</si>
  <si>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</si>
  <si>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我怎么可能没有联系好？/我来这里，可能没联系好么？/我会不知道提前联系客户经理么？</t>
    <phoneticPr fontId="4" type="noConversion"/>
  </si>
  <si>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4" type="noConversion"/>
  </si>
  <si>
    <t>我想办信用贷款，怎么弄？/我可以办信用贷款么？/我怎么办信用贷款？/办信用贷款可以么？/你能给我办信用贷款么？/咋办信用贷款？</t>
    <phoneticPr fontId="4" type="noConversion"/>
  </si>
  <si>
    <r>
      <t>我想信用贷款/我要办信用贷款/办信用贷款/信用贷款/</t>
    </r>
    <r>
      <rPr>
        <sz val="12"/>
        <color rgb="FFFF0000"/>
        <rFont val="宋体"/>
        <family val="3"/>
        <charset val="134"/>
      </rPr>
      <t>信贷</t>
    </r>
    <r>
      <rPr>
        <sz val="12"/>
        <color theme="4"/>
        <rFont val="宋体"/>
        <family val="3"/>
        <charset val="134"/>
      </rPr>
      <t>/信用贷</t>
    </r>
    <phoneticPr fontId="4" type="noConversion"/>
  </si>
  <si>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</si>
  <si>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</si>
  <si>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我想信用贷款/我要办信用贷款/办信用贷款/信用贷款</t>
    </r>
    <r>
      <rPr>
        <sz val="12"/>
        <color theme="4"/>
        <rFont val="宋体"/>
        <family val="3"/>
        <charset val="134"/>
      </rPr>
      <t>/信用贷/信贷/我想办信用贷/我想办信用贷款/我想办信贷/</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</si>
  <si>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</si>
  <si>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4" type="noConversion"/>
  </si>
  <si>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</si>
  <si>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</si>
  <si>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</si>
  <si>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</si>
  <si>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4" type="noConversion"/>
  </si>
  <si>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</si>
  <si>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</si>
  <si>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</si>
  <si>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</si>
  <si>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</si>
  <si>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4" type="noConversion"/>
  </si>
  <si>
    <t>我想办车贷/我要办车贷/办车贷/我想买辆车/车贷/我在考虑买一辆车/我计划买一辆车/我考虑买一辆车/我在考虑车贷/买车用的/买车用/买车用的贷款</t>
    <phoneticPr fontId="4" type="noConversion"/>
  </si>
  <si>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scheme val="minor"/>
      </rPr>
      <t>/银行卡在哪里激活/在哪里激活银行卡/激活银行卡在哪里办理/</t>
    </r>
    <phoneticPr fontId="4" type="noConversion"/>
  </si>
  <si>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scheme val="minor"/>
      </rPr>
      <t>/激活一下银行卡</t>
    </r>
    <phoneticPr fontId="4" type="noConversion"/>
  </si>
  <si>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scheme val="minor"/>
      </rPr>
      <t>/激活借记卡怎么办理/激活借记卡在哪里办理/借记卡在哪里激活/怎么办理激活银行卡</t>
    </r>
    <phoneticPr fontId="4" type="noConversion"/>
  </si>
  <si>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scheme val="minor"/>
      </rPr>
      <t>/激活一下借记卡/我来激活借记卡</t>
    </r>
    <phoneticPr fontId="4" type="noConversion"/>
  </si>
  <si>
    <r>
      <t>我换美元/我换日元/我要换外币/我要换泰铢/我来换外币/我是来换外币的/我要结售汇/结售汇/</t>
    </r>
    <r>
      <rPr>
        <sz val="11"/>
        <color theme="3" tint="0.39997558519241921"/>
        <rFont val="宋体"/>
        <family val="3"/>
        <charset val="134"/>
        <scheme val="minor"/>
      </rPr>
      <t>我想换外汇/我换外汇/换外汇/我要换外汇/我想要换外汇/我想换美元/我换美元/换美元/我要换美元/我想要换美元/我想换日元/我换日元/换日元/我要换日元/我想要换日元/</t>
    </r>
    <phoneticPr fontId="4" type="noConversion"/>
  </si>
  <si>
    <r>
      <t>我信用卡怎么办/是新办的信用卡怎么办</t>
    </r>
    <r>
      <rPr>
        <sz val="11"/>
        <color theme="4"/>
        <rFont val="宋体"/>
        <family val="3"/>
        <charset val="134"/>
      </rPr>
      <t>/信用卡在哪里办理/怎么办理信用卡/在哪里办信用卡</t>
    </r>
  </si>
  <si>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</si>
  <si>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</si>
  <si>
    <r>
      <t>外汇怎么办理/外汇怎么换的/结售汇如何办理/</t>
    </r>
    <r>
      <rPr>
        <sz val="11"/>
        <color theme="3" tint="0.39997558519241921"/>
        <rFont val="宋体"/>
        <family val="3"/>
        <charset val="134"/>
        <scheme val="minor"/>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4" type="noConversion"/>
  </si>
  <si>
    <t>超时时间</t>
  </si>
  <si>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</si>
  <si>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</si>
  <si>
    <r>
      <t>外汇怎么办理/外汇怎么换的/结售汇如何办理/办理外汇/办外汇/我怕要外汇/外汇/换外汇/我要办理外汇/办理外汇/</t>
    </r>
    <r>
      <rPr>
        <sz val="11"/>
        <color theme="3" tint="0.39997558519241921"/>
        <rFont val="宋体"/>
        <family val="3"/>
        <charset val="134"/>
        <scheme val="minor"/>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4" type="noConversion"/>
  </si>
  <si>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</si>
  <si>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scheme val="minor"/>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</si>
  <si>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</si>
  <si>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</si>
  <si>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</si>
  <si>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</si>
  <si>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</si>
  <si>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</si>
  <si>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</si>
  <si>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</si>
  <si>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</si>
  <si>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</si>
  <si>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</si>
  <si>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</si>
  <si>
    <r>
      <t>我来取美元/我要取外币/我取点外币</t>
    </r>
    <r>
      <rPr>
        <sz val="11"/>
        <color theme="3" tint="0.39997558519241921"/>
        <rFont val="宋体"/>
        <family val="3"/>
        <charset val="134"/>
        <scheme val="minor"/>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4" type="noConversion"/>
  </si>
  <si>
    <r>
      <t>取美元怎么办的/我想取美元到哪儿办</t>
    </r>
    <r>
      <rPr>
        <sz val="11"/>
        <color theme="3" tint="0.39997558519241921"/>
        <rFont val="宋体"/>
        <family val="3"/>
        <charset val="134"/>
        <scheme val="minor"/>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4" type="noConversion"/>
  </si>
  <si>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scheme val="minor"/>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4" type="noConversion"/>
  </si>
  <si>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</si>
  <si>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</si>
  <si>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</si>
  <si>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</si>
  <si>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</si>
  <si>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</si>
  <si>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scheme val="minor"/>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4" type="noConversion"/>
  </si>
  <si>
    <r>
      <t>存折怎么注销/存折是怎么注销的/</t>
    </r>
    <r>
      <rPr>
        <sz val="11"/>
        <color rgb="FFFF0000"/>
        <rFont val="宋体"/>
        <family val="3"/>
        <charset val="134"/>
        <scheme val="minor"/>
      </rPr>
      <t>怎么注销存折/你知道怎么注销存折/注销存折怎么弄/注销存折</t>
    </r>
    <r>
      <rPr>
        <sz val="11"/>
        <color theme="3" tint="0.39997558519241921"/>
        <rFont val="宋体"/>
        <family val="3"/>
        <charset val="134"/>
        <scheme val="minor"/>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</si>
  <si>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</si>
  <si>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4" type="noConversion"/>
  </si>
  <si>
    <t>存折可以吗/存折怎么办/如果是存折呢/存折怎么办的呢/你说存折怎么办啊/我想请问你存折的话怎么办/如果存折呢/存折咋弄/村这是怎么搞得/存折要怎么办呢</t>
    <phoneticPr fontId="4" type="noConversion"/>
  </si>
  <si>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scheme val="minor"/>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</si>
  <si>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</si>
  <si>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</si>
  <si>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</si>
  <si>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</si>
  <si>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</si>
  <si>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</si>
  <si>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</si>
  <si>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</si>
  <si>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</si>
  <si>
    <r>
      <t>我的信用卡/我信用卡啊/信用卡啊/信用卡呀/就信用卡啦/是信用卡啦/是信用卡/</t>
    </r>
    <r>
      <rPr>
        <sz val="11"/>
        <color theme="3" tint="0.39997558519241921"/>
        <rFont val="宋体"/>
        <family val="3"/>
        <charset val="134"/>
      </rPr>
      <t>之前的信用卡/不用的信用卡/一张信用卡/</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</si>
  <si>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</si>
  <si>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</si>
  <si>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</si>
  <si>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</si>
  <si>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</si>
  <si>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</si>
  <si>
    <r>
      <t>我想了解手机银行/手机银行吧/手机银行就行/银行吧/那个手机银行的</t>
    </r>
    <r>
      <rPr>
        <sz val="12"/>
        <color theme="3" tint="0.39997558519241921"/>
        <rFont val="宋体"/>
        <family val="3"/>
        <charset val="134"/>
      </rPr>
      <t>/用手机银行/用手机银行取消/用手机银行办理/用手机银行办</t>
    </r>
  </si>
  <si>
    <r>
      <t>我想了解短信通知/短信通知/短信那个/发短信的那个/短信的那个/短信/了解短信通知/短信通知就行的/</t>
    </r>
    <r>
      <rPr>
        <sz val="12"/>
        <color theme="3" tint="0.39997558519241921"/>
        <rFont val="宋体"/>
        <family val="3"/>
        <charset val="134"/>
      </rPr>
      <t>发短信取消/用短信取消</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</si>
  <si>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</si>
  <si>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</si>
  <si>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</si>
  <si>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</si>
  <si>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</si>
  <si>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</si>
  <si>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</si>
  <si>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</si>
  <si>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</si>
  <si>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</si>
  <si>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</si>
  <si>
    <r>
      <t>就信用卡呀/我的信用卡/信用卡呀/信用卡联名卡/信用卡附属卡/就信用卡/</t>
    </r>
    <r>
      <rPr>
        <sz val="11"/>
        <color theme="3" tint="0.39997558519241921"/>
        <rFont val="宋体"/>
        <family val="3"/>
        <charset val="134"/>
      </rPr>
      <t>之前的信用卡/一张信用卡/</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</si>
  <si>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</si>
  <si>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</si>
  <si>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</si>
  <si>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scheme val="minor"/>
      </rPr>
      <t>/我来换零钱/我是来换零钱的/我来取款/我是来取款的/我又来换零钱了/我来换点零钱/我是来换零钱的/我就是来换点零钱/我就是要换点零钱的/</t>
    </r>
    <phoneticPr fontId="4" type="noConversion"/>
  </si>
  <si>
    <t>借记卡/结算通/储蓄卡/存钱用的卡/储蓄卡/一张储蓄卡/不是透支的那种卡/存钱卡/储钱卡/利息高点的卡/工资卡/领工资用的卡/结算通/转账免费的那种卡</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</si>
  <si>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到哪办卡啊/卡在哪儿办？/去哪里开户/在哪边办银行卡？</t>
    </r>
    <phoneticPr fontId="4" type="noConversion"/>
  </si>
  <si>
    <r>
      <t>办过了/好像办过/有的/是的/已经办过了/之前有过/之前用过/以前办过/以前有过/以前有过/以前用过/用过了/办过了/好久以前/办过呢/</t>
    </r>
    <r>
      <rPr>
        <sz val="11"/>
        <color theme="3" tint="0.39997558519241921"/>
        <rFont val="宋体"/>
        <family val="3"/>
        <charset val="134"/>
        <scheme val="minor"/>
      </rPr>
      <t>办过的/有办过/我之前办过/办过的</t>
    </r>
    <phoneticPr fontId="4" type="noConversion"/>
  </si>
  <si>
    <r>
      <t>借记卡怎么办/结算通怎么办/储蓄卡怎么办</t>
    </r>
    <r>
      <rPr>
        <sz val="11"/>
        <color theme="3" tint="0.39997558519241921"/>
        <rFont val="宋体"/>
        <family val="3"/>
        <charset val="134"/>
        <scheme val="minor"/>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</si>
  <si>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</si>
  <si>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</si>
  <si>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</si>
  <si>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</si>
  <si>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/去哪儿开户/开户到哪儿开/去哪儿开户/开户到哪儿开/办银行卡在哪儿办/在哪里办卡/带我去办卡/带我去办银行卡/去哪边办卡</t>
    </r>
    <phoneticPr fontId="4"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</si>
  <si>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4" type="noConversion"/>
  </si>
  <si>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</si>
  <si>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我现在有一张借记卡，我想再办一张/我有你们银行的储蓄卡，现在要办张做工资卡用/我有你们的储蓄卡，还需要办一张</t>
    </r>
    <r>
      <rPr>
        <sz val="11"/>
        <color theme="3" tint="0.39997558519241921"/>
        <rFont val="宋体"/>
        <family val="3"/>
        <charset val="134"/>
        <scheme val="minor"/>
      </rPr>
      <t>/我已经有一张卡了，想再办张/我有一张卡，还想再办张，可以吗/我需要再办张银行卡/</t>
    </r>
    <phoneticPr fontId="4" type="noConversion"/>
  </si>
  <si>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</si>
  <si>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</si>
  <si>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</si>
  <si>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</si>
  <si>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</si>
  <si>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</si>
  <si>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phoneticPr fontId="4" type="noConversion"/>
  </si>
  <si>
    <t>我要办/我想办汽车卡/我要办张信用卡，帮我办张信用卡/我想办理信用卡/我想办张信用卡/我要办张信用卡/你带我去办信用卡/信用卡/办信用卡/嗯，我办信用卡/我要办信用卡/我办信用卡</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</si>
  <si>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</si>
  <si>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</si>
  <si>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</si>
  <si>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</si>
  <si>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</si>
  <si>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</si>
  <si>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</si>
  <si>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</si>
  <si>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</si>
  <si>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</si>
  <si>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</si>
  <si>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</si>
  <si>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</si>
  <si>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</si>
  <si>
    <t>15s</t>
  </si>
  <si>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</si>
  <si>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</si>
  <si>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</si>
  <si>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</si>
  <si>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</si>
  <si>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</si>
  <si>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</si>
  <si>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</si>
  <si>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</si>
  <si>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</si>
  <si>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</si>
  <si>
    <t>三万/三万吧/大概三万/也就三万/三万多一点/三万上下/不多，就三万万/挺多的，三万呢/三万就可以了/三万呢/三千/三千吧/大概三千/也就三千/三千多一点/三千上下/不多，就三千/挺多的，三千呢/三千就可以了/三千呢</t>
  </si>
  <si>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</si>
  <si>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</si>
  <si>
    <t>挂失存折/我的是存折/是存折/一张存折/一张用了很久的存折/一张老存折/一张有很多钱的存折/我过去得存折/我的新存折/我丢了的存折/我找不到的存折</t>
  </si>
  <si>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</si>
  <si>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</si>
  <si>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</si>
  <si>
    <t>我要存十万块/存个十万/我就存十万/我想存十万元/我想存十万块钱/我来存十万元钱/我存十万块呀/带我存钱，存十万/我也就存十万/我就存个十万吧/</t>
  </si>
  <si>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</si>
  <si>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</si>
  <si>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</si>
  <si>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</si>
  <si>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</si>
  <si>
    <t>我自己看看/自己看看就行了/我自己了解一下/我只是查一下/我自己看/自己看看用的/自己用的/我就自己看看/我就看看的那种/我想自己看/我就查一下/我想自己看看/不作证明/就随便看看那种</t>
  </si>
  <si>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</si>
  <si>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</si>
  <si>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4" type="noConversion"/>
  </si>
  <si>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</si>
  <si>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</si>
  <si>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</si>
  <si>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</si>
  <si>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</si>
  <si>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4" type="noConversion"/>
  </si>
  <si>
    <t>我来改密码，我有原密码的/我去改密码，还记得原密码的/我还记得原来的密码，我现在想改掉/我有原来的密码我想改掉/我原来的密码太简单了，我要改一下</t>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</si>
  <si>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</si>
  <si>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</si>
  <si>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</si>
  <si>
    <t>您要挂失借记卡？借记卡？还是其他？</t>
  </si>
  <si>
    <t>您要补办借记卡？借记卡？还是其他？</t>
  </si>
  <si>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</si>
  <si>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</si>
  <si>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</si>
  <si>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t>手机银行啊/当然是手机银行/当然是手机银行啦/手机银行呀/是手机银行/嗯，手机银行/手机银行哇/是手机银行啊</t>
  </si>
  <si>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</si>
  <si>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</si>
  <si>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</si>
  <si>
    <t xml:space="preserve"> 要是电话银行呢/电话银行去哪儿办/就电话银行，你能帮我吗</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</si>
  <si>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</si>
  <si>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</si>
  <si>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</si>
  <si>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</si>
  <si>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</si>
  <si>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</si>
  <si>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</si>
  <si>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</si>
  <si>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</si>
  <si>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</si>
  <si>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</si>
  <si>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4" type="noConversion"/>
  </si>
  <si>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</si>
  <si>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4" type="noConversion"/>
  </si>
  <si>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4" type="noConversion"/>
  </si>
  <si>
    <t>储蓄卡/借记卡/结算通/工资卡/我的工资卡/借记卡呀/是工资卡/是借记卡/</t>
    <phoneticPr fontId="4" type="noConversion"/>
  </si>
  <si>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</si>
  <si>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4" type="noConversion"/>
  </si>
  <si>
    <t>怎么补办/我想补办怎么弄的/能不能补办一张啊/可不可以帮我补办的/可以补办吗/我想补办怎么办/我要是想补办怎么弄哦/能不能给我补办一张/我想补办一张怎么办/我能补办么/</t>
    <phoneticPr fontId="4" type="noConversion"/>
  </si>
  <si>
    <t>这里可以挂失吗/这里可以办理挂失业务吗/如何办理挂失业务呢/如何挂失呢/怎么办理挂失业务呢/怎么挂失？/你能帮我挂失吗/你能带我去挂失吗/挂失在哪儿办/挂失到哪儿办</t>
    <phoneticPr fontId="4" type="noConversion"/>
  </si>
  <si>
    <t>我想补办/帮我补办/补办一张/我想补办一张/我补办一张/我想补回来卡/我想把卡补回来啊/</t>
    <phoneticPr fontId="4" type="noConversion"/>
  </si>
  <si>
    <t>借记卡怎么办理/用借记卡的怎么办理/储蓄卡要到柜台吗/用储蓄卡要到柜台办吗/储蓄卡的话怎么弄/我要是用借记卡呢/就是普通的借记卡怎么办</t>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</si>
  <si>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scheme val="minor"/>
      </rPr>
      <t>/哪边可以挂失？/去哪个柜台挂失啊？/挂失去哪边办理/到哪里办理挂失？/带我去挂失/</t>
    </r>
    <phoneticPr fontId="4" type="noConversion"/>
  </si>
  <si>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</si>
  <si>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</si>
  <si>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</si>
  <si>
    <t>挂失/我想挂失/来挂失/我来办理挂失业务/我要办理挂失业务/我来挂失/我要挂失/我要来挂失/办理挂失业务/办挂失/我来办挂失</t>
    <phoneticPr fontId="4" type="noConversion"/>
  </si>
  <si>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</si>
  <si>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</si>
  <si>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4" type="noConversion"/>
  </si>
  <si>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</si>
  <si>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</si>
  <si>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4" type="noConversion"/>
  </si>
  <si>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4" type="noConversion"/>
  </si>
  <si>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4" type="noConversion"/>
  </si>
  <si>
    <t>我想补办/帮我补办/补办一张/我想补办一张/我补办一张/我想补回来/我想补回来啊/</t>
    <phoneticPr fontId="4" type="noConversion"/>
  </si>
  <si>
    <t>怎么补办/我想补办怎么弄的/能不能补办一张啊/可不可以帮我补办的/可以补办吗/我想补办怎么办/我要是想补办怎么弄哦/能不能给我补办一张/我想补办一张怎么办/我啊能补办的了/</t>
    <phoneticPr fontId="4"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</si>
  <si>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4" type="noConversion"/>
  </si>
  <si>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4" type="noConversion"/>
  </si>
  <si>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4" type="noConversion"/>
  </si>
  <si>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</si>
  <si>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4" type="noConversion"/>
  </si>
  <si>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</si>
  <si>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4"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</si>
  <si>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4" type="noConversion"/>
  </si>
  <si>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4" type="noConversion"/>
  </si>
  <si>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4" type="noConversion"/>
  </si>
  <si>
    <t>改身份证</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</si>
</sst>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
      <sz val="11"/>
      <color theme="4"/>
      <name val="宋体"/>
      <family val="3"/>
      <charset val="134"/>
      <scheme val="minor"/>
    </font>
    <font>
      <sz val="11"/>
      <color theme="4"/>
      <name val="宋体"/>
      <family val="3"/>
      <charset val="134"/>
    </font>
    <font>
      <sz val="11"/>
      <color rgb="FF00B0F0"/>
      <name val="宋体"/>
      <family val="3"/>
      <charset val="134"/>
    </font>
    <font>
      <sz val="11"/>
      <color theme="1"/>
      <name val="宋体"/>
      <family val="3"/>
      <charset val="134"/>
      <scheme val="minor"/>
    </font>
    <font>
      <sz val="12"/>
      <color theme="4"/>
      <name val="宋体"/>
      <family val="3"/>
      <charset val="134"/>
    </font>
    <font>
      <sz val="11"/>
      <color theme="3" tint="0.39997558519241921"/>
      <name val="宋体"/>
      <family val="3"/>
      <charset val="134"/>
      <scheme val="minor"/>
    </font>
    <font>
      <sz val="12"/>
      <color theme="3" tint="0.39997558519241921"/>
      <name val="宋体"/>
      <family val="3"/>
      <charset val="134"/>
    </font>
    <font>
      <sz val="11"/>
      <color theme="3" tint="0.39997558519241921"/>
      <name val="宋体"/>
      <family val="2"/>
      <scheme val="minor"/>
    </font>
    <font>
      <sz val="11"/>
      <color theme="3" tint="0.39997558519241921"/>
      <name val="宋体"/>
      <family val="3"/>
      <charset val="134"/>
    </font>
    <font>
      <b/>
      <sz val="11"/>
      <color theme="1"/>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196">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xf numFmtId="0" fontId="2" fillId="0" borderId="0" xfId="5" applyAlignment="1">
      <alignment wrapText="1"/>
    </xf>
    <xf numFmtId="0" fontId="25" fillId="0" borderId="0" xfId="3"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wrapText="1"/>
    </xf>
    <xf numFmtId="0" fontId="2" fillId="0" borderId="0" xfId="5" applyAlignment="1">
      <alignment horizontal="left" vertical="top" wrapText="1"/>
    </xf>
    <xf numFmtId="0" fontId="2" fillId="3" borderId="0" xfId="5" applyFill="1" applyAlignment="1">
      <alignment horizontal="left" vertical="top" wrapText="1"/>
    </xf>
    <xf numFmtId="0" fontId="2" fillId="0" borderId="0" xfId="5" applyAlignment="1">
      <alignment vertical="top"/>
    </xf>
    <xf numFmtId="0" fontId="22" fillId="0" borderId="0" xfId="3" applyFont="1" applyFill="1" applyBorder="1" applyAlignment="1">
      <alignment horizontal="left" vertical="center" wrapText="1"/>
    </xf>
    <xf numFmtId="0" fontId="2" fillId="0" borderId="0" xfId="5" applyAlignment="1">
      <alignment vertical="top" wrapText="1"/>
    </xf>
    <xf numFmtId="0" fontId="0" fillId="0" borderId="0" xfId="0" applyAlignment="1">
      <alignment wrapText="1"/>
    </xf>
    <xf numFmtId="0" fontId="29" fillId="0" borderId="0" xfId="0" applyFont="1" applyAlignment="1">
      <alignment vertical="center" wrapText="1"/>
    </xf>
    <xf numFmtId="0" fontId="29" fillId="0" borderId="0" xfId="0" applyFont="1" applyAlignment="1">
      <alignment wrapText="1"/>
    </xf>
    <xf numFmtId="0" fontId="3" fillId="0" borderId="0" xfId="1" applyFont="1" applyAlignment="1">
      <alignment vertical="top" wrapText="1"/>
    </xf>
    <xf numFmtId="0" fontId="2" fillId="3" borderId="3" xfId="5" applyFont="1" applyFill="1" applyBorder="1" applyAlignment="1">
      <alignment horizontal="left" vertical="center" wrapText="1"/>
    </xf>
    <xf numFmtId="0" fontId="2" fillId="0" borderId="3" xfId="5" applyFont="1" applyFill="1" applyBorder="1" applyAlignment="1">
      <alignment wrapText="1"/>
    </xf>
    <xf numFmtId="0" fontId="31" fillId="0" borderId="0" xfId="3" applyFont="1" applyFill="1" applyBorder="1" applyAlignment="1">
      <alignment vertical="center"/>
    </xf>
    <xf numFmtId="0" fontId="3" fillId="0" borderId="0" xfId="7" applyFont="1" applyFill="1" applyAlignment="1">
      <alignment vertical="center"/>
    </xf>
    <xf numFmtId="0" fontId="29" fillId="0" borderId="3" xfId="3" applyFont="1" applyBorder="1" applyAlignment="1">
      <alignment horizontal="left" vertical="center" wrapText="1"/>
    </xf>
    <xf numFmtId="0" fontId="27" fillId="0" borderId="3" xfId="5" applyFont="1" applyBorder="1" applyAlignment="1">
      <alignment horizontal="left" vertical="center" wrapText="1"/>
    </xf>
    <xf numFmtId="0" fontId="27" fillId="0" borderId="3" xfId="5" applyFont="1" applyFill="1" applyBorder="1" applyAlignment="1">
      <alignment horizontal="left" vertical="center" wrapText="1"/>
    </xf>
    <xf numFmtId="0" fontId="0" fillId="2" borderId="0" xfId="0" applyFill="1" applyAlignment="1">
      <alignment horizontal="center" vertical="center"/>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usernames" Target="revisions/userNames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revisionHeaders" Target="revisions/revisionHeaders.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159" Type="http://schemas.openxmlformats.org/officeDocument/2006/relationships/revisionLog" Target="revisionLog159.xml"/><Relationship Id="rId170" Type="http://schemas.openxmlformats.org/officeDocument/2006/relationships/revisionLog" Target="revisionLog170.xml"/><Relationship Id="rId191" Type="http://schemas.openxmlformats.org/officeDocument/2006/relationships/revisionLog" Target="revisionLog191.xml"/><Relationship Id="rId205" Type="http://schemas.openxmlformats.org/officeDocument/2006/relationships/revisionLog" Target="revisionLog205.xml"/><Relationship Id="rId226" Type="http://schemas.openxmlformats.org/officeDocument/2006/relationships/revisionLog" Target="revisionLog22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181" Type="http://schemas.openxmlformats.org/officeDocument/2006/relationships/revisionLog" Target="revisionLog181.xml"/><Relationship Id="rId216" Type="http://schemas.openxmlformats.org/officeDocument/2006/relationships/revisionLog" Target="revisionLog216.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 Type="http://schemas.openxmlformats.org/officeDocument/2006/relationships/revisionLog" Target="revisionLog23.xml"/><Relationship Id="rId119" Type="http://schemas.openxmlformats.org/officeDocument/2006/relationships/revisionLog" Target="revisionLog119.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13" Type="http://schemas.openxmlformats.org/officeDocument/2006/relationships/revisionLog" Target="revisionLog13.xml"/><Relationship Id="rId109" Type="http://schemas.openxmlformats.org/officeDocument/2006/relationships/revisionLog" Target="revisionLog109.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79" Type="http://schemas.openxmlformats.org/officeDocument/2006/relationships/revisionLog" Target="revisionLog179.xml"/><Relationship Id="rId195" Type="http://schemas.openxmlformats.org/officeDocument/2006/relationships/revisionLog" Target="revisionLog195.xml"/><Relationship Id="rId209" Type="http://schemas.openxmlformats.org/officeDocument/2006/relationships/revisionLog" Target="revisionLog209.xml"/><Relationship Id="rId190" Type="http://schemas.openxmlformats.org/officeDocument/2006/relationships/revisionLog" Target="revisionLog190.xml"/><Relationship Id="rId204" Type="http://schemas.openxmlformats.org/officeDocument/2006/relationships/revisionLog" Target="revisionLog204.xml"/><Relationship Id="rId220" Type="http://schemas.openxmlformats.org/officeDocument/2006/relationships/revisionLog" Target="revisionLog220.xml"/><Relationship Id="rId225" Type="http://schemas.openxmlformats.org/officeDocument/2006/relationships/revisionLog" Target="revisionLog225.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78" Type="http://schemas.openxmlformats.org/officeDocument/2006/relationships/revisionLog" Target="revisionLog78.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48" Type="http://schemas.openxmlformats.org/officeDocument/2006/relationships/revisionLog" Target="revisionLog148.xml"/><Relationship Id="rId164" Type="http://schemas.openxmlformats.org/officeDocument/2006/relationships/revisionLog" Target="revisionLog164.xml"/><Relationship Id="rId169" Type="http://schemas.openxmlformats.org/officeDocument/2006/relationships/revisionLog" Target="revisionLog169.xml"/><Relationship Id="rId185" Type="http://schemas.openxmlformats.org/officeDocument/2006/relationships/revisionLog" Target="revisionLog185.xml"/><Relationship Id="rId4" Type="http://schemas.openxmlformats.org/officeDocument/2006/relationships/revisionLog" Target="revisionLog4.xml"/><Relationship Id="rId9" Type="http://schemas.openxmlformats.org/officeDocument/2006/relationships/revisionLog" Target="revisionLog9.xml"/><Relationship Id="rId180" Type="http://schemas.openxmlformats.org/officeDocument/2006/relationships/revisionLog" Target="revisionLog180.xml"/><Relationship Id="rId210" Type="http://schemas.openxmlformats.org/officeDocument/2006/relationships/revisionLog" Target="revisionLog210.xml"/><Relationship Id="rId215" Type="http://schemas.openxmlformats.org/officeDocument/2006/relationships/revisionLog" Target="revisionLog215.xml"/><Relationship Id="rId26" Type="http://schemas.openxmlformats.org/officeDocument/2006/relationships/revisionLog" Target="revisionLog26.xml"/><Relationship Id="rId231" Type="http://schemas.openxmlformats.org/officeDocument/2006/relationships/revisionLog" Target="revisionLog231.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18" Type="http://schemas.openxmlformats.org/officeDocument/2006/relationships/revisionLog" Target="revisionLog18.xml"/><Relationship Id="rId39" Type="http://schemas.openxmlformats.org/officeDocument/2006/relationships/revisionLog" Target="revisionLog39.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524C6E-60AD-4CC8-A6D5-0E73385BD5D5}" diskRevisions="1" revisionId="1597" version="234">
  <header guid="{78B1C60D-BE62-46DA-BA77-8E7096BEAF4B}" dateTime="2017-12-08T10:46:38" maxSheetId="30" userName="hongru.chu(褚宏茹)" r:id="rId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C68B93-AEDC-4F87-9782-82AA114D90FA}" dateTime="2017-12-08T10:48:23" maxSheetId="30" userName="hongru.chu(褚宏茹)" r:id="rId2" minRId="1" maxRId="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5FE6DA6-30FC-4622-B1C2-EBC122E6740E}" dateTime="2017-12-08T10:52:55" maxSheetId="30" userName="hongru.chu(褚宏茹)" r:id="rId3" minRId="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C787616-4602-499A-B400-7C529E860B29}" dateTime="2017-12-08T10:53:48" maxSheetId="30" userName="hongru.chu(褚宏茹)" r:id="rId4" minRId="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84BFE73-50DC-41E0-829A-5407793D32B7}" dateTime="2017-12-08T10:54:54" maxSheetId="30" userName="hongru.chu(褚宏茹)" r:id="rId5" minRId="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BDD8BA4-4C26-4E13-9BC6-47D0638C2F05}" dateTime="2017-12-08T10:57:12" maxSheetId="30" userName="hongru.chu(褚宏茹)" r:id="rId6" minRId="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7D9C66A-391F-4537-9373-1A8F0C655153}" dateTime="2017-12-08T11:05:36" maxSheetId="30" userName="hongru.chu(褚宏茹)" r:id="rId7" minRId="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C0CBF40-0256-4965-B62F-3D7AEC5EFF91}" dateTime="2017-12-08T11:10:01" maxSheetId="30" userName="hongru.chu(褚宏茹)" r:id="rId8" minRId="20" maxRId="2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7B6E048-9422-4DD7-B139-3E9B22F32F0C}" dateTime="2017-12-08T11:11:05" maxSheetId="30" userName="hongru.chu(褚宏茹)" r:id="rId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1F5D19F-DA63-4AF8-A052-7EE26C2081F8}" dateTime="2017-12-08T11:21:25" maxSheetId="30" userName="mengwei.chang(常孟玮)" r:id="rId10" minRId="34" maxRId="3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FB0C0B4-AC60-48E7-9F63-B1BB2F91FA9C}" dateTime="2017-12-08T11:29:14" maxSheetId="30" userName="mengwei.chang(常孟玮)" r:id="rId11" minRId="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3B86EE2-5013-4B37-8B4E-6C5DE2E9B7DF}" dateTime="2017-12-08T11:36:47" maxSheetId="30" userName="mengwei.chang(常孟玮)" r:id="rId12" minRId="5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76703-D7D0-4764-9B1E-BD98720582BD}" dateTime="2017-12-08T13:15:53" maxSheetId="30" userName="hongru.chu(褚宏茹)" r:id="rId13" minRId="51" maxRId="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A2F30FC-0B62-4F98-AE57-0449DBFBAB4F}" dateTime="2017-12-08T13:21:16" maxSheetId="30" userName="hongru.chu(褚宏茹)" r:id="rId14" minRId="68" maxRId="6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406444-F1CB-461F-B0C4-EF7002E74388}" dateTime="2017-12-08T13:27:56" maxSheetId="30" userName="hongru.chu(褚宏茹)" r:id="rId15" minRId="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B853DD7-5D77-4ADB-B1BD-004A4628CCCA}" dateTime="2017-12-08T13:29:41" maxSheetId="30" userName="hongru.chu(褚宏茹)" r:id="rId16" minRId="7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B54078E-B3B2-442E-A328-40685BB49DB9}" dateTime="2017-12-08T13:32:24" maxSheetId="30" userName="hongru.chu(褚宏茹)" r:id="rId17" minRId="7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751AB87-9F54-40AD-BB5C-324A88310D58}" dateTime="2017-12-08T13:35:00" maxSheetId="30" userName="hongru.chu(褚宏茹)" r:id="rId18" minRId="73" maxRId="7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7480D4A-46C5-4FF8-BA9A-73E1C61251AE}" dateTime="2017-12-08T13:48:43" maxSheetId="30" userName="hongru.chu(褚宏茹)" r:id="rId19" minRId="75" maxRId="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8BCD957-F3B8-4290-8640-11C14C0350A5}" dateTime="2017-12-08T13:51:46" maxSheetId="30" userName="hongru.chu(褚宏茹)" r:id="rId20" minRId="79" maxRId="8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5F25DCA-772A-4950-B1A6-926D7E8F2CDD}" dateTime="2017-12-08T13:54:41" maxSheetId="30" userName="hongru.chu(褚宏茹)" r:id="rId21" minRId="96" maxRId="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F9D80E8-1E2F-4AE6-9C53-0C4E06285AD8}" dateTime="2017-12-08T13:57:09" maxSheetId="30" userName="hongru.chu(褚宏茹)" r:id="rId22" minRId="112" maxRId="11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7D6CA49-DF07-4020-B259-39F94A3D187B}" dateTime="2017-12-08T13:58:51" maxSheetId="30" userName="hongru.chu(褚宏茹)" r:id="rId23" minRId="11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C9BAC3E-5EFA-4A20-BB32-5D3CC5B53BDA}" dateTime="2017-12-08T14:00:35" maxSheetId="30" userName="hongru.chu(褚宏茹)" r:id="rId24" minRId="11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A725A01-8572-4FC4-8638-59A81C176783}" dateTime="2017-12-08T14:08:32" maxSheetId="30" userName="mengwei.chang(常孟玮)" r:id="rId25" minRId="129" maxRId="1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2405FE5-F808-4558-8CAD-A4A63AC2DFF5}" dateTime="2017-12-08T14:12:21" maxSheetId="30" userName="mengwei.chang(常孟玮)" r:id="rId26" minRId="153" maxRId="1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F8EE63E-4C4F-4BFF-8648-69FC9BDF52C2}" dateTime="2017-12-08T14:13:15" maxSheetId="30" userName="mengwei.chang(常孟玮)" r:id="rId27" minRId="15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9158483-0F91-4C6C-9860-6F17E1C63615}" dateTime="2017-12-08T14:26:37" maxSheetId="30" userName="hongru.chu(褚宏茹)" r:id="rId2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018165B-9C23-4654-B23B-77EB9A20AF43}" dateTime="2017-12-08T14:43:34" maxSheetId="30" userName="mengwei.chang(常孟玮)" r:id="rId29" minRId="169" maxRId="1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CB21A2D-149D-4503-9E46-D96AD4D72D72}" dateTime="2017-12-08T14:44:38" maxSheetId="30" userName="mengwei.chang(常孟玮)" r:id="rId30" minRId="1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4A317FC-B2CB-47D9-A994-533719576608}" dateTime="2017-12-08T14:51:20" maxSheetId="30" userName="hongru.chu(褚宏茹)" r:id="rId3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DB3DC03-99E5-478F-A476-1510267F9102}" dateTime="2017-12-08T14:52:44" maxSheetId="30" userName="mengwei.chang(常孟玮)" r:id="rId32" minRId="192" maxRId="20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F6340FD-59BF-4DAF-809A-4BC454733830}" dateTime="2017-12-08T14:53:27" maxSheetId="30" userName="mengwei.chang(常孟玮)" r:id="rId33" minRId="20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C73C0CF-F2E3-4D20-A0EB-C356368D4847}" dateTime="2017-12-08T14:56:50" maxSheetId="30" userName="hongru.chu(褚宏茹)" r:id="rId34" minRId="202" maxRId="20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49AF37-2B36-47EE-A3BD-E0EF207F5116}" dateTime="2017-12-08T15:22:06" maxSheetId="30" userName="hongru.chu(褚宏茹)" r:id="rId35" minRId="217" maxRId="24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8EC9F28-FF6C-4A03-B82B-A1942E184847}" dateTime="2017-12-11T09:32:38" maxSheetId="30" userName="hongru.chu(褚宏茹)" r:id="rId36" minRId="2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7F34FCC-9621-4B86-9DBD-6CDD9BE30FB2}" dateTime="2017-12-11T09:36:52" maxSheetId="30" userName="hongru.chu(褚宏茹)" r:id="rId37" minRId="262" maxRId="2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85371A1-62DB-4A24-ACB6-668C0582323E}" dateTime="2017-12-11T09:44:15" maxSheetId="30" userName="hongru.chu(褚宏茹)" r:id="rId38" minRId="264" maxRId="26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B5ECFBB-08CE-48B1-87D4-3AE3F8AD2904}" dateTime="2017-12-11T09:45:28" maxSheetId="30" userName="hongru.chu(褚宏茹)" r:id="rId39" minRId="278" maxRId="2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CC097-CCB4-4A86-A2C3-A5A62D59AC94}" dateTime="2017-12-11T09:48:48" maxSheetId="30" userName="hongru.chu(褚宏茹)" r:id="rId40" minRId="280" maxRId="28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2CB10FC-CECE-4773-8D14-F73FBB1FCA27}" dateTime="2017-12-11T09:49:25" maxSheetId="30" userName="hongru.chu(褚宏茹)" r:id="rId41" minRId="2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A664341-380D-447C-A126-33A3C06F7FBA}" dateTime="2017-12-11T09:52:02" maxSheetId="30" userName="hongru.chu(褚宏茹)" r:id="rId42" minRId="296" maxRId="2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D8E93B6-A095-4A48-81B9-6C9B9BA91341}" dateTime="2017-12-11T09:52:28" maxSheetId="30" userName="hongru.chu(褚宏茹)" r:id="rId43" minRId="31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9F7B63E-5FF8-434F-B8BF-8E1CD431D690}" dateTime="2017-12-11T09:54:34" maxSheetId="30" userName="hongru.chu(褚宏茹)" r:id="rId44" minRId="312" maxRId="31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4CA379B-863B-463E-A3C0-A03E49321CB8}" dateTime="2017-12-11T09:56:38" maxSheetId="30" userName="hongru.chu(褚宏茹)" r:id="rId45" minRId="328" maxRId="32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479ECC3-CB62-4270-8311-7EDD2337A685}" dateTime="2017-12-11T09:59:31" maxSheetId="30" userName="hongru.chu(褚宏茹)" r:id="rId46" minRId="342" maxRId="34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E462B47-669D-4CB3-B32B-F99B1D0E3480}" dateTime="2017-12-11T10:01:25" maxSheetId="30" userName="hongru.chu(褚宏茹)" r:id="rId47" minRId="34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B75DFAB-D708-4FB9-8B69-6C7F3D61C8AB}" dateTime="2017-12-11T10:02:45" maxSheetId="30" userName="hongru.chu(褚宏茹)" r:id="rId48" minRId="34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65344F3-028F-4445-B8D7-34BCC440F4E0}" dateTime="2017-12-11T10:04:59" maxSheetId="30" userName="hongru.chu(褚宏茹)" r:id="rId49" minRId="34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BD67831-A3AA-472F-9290-67B85BF4D28C}" dateTime="2017-12-11T10:05:23" maxSheetId="30" userName="hongru.chu(褚宏茹)" r:id="rId50" minRId="34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E3403FE-22D6-4A78-9C9D-76CFEC246328}" dateTime="2017-12-11T13:46:45" maxSheetId="30" userName="hongru.chu(褚宏茹)" r:id="rId51" minRId="349" maxRId="3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01C105D-BE3F-42CD-9084-71A1C90E225C}" dateTime="2017-12-11T13:49:24" maxSheetId="30" userName="hongru.chu(褚宏茹)" r:id="rId52" minRId="365" maxRId="36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E702176-9298-43E0-A181-30D9ADB87C54}" dateTime="2017-12-11T13:54:18" maxSheetId="30" userName="hongru.chu(褚宏茹)" r:id="rId53" minRId="380" maxRId="38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598F3B0-CF66-43C1-AB61-285481A83496}" dateTime="2017-12-11T13:55:32" maxSheetId="30" userName="hongru.chu(褚宏茹)" r:id="rId54" minRId="3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52427AF-6E0A-4960-BD71-35D72C735A9D}" dateTime="2017-12-11T13:57:45" maxSheetId="30" userName="hongru.chu(褚宏茹)" r:id="rId55" minRId="410" maxRId="41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861A61C-9263-449E-9660-3213126F2C79}" dateTime="2017-12-11T13:59:03" maxSheetId="30" userName="hongru.chu(褚宏茹)" r:id="rId56" minRId="42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875E971-3D50-41A2-8BFE-F9BA7AF38DE0}" dateTime="2017-12-11T14:00:43" maxSheetId="30" userName="hongru.chu(褚宏茹)" r:id="rId57" minRId="437" maxRId="43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15AB025-E211-4743-BFC7-0E6343A95052}" dateTime="2017-12-11T14:04:41" maxSheetId="30" userName="lulu.wang(王路路)" r:id="rId58" minRId="45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5DBE3E2-204D-4C85-B38A-823333798EC1}" dateTime="2017-12-11T14:05:22" maxSheetId="30" userName="lulu.wang(王路路)" r:id="rId59" minRId="4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62084F-AD3E-4172-AFD6-1FDA5398E6D3}" dateTime="2017-12-11T14:05:28" maxSheetId="30" userName="hongru.chu(褚宏茹)" r:id="rId60" minRId="477" maxRId="4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D103B73-EC09-4899-B126-CB372A3032F4}" dateTime="2017-12-11T14:06:13" maxSheetId="30" userName="lulu.wang(王路路)" r:id="rId61" minRId="480" maxRId="48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569A5DC-982E-4FDB-A6BC-8B49CBE1583B}" dateTime="2017-12-11T14:06:21" maxSheetId="30" userName="lulu.wang(王路路)" r:id="rId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DD94FB5-895B-467E-B3E1-4B658659C308}" dateTime="2017-12-11T14:06:30" maxSheetId="30" userName="lulu.wang(王路路)" r:id="rId63" minRId="49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36337CD-D4CC-4606-BB4E-BD0765B3E8BA}" dateTime="2017-12-11T14:06:37" maxSheetId="30" userName="hongru.chu(褚宏茹)" r:id="rId64" minRId="4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C197D24-60C6-43AC-9E2B-258556290673}" dateTime="2017-12-11T14:07:59" maxSheetId="30" userName="lulu.wang(王路路)" r:id="rId65" minRId="4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4977921-B60F-467C-B95B-6362C86C0005}" dateTime="2017-12-11T14:08:03" maxSheetId="30" userName="hongru.chu(褚宏茹)" r:id="rId66" minRId="4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8D9F72E-BA83-4056-B60F-A7CB43C55709}" dateTime="2017-12-11T14:08:57" maxSheetId="30" userName="lulu.wang(王路路)" r:id="rId67" minRId="4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C4FAD45-6CB3-46C6-AE29-5461A3363847}" dateTime="2017-12-11T14:09:21" maxSheetId="30" userName="hongru.chu(褚宏茹)" r:id="rId68" minRId="4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5DCB5E-2001-4B81-8CAF-3F69E5CFD6BB}" dateTime="2017-12-11T14:09:34" maxSheetId="30" userName="lulu.wang(王路路)" r:id="rId69" minRId="500" maxRId="50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6670029-C18A-42ED-8A06-730B456D4D9F}" dateTime="2017-12-11T14:09:42" maxSheetId="30" userName="lulu.wang(王路路)" r:id="rId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C1CB43C-9E3D-40AE-A742-F464274C849E}" dateTime="2017-12-11T14:10:18" maxSheetId="30" userName="lulu.wang(王路路)" r:id="rId71" minRId="526" maxRId="52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A1808F3-8B94-4A95-B522-71B402F7FC4C}" dateTime="2017-12-11T14:10:35" maxSheetId="30" userName="hongru.chu(褚宏茹)" r:id="rId72" minRId="52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5980638-EC4A-4BB2-8E25-43D5B8AD8A87}" dateTime="2017-12-11T14:10:57" maxSheetId="30" userName="lulu.wang(王路路)" r:id="rId73" minRId="541" maxRId="54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25F4E42-E69D-44B9-807B-BD0879CEF528}" dateTime="2017-12-11T14:11:18" maxSheetId="30" userName="hongru.chu(褚宏茹)" r:id="rId74" minRId="556" maxRId="56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AE3ADE6-BDA7-4973-83A1-B09A6856D04F}" dateTime="2017-12-11T14:12:00" maxSheetId="30" userName="lulu.wang(王路路)" r:id="rId75" minRId="5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343F5D1-B4F4-4B3C-A0E3-4F417541F6F1}" dateTime="2017-12-11T14:12:23" maxSheetId="30" userName="hongru.chu(褚宏茹)" r:id="rId76" minRId="5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CA07761-DEA8-4995-9450-E5D1C8CC6000}" dateTime="2017-12-11T14:12:33" maxSheetId="30" userName="lulu.wang(王路路)" r:id="rId77" minRId="5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638CD8-5C76-4961-B691-025FC732D47D}" dateTime="2017-12-11T14:12:42" maxSheetId="30" userName="hongru.chu(褚宏茹)" r:id="rId78" minRId="5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B1B0C53-322B-45BA-AF19-9A71D01867D3}" dateTime="2017-12-11T14:12:51" maxSheetId="30" userName="lulu.wang(王路路)" r:id="rId79" minRId="56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0099BC6-8977-47F6-8C47-BCFE7D0EC892}" dateTime="2017-12-11T14:13:16" maxSheetId="30" userName="lulu.wang(王路路)" r:id="rId8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EE901DA-F6FF-4843-BB1D-ADE8FEB27434}" dateTime="2017-12-11T14:13:56" maxSheetId="30" userName="lulu.wang(王路路)" r:id="rId81" minRId="5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EEDD40B-932A-4AEE-A074-5CF5196F0268}" dateTime="2017-12-11T14:13:58" maxSheetId="30" userName="hongru.chu(褚宏茹)" r:id="rId82" minRId="579" maxRId="58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BF75FF-35AF-47D4-AF19-28130D8446E4}" dateTime="2017-12-11T14:14:09" maxSheetId="30" userName="lulu.wang(王路路)" r:id="rId83" minRId="59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07E3881-CA49-4772-B3D3-2450C05A08C7}" dateTime="2017-12-11T14:14:32" maxSheetId="30" userName="lulu.wang(王路路)" r:id="rId84" minRId="59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551A462-0695-4ADB-BBCB-FE7A9A3C2FCB}" dateTime="2017-12-11T14:15:09" maxSheetId="30" userName="lulu.wang(王路路)" r:id="rId85" minRId="5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7178884-254C-4589-B108-DC9866453135}" dateTime="2017-12-11T14:15:46" maxSheetId="30" userName="lulu.wang(王路路)" r:id="rId86" minRId="5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04A29AE-318F-4F6A-BC8D-FDD3BA9C8E22}" dateTime="2017-12-11T14:15:50" maxSheetId="30" userName="hongru.chu(褚宏茹)" r:id="rId87" minRId="597" maxRId="5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FC320D9-920D-4990-A30D-9C502BFEC516}" dateTime="2017-12-11T14:15:54" maxSheetId="30" userName="lulu.wang(王路路)" r:id="rId8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2972C0-F97C-42EA-BFE2-12001C415EEF}" dateTime="2017-12-11T14:17:11" maxSheetId="30" userName="hongru.chu(褚宏茹)" r:id="rId89" minRId="623" maxRId="62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F8EE681-78F6-48C8-BDD7-31E0DEDE7738}" dateTime="2017-12-11T14:17:31" maxSheetId="30" userName="mengwei.chang(常孟玮)" r:id="rId90" minRId="625" maxRId="63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1580A2C-249C-44F2-8D3C-6770D7FACD0E}" dateTime="2017-12-11T14:19:44" maxSheetId="30" userName="lulu.wang(王路路)" r:id="rId91" minRId="650" maxRId="65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338647F-66E9-4995-BE49-081AE35730E6}" dateTime="2017-12-11T14:20:04" maxSheetId="30" userName="lulu.wang(王路路)" r:id="rId92" minRId="654" maxRId="6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4BF44F5-4FD2-4109-89CB-C67A0BAAE38E}" dateTime="2017-12-11T14:21:11" maxSheetId="30" userName="lulu.wang(王路路)" r:id="rId93" minRId="668" maxRId="6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5EBDBC8-FEDE-4FD3-B433-91411BEB3639}" dateTime="2017-12-11T14:21:19" maxSheetId="30" userName="lulu.wang(王路路)" r:id="rId94" minRId="67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6CC822-0B66-4FF3-A437-287440309CDD}" dateTime="2017-12-11T14:22:26" maxSheetId="30" userName="lulu.wang(王路路)" r:id="rId95" minRId="684" maxRId="68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309716C-5517-4638-8621-969B0112E8B9}" dateTime="2017-12-11T14:22:32" maxSheetId="30" userName="lulu.wang(王路路)" r:id="rId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098B619-749D-4231-819B-DE0317397AA4}" dateTime="2017-12-11T14:23:10" maxSheetId="30" userName="lulu.wang(王路路)" r:id="rId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B56EB36-3755-45F0-A3A7-A524F97F021A}" dateTime="2017-12-11T14:23:26" maxSheetId="30" userName="lulu.wang(王路路)" r:id="rId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A253DE8-01D5-45EE-9FF7-D8FC21C2A29E}" dateTime="2017-12-11T14:23:34" maxSheetId="30" userName="lulu.wang(王路路)" r:id="rId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15B8065-8263-4834-91F7-B018FBB60B19}" dateTime="2017-12-11T14:23:43" maxSheetId="30" userName="lulu.wang(王路路)" r:id="rId10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01D7BD6-35E6-43BF-967B-B918367BE795}" dateTime="2017-12-11T14:27:51" maxSheetId="30" userName="lulu.wang(王路路)" r:id="rId101" minRId="73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16DBA5A-332C-4A7A-A801-0391178EFD05}" dateTime="2017-12-11T14:29:20" maxSheetId="30" userName="lulu.wang(王路路)" r:id="rId102" minRId="747" maxRId="7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126101E-E84D-4FBF-8B3D-FDC259AEBA54}" dateTime="2017-12-11T14:29:31" maxSheetId="30" userName="lulu.wang(王路路)" r:id="rId103" minRId="75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75DC259-03ED-41C8-B21B-8C25F7DCD224}" dateTime="2017-12-11T14:30:05" maxSheetId="30" userName="lulu.wang(王路路)" r:id="rId104" minRId="75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FE1DFF-5C87-4BF6-BD07-05E483CBD9E4}" dateTime="2017-12-11T14:30:26" maxSheetId="30" userName="lulu.wang(王路路)" r:id="rId105" minRId="7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F4D9941-E08E-498E-BB5E-03DBD92C7B03}" dateTime="2017-12-11T14:30:28" maxSheetId="30" userName="mengwei.chang(常孟玮)" r:id="rId106" minRId="753" maxRId="75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AFDCEDD-1377-4C8B-BEF3-AB9EC7A487F3}" dateTime="2017-12-11T14:30:58" maxSheetId="30" userName="lulu.wang(王路路)" r:id="rId107" minRId="76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C478278-CBCB-4069-8CBE-89E143562A0D}" dateTime="2017-12-11T14:31:28" maxSheetId="30" userName="lulu.wang(王路路)" r:id="rId108" minRId="7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027D135-2463-455C-9989-BB9D5EF73878}" dateTime="2017-12-11T14:32:01" maxSheetId="30" userName="lulu.wang(王路路)" r:id="rId109" minRId="7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CD67F-6854-44CE-A4BE-54B272A73822}" dateTime="2017-12-11T14:32:47" maxSheetId="30" userName="lulu.wang(王路路)" r:id="rId110" minRId="7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40C5BCD-5130-40B6-96A3-8E1195014E91}" dateTime="2017-12-11T14:33:13" maxSheetId="30" userName="lulu.wang(王路路)" r:id="rId111" minRId="7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1606127-FCDC-471A-B762-90E195FF18B4}" dateTime="2017-12-11T14:37:16" maxSheetId="30" userName="lulu.wang(王路路)" r:id="rId112" minRId="765" maxRId="76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38D32A-4613-40CC-8ECD-D0EC602C8143}" dateTime="2017-12-11T14:37:25" maxSheetId="30" userName="lulu.wang(王路路)" r:id="rId113" minRId="76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B7E5CD7-C36A-4D2B-AABF-489DBC3C13D9}" dateTime="2017-12-11T14:37:28" maxSheetId="30" userName="lulu.wang(王路路)" r:id="rId11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5E5179D-75D7-44C0-92F1-1AA041405363}" dateTime="2017-12-11T14:38:16" maxSheetId="30" userName="lulu.wang(王路路)" r:id="rId115" minRId="780" maxRId="78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28E3CB8-487B-4D36-9CF3-968215A0E355}" dateTime="2017-12-11T14:38:39" maxSheetId="30" userName="lulu.wang(王路路)" r:id="rId116" minRId="78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0410616-5167-4C5D-B064-C568CE03BC9A}" dateTime="2017-12-11T14:39:28" maxSheetId="30" userName="lulu.wang(王路路)" r:id="rId117" minRId="783" maxRId="78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40DCAD8-1FCC-4FE6-B281-A43198CCF68E}" dateTime="2017-12-11T14:40:10" maxSheetId="30" userName="lulu.wang(王路路)" r:id="rId118" minRId="78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1787CB6-8572-483F-90AF-0FBC789D54D1}" dateTime="2017-12-11T14:40:24" maxSheetId="30" userName="lulu.wang(王路路)" r:id="rId119" minRId="78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D50DEC-17EB-4A4D-9F99-5636BD093FDD}" dateTime="2017-12-11T14:41:22" maxSheetId="30" userName="lulu.wang(王路路)" r:id="rId120" minRId="78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2DD8474-C0EA-46D9-9D94-87AC056F6349}" dateTime="2017-12-11T14:58:55" maxSheetId="30" userName="mengwei.chang(常孟玮)" r:id="rId121" minRId="788" maxRId="80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F0F04DE-819E-44B9-8DED-3305A2F9C15A}" dateTime="2017-12-11T15:29:46" maxSheetId="30" userName="mengwei.chang(常孟玮)" r:id="rId122" minRId="805" maxRId="81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6A26260-1202-490C-9E6A-87D787A9AA01}" dateTime="2017-12-11T15:34:43" maxSheetId="30" userName="mengwei.chang(常孟玮)" r:id="rId123" minRId="819" maxRId="82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DDA421A-4A9B-4B48-A4E6-2049E24352B9}" dateTime="2017-12-11T15:36:38" maxSheetId="30" userName="mengwei.chang(常孟玮)" r:id="rId124" minRId="82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79212D1-DA7B-461B-8C97-6A7ED158C229}" dateTime="2017-12-11T15:50:02" maxSheetId="30" userName="mengwei.chang(常孟玮)" r:id="rId125" minRId="824" maxRId="82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79DB7D3-1998-49D2-A223-11B4FD12F9C5}" dateTime="2017-12-11T15:52:07" maxSheetId="30" userName="hongru.chu(褚宏茹)" r:id="rId12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EA9DA49-617B-472A-ABB5-C915E84F0814}" dateTime="2017-12-11T15:55:05" maxSheetId="30" userName="mengwei.chang(常孟玮)" r:id="rId127" minRId="842" maxRId="84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F6F18B4-1DAD-4459-A061-A1257C968BDD}" dateTime="2017-12-11T15:55:25" maxSheetId="30" userName="mengwei.chang(常孟玮)" r:id="rId128" minRId="84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017C765-A5F5-47E5-8DE4-58E39AB77896}" dateTime="2017-12-11T15:55:28" maxSheetId="30" userName="lulu.wang(王路路)" r:id="rId129" minRId="84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D3C683C-F881-48D5-9096-40A79932C1CC}" dateTime="2017-12-11T15:56:16" maxSheetId="30" userName="lulu.wang(王路路)" r:id="rId130" minRId="860" maxRId="8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A721A75-2AAD-44AD-AD6F-D3C361751DAD}" dateTime="2017-12-11T15:57:04" maxSheetId="30" userName="lulu.wang(王路路)" r:id="rId131" minRId="8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1A9CD61-DA21-4FF8-9A8C-342C90FDE910}" dateTime="2017-12-11T16:27:21" maxSheetId="31" userName="ling.tian(田玲)" r:id="rId132" minRId="863" maxRId="8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0B7026F-2603-4AB6-8812-3953155A5ED8}" dateTime="2017-12-11T16:28:59" maxSheetId="31" userName="ling.tian(田玲)" r:id="rId1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E4F792F-5C97-44F6-86E3-E17698A4279D}" dateTime="2017-12-11T16:51:14" maxSheetId="31" userName="ling.tian(田玲)" r:id="rId134" minRId="904" maxRId="90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B5732E1-4A02-4A11-878A-BC124E4A03A2}" dateTime="2017-12-11T16:54:12" maxSheetId="31" userName="ling.tian(田玲)" r:id="rId135" minRId="907" maxRId="91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CB675CE-30B7-4F8A-83CB-3D8A9D404613}" dateTime="2017-12-11T16:56:27" maxSheetId="31" userName="hongru.chu(褚宏茹)" r:id="rId13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590C7A9-D9D2-46D0-B0E6-C0E5EECFF147}" dateTime="2017-12-12T08:39:59" maxSheetId="31" userName="mengwei.chang(常孟玮)" r:id="rId137" minRId="92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5F94FCA-CD45-4B74-9486-2C7A68A1D47A}" dateTime="2017-12-12T08:42:08" maxSheetId="31" userName="ling.tian(田玲)" r:id="rId138" minRId="936" maxRId="94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A3F3BF5-3A9D-4D46-9CEB-C445404D47D6}" dateTime="2017-12-12T08:42:25" maxSheetId="31" userName="ling.tian(田玲)" r:id="rId139" minRId="9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E571229-8A30-4384-A691-5E1656DD66F0}" dateTime="2017-12-12T08:54:35" maxSheetId="31" userName="ling.tian(田玲)" r:id="rId140" minRId="958" maxRId="96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3327490-0942-4BC7-B5A5-B37F22014EE8}" dateTime="2017-12-12T08:57:49" maxSheetId="31" userName="hongru.chu(褚宏茹)" r:id="rId141" minRId="9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662E4C4-AE44-40C3-A830-8065E5F5329D}" dateTime="2017-12-12T09:00:38" maxSheetId="31" userName="hongru.chu(褚宏茹)" r:id="rId142" minRId="976" maxRId="9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532C56B-BB94-4945-8E64-B140AF0BB9CA}" dateTime="2017-12-12T09:01:54" maxSheetId="31" userName="mengwei.chang(常孟玮)" r:id="rId143" minRId="980" maxRId="9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C39566-163D-4786-ACB1-D5DEF67B9233}" dateTime="2017-12-12T09:05:00" maxSheetId="31" userName="hongru.chu(褚宏茹)" r:id="rId144" minRId="1001" maxRId="10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532AEF0-74F2-44CF-B70F-1F1419EE9801}" dateTime="2017-12-12T09:10:24" maxSheetId="31" userName="hongru.chu(褚宏茹)" r:id="rId145" minRId="1015" maxRId="101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CE716DC-0633-422D-8215-B5B7CBF56431}" dateTime="2017-12-12T09:12:58" maxSheetId="31" userName="hongru.chu(褚宏茹)" r:id="rId146" minRId="1030" maxRId="10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835695C-9734-48DC-B603-CF4B74C72F85}" dateTime="2017-12-12T09:13:32" maxSheetId="31" userName="mengwei.chang(常孟玮)" r:id="rId147" minRId="1060" maxRId="106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BEA39C3-4E2D-49FB-B7F7-AFFCBAFA24D4}" dateTime="2017-12-12T09:15:43" maxSheetId="31" userName="hongru.chu(褚宏茹)" r:id="rId148" minRId="1062" maxRId="10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EBABFA8-BC8F-42D8-A997-CF7A76A5B139}" dateTime="2017-12-12T09:16:36" maxSheetId="31" userName="hongru.chu(褚宏茹)" r:id="rId149" minRId="1090" maxRId="109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ACB1AF7-7C1B-4137-A028-1AC96E1ED982}" dateTime="2017-12-12T09:17:59" maxSheetId="31" userName="hongru.chu(褚宏茹)" r:id="rId150" minRId="1094" maxRId="11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046431E-E54E-4F79-A87D-FE2190846A9C}" dateTime="2017-12-12T09:19:55" maxSheetId="31" userName="mengwei.chang(常孟玮)" r:id="rId151" minRId="11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C0DD7F0-8EFB-43AD-A0A3-CFF7E1930DED}" dateTime="2017-12-12T09:21:03" maxSheetId="31" userName="mengwei.chang(常孟玮)" r:id="rId152" minRId="110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7837EE8-ED77-4B3A-87E6-DD5FD5B63082}" dateTime="2017-12-12T09:21:35" maxSheetId="31" userName="ling.tian(田玲)" r:id="rId153" minRId="1105" maxRId="113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BD4A62D-A397-4157-A78C-E30EAC89DAC2}" dateTime="2017-12-12T09:22:44" maxSheetId="31" userName="hongru.chu(褚宏茹)" r:id="rId154" minRId="1140" maxRId="114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95F0E3C-6689-4661-B644-A8A05C924620}" dateTime="2017-12-12T09:23:30" maxSheetId="31" userName="lulu.wang(王路路)" r:id="rId155" minRId="1142" maxRId="11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BC4866D-C6E2-4F33-87FA-A7B8921774AF}" dateTime="2017-12-12T09:23:38" maxSheetId="31" userName="lulu.wang(王路路)" r:id="rId156" minRId="114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96095D7-5107-4D54-A698-870289FC2B3A}" dateTime="2017-12-12T09:24:10" maxSheetId="31" userName="hongru.chu(褚宏茹)" r:id="rId157" minRId="1149" maxRId="11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30C88D3-A192-4E45-8CC5-6A0F69449AD2}" dateTime="2017-12-12T09:25:00" maxSheetId="31" userName="lulu.wang(王路路)" r:id="rId158" minRId="115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4E1F784-1F4C-43A8-95C6-804C5C788E0F}" dateTime="2017-12-12T09:26:07" maxSheetId="31" userName="hongru.chu(褚宏茹)" r:id="rId159" minRId="1152" maxRId="115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5F7F0D7-F4E2-43B3-A4AC-7AE2CD74A9F5}" dateTime="2017-12-12T09:27:09" maxSheetId="31" userName="lulu.wang(王路路)" r:id="rId160" minRId="115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9917C6D-8701-4B9F-A2F5-8EF4AD3E2856}" dateTime="2017-12-12T09:27:42" maxSheetId="31" userName="lulu.wang(王路路)" r:id="rId161" minRId="115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8D403BE-8905-4080-96FA-2ADB2284924E}" dateTime="2017-12-12T09:28:49" maxSheetId="31" userName="mengwei.chang(常孟玮)" r:id="rId162" minRId="1168" maxRId="11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03A37F0-68E8-43E7-9D5E-0BF9B38B354C}" dateTime="2017-12-12T09:29:42" maxSheetId="31" userName="lulu.wang(王路路)" r:id="rId163" minRId="11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2620C5E-BD20-4B57-84D4-94C67E9BBCBB}" dateTime="2017-12-12T09:30:24" maxSheetId="31" userName="lulu.wang(王路路)" r:id="rId164" minRId="11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3BB278C-4F57-4BBE-BA8D-E54243E4DD08}" dateTime="2017-12-12T09:30:57" maxSheetId="31" userName="hongru.chu(褚宏茹)" r:id="rId165" minRId="1187" maxRId="11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84F49F9-E1D4-43E6-992D-B66185C68DA0}" dateTime="2017-12-12T09:31:05" maxSheetId="31" userName="lulu.wang(王路路)" r:id="rId166" minRId="12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E265DB-5042-4356-8E42-F10EFE701814}" dateTime="2017-12-12T09:31:46" maxSheetId="31" userName="lulu.wang(王路路)" r:id="rId167" minRId="121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1162C1F-3147-4149-8DDE-C8295083D2DB}" dateTime="2017-12-12T09:34:25" maxSheetId="31" userName="lulu.wang(王路路)" r:id="rId168" minRId="12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7FCB081-F92C-428B-9291-7655A5148A84}" dateTime="2017-12-12T09:35:03" maxSheetId="31" userName="lulu.wang(王路路)" r:id="rId169" minRId="122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B64771C-C1A9-4E02-931C-816E19822CC7}" dateTime="2017-12-12T09:35:42" maxSheetId="31" userName="lulu.wang(王路路)" r:id="rId170" minRId="122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03FE783-CF52-49F3-ACBF-4DEF85107802}" dateTime="2017-12-12T09:36:06" maxSheetId="31" userName="lulu.wang(王路路)" r:id="rId171" minRId="123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C9E5F27-0F0C-4B00-96EA-3DCFE573EECE}" dateTime="2017-12-12T09:37:03" maxSheetId="31" userName="lulu.wang(王路路)" r:id="rId172" minRId="123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0912919-BFE6-4C8E-898F-DB017BEF8266}" dateTime="2017-12-12T09:37:16" maxSheetId="31" userName="lulu.wang(王路路)" r:id="rId173" minRId="12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CF8C69F-60F3-42FA-B570-A67FF76F74D3}" dateTime="2017-12-12T09:37:46" maxSheetId="31" userName="hongru.chu(褚宏茹)" r:id="rId174" minRId="1233" maxRId="12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7381D48-593B-4F23-BB4F-ADBF8F603700}" dateTime="2017-12-12T09:38:01" maxSheetId="31" userName="ling.tian(田玲)" r:id="rId175" minRId="1247" maxRId="12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4AC1041-5AAB-4519-A9DA-E71F28CEA2BE}" dateTime="2017-12-12T09:38:20" maxSheetId="31" userName="lulu.wang(王路路)" r:id="rId176" minRId="12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A37D61F-B7B3-40B3-BC6B-4F716BA0FE0F}" dateTime="2017-12-12T09:38:51" maxSheetId="31" userName="lulu.wang(王路路)" r:id="rId177" minRId="12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E158251-8A09-44AA-90E9-EBFBFF7D1069}" dateTime="2017-12-12T09:39:24" maxSheetId="31" userName="lulu.wang(王路路)" r:id="rId178" minRId="125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583CDC5-A058-409E-A15A-71F946EC4B64}" dateTime="2017-12-12T09:40:00" maxSheetId="31" userName="lulu.wang(王路路)" r:id="rId179" minRId="12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E57F6C4-C03C-4A15-A2F6-F6AC9C6E24CA}" dateTime="2017-12-12T09:40:22" maxSheetId="31" userName="ling.tian(田玲)" r:id="rId180" minRId="1273" maxRId="12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9213476-4D95-4924-B46A-9537FB2DDD8A}" dateTime="2017-12-12T09:41:00" maxSheetId="31" userName="lulu.wang(王路路)" r:id="rId181" minRId="127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93273C4-FDC8-41E7-A36B-B7C032638E8E}" dateTime="2017-12-12T09:41:25" maxSheetId="31" userName="lulu.wang(王路路)" r:id="rId182" minRId="12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0F5FAD6-ED4D-4299-9729-6A7EB814B477}" dateTime="2017-12-12T09:41:30" maxSheetId="31" userName="lulu.wang(王路路)" r:id="rId1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EF41761-6659-4E56-A024-84E8928CC344}" dateTime="2017-12-12T09:44:50" maxSheetId="31" userName="mengwei.chang(常孟玮)" r:id="rId184" minRId="1290" maxRId="129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1DDF960-D26E-4F30-B608-D3016D09A6AA}" dateTime="2017-12-12T09:49:55" maxSheetId="31" userName="ling.tian(田玲)" r:id="rId185" minRId="129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E58C90F-C5D3-43BF-9183-71092462408D}" dateTime="2017-12-12T10:02:22" maxSheetId="31" userName="lulu.wang(王路路)" r:id="rId186" minRId="1296" maxRId="129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7EA7AEE-5ABC-4239-AF9C-F48EA139D3B1}" dateTime="2017-12-12T10:02:33" maxSheetId="31" userName="lulu.wang(王路路)" r:id="rId187" minRId="129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543E25-C395-4892-A821-1262F5A6108D}" dateTime="2017-12-12T10:03:26" maxSheetId="31" userName="lulu.wang(王路路)" r:id="rId188" minRId="130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2A9FD7F-67E4-45A1-A4E0-01EC2BBE1271}" dateTime="2017-12-12T10:03:51" maxSheetId="31" userName="mengwei.chang(常孟玮)" r:id="rId189" minRId="1301" maxRId="131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342DCAC-8AA9-41D4-B940-19544A6043F6}" dateTime="2017-12-12T10:05:35" maxSheetId="31" userName="lulu.wang(王路路)" r:id="rId190" minRId="1332" maxRId="13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FA31517-D051-4335-8FF3-BDFAC5D2006C}" dateTime="2017-12-12T10:05:53" maxSheetId="31" userName="lulu.wang(王路路)" r:id="rId19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7342095-B203-484E-99D2-B038E7A40E86}" dateTime="2017-12-12T10:07:29" maxSheetId="31" userName="mengwei.chang(常孟玮)" r:id="rId192" minRId="1346" maxRId="13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1BE82F3-CAF5-4B7E-970D-0C524C5E9438}" dateTime="2017-12-12T10:15:23" maxSheetId="31" userName="mengwei.chang(常孟玮)" r:id="rId193" minRId="1351" maxRId="135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40EA3DD-A67A-4028-AB60-9B1AA97F495A}" dateTime="2017-12-12T10:17:45" maxSheetId="31" userName="ling.tian(田玲)" r:id="rId194" minRId="1365" maxRId="13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F503412-F7D7-411C-AD94-F598110DB210}" dateTime="2017-12-12T10:18:13" maxSheetId="31" userName="ling.tian(田玲)" r:id="rId195" minRId="1401" maxRId="14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2731801-77A1-4EA6-A13E-B0488187CC88}" dateTime="2017-12-12T10:18:36" maxSheetId="31" userName="ling.tian(田玲)" r:id="rId196" minRId="14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CC18E46-B6DB-4215-8A46-9D796A08104D}" dateTime="2017-12-12T10:22:48" maxSheetId="31" userName="ling.tian(田玲)" r:id="rId197" minRId="1404" maxRId="141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FED7F87-6A0F-4D20-A39F-440D0FA2DED2}" dateTime="2017-12-12T10:23:50" maxSheetId="31" userName="ling.tian(田玲)" r:id="rId198" minRId="1414" maxRId="14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7463A04-5370-435C-BEC4-505474F4DC6F}" dateTime="2017-12-12T10:29:51" maxSheetId="31" userName="mengwei.chang(常孟玮)" r:id="rId199" minRId="1416" maxRId="14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671EB2C-E4BC-4E39-912E-4747A57746CB}" dateTime="2017-12-12T10:35:47" maxSheetId="31" userName="ling.tian(田玲)" r:id="rId200" minRId="1431" maxRId="14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618DCE9-8499-4737-BBB5-E881C5EA9FC4}" dateTime="2017-12-12T10:36:45" maxSheetId="31" userName="ling.tian(田玲)" r:id="rId201" minRId="1433" maxRId="14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D27921C-4730-4C34-88C8-22C56731A885}" dateTime="2017-12-12T10:41:03" maxSheetId="31" userName="ling.tian(田玲)" r:id="rId202" minRId="1447" maxRId="144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10C4A5-1A2E-4650-92EA-34EA6560B66A}" dateTime="2017-12-12T10:41:32" maxSheetId="31" userName="ling.tian(田玲)" r:id="rId203" minRId="14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144F267-A7EF-4737-8B72-F7C0949A34F0}" dateTime="2017-12-12T10:42:18" maxSheetId="31" userName="mengwei.chang(常孟玮)" r:id="rId204" minRId="1451" maxRId="14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46FF579-56A0-455A-80F2-87B15EE84823}" dateTime="2017-12-12T10:42:57" maxSheetId="31" userName="mengwei.chang(常孟玮)" r:id="rId205" minRId="14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FCF295C-3F1F-442E-8E72-AF74A7C30A8A}" dateTime="2017-12-12T10:44:42" maxSheetId="31" userName="ling.tian(田玲)" r:id="rId206" minRId="14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27F12AD-AAD8-485E-878E-2614AD5AE938}" dateTime="2017-12-12T10:56:59" maxSheetId="31" userName="ling.tian(田玲)" r:id="rId207" minRId="145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3E02051-BAA7-4E57-976D-8723BC6FA77B}" dateTime="2017-12-12T10:57:46" maxSheetId="31" userName="ling.tian(田玲)" r:id="rId208" minRId="1460" maxRId="146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750ED89-61AE-4B3E-A137-6E83E6426BC6}" dateTime="2017-12-12T10:59:03" maxSheetId="31" userName="ling.tian(田玲)" r:id="rId209" minRId="1463" maxRId="146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6E662A4-6C62-4E1B-B281-794286C35215}" dateTime="2017-12-12T11:02:37" maxSheetId="31" userName="ling.tian(田玲)" r:id="rId210" minRId="1467" maxRId="146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9EEA53D-6C22-42A0-B004-04F769E15397}" dateTime="2017-12-12T13:25:30" maxSheetId="31" userName="ling.tian(田玲)" r:id="rId211" minRId="146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AD2C129-1955-4FA1-8DF8-1EF5DAC25F38}" dateTime="2017-12-12T13:28:08" maxSheetId="31" userName="ling.tian(田玲)" r:id="rId212" minRId="1482" maxRId="14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5719C71-5431-4128-9193-FAF908F22898}" dateTime="2017-12-12T13:29:37" maxSheetId="31" userName="ling.tian(田玲)" r:id="rId213" minRId="148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75394BA-7926-4F57-92D8-2D728A2FDB52}" dateTime="2017-12-12T13:41:28" maxSheetId="31" userName="ling.tian(田玲)" r:id="rId214" minRId="1488" maxRId="149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0042324-13FA-41F3-98CF-722F01067159}" dateTime="2017-12-12T13:42:45" maxSheetId="31" userName="ling.tian(田玲)" r:id="rId215" minRId="15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BA93263-CFC7-4320-9E7E-87A9D8CC03E9}" dateTime="2017-12-12T13:46:45" maxSheetId="31" userName="mengwei.chang(常孟玮)" r:id="rId216" minRId="1504" maxRId="150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C4D2BFF-8C5B-4B8D-ACCB-1B4F5F7B2CD4}" dateTime="2017-12-12T13:47:40" maxSheetId="31" userName="ling.tian(田玲)" r:id="rId217" minRId="1510" maxRId="151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B01217-DB1E-4DD1-9932-8798168C1819}" dateTime="2017-12-12T13:49:30" maxSheetId="31" userName="hongru.chu(褚宏茹)" r:id="rId2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DF5D073-EEA1-43EF-85D3-2F0527E6CCC8}" dateTime="2017-12-12T13:49:53" maxSheetId="31" userName="ling.tian(田玲)" r:id="rId219" minRId="1526" maxRId="152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3485579-3AB5-4CD7-835A-1ABCA1BBD3CE}" dateTime="2017-12-12T13:50:17" maxSheetId="31" userName="mengwei.chang(常孟玮)" r:id="rId220" minRId="1528" maxRId="153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2732867-8C2E-4C9B-AEEB-C6134E226BE0}" dateTime="2017-12-12T13:51:35" maxSheetId="31" userName="ling.tian(田玲)" r:id="rId221" minRId="154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44D2C6D-3AAB-4DBE-B21A-67C16338C7CB}" dateTime="2017-12-12T13:54:05" maxSheetId="31" userName="ling.tian(田玲)" r:id="rId222" minRId="154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8E0676B-9DC7-46AD-B18F-C889DA244D59}" dateTime="2017-12-12T13:59:41" maxSheetId="31" userName="ling.tian(田玲)" r:id="rId223" minRId="154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D927A4E-43C6-4D71-B67C-FDAB6591A040}" dateTime="2017-12-12T14:04:16" maxSheetId="31" userName="ling.tian(田玲)" r:id="rId224" minRId="154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DCEFB12-F577-456C-9439-71BEC61B8660}" dateTime="2017-12-12T14:09:15" maxSheetId="31" userName="ling.tian(田玲)" r:id="rId225" minRId="1547" maxRId="15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6A37D75-F687-4164-953E-CFCE14C99083}" dateTime="2017-12-12T14:12:54" maxSheetId="31" userName="ling.tian(田玲)" r:id="rId226" minRId="156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457827-47DE-4912-976D-3AF8EDCBDF1C}" dateTime="2017-12-12T14:27:53" maxSheetId="31" userName="ling.tian(田玲)" r:id="rId227" minRId="1570" maxRId="157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A02D91E-FD08-41EE-8082-6A80F8FC441C}" dateTime="2017-12-12T14:28:57" maxSheetId="31" userName="ling.tian(田玲)" r:id="rId228" minRId="15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FDD7DD0-94AC-47E2-B1A8-D1787A37FB2B}" dateTime="2017-12-12T14:30:06" maxSheetId="31" userName="ling.tian(田玲)" r:id="rId229" minRId="157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EB4D228-45B6-4DFC-B1C9-FB386F62232A}" dateTime="2017-12-12T14:51:38" maxSheetId="31" userName="ling.tian(田玲)" r:id="rId230" minRId="157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9CD73FE-B4B5-45E6-88B2-BD440E868663}" dateTime="2017-12-12T14:53:16" maxSheetId="31" userName="ling.tian(田玲)" r:id="rId231" minRId="15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72CD392-2551-4BE5-BD40-45E9F06F8669}" dateTime="2017-12-12T16:34:52" maxSheetId="31" userName="ling.tian(田玲)" r:id="rId232" minRId="1576" maxRId="15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5A9E582-1AF7-4FC7-B2E3-4D3EBD9C9629}" dateTime="2017-12-12T17:30:14" maxSheetId="31" userName="ling.tian(田玲)" r:id="rId233" minRId="158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E524C6E-60AD-4CC8-A6D5-0E73385BD5D5}" dateTime="2017-12-15T09:21:24" maxSheetId="31" userName="lulu.wang(王路路)" r:id="rId234" minRId="15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1">
    <oc r="F4" t="inlineStr">
      <is>
        <r>
          <t>之前的身份证过期了，现在来重现换一下/我来更新一下身份证号信息/我之前重新办了张新的身份证，我来重新绑定一下</t>
        </r>
        <r>
          <rPr>
            <sz val="11"/>
            <color theme="4"/>
            <rFont val="宋体"/>
            <family val="3"/>
            <charset val="134"/>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t>
        </r>
        <phoneticPr fontId="1" type="noConversion"/>
      </is>
    </oc>
    <nc r="F4" t="inlineStr">
      <is>
        <r>
          <t>之前的身份证过期了，现在来重现换一下/我来更新一下身份证号信息/我之前重新办了张新的身份证，我来重新绑定一下</t>
        </r>
        <r>
          <rPr>
            <sz val="11"/>
            <color theme="4"/>
            <rFont val="宋体"/>
            <family val="3"/>
            <charset val="134"/>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1" type="noConversion"/>
      </is>
    </nc>
  </rcc>
  <rcc rId="35" sId="11">
    <oc r="F2" t="inlineStr">
      <is>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t>
        </r>
        <phoneticPr fontId="1" type="noConversion"/>
      </is>
    </oc>
    <nc r="F2" t="inlineStr">
      <is>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1" type="noConversion"/>
      </is>
    </nc>
  </rcc>
  <rcc rId="36"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t>
        </r>
        <phoneticPr fontId="1" type="noConversion"/>
      </is>
    </nc>
  </rcc>
  <rcft rId="1" sheetId="11"/>
  <rdn rId="0" localSheetId="4" customView="1" name="Z_36746F77_9D30_4F67_8DD6_349629627742_.wvu.FilterData" hidden="1" oldHidden="1">
    <formula>车贷!$A$1:$F$61</formula>
  </rdn>
  <rdn rId="0" localSheetId="7" customView="1" name="Z_36746F77_9D30_4F67_8DD6_349629627742_.wvu.FilterData" hidden="1" oldHidden="1">
    <formula>注销借记卡!$A$1:$F$1</formula>
  </rdn>
  <rdn rId="0" localSheetId="13" customView="1" name="Z_36746F77_9D30_4F67_8DD6_349629627742_.wvu.FilterData" hidden="1" oldHidden="1">
    <formula>改密码!$A$1:$F$43</formula>
  </rdn>
  <rdn rId="0" localSheetId="14" customView="1" name="Z_36746F77_9D30_4F67_8DD6_349629627742_.wvu.FilterData" hidden="1" oldHidden="1">
    <formula>转账汇款!$A$1:$F$60</formula>
  </rdn>
  <rdn rId="0" localSheetId="18" customView="1" name="Z_36746F77_9D30_4F67_8DD6_349629627742_.wvu.FilterData" hidden="1" oldHidden="1">
    <formula>存款!$A$1:$AC$166</formula>
  </rdn>
  <rdn rId="0" localSheetId="19" customView="1" name="Z_36746F77_9D30_4F67_8DD6_349629627742_.wvu.FilterData" hidden="1" oldHidden="1">
    <formula>取款!$A$1:$F$163</formula>
  </rdn>
  <rdn rId="0" localSheetId="20" customView="1" name="Z_36746F77_9D30_4F67_8DD6_349629627742_.wvu.FilterData" hidden="1" oldHidden="1">
    <formula>查明细!$A$1:$F$3</formula>
  </rdn>
  <rdn rId="0" localSheetId="21" customView="1" name="Z_36746F77_9D30_4F67_8DD6_349629627742_.wvu.FilterData" hidden="1" oldHidden="1">
    <formula>注销手机银行!$A$1:$F$16</formula>
  </rdn>
  <rdn rId="0" localSheetId="22" customView="1" name="Z_36746F77_9D30_4F67_8DD6_349629627742_.wvu.FilterData" hidden="1" oldHidden="1">
    <formula>注销电话银行!$A$1:$F$16</formula>
  </rdn>
  <rdn rId="0" localSheetId="27" customView="1" name="Z_36746F77_9D30_4F67_8DD6_349629627742_.wvu.FilterData" hidden="1" oldHidden="1">
    <formula>'取消短信通知 '!$A$1:$F$56</formula>
  </rdn>
  <rdn rId="0" localSheetId="28" customView="1" name="Z_36746F77_9D30_4F67_8DD6_349629627742_.wvu.FilterData" hidden="1" oldHidden="1">
    <formula>注销信用卡!$B$1:$B$161</formula>
  </rdn>
  <rdn rId="0" localSheetId="29" customView="1" name="Z_36746F77_9D30_4F67_8DD6_349629627742_.wvu.FilterData" hidden="1" oldHidden="1">
    <formula>开通短信通知!$A$1:$F$48</formula>
  </rdn>
  <rcv guid="{36746F77-9D30-4F67-8DD6-349629627742}"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A5" start="0" length="0">
    <dxf>
      <fill>
        <patternFill patternType="solid">
          <bgColor rgb="FF92D050"/>
        </patternFill>
      </fill>
      <alignment horizontal="center" vertical="center" readingOrder="0"/>
    </dxf>
  </rfmt>
  <rfmt sheetId="11" sqref="B5" start="0" length="0">
    <dxf>
      <fill>
        <patternFill patternType="solid">
          <bgColor rgb="FF92D050"/>
        </patternFill>
      </fill>
      <alignment horizontal="center" vertical="center" readingOrder="0"/>
    </dxf>
  </rfmt>
  <rfmt sheetId="11" sqref="C5" start="0" length="0">
    <dxf>
      <fill>
        <patternFill patternType="solid">
          <bgColor rgb="FF92D050"/>
        </patternFill>
      </fill>
      <alignment horizontal="center" vertical="center" readingOrder="0"/>
    </dxf>
  </rfmt>
  <rfmt sheetId="11" sqref="D5" start="0" length="0">
    <dxf>
      <fill>
        <patternFill patternType="solid">
          <bgColor rgb="FF92D050"/>
        </patternFill>
      </fill>
      <alignment horizontal="center" vertical="center" readingOrder="0"/>
    </dxf>
  </rfmt>
  <rfmt sheetId="11" sqref="E5" start="0" length="0">
    <dxf>
      <fill>
        <patternFill patternType="solid">
          <bgColor rgb="FF92D050"/>
        </patternFill>
      </fill>
      <alignment horizontal="center" vertical="center" readingOrder="0"/>
    </dxf>
  </rfmt>
  <rfmt sheetId="11" sqref="F5" start="0" length="0">
    <dxf>
      <fill>
        <patternFill patternType="solid">
          <bgColor rgb="FF92D050"/>
        </patternFill>
      </fill>
      <alignment horizontal="left" wrapText="1" readingOrder="0"/>
    </dxf>
  </rfmt>
  <rfmt sheetId="11" sqref="A5:XFD5" start="0" length="0">
    <dxf>
      <fill>
        <patternFill patternType="solid">
          <bgColor rgb="FF92D050"/>
        </patternFill>
      </fill>
      <alignment horizontal="center" vertical="center" readingOrder="0"/>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qref="F9" start="0" length="0">
    <dxf>
      <alignment vertical="top" wrapText="1" readingOrder="0"/>
    </dxf>
  </rfmt>
  <rfmt sheetId="9" sqref="F9">
    <dxf>
      <alignment wrapText="0" readingOrder="0"/>
    </dxf>
  </rfmt>
  <rfmt sheetId="9" sqref="F9">
    <dxf>
      <alignment wrapText="1" readingOrder="0"/>
    </dxf>
  </rfmt>
  <rcc rId="734" sId="9">
    <oc r="F4" t="inlineStr">
      <is>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0"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7" sId="9" ref="A9:XFD9" action="deleteRow">
    <rfmt sheetId="9" xfDxf="1" sqref="A9:XFD9" start="0" length="0">
      <dxf>
        <alignment vertical="top" wrapText="1" readingOrder="0"/>
      </dxf>
    </rfmt>
  </rrc>
  <rcc rId="748" sId="9">
    <oc r="F2" t="inlineStr">
      <is>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0"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t>
        </r>
        <phoneticPr fontId="0" type="noConversion"/>
      </is>
    </nc>
  </rcc>
  <rcc rId="749" sId="9">
    <o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t>
        </r>
        <phoneticPr fontId="1"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 sId="9">
    <o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t>
        </r>
        <phoneticPr fontId="1"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t>
        </r>
        <phoneticPr fontId="1" type="noConversion"/>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 sId="29">
    <oc r="F31" t="inlineStr">
      <is>
        <t>你能给我推荐一种么？/哪一种方便？/你喜欢哪一种？/还有别的方式么?/别的方式还有么？/</t>
      </is>
    </oc>
    <nc r="F31" t="inlineStr">
      <is>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phoneticPr fontId="1" type="noConversion"/>
      </is>
    </nc>
  </rcc>
  <rcc rId="754" sId="29">
    <oc r="F30"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30"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cc rId="755" sId="29">
    <oc r="F36" t="inlineStr">
      <is>
        <t>我没有手机银行怎么办？/我不想用手机银行，还有别的么？/还有别的么？/还有推荐的么？/还有么？/就这些么？/</t>
      </is>
    </oc>
    <nc r="F36" t="inlineStr">
      <is>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phoneticPr fontId="1" type="noConversion"/>
      </is>
    </nc>
  </rcc>
  <rcc rId="756" sId="29">
    <oc r="F42" t="inlineStr">
      <is>
        <t>教我用手机开通短信通知/办理短信通知用手机开通/手机开通短信提醒方法/我要用手机银行开通一下短信</t>
      </is>
    </oc>
    <nc r="F42" t="inlineStr">
      <is>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phoneticPr fontId="1" type="noConversion"/>
      </is>
    </nc>
  </rcc>
  <rcc rId="757" sId="29">
    <oc r="F44" t="inlineStr">
      <is>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is>
    </oc>
    <nc r="F44" t="inlineStr">
      <is>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phoneticPr fontId="1" type="noConversion"/>
      </is>
    </nc>
  </rcc>
  <rcc rId="758" sId="29">
    <oc r="F46" t="inlineStr">
      <is>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is>
    </oc>
    <nc r="F46" t="inlineStr">
      <is>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phoneticPr fontId="1" type="noConversion"/>
      </is>
    </nc>
  </rcc>
  <rcc rId="759" sId="29">
    <oc r="F48" t="inlineStr">
      <is>
        <t>教我用网银开通短信通知/办理短信通知用网银开通/网银开通短信提醒方法/我要用网上银行开通一下短信</t>
      </is>
    </oc>
    <nc r="F48" t="inlineStr">
      <is>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是来开手机银行的/我是来开通我的手机银行的/</t>
        </r>
        <phoneticPr fontId="1" type="noConversion"/>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是来开手机银行的/我是来开通我的手机银行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t>
        </r>
        <phoneticPr fontId="1"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我的手机银行</t>
        </r>
        <phoneticPr fontId="1"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1"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t>
        </r>
        <phoneticPr fontId="1"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xfDxf="1" sqref="F14" start="0" length="0"/>
  <rfmt sheetId="8" sqref="F14">
    <dxf>
      <alignment wrapText="1" readingOrder="0"/>
    </dxf>
  </rfmt>
  <rfmt sheetId="8" xfDxf="1" sqref="F6" start="0" length="0">
    <dxf>
      <alignment vertical="center" wrapText="1" readingOrder="0"/>
    </dxf>
  </rfmt>
  <rfmt sheetId="8" sqref="F6">
    <dxf>
      <alignment wrapText="0" readingOrder="0"/>
    </dxf>
  </rfmt>
  <rfmt sheetId="8" sqref="F6">
    <dxf>
      <alignment wrapText="1" readingOrder="0"/>
    </dxf>
  </rfmt>
  <rfmt sheetId="8" sqref="F6" start="0" length="2147483647">
    <dxf>
      <font>
        <color theme="3" tint="0.39997558519241921"/>
      </font>
    </dxf>
  </rfmt>
  <rcc rId="765" sId="8">
    <nc r="F14" t="inlineStr">
      <is>
        <t>注销存折/我想要注销存折/我来办理注销存折业务/我想注销存折/我想注销存折</t>
        <phoneticPr fontId="0" type="noConversion"/>
      </is>
    </nc>
  </rcc>
  <rcc rId="766" sId="8">
    <nc r="F6" t="inlineStr">
      <is>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phoneticPr fontId="0"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767" sheetId="8" source="F14" destination="F8" sourceSheetId="8">
    <rfmt sheetId="8" sqref="F8" start="0" length="0">
      <dxf>
        <alignment vertical="center" wrapText="1" readingOrder="0"/>
      </dxf>
    </rfmt>
  </rm>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F8" start="0" length="2147483647">
    <dxf>
      <font>
        <color theme="3" tint="0.39997558519241921"/>
      </font>
    </dxf>
  </rfmt>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0" sId="8">
    <oc r="F6" t="inlineStr">
      <is>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phoneticPr fontId="0" type="noConversion"/>
      </is>
    </oc>
    <nc r="F6"/>
  </rcc>
  <rcc rId="781" sId="8">
    <oc r="F10" t="inlineStr">
      <is>
        <r>
          <t>存折怎么注销/存折是怎么注销的/</t>
        </r>
        <r>
          <rPr>
            <sz val="11"/>
            <color rgb="FFFF0000"/>
            <rFont val="宋体"/>
            <family val="3"/>
            <charset val="134"/>
          </rPr>
          <t>怎么注销存折/你知道怎么注销存折/注销存折怎么弄/注销存折</t>
        </r>
        <phoneticPr fontId="1" type="noConversion"/>
      </is>
    </oc>
    <n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r>
        <phoneticPr fontId="1" type="noConversion"/>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 sId="8">
    <o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r>
        <phoneticPr fontId="2" type="noConversion"/>
      </is>
    </oc>
    <n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2"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3" sId="8">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rcc>
  <rfmt sheetId="8" xfDxf="1" sqref="F12" start="0" length="0"/>
  <rfmt sheetId="8" sqref="F12">
    <dxf>
      <alignment wrapText="1" readingOrder="0"/>
    </dxf>
  </rfmt>
  <rcc rId="784" sId="8">
    <oc r="F8" t="inlineStr">
      <is>
        <t>注销存折/我想要注销存折/我来办理注销存折业务/我想注销存折/我想注销存折</t>
        <phoneticPr fontId="0" type="noConversion"/>
      </is>
    </oc>
    <nc r="F8" t="inlineStr">
      <is>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0"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F6" start="0" length="0">
    <dxf>
      <font>
        <sz val="11"/>
        <color theme="1"/>
        <name val="宋体"/>
        <scheme val="minor"/>
      </font>
    </dxf>
  </rfmt>
  <rcc rId="785" sId="8">
    <nc r="F6" t="inlineStr">
      <is>
        <t>存折可以吗/存折怎么办/如果是存折呢/存折怎么办的呢/你说存折怎么办啊/我想请问你存折的话怎么办/如果存折呢/</t>
      </is>
    </nc>
  </rcc>
  <rfmt sheetId="8" sqref="F6" start="0" length="2147483647">
    <dxf>
      <font>
        <color theme="3" tint="0.39997558519241921"/>
      </font>
    </dxf>
  </rfmt>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6" sId="8">
    <oc r="F6" t="inlineStr">
      <is>
        <t>存折可以吗/存折怎么办/如果是存折呢/存折怎么办的呢/你说存折怎么办啊/我想请问你存折的话怎么办/如果存折呢/</t>
      </is>
    </oc>
    <nc r="F6" t="inlineStr">
      <is>
        <t>存折可以吗/存折怎么办/如果是存折呢/存折怎么办的呢/你说存折怎么办啊/我想请问你存折的话怎么办/如果存折呢/</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7" sId="8">
    <oc r="F6" t="inlineStr">
      <is>
        <t>存折可以吗/存折怎么办/如果是存折呢/存折怎么办的呢/你说存折怎么办啊/我想请问你存折的话怎么办/如果存折呢/</t>
        <phoneticPr fontId="0" type="noConversion"/>
      </is>
    </oc>
    <nc r="F6" t="inlineStr">
      <is>
        <t>存折可以吗/存折怎么办/如果是存折呢/存折怎么办的呢/你说存折怎么办啊/我想请问你存折的话怎么办/如果存折呢/存折咋弄/村这是怎么搞得/存折要怎么办呢</t>
        <phoneticPr fontId="0"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8" sId="28">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phoneticPr fontId="1" type="noConversion"/>
      </is>
    </nc>
  </rcc>
  <rcc rId="789" sId="28">
    <oc r="F3" t="inlineStr">
      <is>
        <t>银行卡/就银行卡呀/就一张卡/卡啊/就卡啊/这张卡/你看就这张卡/这张卡/这张卡呀</t>
      </is>
    </oc>
    <nc r="F3" t="inlineStr">
      <is>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phoneticPr fontId="1" type="noConversion"/>
      </is>
    </nc>
  </rcc>
  <rcc rId="790" sId="28">
    <oc r="F4" t="inlineStr">
      <is>
        <t>我的信用卡/我信用卡啊/信用卡啊/信用卡呀/就信用卡啦/是信用卡啦/是信用卡/</t>
      </is>
    </oc>
    <nc r="F4" t="inlineStr">
      <is>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phoneticPr fontId="1" type="noConversion"/>
      </is>
    </nc>
  </rcc>
  <rcc rId="791" sId="28">
    <oc r="F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F5" t="inlineStr">
      <is>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phoneticPr fontId="1" type="noConversion"/>
      </is>
    </nc>
  </rcc>
  <rcc rId="792" sId="28">
    <oc r="F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is>
    </oc>
    <nc r="F7"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phoneticPr fontId="1" type="noConversion"/>
      </is>
    </nc>
  </rcc>
  <rcc rId="793" sId="28">
    <oc r="F8" t="inlineStr">
      <is>
        <t>银行卡可以吗/银行卡怎么办/如果是银行卡呢/银行卡怎么办的呢/你说银行卡怎么办啊/我想请问你银行卡的话怎么办/如果银行卡呢/</t>
      </is>
    </oc>
    <nc r="F8" t="inlineStr">
      <is>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phoneticPr fontId="1" type="noConversion"/>
      </is>
    </nc>
  </rcc>
  <rcc rId="794" sId="28">
    <oc r="F9" t="inlineStr">
      <is>
        <t>如果是信用卡呢/信用卡怎么办/我的是信用卡怎么办/</t>
        <phoneticPr fontId="0" type="noConversion"/>
      </is>
    </oc>
    <nc r="F9" t="inlineStr">
      <is>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phoneticPr fontId="0" type="noConversion"/>
      </is>
    </nc>
  </rcc>
  <rcc rId="795" sId="28">
    <oc r="F1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F10" t="inlineStr">
      <is>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phoneticPr fontId="1" type="noConversion"/>
      </is>
    </nc>
  </rcc>
  <rcc rId="796" sId="28">
    <oc r="F1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is>
    </oc>
    <nc r="F12"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phoneticPr fontId="1" type="noConversion"/>
      </is>
    </nc>
  </rcc>
  <rcc rId="797" sId="28">
    <oc r="F46"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is>
    </oc>
    <nc r="F46" t="inlineStr">
      <is>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phoneticPr fontId="1" type="noConversion"/>
      </is>
    </nc>
  </rcc>
  <rcc rId="798" sId="28">
    <oc r="F47" t="inlineStr">
      <is>
        <t>如果是信用卡呢/信用卡怎么办/我的是信用卡怎么办/</t>
      </is>
    </oc>
    <nc r="F47" t="inlineStr">
      <is>
        <t>如果是信用卡呢/信用卡怎么办/我的是信用卡怎么办/</t>
        <phoneticPr fontId="0" type="noConversion"/>
      </is>
    </nc>
  </rcc>
  <rcc rId="799" sId="28">
    <oc r="F55" t="inlineStr">
      <is>
        <t>我的信用卡/我信用卡啊/信用卡啊/信用卡呀/就信用卡啦/是信用卡啦/是信用卡/</t>
      </is>
    </oc>
    <nc r="F55" t="inlineStr">
      <is>
        <r>
          <t>我的信用卡/我信用卡啊/信用卡啊/信用卡呀/就信用卡啦/是信用卡啦/是信用卡/</t>
        </r>
        <r>
          <rPr>
            <sz val="11"/>
            <color theme="3" tint="0.39997558519241921"/>
            <rFont val="宋体"/>
            <family val="3"/>
            <charset val="134"/>
          </rPr>
          <t>之前的信用卡/不用的信用卡/一张信用卡/</t>
        </r>
        <phoneticPr fontId="1" type="noConversion"/>
      </is>
    </nc>
  </rcc>
  <rcc rId="800" sId="28">
    <oc r="F64" t="inlineStr">
      <is>
        <t>银行卡可以吗/银行卡怎么办/如果是银行卡呢/银行卡怎么办的呢/你说银行卡怎么办啊/我想请问你银行卡的话怎么办/如果银行卡呢/</t>
      </is>
    </oc>
    <nc r="F64" t="inlineStr">
      <is>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phoneticPr fontId="1" type="noConversion"/>
      </is>
    </nc>
  </rcc>
  <rcc rId="801" sId="28">
    <oc r="F65" t="inlineStr">
      <is>
        <t>我的信用卡/我信用卡啊/信用卡啊/信用卡呀/就信用卡啦/是信用卡啦/是信用卡/</t>
      </is>
    </oc>
    <nc r="F65" t="inlineStr">
      <is>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phoneticPr fontId="1" type="noConversion"/>
      </is>
    </nc>
  </rcc>
  <rcc rId="802" sId="28">
    <oc r="F113"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F113" t="inlineStr">
      <is>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phoneticPr fontId="1" type="noConversion"/>
      </is>
    </nc>
  </rcc>
  <rcc rId="803" sId="28">
    <oc r="F118"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is>
    </oc>
    <nc r="F118" t="inlineStr">
      <is>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phoneticPr fontId="1" type="noConversion"/>
      </is>
    </nc>
  </rcc>
  <rcc rId="804" sId="28">
    <oc r="F116" t="inlineStr">
      <is>
        <t>电话注销不了信用卡，怎么办？/ 我试过了电话注销信用卡，不行的，怎么办？/我电话怎么不能注销信用卡？/我信用卡打电话怎么注销不了？/</t>
      </is>
    </oc>
    <nc r="F116" t="inlineStr">
      <is>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phoneticPr fontId="1"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27">
    <oc r="F2" t="inlineStr">
      <is>
        <t>我想取消短信通知/我要取消短信通知/帮我取消短信通知/取消短信通知/去掉短信通知/删除短信通知/我来办理取消短信通知/我要办理取消短信通知/ 我要取消短信通知</t>
      </is>
    </oc>
    <nc r="F2" t="inlineStr">
      <is>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phoneticPr fontId="1" type="noConversion"/>
      </is>
    </nc>
  </rcc>
  <rcc rId="806" sId="27">
    <oc r="F3" t="inlineStr">
      <is>
        <t>我想了解手机银行/手机银行吧/手机银行就行/银行吧/那个手机银行的/</t>
      </is>
    </oc>
    <nc r="F3" t="inlineStr">
      <is>
        <r>
          <t>我想了解手机银行/手机银行吧/手机银行就行/银行吧/那个手机银行的</t>
        </r>
        <r>
          <rPr>
            <sz val="12"/>
            <color theme="3" tint="0.39997558519241921"/>
            <rFont val="宋体"/>
            <family val="3"/>
            <charset val="134"/>
          </rPr>
          <t>/用手机银行/用手机银行取消/用手机银行办理/用手机银行办</t>
        </r>
        <phoneticPr fontId="1" type="noConversion"/>
      </is>
    </nc>
  </rcc>
  <rcc rId="807" sId="27">
    <oc r="F6" t="inlineStr">
      <is>
        <t>我想了解短信通知/短信通知/短信那个/发短信的那个/短信的那个/短信/了解短信通知/短信通知就行的/</t>
      </is>
    </oc>
    <n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phoneticPr fontId="1" type="noConversion"/>
      </is>
    </nc>
  </rcc>
  <rcc rId="808" sId="27">
    <oc r="F9" t="inlineStr">
      <is>
        <t>两个都不行/都不行/你给我推荐其他的吧/我不想用手机/两个都不好/都不好/都不想用/都不喜欢/都不中/都不得行/没一个好的/没一个能行/我手机不能用/我手机没电了/我都不感兴趣</t>
      </is>
    </oc>
    <nc r="F9" t="inlineStr">
      <is>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phoneticPr fontId="1" type="noConversion"/>
      </is>
    </nc>
  </rcc>
  <rcc rId="809" sId="27">
    <oc r="F12" t="inlineStr">
      <is>
        <t>随便/哪种都行/无所谓/你随便说一个吧/你给我推荐一个吧/两种都行/都可以的/说来听听/都差不多/我都想知道/都可以/都行/你说一种就行/</t>
      </is>
    </oc>
    <nc r="F12" t="inlineStr">
      <is>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phoneticPr fontId="1" type="noConversion"/>
      </is>
    </nc>
  </rcc>
  <rcc rId="810" sId="27">
    <oc r="F13" t="inlineStr">
      <is>
        <t>我没有手机银行/我不想用手机银行/手机银行不好用/我不喜欢用手机银行</t>
      </is>
    </oc>
    <nc r="F13" t="inlineStr">
      <is>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phoneticPr fontId="1" type="noConversion"/>
      </is>
    </nc>
  </rcc>
  <rcc rId="811" sId="27">
    <oc r="F16" t="inlineStr">
      <is>
        <t>你能给我推荐一种么？/哪一种方便？/你喜欢哪一种？/还有别的方式么?/别的方式还有么？/</t>
      </is>
    </oc>
    <nc r="F16" t="inlineStr">
      <is>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phoneticPr fontId="1" type="noConversion"/>
      </is>
    </nc>
  </rcc>
  <rcc rId="812" sId="27">
    <oc r="F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is>
    </oc>
    <nc r="F19" t="inlineStr">
      <is>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phoneticPr fontId="1" type="noConversion"/>
      </is>
    </nc>
  </rcc>
  <rcc rId="813" sId="27">
    <oc r="F23" t="inlineStr">
      <is>
        <t>手机银行怎么弄？/用手机银行怎么弄？/手机银行怎么用的？/你能给我教一下么？/手机银行咋用的？/咋用手机银行的？/</t>
      </is>
    </oc>
    <nc r="F23" t="inlineStr">
      <is>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phoneticPr fontId="1" type="noConversion"/>
      </is>
    </nc>
  </rcc>
  <rcc rId="814" sId="27">
    <oc r="F29" t="inlineStr">
      <is>
        <t>短信的怎么弄？/短信怎么弄？/ 我怎么弄短信？/短信的那个难不不难？/短信的麻烦么？/短信的快不快？/短信的当方便么？</t>
      </is>
    </oc>
    <nc r="F29" t="inlineStr">
      <is>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phoneticPr fontId="1" type="noConversion"/>
      </is>
    </nc>
  </rcc>
  <rcc rId="815" sId="27">
    <oc r="F32" t="inlineStr">
      <is>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is>
    </oc>
    <nc r="F32" t="inlineStr">
      <is>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phoneticPr fontId="1" type="noConversion"/>
      </is>
    </nc>
  </rcc>
  <rcc rId="816" sId="27">
    <oc r="F35" t="inlineStr">
      <is>
        <t>随便/哪种都行/无所谓/你随便说一个吧/你给我推荐一个吧/两种都行/都可以的/说来听听/都差不多/我都想知道/都可以/都行/你说一种就行/</t>
      </is>
    </oc>
    <nc r="F35" t="inlineStr">
      <is>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phoneticPr fontId="1" type="noConversion"/>
      </is>
    </nc>
  </rcc>
  <rcc rId="817" sId="27">
    <oc r="F50" t="inlineStr">
      <is>
        <t>我想用手机银行关闭短信通知/用手机关闭短信通知/用手机银行关闭短信提醒/手机关短信/不要短信提醒了，我要手机关掉/我手机银行取消短信通知</t>
        <phoneticPr fontId="0" type="noConversion"/>
      </is>
    </oc>
    <nc r="F50" t="inlineStr">
      <is>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phoneticPr fontId="0" type="noConversion"/>
      </is>
    </nc>
  </rcc>
  <rcc rId="818" sId="27">
    <o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phoneticPr fontId="1" type="noConversion"/>
      </is>
    </oc>
    <n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1"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9" sId="27">
    <oc r="F54" t="inlineStr">
      <is>
        <t>我想发短信取消短信提醒/我来取消短信通知你教我发短信吗/告诉我短信取消短信提醒的方法/</t>
      </is>
    </oc>
    <nc r="F54" t="inlineStr">
      <is>
        <t>我想发短信取消短信提醒/我来取消短信通知你教我发短信吗/告诉我短信取消短信提醒的方法/</t>
        <phoneticPr fontId="0" type="noConversion"/>
      </is>
    </nc>
  </rcc>
  <rcc rId="820" sId="27">
    <o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2" type="noConversion"/>
      </is>
    </oc>
    <n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2" type="noConversion"/>
      </is>
    </nc>
  </rcc>
  <rcc rId="821" sId="27">
    <oc r="A56" t="inlineStr">
      <is>
        <t>关闭短信通知怎么发短信发什么啊</t>
      </is>
    </oc>
    <nc r="A56" t="inlineStr">
      <is>
        <t>关闭短信通知怎么发短信发什么啊</t>
        <phoneticPr fontId="0" type="noConversion"/>
      </is>
    </nc>
  </rcc>
  <rcc rId="822" sId="27">
    <oc r="F56" t="inlineStr">
      <is>
        <t>我要取消短信，你知道怎么编辑吗/我不知道怎么用短信取消提醒，你能教我吗/</t>
      </is>
    </oc>
    <n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t>
        </r>
        <phoneticPr fontId="1"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26">
    <oc r="F2" t="inlineStr">
      <is>
        <t>挂失/我想挂失/来挂失/我来办理挂失业务/我要办理挂失业务/我来挂失/我要挂失/我要来挂失/办理挂失业务/办挂失/我来办挂失</t>
      </is>
    </oc>
    <nc r="F2" t="inlineStr">
      <is>
        <t>挂失/我想挂失/来挂失/我来办理挂失业务/我要办理挂失业务/我来挂失/我要挂失/我要来挂失/办理挂失业务/办挂失/我来办挂失/</t>
        <phoneticPr fontId="0"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4" sId="26">
    <oc r="F2" t="inlineStr">
      <is>
        <t>挂失/我想挂失/来挂失/我来办理挂失业务/我要办理挂失业务/我来挂失/我要挂失/我要来挂失/办理挂失业务/办挂失/我来办挂失/</t>
        <phoneticPr fontId="0" type="noConversion"/>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t>
        </r>
        <phoneticPr fontId="0" type="noConversion"/>
      </is>
    </nc>
  </rcc>
  <rcc rId="825" sId="26">
    <oc r="F3" t="inlineStr">
      <is>
        <t>就信用卡呀/我的信用卡/信用卡呀/信用卡联名卡/信用卡附属卡/就信用卡/</t>
      </is>
    </oc>
    <nc r="F3" t="inlineStr">
      <is>
        <r>
          <t>就信用卡呀/我的信用卡/信用卡呀/信用卡联名卡/信用卡附属卡/就信用卡/</t>
        </r>
        <r>
          <rPr>
            <sz val="11"/>
            <color theme="3" tint="0.39997558519241921"/>
            <rFont val="宋体"/>
            <family val="3"/>
            <charset val="134"/>
          </rPr>
          <t>之前的信用卡/一张信用卡/</t>
        </r>
        <phoneticPr fontId="1" type="noConversion"/>
      </is>
    </nc>
  </rcc>
  <rcc rId="826" sId="26">
    <oc r="F4"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t>
        </r>
        <phoneticPr fontId="1" type="noConversion"/>
      </is>
    </nc>
  </rcc>
  <rcc rId="827" sId="26">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828" sId="26">
    <oc r="F7" t="inlineStr">
      <is>
        <t>是信用卡的话怎么办理/信用卡在哪办/信用卡呀，哪个柜台可以办/就是信用卡在哪里办/信用卡柜台可以办吗/你能告诉我信用卡的吗/</t>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t>
        </r>
        <phoneticPr fontId="1" type="noConversion"/>
      </is>
    </nc>
  </rcc>
  <rcc rId="829" sId="26">
    <oc r="F8" t="inlineStr">
      <is>
        <t>我想请问如何补办/我想知道怎么补办呀/请问补卡怎么补/我想咨询下怎么补卡啊/</t>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t>
        </r>
        <phoneticPr fontId="1"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车贷!$A$1:$F$61</oldFormula>
  </rdn>
  <rdn rId="0" localSheetId="7" customView="1" name="Z_CD69C0EA_EBFB_45E3_BEA5_CC470598666F_.wvu.FilterData" hidden="1" oldHidden="1">
    <formula>注销借记卡!$A$1:$F$41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 sId="26">
    <oc r="F10" t="inlineStr">
      <is>
        <t>这里可以挂失吗/这里可以办理挂失业务吗/如何办理挂失业务呢/如何挂失呢/怎么办理挂失业务呢/怎么挂失？/你能帮我挂失吗/你能带我去挂失吗/挂失在哪儿办/挂失到哪儿办</t>
      </is>
    </oc>
    <n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1" type="noConversion"/>
      </is>
    </nc>
  </rcc>
  <rcc rId="843"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844" sId="26">
    <oc r="F11" t="inlineStr">
      <is>
        <t>就信用卡呀/我的信用卡/信用卡呀/信用卡联名卡/信用卡附属卡/就信用卡/</t>
      </is>
    </oc>
    <nc r="F11" t="inlineStr">
      <is>
        <t>就信用卡呀/我的信用卡/信用卡呀/信用卡联名卡/信用卡附属卡/就信用卡/</t>
        <phoneticPr fontId="0" type="noConversion"/>
      </is>
    </nc>
  </rcc>
  <rcc rId="845" sId="26">
    <oc r="F6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68"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phoneticPr fontId="1"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26">
    <oc r="F6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64" t="inlineStr">
      <is>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phoneticPr fontId="1"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1" sqref="F1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2" sqref="F10">
    <dxf>
      <alignment wrapText="1" readingOrder="0"/>
    </dxf>
  </rfmt>
  <rcc rId="847" sId="12">
    <oc r="F4" t="inlineStr">
      <is>
        <t>零钱可以换吗/我想换零钱怎么换啊/你能帮我换点零钱吗/请问这里可以换零钱吗/这儿能不能换零钱啊/这里啊能换零钱/可以帮我换点零钱吗/零钱怎么换/零钱去哪儿换啊/</t>
      </is>
    </oc>
    <nc r="F4" t="inlineStr">
      <is>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9">
    <oc r="F124" t="inlineStr">
      <is>
        <t>取三万块/就取三万/取三万元/取三万块钱/取三万元钱/就取三万块钱/我来取三万元钱/我来取三万块呀/我要取三万呀/也就取三万/取三万吧/我想取三万块钱吧/我要取三万吧/嗯取个三万/我是来取三万块钱的/</t>
      </is>
    </oc>
    <n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1" type="noConversion"/>
      </is>
    </nc>
  </rcc>
  <rcc rId="52"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fmt sheetId="19" xfDxf="1" s="1" sqref="G12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53" sId="19">
    <oc r="F126" t="inlineStr">
      <is>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is>
    </oc>
    <n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1" type="noConversion"/>
      </is>
    </nc>
  </rcc>
  <rcc rId="54" sId="19">
    <oc r="F130" t="inlineStr">
      <is>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t>
        </r>
        <phoneticPr fontId="1" type="noConversion"/>
      </is>
    </nc>
  </rcc>
  <rfmt sheetId="19" xfDxf="1" s="1" sqref="G1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55" sId="19">
    <oc r="F128" t="inlineStr">
      <is>
        <t>取十万块/就取十万/取十万元/取十万块钱/取十万元钱/就取十万块钱/我来取十万元钱/我来取十万块呀/我要取十万呀/也就取十万/取十万吧/我想取十万块钱吧/我要取十万吧/嗯取个十万/我是来取十万块钱的/</t>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fmt sheetId="12" xfDxf="1" s="1" sqref="F1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861" sId="12">
    <oc r="F2" t="inlineStr">
      <is>
        <t>我来换零钱/我来换零钞/我是来换零钱的/我来换点零钱/我来换点硬币/我是来换硬币的/我想换点零钱/我要换零钱/我要换硬币/换硬币/我来兑换零钱/兑换硬币/办理兑换零钱业务</t>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t>
        </r>
        <phoneticPr fontId="1" type="noConversion"/>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12">
    <o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t>
        </r>
        <phoneticPr fontId="1" type="noConversion"/>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/我来换零钱/我是来换零钱的/我来取款/我是来取款的/我又来换零钱了/我来换点零钱/我是来换零钱的/我就是来换点零钱/我就是要换点零钱的/</t>
        </r>
        <phoneticPr fontId="1" type="noConversion"/>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15">
    <o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is rId="864" sheetId="30" name="[邮储业务语料汇总.xlsx]Sheet1" sheetPosition="29"/>
  <rcc rId="865" sId="15">
    <oc r="F3" t="inlineStr">
      <is>
        <t>借记卡/结算通/储蓄卡/存钱用的卡/储蓄卡/一张储蓄卡/不是透支的那种卡/存钱卡/储钱卡/利息高点的卡/工资卡/领工资用的卡/结算通/转账免费的那种卡</t>
      </is>
    </oc>
    <nc r="F3" t="inlineStr">
      <is>
        <t>借记卡/结算通/储蓄卡/存钱用的卡/储蓄卡/一张储蓄卡/不是透支的那种卡/存钱卡/储钱卡/利息高点的卡/工资卡/领工资用的卡/结算通/转账免费的那种卡</t>
        <phoneticPr fontId="0" type="noConversion"/>
      </is>
    </nc>
  </rcc>
  <rcc rId="866" sId="15">
    <oc r="F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phoneticPr fontId="1" type="noConversion"/>
      </is>
    </nc>
  </rcc>
  <rcc rId="867" sId="15">
    <oc r="F4" t="inlineStr">
      <is>
        <t>办过了/好像办过/有的/是的/已经办过了/之前有过/之前用过/以前办过/以前有过/以前有过/以前用过/用过了/办过了/好久以前/办过呢</t>
      </is>
    </oc>
    <n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phoneticPr fontId="1" type="noConversion"/>
      </is>
    </nc>
  </rcc>
  <rcc rId="868" sId="15">
    <oc r="F7" t="inlineStr">
      <is>
        <t>借记卡怎么办/结算通怎么办/储蓄卡怎么办</t>
      </is>
    </oc>
    <nc r="F7" t="inlineStr">
      <is>
        <r>
          <t>借记卡怎么办/结算通怎么办/储蓄卡怎么办</t>
        </r>
        <r>
          <rPr>
            <sz val="11"/>
            <color theme="3" tint="0.39997558519241921"/>
            <rFont val="宋体"/>
            <family val="3"/>
            <charset val="134"/>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1" type="noConversion"/>
      </is>
    </nc>
  </rcc>
  <rcc rId="869" sId="15">
    <oc r="F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0" sId="15">
    <oc r="F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is>
    </oc>
    <nc r="F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871" sId="15">
    <oc r="F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2" sId="15">
    <oc r="F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4"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3" sId="15">
    <oc r="F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8"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4" sId="15">
    <oc r="F22"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nc>
  </rcc>
  <rcc rId="875" sId="15">
    <oc r="F2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6" sId="15">
    <oc r="F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7" sId="15">
    <oc r="F34" t="inlineStr">
      <is>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is>
    </oc>
    <n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878" sId="15">
    <oc r="F36" t="inlineStr">
      <is>
        <t>借记卡怎么办/结算通怎么办/储蓄卡怎么办/我想开个存钱账户可以吗/我要开通一类账户怎么开通呀/借记卡在哪儿办/那个柜台能办借记卡/储蓄卡到哪个柜台办啊</t>
      </is>
    </oc>
    <n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879" sId="15">
    <oc r="F38" t="inlineStr">
      <is>
        <t>我现在有一张借记卡，我想再办一张/我有你们银行的储蓄卡，现在要办张做工资卡用/我有你们的储蓄卡，还需要办一张</t>
      </is>
    </oc>
    <n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t>
        </r>
        <phoneticPr fontId="1" type="noConversion"/>
      </is>
    </nc>
  </rcc>
  <rdn rId="0" localSheetId="4" customView="1" name="Z_C2CB2F22_775D_44AC_B11A_784BA6146A8B_.wvu.FilterData" hidden="1" oldHidden="1">
    <formula>车贷!$A$1:$F$50</formula>
  </rdn>
  <rdn rId="0" localSheetId="7" customView="1" name="Z_C2CB2F22_775D_44AC_B11A_784BA6146A8B_.wvu.FilterData" hidden="1" oldHidden="1">
    <formula>注销借记卡!$A$1:$F$41</formula>
  </rdn>
  <rdn rId="0" localSheetId="13" customView="1" name="Z_C2CB2F22_775D_44AC_B11A_784BA6146A8B_.wvu.FilterData" hidden="1" oldHidden="1">
    <formula>改密码!$A$1:$F$43</formula>
  </rdn>
  <rdn rId="0" localSheetId="14" customView="1" name="Z_C2CB2F22_775D_44AC_B11A_784BA6146A8B_.wvu.FilterData" hidden="1" oldHidden="1">
    <formula>转账汇款!$A$1:$F$60</formula>
  </rdn>
  <rdn rId="0" localSheetId="18" customView="1" name="Z_C2CB2F22_775D_44AC_B11A_784BA6146A8B_.wvu.FilterData" hidden="1" oldHidden="1">
    <formula>存款!$A$1:$AC$166</formula>
  </rdn>
  <rdn rId="0" localSheetId="19" customView="1" name="Z_C2CB2F22_775D_44AC_B11A_784BA6146A8B_.wvu.FilterData" hidden="1" oldHidden="1">
    <formula>取款!$A$1:$F$166</formula>
  </rdn>
  <rdn rId="0" localSheetId="20" customView="1" name="Z_C2CB2F22_775D_44AC_B11A_784BA6146A8B_.wvu.FilterData" hidden="1" oldHidden="1">
    <formula>查明细!$A$1:$F$3</formula>
  </rdn>
  <rdn rId="0" localSheetId="21" customView="1" name="Z_C2CB2F22_775D_44AC_B11A_784BA6146A8B_.wvu.FilterData" hidden="1" oldHidden="1">
    <formula>注销手机银行!$A$1:$F$16</formula>
  </rdn>
  <rdn rId="0" localSheetId="22" customView="1" name="Z_C2CB2F22_775D_44AC_B11A_784BA6146A8B_.wvu.FilterData" hidden="1" oldHidden="1">
    <formula>注销电话银行!$A$1:$F$16</formula>
  </rdn>
  <rdn rId="0" localSheetId="27" customView="1" name="Z_C2CB2F22_775D_44AC_B11A_784BA6146A8B_.wvu.FilterData" hidden="1" oldHidden="1">
    <formula>'取消短信通知 '!$A$1:$F$56</formula>
  </rdn>
  <rdn rId="0" localSheetId="28" customView="1" name="Z_C2CB2F22_775D_44AC_B11A_784BA6146A8B_.wvu.FilterData" hidden="1" oldHidden="1">
    <formula>注销信用卡!$B$1:$B$161</formula>
  </rdn>
  <rdn rId="0" localSheetId="29" customView="1" name="Z_C2CB2F22_775D_44AC_B11A_784BA6146A8B_.wvu.FilterData" hidden="1" oldHidden="1">
    <formula>开通短信通知!$A$1:$F$48</formula>
  </rdn>
  <rcv guid="{C2CB2F22-775D-44AC-B11A-784BA6146A8B}" action="add"/>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改密码!$A$1:$F$43</formula>
    <oldFormula>改密码!$A$1:$F$43</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4" sId="15">
    <oc r="F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is>
    </oc>
    <nc r="F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0" type="noConversion"/>
      </is>
    </nc>
  </rcc>
  <rcc rId="905" sId="15">
    <o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oc>
    <n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906" sId="15">
    <o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t>
        </r>
        <phoneticPr fontId="1" type="noConversion"/>
      </is>
    </oc>
    <n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/我已经有一张卡了，想再办张/我有一张卡，还想再办张，可以吗/我需要再办张银行卡/</t>
        </r>
        <phoneticPr fontId="1"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 sId="15">
    <o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oc>
    <n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908" sId="15">
    <oc r="F4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46"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09" sId="15">
    <oc r="F5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10" sId="15">
    <oc r="F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54"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3" sId="27">
    <o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t>
        </r>
      </is>
    </oc>
    <n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phoneticPr fontId="1" type="noConversion"/>
      </is>
    </nc>
  </rcc>
  <rcv guid="{36746F77-9D30-4F67-8DD6-349629627742}" action="delete"/>
  <rdn rId="0" localSheetId="4" customView="1" name="Z_36746F77_9D30_4F67_8DD6_349629627742_.wvu.FilterData" hidden="1" oldHidden="1">
    <formula>车贷!$A$1:$F$50</formula>
    <oldFormula>车贷!$A$1:$F$61</oldFormula>
  </rdn>
  <rdn rId="0" localSheetId="7" customView="1" name="Z_36746F77_9D30_4F67_8DD6_349629627742_.wvu.FilterData" hidden="1" oldHidden="1">
    <formula>注销借记卡!$A$1:$F$41</formula>
    <oldFormula>注销借记卡!$A$1:$F$1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5">
    <o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oc>
    <n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7" sId="15">
    <oc r="F5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58"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8" sId="15">
    <oc r="F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6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9" sId="15">
    <oc r="F8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8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40" sId="15">
    <o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oc>
    <n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cc rId="941" sId="15">
    <o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oc>
    <n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nc>
  </rcc>
  <rcc rId="942" sId="15">
    <oc r="F90" t="inlineStr">
      <is>
        <t>我要办/我想办汽车卡/我要办张信用卡，帮我办张信用卡/我想办理信用卡/我想办张信用卡/我要办张信用卡/你带我去办信用卡/信用卡/办信用卡/嗯，我办信用卡/我要办信用卡/我办信用卡</t>
      </is>
    </oc>
    <nc r="F90" t="inlineStr">
      <is>
        <t>我要办/我想办汽车卡/我要办张信用卡，帮我办张信用卡/我想办理信用卡/我想办张信用卡/我要办张信用卡/你带我去办信用卡/信用卡/办信用卡/嗯，我办信用卡/我要办信用卡/我办信用卡</t>
        <phoneticPr fontId="0" type="noConversion"/>
      </is>
    </nc>
  </rcc>
  <rcc rId="943" sId="15">
    <oc r="F9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is>
    </oc>
    <nc r="F9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44" sId="15">
    <oc r="F100" t="inlineStr">
      <is>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0" type="noConversion"/>
      </is>
    </oc>
    <nc r="F100" t="inlineStr">
      <is>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0"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改密码!$A$1:$F$43</formula>
    <oldFormula>改密码!$A$1:$F$43</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 sId="15">
    <o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oc>
    <n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9">
    <oc r="F132"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0" type="noConversion"/>
      </is>
    </nc>
  </rcc>
  <rcc rId="69" sId="19">
    <oc r="F134"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t>
        </r>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6">
    <oc r="F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oc>
    <nc r="F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nc>
  </rcc>
  <rcc rId="959" sId="16">
    <oc r="F2" t="inlineStr">
      <is>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钱</t>
        <phoneticPr fontId="0" type="noConversion"/>
      </is>
    </oc>
    <nc r="F2" t="inlineStr">
      <is>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phoneticPr fontId="0" type="noConversion"/>
      </is>
    </nc>
  </rcc>
  <rcc rId="960" sId="17">
    <oc r="F2" t="inlineStr">
      <is>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phoneticPr fontId="0"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phoneticPr fontId="0" type="noConversion"/>
      </is>
    </nc>
  </rcc>
  <rcc rId="961" sId="17">
    <oc r="F4"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4"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962" sId="17">
    <oc r="F7"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oc>
    <nc r="F7"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3" sId="13">
    <oc r="F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 sId="13">
    <oc r="F3" t="inlineStr">
      <is>
        <t>好像记得/是的/有密码/我还记得/可能记得/记得/记得呀/我记得的/我没忘记/打死也不会忘记的/忘不掉/没忘掉/不会忘掉的/不会忘记的/怎么也不会忘记的/记着呢</t>
      </is>
    </oc>
    <nc r="F3" t="inlineStr">
      <is>
        <t>好像记得/是的/有密码/我还记得/可能记得/记得/记得呀/我记得的/我没忘记/打死也不会忘记的/忘不掉/没忘掉/不会忘掉的/不会忘记的/怎么也不会忘记的/记着呢</t>
        <phoneticPr fontId="0" type="noConversion"/>
      </is>
    </nc>
  </rcc>
  <rcc rId="977" sId="13">
    <oc r="F7"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is>
    </oc>
    <nc r="F7"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t>
        </r>
        <phoneticPr fontId="1" type="noConversion"/>
      </is>
    </nc>
  </rcc>
  <rcc rId="978" sId="13">
    <oc r="F22"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F22"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phoneticPr fontId="0" type="noConversion"/>
      </is>
    </nc>
  </rcc>
  <rcc rId="979" sId="13">
    <oc r="F25"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25"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26">
    <oc r="B10" t="inlineStr">
      <is>
        <t>您要补办卡类？存折？还是网银工具？</t>
      </is>
    </oc>
    <nc r="B10"/>
  </rcc>
  <rcc rId="981"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cc rId="982" sId="26">
    <oc r="F11" t="inlineStr">
      <is>
        <t>就信用卡呀/我的信用卡/信用卡呀/信用卡联名卡/信用卡附属卡/就信用卡/</t>
      </is>
    </oc>
    <n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t>
        </r>
        <phoneticPr fontId="1" type="noConversion"/>
      </is>
    </nc>
  </rcc>
  <rcc rId="983"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984"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t>
        </r>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985" sId="26">
    <oc r="F48" t="inlineStr">
      <is>
        <t>挂失补办/我想挂失补办/来挂失补办/我来办理挂失补办业务/我要办理挂失补办业务/我来挂失补办/我要挂失补办/我要来挂失补办/办理挂失补办业务/办挂失补办/我来办挂失补办</t>
      </is>
    </oc>
    <nc r="F48" t="inlineStr">
      <is>
        <t>挂失补办/我想挂失补办/来挂失补办/我来办理挂失补办业务/我要办理挂失补办业务/我来挂失补办/我要挂失补办/我要来挂失补办/办理挂失补办业务/办挂失补办/我来办挂失补办</t>
        <phoneticPr fontId="0" type="noConversion"/>
      </is>
    </nc>
  </rcc>
  <rfmt sheetId="26" sqref="F40" start="0" length="0">
    <dxf>
      <font>
        <sz val="11"/>
        <color theme="3" tint="0.39997558519241921"/>
        <name val="宋体"/>
        <scheme val="minor"/>
      </font>
    </dxf>
  </rfmt>
  <rcc rId="986" sId="26">
    <o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t>
        </r>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nc>
  </rcc>
  <rcc rId="987" sId="26">
    <n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0" type="noConversion"/>
      </is>
    </nc>
  </rcc>
  <rcc rId="988" sId="26">
    <nc r="F44" t="inlineStr">
      <is>
        <t>挂失补办/我想挂失补办/来挂失补办/我来办理挂失补办业务/我要办理挂失补办业务/我来挂失补办/我要挂失补办/我要来挂失补办/办理挂失补办业务/办挂失补办/我来办挂失补办/</t>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4">
    <o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oc>
    <n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0" type="noConversion"/>
      </is>
    </nc>
  </rcc>
  <rcc rId="1002" sId="14">
    <oc r="F5"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oc>
    <nc r="F5" t="inlineStr">
      <is>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c r="F6" t="inlineStr">
      <is>
        <t>十万/十万吧/大概十万/也就十万/十万多一点/十万上下/不多，就十万/挺多的，十万呢/十万块/十万块钱/十万元钱</t>
        <phoneticPr fontId="0" type="noConversion"/>
      </is>
    </oc>
    <nc r="F6" t="inlineStr">
      <is>
        <t>十万/十万吧/大概十万/也就十万/十万多一点/十万上下/不多，就十万/挺多的，十万呢/十万块/十万块钱/十万元钱</t>
        <phoneticPr fontId="0" type="noConversion"/>
      </is>
    </nc>
  </rcc>
  <rcc rId="1016" sId="14">
    <oc r="F12" t="inlineStr">
      <is>
        <t>十万块怎么办/十万怎么办的/十万可以到自助办吗/十万可以吗/十万去哪办/很多啊十万怎么办呢/十万，您能帮我吗/</t>
      </is>
    </oc>
    <nc r="F12" t="inlineStr">
      <is>
        <r>
          <t>十万块怎么办/十万怎么办的/十万可以到自助办吗/十万可以吗/十万去哪办/很多啊十万怎么办呢/十万，您能帮我吗</t>
        </r>
        <r>
          <rPr>
            <sz val="12"/>
            <color theme="4"/>
            <rFont val="宋体"/>
            <family val="3"/>
            <charset val="134"/>
          </rPr>
          <t>/十万行不行/十万可不可以</t>
        </r>
        <phoneticPr fontId="1" type="noConversion"/>
      </is>
    </nc>
  </rcc>
  <rcc rId="1017" sId="14">
    <oc r="F14" t="inlineStr">
      <is>
        <t>十万块怎么转/转账十万怎么办的/十万可以到自助转账吗/十万可以到柜台转吗/十万去哪办转账/十万怎么办转账呢/十万，您能帮我转吗/</t>
      </is>
    </oc>
    <nc r="F14" t="inlineStr">
      <is>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0" sId="8">
    <nc r="G1" t="inlineStr">
      <is>
        <t>超时时间</t>
        <phoneticPr fontId="0" type="noConversion"/>
      </is>
    </nc>
  </rcc>
  <rcc rId="1031" sId="9" odxf="1">
    <nc r="G1" t="inlineStr">
      <is>
        <t>超时时间</t>
        <phoneticPr fontId="0" type="noConversion"/>
      </is>
    </nc>
    <odxf/>
  </rcc>
  <rcc rId="1032" sId="9">
    <nc r="G2" t="inlineStr">
      <is>
        <t>15s</t>
        <phoneticPr fontId="0" type="noConversion"/>
      </is>
    </nc>
  </rcc>
  <rcc rId="1033" sId="9">
    <nc r="G4" t="inlineStr">
      <is>
        <t>15s</t>
        <phoneticPr fontId="0" type="noConversion"/>
      </is>
    </nc>
  </rcc>
  <rcc rId="1034" sId="10">
    <nc r="G1" t="inlineStr">
      <is>
        <t>超时时间</t>
        <phoneticPr fontId="0" type="noConversion"/>
      </is>
    </nc>
  </rcc>
  <rcc rId="1035" sId="11" odxf="1" dxf="1">
    <nc r="G1" t="inlineStr">
      <is>
        <t>超时时间</t>
        <phoneticPr fontId="0" type="noConversion"/>
      </is>
    </nc>
    <odxf>
      <alignment wrapText="0" readingOrder="0"/>
    </odxf>
    <ndxf>
      <alignment wrapText="1" readingOrder="0"/>
    </ndxf>
  </rcc>
  <rcc rId="1036" sId="12" odxf="1" dxf="1">
    <nc r="G1" t="inlineStr">
      <is>
        <t>超时时间</t>
        <phoneticPr fontId="0" type="noConversion"/>
      </is>
    </nc>
    <odxf>
      <alignment wrapText="0" readingOrder="0"/>
    </odxf>
    <ndxf>
      <alignment wrapText="1" readingOrder="0"/>
    </ndxf>
  </rcc>
  <rcc rId="1037" sId="13" odxf="1">
    <nc r="G1" t="inlineStr">
      <is>
        <t>超时时间</t>
        <phoneticPr fontId="0" type="noConversion"/>
      </is>
    </nc>
    <odxf/>
  </rcc>
  <rcc rId="1038" sId="14" odxf="1" dxf="1">
    <nc r="G1" t="inlineStr">
      <is>
        <t>超时时间</t>
        <phoneticPr fontId="0" type="noConversion"/>
      </is>
    </nc>
    <odxf>
      <alignment wrapText="0" readingOrder="0"/>
    </odxf>
    <ndxf>
      <alignment wrapText="1" readingOrder="0"/>
    </ndxf>
  </rcc>
  <rcc rId="1039" sId="15" odxf="1" dxf="1">
    <nc r="G1" t="inlineStr">
      <is>
        <t>超时时间</t>
        <phoneticPr fontId="0" type="noConversion"/>
      </is>
    </nc>
    <odxf>
      <font>
        <color auto="1"/>
      </font>
      <alignment wrapText="0" readingOrder="0"/>
    </odxf>
    <ndxf>
      <font>
        <color auto="1"/>
      </font>
      <alignment wrapText="1" readingOrder="0"/>
    </ndxf>
  </rcc>
  <rcc rId="1040" sId="16"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top" wrapText="1" readingOrder="0"/>
    </ndxf>
  </rcc>
  <rcc rId="1041" sId="17"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top" wrapText="1" readingOrder="0"/>
    </ndxf>
  </rcc>
  <rcc rId="1042" sId="17">
    <nc r="G2" t="inlineStr">
      <is>
        <t>15s</t>
        <phoneticPr fontId="0" type="noConversion"/>
      </is>
    </nc>
  </rcc>
  <rcc rId="1043" sId="17">
    <nc r="G4" t="inlineStr">
      <is>
        <t>15s</t>
        <phoneticPr fontId="0" type="noConversion"/>
      </is>
    </nc>
  </rcc>
  <rcc rId="1044" sId="17">
    <nc r="G7" t="inlineStr">
      <is>
        <t>15s</t>
        <phoneticPr fontId="0" type="noConversion"/>
      </is>
    </nc>
  </rcc>
  <rcc rId="1045" sId="17">
    <nc r="G10" t="inlineStr">
      <is>
        <t>15s</t>
        <phoneticPr fontId="0" type="noConversion"/>
      </is>
    </nc>
  </rcc>
  <rcc rId="1046" sId="17">
    <nc r="G13" t="inlineStr">
      <is>
        <t>15s</t>
        <phoneticPr fontId="0" type="noConversion"/>
      </is>
    </nc>
  </rcc>
  <rcc rId="1047" sId="17">
    <nc r="G16" t="inlineStr">
      <is>
        <t>15s</t>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26">
    <oc r="F44" t="inlineStr">
      <is>
        <t>挂失补办/我想挂失补办/来挂失补办/我来办理挂失补办业务/我要办理挂失补办业务/我来挂失补办/我要挂失补办/我要来挂失补办/办理挂失补办业务/办挂失补办/我来办挂失补办/</t>
        <phoneticPr fontId="0" type="noConversion"/>
      </is>
    </oc>
    <nc r="F44" t="inlineStr">
      <is>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phoneticPr fontId="0" type="noConversion"/>
      </is>
    </nc>
  </rcc>
  <rfmt sheetId="26" sqref="F44">
    <dxf>
      <alignment wrapText="1" readingOrder="0"/>
    </dxf>
  </rfmt>
  <rfmt sheetId="26" sqref="F1:F1048576">
    <dxf>
      <alignment wrapText="1" readingOrder="0"/>
    </dxf>
  </rfmt>
  <rcc rId="1061" sId="26">
    <oc r="F46" t="inlineStr">
      <is>
        <t>挂失信用卡/我挂失信用卡/</t>
        <phoneticPr fontId="0" type="noConversion"/>
      </is>
    </oc>
    <nc r="F46" t="inlineStr">
      <is>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8">
    <nc r="G1" t="inlineStr">
      <is>
        <t>超时时间</t>
        <phoneticPr fontId="0" type="noConversion"/>
      </is>
    </nc>
  </rcc>
  <rcc rId="1063" sId="19">
    <nc r="G1" t="inlineStr">
      <is>
        <t>超时时间</t>
        <phoneticPr fontId="0" type="noConversion"/>
      </is>
    </nc>
  </rcc>
  <rcc rId="1064" sId="20" odxf="1" dxf="1">
    <nc r="G1" t="inlineStr">
      <is>
        <t>超时时间</t>
        <phoneticPr fontId="0" type="noConversion"/>
      </is>
    </nc>
    <odxf>
      <alignment horizontal="general" readingOrder="0"/>
    </odxf>
    <ndxf>
      <alignment horizontal="left" readingOrder="0"/>
    </ndxf>
  </rcc>
  <rcc rId="1065" sId="20">
    <nc r="G92">
      <v>15</v>
    </nc>
  </rcc>
  <rcc rId="1066" sId="20">
    <oc r="G6" t="inlineStr">
      <is>
        <t xml:space="preserve"> </t>
        <phoneticPr fontId="0" type="noConversion"/>
      </is>
    </oc>
    <nc r="G6">
      <v>15</v>
    </nc>
  </rcc>
  <rcc rId="1067" sId="20">
    <nc r="G12">
      <v>15</v>
    </nc>
  </rcc>
  <rcc rId="1068" sId="20">
    <nc r="G15">
      <v>15</v>
    </nc>
  </rcc>
  <rcc rId="1069" sId="20">
    <nc r="G21">
      <v>15</v>
    </nc>
  </rcc>
  <rcc rId="1070" sId="20">
    <nc r="G30">
      <v>15</v>
    </nc>
  </rcc>
  <rcc rId="1071" sId="20">
    <nc r="G32">
      <v>15</v>
    </nc>
  </rcc>
  <rcc rId="1072" sId="20">
    <nc r="G40">
      <v>15</v>
    </nc>
  </rcc>
  <rcc rId="1073" sId="20">
    <nc r="G48">
      <v>15</v>
    </nc>
  </rcc>
  <rcc rId="1074" sId="20">
    <nc r="G52">
      <v>15</v>
    </nc>
  </rcc>
  <rcc rId="1075" sId="20">
    <nc r="G60">
      <v>15</v>
    </nc>
  </rcc>
  <rcc rId="1076" sId="20">
    <nc r="G72">
      <v>15</v>
    </nc>
  </rcc>
  <rcc rId="1077" sId="20">
    <nc r="G80">
      <v>15</v>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17">
    <oc r="G13" t="inlineStr">
      <is>
        <t>15s</t>
        <phoneticPr fontId="0" type="noConversion"/>
      </is>
    </oc>
    <nc r="G13">
      <v>15</v>
    </nc>
  </rcc>
  <rcc rId="1091" sId="17">
    <oc r="G16" t="inlineStr">
      <is>
        <t>15s</t>
        <phoneticPr fontId="0" type="noConversion"/>
      </is>
    </oc>
    <nc r="G16">
      <v>15</v>
    </nc>
  </rcc>
  <rcc rId="1092" sId="9">
    <oc r="G2" t="inlineStr">
      <is>
        <t>15s</t>
        <phoneticPr fontId="0" type="noConversion"/>
      </is>
    </oc>
    <nc r="G2">
      <v>15</v>
    </nc>
  </rcc>
  <rcc rId="1093" sId="9">
    <oc r="G4" t="inlineStr">
      <is>
        <t>15s</t>
        <phoneticPr fontId="0" type="noConversion"/>
      </is>
    </oc>
    <nc r="G4">
      <v>15</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t>
        </r>
        <phoneticPr fontId="1"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t>
        </r>
        <phoneticPr fontId="1"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 sId="21">
    <nc r="G1" t="inlineStr">
      <is>
        <t>超时时间</t>
        <phoneticPr fontId="0" type="noConversion"/>
      </is>
    </nc>
  </rcc>
  <rcc rId="1095" sId="22">
    <nc r="G1" t="inlineStr">
      <is>
        <t>超时时间</t>
        <phoneticPr fontId="0" type="noConversion"/>
      </is>
    </nc>
  </rcc>
  <rcc rId="1096" sId="23">
    <nc r="G1" t="inlineStr">
      <is>
        <t>超时时间</t>
        <phoneticPr fontId="0" type="noConversion"/>
      </is>
    </nc>
  </rcc>
  <rcc rId="1097" sId="24"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098" sId="25"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099" sId="26"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100" sId="27" odxf="1" dxf="1">
    <nc r="G1" t="inlineStr">
      <is>
        <t>超时时间</t>
        <phoneticPr fontId="0" type="noConversion"/>
      </is>
    </nc>
    <odxf>
      <font>
        <sz val="14"/>
      </font>
      <alignment horizontal="left" readingOrder="0"/>
    </odxf>
    <ndxf>
      <font>
        <sz val="14"/>
      </font>
      <alignment horizontal="general" readingOrder="0"/>
    </ndxf>
  </rcc>
  <rcc rId="1101" sId="28"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alignment wrapText="0" readingOrder="0"/>
    </ndxf>
  </rcc>
  <rcc rId="1102" sId="29" odxf="1" dxf="1">
    <nc r="G1" t="inlineStr">
      <is>
        <t>超时时间</t>
        <phoneticPr fontId="0" type="noConversion"/>
      </is>
    </nc>
    <odxf>
      <alignment horizontal="left" wrapText="1" readingOrder="0"/>
    </odxf>
    <ndxf>
      <alignment horizontal="general" wrapText="0" readingOrder="0"/>
    </ndxf>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6">
    <oc r="F8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t>
        </r>
        <phoneticPr fontId="1"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4" sId="26">
    <o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t>
        </r>
        <phoneticPr fontId="1" type="noConversion"/>
      </is>
    </oc>
    <n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phoneticPr fontId="1"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17">
    <oc r="F10"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10"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1106" sId="17">
    <oc r="F13"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oc>
    <nc r="F13"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nc>
  </rcc>
  <rcc rId="1107" sId="17">
    <oc r="F9" t="inlineStr">
      <is>
        <t>我想查询/我要查询/查询业务/我要办查询业务/我是来查询的/我是来查东西的/我来差个东西/</t>
        <phoneticPr fontId="0" type="noConversion"/>
      </is>
    </oc>
    <nc r="F9" t="inlineStr">
      <is>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phoneticPr fontId="0" type="noConversion"/>
      </is>
    </nc>
  </rcc>
  <rcc rId="1108" sId="17">
    <oc r="F15" t="inlineStr">
      <is>
        <t>怎么查询/怎么办理查询/我来查个东西怎么办/我想请问去哪里查询/能不能告诉我查询的方法</t>
        <phoneticPr fontId="0" type="noConversion"/>
      </is>
    </oc>
    <nc r="F15" t="inlineStr">
      <is>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phoneticPr fontId="0" type="noConversion"/>
      </is>
    </nc>
  </rcc>
  <rcc rId="1109" sId="17">
    <oc r="F16"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16"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1110" sId="18">
    <oc r="F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0" type="noConversion"/>
      </is>
    </nc>
  </rcc>
  <rcc rId="1111" sId="18">
    <o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oc>
    <n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nc>
  </rcc>
  <rcc rId="1112" sId="18">
    <oc r="F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oc>
    <nc r="F6"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0" type="noConversion"/>
      </is>
    </nc>
  </rcc>
  <rcc rId="1113" sId="18">
    <oc r="F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4" sId="18">
    <oc r="F1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5" sId="18">
    <oc r="F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6" sId="18">
    <oc r="F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2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7" sId="18">
    <oc r="F31"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31"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8" sId="18">
    <oc r="F3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3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9" sId="18">
    <oc r="F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41"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0" sId="18">
    <oc r="F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45"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1" sId="18">
    <oc r="F49"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49"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2" sId="18">
    <oc r="F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53"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3" sId="18">
    <oc r="F5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5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4" sId="18">
    <oc r="F6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5" sId="18">
    <oc r="F63"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3"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6" sId="18">
    <oc r="F6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7" sId="18">
    <oc r="F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71"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8" sId="18">
    <oc r="F74"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is>
    </oc>
    <nc r="F74"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9" sId="18">
    <oc r="F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7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0" sId="18">
    <oc r="F8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8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1" sId="18">
    <oc r="F8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88"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2" sId="18">
    <oc r="F9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9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3" sId="18">
    <oc r="F9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98"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4" sId="18">
    <oc r="F10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is>
    </oc>
    <nc r="F10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5" sId="18">
    <oc r="F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06"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6" sId="18">
    <oc r="F1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7" sId="18">
    <oc r="F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1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8" sId="18">
    <oc r="F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2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9" sId="18">
    <oc r="F127" t="inlineStr">
      <is>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0" type="noConversion"/>
      </is>
    </oc>
    <nc r="F127" t="inlineStr">
      <is>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phoneticPr fontId="0"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4">
    <oc r="F19" t="inlineStr">
      <is>
        <r>
          <t>三万/三万吧/大概三万/也就三万/三万多一点/三万上下/不多，就三万万/挺多的，三万呢/三万就可以了/三万呢/三千/三千吧/大概三千/也就三千/三千多一点/三千上下/不多，就三千千/挺多的，三千呢/三千就可以了/三千呢/</t>
        </r>
        <r>
          <rPr>
            <sz val="12"/>
            <color rgb="FFFF0000"/>
            <rFont val="宋体"/>
            <family val="3"/>
            <charset val="134"/>
          </rPr>
          <t>三万行不行/三万可不可以</t>
        </r>
        <phoneticPr fontId="1" type="noConversion"/>
      </is>
    </oc>
    <nc r="F19" t="inlineStr">
      <is>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phoneticPr fontId="1" type="noConversion"/>
      </is>
    </nc>
  </rcc>
  <rcc rId="1141" sId="14">
    <oc r="F22" t="inlineStr">
      <is>
        <t>三万/三万吧/大概三万/也就三万/三万多一点/三万上下/不多，就三万万/挺多的，三万呢/三万就可以了/三万呢/三千/三千吧/大概三千/也就三千/三千多一点/三千上下/不多，就三千千/挺多的，三千呢/三千就可以了/三千呢</t>
        <phoneticPr fontId="0" type="noConversion"/>
      </is>
    </oc>
    <nc r="F22" t="inlineStr">
      <is>
        <t>三万/三万吧/大概三万/也就三万/三万多一点/三万上下/不多，就三万万/挺多的，三万呢/三万就可以了/三万呢/三千/三千吧/大概三千/也就三千/三千多一点/三千上下/不多，就三千/挺多的，三千呢/三千就可以了/三千呢</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2" sId="13" ref="A5:XFD5" action="insertRow"/>
  <rcc rId="1143" sId="13">
    <nc r="A5" t="inlineStr">
      <is>
        <t>我来改密码</t>
      </is>
    </nc>
  </rcc>
  <rcc rId="1144" sId="13">
    <nc r="B5" t="inlineStr">
      <is>
        <t>您记得原来的密码么？</t>
      </is>
    </nc>
  </rcc>
  <rcc rId="1145" sId="13">
    <nc r="C5" t="inlineStr">
      <is>
        <t>改密码</t>
      </is>
    </nc>
  </rcc>
  <rcc rId="1146" sId="13">
    <nc r="D5" t="inlineStr">
      <is>
        <t>改密码</t>
      </is>
    </nc>
  </rcc>
  <rcc rId="1147" sId="13" odxf="1">
    <n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3">
    <oc r="E6">
      <f>IF(D6&gt;0,#REF!,"")</f>
    </oc>
    <nc r="E6">
      <f>IF(D6&gt;H9,D5,"")</f>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9" sId="14">
    <oc r="F8"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oc>
    <nc r="F8"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phoneticPr fontId="0" type="noConversion"/>
      </is>
    </nc>
  </rcc>
  <rcc rId="1150" sId="14">
    <o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0" type="noConversion"/>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phoneticPr fontId="0"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1"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t>
        </r>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t>
        </r>
        <phoneticPr fontId="1"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4">
    <oc r="F9" t="inlineStr">
      <is>
        <t>十万块怎么办/十万怎么办的/十万可以到自助办吗/十万可以吗/十万去哪办/很多啊十万怎么办呢/十万，您能帮我吗/</t>
      </is>
    </oc>
    <nc r="F9" t="inlineStr">
      <is>
        <t>十万块怎么办/十万怎么办的/十万可以到自助办吗/十万可以吗/十万去哪办/很多啊十万怎么办呢/十万，您能帮我吗/</t>
        <phoneticPr fontId="0" type="noConversion"/>
      </is>
    </nc>
  </rcc>
  <rcc rId="1153" sId="14">
    <oc r="F12" t="inlineStr">
      <is>
        <r>
          <t>十万块怎么办/十万怎么办的/十万可以到自助办吗/十万可以吗/十万去哪办/很多啊十万怎么办呢/十万，您能帮我吗</t>
        </r>
        <r>
          <rPr>
            <sz val="12"/>
            <color theme="4"/>
            <rFont val="宋体"/>
            <family val="3"/>
            <charset val="134"/>
          </rPr>
          <t>/十万行不行/十万可不可以</t>
        </r>
        <phoneticPr fontId="1" type="noConversion"/>
      </is>
    </oc>
    <nc r="F12" t="inlineStr">
      <is>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phoneticPr fontId="1"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9">
    <oc r="F136" t="inlineStr">
      <is>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0" type="noConversion"/>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t>
        </r>
        <phoneticPr fontId="0"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t>
        </r>
        <phoneticPr fontId="1"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8" sId="26">
    <oc r="F85" t="inlineStr">
      <is>
        <t>就信用卡呀/我的信用卡/信用卡呀/信用卡联名卡/信用卡附属卡/就信用卡/</t>
      </is>
    </oc>
    <nc r="F85" t="inlineStr">
      <is>
        <t>就信用卡呀/我的信用卡/信用卡呀/信用卡联名卡/信用卡附属卡/就信用卡/</t>
        <phoneticPr fontId="0" type="noConversion"/>
      </is>
    </nc>
  </rcc>
  <rcc rId="1169" sId="25">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phoneticPr fontId="1" type="noConversion"/>
      </is>
    </nc>
  </rcc>
  <rcc rId="1170" sId="25" odxf="1" dxf="1">
    <nc r="F3" t="inlineStr">
      <is>
        <t>挂失存折/我的是存折/是存折/一张存折/一张用了很久的存折/一张老存折/一张有很多钱的存折/我过去得存折/我的新存折/我丢了的存折/我找不到的存折</t>
        <phoneticPr fontId="0" type="noConversion"/>
      </is>
    </nc>
    <odxf>
      <font/>
    </odxf>
    <ndxf>
      <font>
        <color theme="3" tint="0.39997558519241921"/>
      </font>
    </ndxf>
  </rcc>
  <rcc rId="1171" sId="26">
    <o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nc>
  </rcc>
  <rcc rId="1172" sId="25">
    <oc r="F4" t="inlineStr">
      <is>
        <t>我想补办/帮我补办/补办一张/我想补办一张/我补办一张/我想补回来/我想补回来啊/</t>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着/我想补张存折/补一下丢的那张存折/补存折/补一张存折/补一张新存折/重新补一张存折/再补一张新存折</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t>
        </r>
        <phoneticPr fontId="1"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t>
        </r>
        <phoneticPr fontId="1"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20">
    <oc r="F2"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/我来查个明细/我来查一下明细/我来打个流水/</t>
        </r>
        <phoneticPr fontId="1" type="noConversion"/>
      </is>
    </nc>
  </rcc>
  <rcc rId="1188" sId="20">
    <o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oc>
    <n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t>
        </r>
        <phoneticPr fontId="1"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8"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t>
        </r>
        <phoneticPr fontId="1"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9">
    <oc r="F138" t="inlineStr">
      <is>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oc>
    <n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0"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9"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t>
        </r>
        <phoneticPr fontId="1"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0"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t>
        </r>
        <phoneticPr fontId="1"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1"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2"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20">
    <o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oc>
    <n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nc>
  </rcc>
  <rcc rId="1234" sId="20">
    <o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oc>
    <nc r="F28" t="inlineStr">
      <is>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8">
    <oc r="F129" t="inlineStr">
      <is>
        <t>我要存十万块/存个十万/我就存十万/我想存十万元/我想存十万块钱/我来存十万元钱/我存十万块呀/带我存钱，存十万/我也就存十万/我就存个十万吧/</t>
        <phoneticPr fontId="0" type="noConversion"/>
      </is>
    </oc>
    <nc r="F129" t="inlineStr">
      <is>
        <t>我要存十万块/存个十万/我就存十万/我想存十万元/我想存十万块钱/我来存十万元钱/我存十万块呀/带我存钱，存十万/我也就存十万/我就存个十万吧/</t>
        <phoneticPr fontId="0" type="noConversion"/>
      </is>
    </nc>
  </rcc>
  <rcc rId="1248" sId="18">
    <oc r="F131" t="inlineStr">
      <is>
        <t>十万可以到哪儿存啊/存十万块你知道去哪儿存吗/我想存十万怎么办理/你能告诉我十万块去哪儿存吗/</t>
        <phoneticPr fontId="0" type="noConversion"/>
      </is>
    </oc>
    <nc r="F131" t="inlineStr">
      <is>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phoneticPr fontId="0" type="noConversion"/>
      </is>
    </nc>
  </rcc>
  <rcc rId="1249" sId="18">
    <oc r="F135" t="inlineStr">
      <is>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0" type="noConversion"/>
      </is>
    </oc>
    <nc r="F135" t="inlineStr">
      <is>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phoneticPr fontId="0" type="noConversion"/>
      </is>
    </nc>
  </rcc>
  <rcc rId="1250" sId="18">
    <oc r="F133"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oc>
    <nc r="F133"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nc>
  </rcc>
  <rcc rId="1251" sId="18">
    <oc r="F143"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0" type="noConversion"/>
      </is>
    </oc>
    <nc r="F143" t="inlineStr">
      <is>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phoneticPr fontId="0" type="noConversion"/>
      </is>
    </nc>
  </rcc>
  <rcc rId="1252" sId="18">
    <oc r="F172" t="inlineStr">
      <is>
        <t>我要存两百万块/存个两百万/我就存两百万/我想存两百万元/我想存两百万块钱/我来存两百万元钱/我存两百万块呀/带我存钱，存两百万/我也就存两百万/我就存个两百万吧/</t>
      </is>
    </oc>
    <nc r="F172" t="inlineStr">
      <is>
        <t>我要存两百万块/存个两百万/我就存两百万/我想存两百万元/我想存两百万块钱/我来存两百万元钱/我存两百万块呀/带我存钱，存两百万/我也就存两百万/我就存个两百万吧/</t>
        <phoneticPr fontId="0" type="noConversion"/>
      </is>
    </nc>
  </rcc>
  <rcc rId="1253" sId="18">
    <oc r="F174" t="inlineStr">
      <is>
        <t>两百万可以到哪儿存啊/存两百万块你知道去哪儿存吗/我想存两百万怎么办理/你能告诉我两百万块去哪儿存吗/</t>
      </is>
    </oc>
    <nc r="F174" t="inlineStr">
      <is>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phoneticPr fontId="1" type="noConversion"/>
      </is>
    </nc>
  </rcc>
  <rcc rId="1254" sId="20">
    <oc r="F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oc>
    <nc r="F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1255" sId="20">
    <oc r="F34" t="inlineStr">
      <is>
        <t>我想查询/我要查询/查询业务/我要办查询业务/我是来查询的/我是来查东西的/我来差个东西/</t>
        <phoneticPr fontId="0" type="noConversion"/>
      </is>
    </oc>
    <nc r="F34" t="inlineStr">
      <is>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phoneticPr fontId="0" type="noConversion"/>
      </is>
    </nc>
  </rcc>
  <rcc rId="1256" sId="20">
    <oc r="F3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is>
    </oc>
    <nc r="F3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t>
        </r>
        <phoneticPr fontId="1"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8"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t>
        </r>
        <phoneticPr fontId="1"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3">
    <oc r="F3" t="inlineStr">
      <is>
        <t>好像记得/是的/有密码/我还记得/可能记得/记得/记得呀/我记得的/我没忘记/打死也不会忘记的/忘不掉/没忘掉/不会忘掉的/不会忘记的/怎么也不会忘记的/记着呢</t>
        <phoneticPr fontId="0" type="noConversion"/>
      </is>
    </oc>
    <n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t>
        </r>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3" sId="19">
    <oc r="F140" t="inlineStr">
      <is>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t>
        </r>
        <phoneticPr fontId="1" type="noConversion"/>
      </is>
    </nc>
  </rcc>
  <rfmt sheetId="19" xfDxf="1" s="1" sqref="G1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4" sId="19">
    <oc r="F142" t="inlineStr">
      <is>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t>
        </r>
        <phoneticPr fontId="1"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20">
    <oc r="F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0" type="noConversion"/>
      </is>
    </nc>
  </rcc>
  <rcc rId="1274" sId="20">
    <o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is>
    </oc>
    <n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phoneticPr fontId="1" type="noConversion"/>
      </is>
    </nc>
  </rcc>
  <rcc rId="1275" sId="20">
    <o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/我来查个明细/我来查一下明细/我来打个流水/</t>
        </r>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t>
        </r>
        <phoneticPr fontId="1"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3">
    <o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t>
        </r>
        <phoneticPr fontId="1" type="noConversion"/>
      </is>
    </oc>
    <n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1"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3">
    <o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oc>
    <n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1"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26">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1291" sId="25">
    <oc r="F6" t="inlineStr">
      <is>
        <t>这里可以挂失吗/这里可以办理挂失业务吗/如何办理挂失业务呢/如何挂失呢/怎么办理挂失业务呢/怎么挂失？/你能帮我挂失吗/你能带我去挂失吗/挂失在哪儿办/挂失到哪儿办</t>
      </is>
    </oc>
    <nc r="F6" t="inlineStr">
      <is>
        <t>这里可以挂失吗/这里可以办理挂失业务吗/如何办理挂失业务呢/如何挂失呢/怎么办理挂失业务呢/怎么挂失？/你能帮我挂失吗/你能带我去挂失吗/挂失在哪儿办/挂失到哪儿办/这儿能挂失吗/能挂失吗/我要挂失，这能办吗/我想挂失，这可以吗</t>
        <phoneticPr fontId="0" type="noConversion"/>
      </is>
    </nc>
  </rcc>
  <rfmt sheetId="25" sqref="F7" start="0" length="0">
    <dxf>
      <font>
        <sz val="11"/>
        <color theme="3" tint="0.39997558519241921"/>
        <name val="宋体"/>
        <scheme val="minor"/>
      </font>
    </dxf>
  </rfmt>
  <rcc rId="1292" sId="25">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nc>
  </rcc>
  <rcc rId="1293"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1294" sId="25">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phoneticPr fontId="1"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5" sId="20">
    <o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t>
        </r>
        <phoneticPr fontId="1" type="noConversion"/>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phoneticPr fontId="1"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3">
    <oc r="F6"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6"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1" type="noConversion"/>
      </is>
    </nc>
  </rcc>
  <rcc rId="1297" sId="13">
    <oc r="F12"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12"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nc>
  </rcc>
  <rcc rId="1298" sId="13">
    <o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is>
    </oc>
    <n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3">
    <o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F28" t="inlineStr">
      <is>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0" type="noConversion"/>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0" sId="13">
    <oc r="F30" t="inlineStr">
      <is>
        <t>我来改密码，我有原密码的/我去改密码，还记得原密码的/我还记得原来的密码，我现在想改掉/我有原来的密码我想改掉/我原来的密码太简单了，我要改一下</t>
      </is>
    </oc>
    <nc r="F30" t="inlineStr">
      <is>
        <t>我来改密码，我有原密码的/我去改密码，还记得原密码的/我还记得原来的密码，我现在想改掉/我有原来的密码我想改掉/我原来的密码太简单了，我要改一下</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25">
    <oc r="F43" t="inlineStr">
      <is>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is>
    </oc>
    <nc r="F43" t="inlineStr">
      <is>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phoneticPr fontId="1" type="noConversion"/>
      </is>
    </nc>
  </rcc>
  <rcc rId="1302" sId="25">
    <oc r="F46" t="inlineStr">
      <is>
        <t>我想补办存折/帮我补办存折/补办一张存折/我想补办一张存折/我补办一张存折/我想补回来存折/我想把存折补回来啊/我想把存折补回来</t>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t>
        </r>
        <phoneticPr fontId="1" type="noConversion"/>
      </is>
    </nc>
  </rcc>
  <rcc rId="1303" sId="24">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phoneticPr fontId="1" type="noConversion"/>
      </is>
    </nc>
  </rcc>
  <rcc rId="1304" sId="24">
    <oc r="F3" t="inlineStr">
      <is>
        <t>储蓄卡/借记卡/结算通/工资卡/我的工资卡/借记卡呀/是工资卡/是借记卡/</t>
      </is>
    </oc>
    <n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1" type="noConversion"/>
      </is>
    </nc>
  </rcc>
  <rcc rId="1305"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着/我想补张存折/补一下丢的那张存折/补存折/补一张存折/补一张新存折/重新补一张存折/再补一张新存折</t>
        </r>
        <phoneticPr fontId="1" type="noConversion"/>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306" sId="24">
    <oc r="B6" t="inlineStr">
      <is>
        <t>您要挂失借记卡？存折？还是其他？</t>
      </is>
    </oc>
    <nc r="B6" t="inlineStr">
      <is>
        <t>您要挂失借记卡？借记卡？还是其他？</t>
      </is>
    </nc>
  </rcc>
  <rcc rId="1307" sId="24">
    <oc r="B2" t="inlineStr">
      <is>
        <t>您要挂失借记卡？存折？还是其他？</t>
      </is>
    </oc>
    <nc r="B2" t="inlineStr">
      <is>
        <t>您要挂失借记卡？借记卡？还是其他？</t>
      </is>
    </nc>
  </rcc>
  <rcc rId="1308" sId="24">
    <oc r="B10" t="inlineStr">
      <is>
        <t>您要挂失借记卡？存折？还是其他？</t>
      </is>
    </oc>
    <nc r="B10" t="inlineStr">
      <is>
        <t>您要挂失借记卡？借记卡？还是其他？</t>
      </is>
    </nc>
  </rcc>
  <rcc rId="1309" sId="24">
    <oc r="B14" t="inlineStr">
      <is>
        <t>您要挂失借记卡？存折？还是其他？</t>
      </is>
    </oc>
    <nc r="B14" t="inlineStr">
      <is>
        <t>您要挂失借记卡？借记卡？还是其他？</t>
      </is>
    </nc>
  </rcc>
  <rcc rId="1310" sId="24">
    <oc r="B18" t="inlineStr">
      <is>
        <t>您要挂失借记卡？存折？还是其他？</t>
      </is>
    </oc>
    <nc r="B18" t="inlineStr">
      <is>
        <t>您要挂失借记卡？借记卡？还是其他？</t>
      </is>
    </nc>
  </rcc>
  <rcc rId="1311" sId="24">
    <oc r="B22" t="inlineStr">
      <is>
        <t>您要挂失借记卡？存折？还是其他？</t>
      </is>
    </oc>
    <nc r="B22" t="inlineStr">
      <is>
        <t>您要挂失借记卡？借记卡？还是其他？</t>
      </is>
    </nc>
  </rcc>
  <rcc rId="1312" sId="24">
    <oc r="B26" t="inlineStr">
      <is>
        <t>您要挂失借记卡？存折？还是其他？</t>
      </is>
    </oc>
    <nc r="B26" t="inlineStr">
      <is>
        <t>您要挂失借记卡？借记卡？还是其他？</t>
      </is>
    </nc>
  </rcc>
  <rcc rId="1313" sId="24">
    <oc r="B30" t="inlineStr">
      <is>
        <t>您要挂失借记卡？存折？还是其他？</t>
      </is>
    </oc>
    <nc r="B30" t="inlineStr">
      <is>
        <t>您要挂失借记卡？借记卡？还是其他？</t>
      </is>
    </nc>
  </rcc>
  <rcc rId="1314" sId="24">
    <oc r="B70" t="inlineStr">
      <is>
        <t>您要补办借记卡？存折？还是其他？</t>
      </is>
    </oc>
    <nc r="B70" t="inlineStr">
      <is>
        <t>您要补办借记卡？借记卡？还是其他？</t>
      </is>
    </nc>
  </rcc>
  <rcc rId="1315" sId="24">
    <oc r="B73" t="inlineStr">
      <is>
        <t>您要补办借记卡？存折？还是其他？</t>
      </is>
    </oc>
    <nc r="B73" t="inlineStr">
      <is>
        <t>您要补办借记卡？借记卡？还是其他？</t>
      </is>
    </nc>
  </rcc>
  <rcc rId="1316" sId="24">
    <oc r="B76" t="inlineStr">
      <is>
        <t>您要补办借记卡？存折？还是其他？</t>
      </is>
    </oc>
    <nc r="B76" t="inlineStr">
      <is>
        <t>您要补办借记卡？借记卡？还是其他？</t>
      </is>
    </nc>
  </rcc>
  <rcc rId="1317" sId="24">
    <oc r="B79" t="inlineStr">
      <is>
        <t>您要补办借记卡？存折？还是其他？</t>
      </is>
    </oc>
    <nc r="B79" t="inlineStr">
      <is>
        <t>您要补办借记卡？借记卡？还是其他？</t>
      </is>
    </nc>
  </rcc>
  <rcc rId="1318" sId="24">
    <oc r="F4" t="inlineStr">
      <is>
        <t>我想补办/帮我补办/补办一张/我想补办一张/我补办一张/我想补回来卡/我想把卡补回来啊/</t>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319" sId="24">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5" sId="19">
    <oc r="F144" t="inlineStr">
      <is>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t>
        </r>
        <phoneticPr fontId="1" type="noConversion"/>
      </is>
    </nc>
  </rcc>
  <rcc rId="76" sId="19">
    <oc r="F146" t="inlineStr">
      <is>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t>
        </r>
        <phoneticPr fontId="1" type="noConversion"/>
      </is>
    </nc>
  </rcc>
  <rfmt sheetId="19" xfDxf="1" s="1" sqref="G1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7" sId="19">
    <oc r="F148" t="inlineStr">
      <is>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t>
        </r>
        <phoneticPr fontId="1" type="noConversion"/>
      </is>
    </nc>
  </rcc>
  <rfmt sheetId="19" xfDxf="1" s="1" sqref="G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8" sId="19">
    <oc r="F150" t="inlineStr">
      <is>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t>
        </r>
        <phoneticPr fontId="1"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2"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cc rId="1333" sId="13">
    <oc r="F11"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F11"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6" sId="25">
    <oc r="F6" t="inlineStr">
      <is>
        <t>这里可以挂失吗/这里可以办理挂失业务吗/如何办理挂失业务呢/如何挂失呢/怎么办理挂失业务呢/怎么挂失？/你能帮我挂失吗/你能带我去挂失吗/挂失在哪儿办/挂失到哪儿办/这儿能挂失吗/能挂失吗/我要挂失，这能办吗/我想挂失，这可以吗</t>
        <phoneticPr fontId="0"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0" type="noConversion"/>
      </is>
    </nc>
  </rcc>
  <rcc rId="1347"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t>
        </r>
        <phoneticPr fontId="1"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1348"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349" sId="24">
    <oc r="F7" t="inlineStr">
      <is>
        <t>借记卡怎么办理/用借记卡的怎么办理/储蓄卡要到柜台吗/用储蓄卡要到柜台办吗/储蓄卡的话怎么弄/我要是用借记卡呢/就是普通的借记卡怎么办</t>
      </is>
    </oc>
    <nc r="F7" t="inlineStr">
      <is>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phoneticPr fontId="1" type="noConversion"/>
      </is>
    </nc>
  </rcc>
  <rcc rId="1350" sId="24">
    <oc r="F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is>
    </oc>
    <nc r="F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23">
    <oc r="F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oc>
    <nc r="F2" t="inlineStr">
      <is>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/注销网银/网银注销/办个网银注销/我来注销个网银/我想把网银注销掉/我想把网银给注销了/我不想用网银了，想把它注销了/我的网银不用了，来注销掉/我的网银好久不用了，来注销掉</t>
        </r>
        <phoneticPr fontId="0" type="noConversion"/>
      </is>
    </nc>
  </rcc>
  <rcc rId="1352" sId="23">
    <oc r="F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t>
        </r>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xfDxf="1" sqref="G6" start="0" length="0">
    <dxf>
      <alignment vertical="center" wrapText="1" readingOrder="0"/>
    </dxf>
  </rfmt>
  <rcc rId="1365" sId="21">
    <oc r="F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6"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6" sId="21">
    <oc r="F7" t="inlineStr">
      <is>
        <t>手机银行啊/当然是手机银行/当然是手机银行啦/手机银行呀/是手机银行/嗯，手机银行/手机银行哇/是手机银行啊</t>
        <phoneticPr fontId="0" type="noConversion"/>
      </is>
    </oc>
    <nc r="F7" t="inlineStr">
      <is>
        <t>手机银行啊/当然是手机银行/当然是手机银行啦/手机银行呀/是手机银行/嗯，手机银行/手机银行哇/是手机银行啊</t>
        <phoneticPr fontId="0" type="noConversion"/>
      </is>
    </nc>
  </rcc>
  <rcc rId="1367" sId="21">
    <oc r="F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9"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8" sId="21">
    <oc r="F15"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15"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9" sId="21">
    <oc r="F16" t="inlineStr">
      <is>
        <t>手机银行啊/当然是手机银行/当然是手机银行啦/手机银行呀/是手机银行/嗯，手机银行/手机银行哇/是手机银行啊</t>
        <phoneticPr fontId="0" type="noConversion"/>
      </is>
    </oc>
    <n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t>
        </r>
        <phoneticPr fontId="0" type="noConversion"/>
      </is>
    </nc>
  </rcc>
  <rcc rId="1370" sId="21">
    <oc r="F10" t="inlineStr">
      <is>
        <t xml:space="preserve"> 要是手机银行呢/手机银行去哪儿办/就手机银行，你能帮我吗</t>
        <phoneticPr fontId="0" type="noConversion"/>
      </is>
    </oc>
    <nc r="F10" t="inlineStr">
      <is>
        <r>
          <t xml:space="preserve"> 要是手机银行呢/手机银行去哪儿办/就手机银行，你能帮我吗/</t>
        </r>
        <r>
          <rPr>
            <sz val="11"/>
            <color theme="3" tint="0.39997558519241921"/>
            <rFont val="宋体"/>
            <family val="3"/>
            <charset val="134"/>
          </rPr>
          <t>手机银行可以吗/手机银行行吗/手机银行可不可以/</t>
        </r>
        <phoneticPr fontId="0" type="noConversion"/>
      </is>
    </nc>
  </rcc>
  <rcc rId="1371" sId="21">
    <oc r="F2" t="inlineStr">
      <is>
        <t>我想注销手机银行/我要注销手机银行/注销手机银行/我不想用手机银行了/我不用手机银行了，想注销/我来办理注销手机银行业务/我要办理注销手机银行业务/注销手机银行/帮我注销手机银行/</t>
        <phoneticPr fontId="0" type="noConversion"/>
      </is>
    </oc>
    <nc r="F2" t="inlineStr">
      <is>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phoneticPr fontId="0" type="noConversion"/>
      </is>
    </nc>
  </rcc>
  <rcc rId="1372" sId="22">
    <oc r="F2" t="inlineStr">
      <is>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is>
    </oc>
    <n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phoneticPr fontId="1" type="noConversion"/>
      </is>
    </nc>
  </rcc>
  <rcc rId="1373" sId="22">
    <oc r="F4" t="inlineStr">
      <is>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is>
    </oc>
    <nc r="F4" t="inlineStr">
      <is>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phoneticPr fontId="1" type="noConversion"/>
      </is>
    </nc>
  </rcc>
  <rcc rId="1374" sId="22">
    <oc r="F10" t="inlineStr">
      <is>
        <t xml:space="preserve"> 要是电话银行呢/电话银行去哪儿办/就电话银行，你能帮我吗</t>
        <phoneticPr fontId="0" type="noConversion"/>
      </is>
    </oc>
    <nc r="F10" t="inlineStr">
      <is>
        <t xml:space="preserve"> 要是电话银行呢/电话银行去哪儿办/就电话银行，你能帮我吗</t>
        <phoneticPr fontId="0" type="noConversion"/>
      </is>
    </nc>
  </rcc>
  <rcc rId="1375" sId="22">
    <oc r="F1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1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76" sId="23">
    <oc r="F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oc>
    <nc r="F2" t="inlineStr">
      <is>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phoneticPr fontId="0" type="noConversion"/>
      </is>
    </nc>
  </rcc>
  <rcft rId="1351" sheetId="23"/>
  <rcc rId="1377" sId="22">
    <oc r="F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9"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78" sId="24">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ft rId="1303" sheetId="24"/>
  <rcc rId="1379" sId="24">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ft rId="1347" sheetId="24"/>
  <rcft rId="1319" sheetId="24"/>
  <rcc rId="1380" sId="24">
    <oc r="F26" t="inlineStr">
      <is>
        <t>这里可以挂失吗/这里可以办理挂失业务吗/如何办理挂失业务呢/如何挂失呢/怎么办理挂失业务呢/怎么挂失？/你能帮我挂失吗/你能带我去挂失吗/挂失在哪儿办/挂失到哪儿办</t>
      </is>
    </oc>
    <nc r="F2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381" sId="24">
    <oc r="F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is>
    </oc>
    <nc r="F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rcc>
  <rcc rId="1382" sId="24">
    <oc r="F34"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is>
    </oc>
    <nc r="F34"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383" sId="24">
    <oc r="F40"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is>
    </oc>
    <n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384" sId="24">
    <oc r="F46" t="inlineStr">
      <is>
        <t>我想补办借记卡/帮我补办借记卡/补办一张借记卡/我想补办一张借记卡/我补办一张借记卡/我想补回来卡/我想把卡补回来啊/我想把卡补回来/我要挂失补办借记卡</t>
      </is>
    </oc>
    <nc r="F46" t="inlineStr">
      <is>
        <r>
          <t>我想补办借记卡/帮我补办借记卡/补办一张借记卡/我想补办一张借记卡/我补办一张借记卡/我想补回来卡/我想把卡补回来啊/我想把卡补回来/我要挂失补办借记卡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nc>
  </rcc>
  <rcc rId="1385" sId="24">
    <oc r="F50" t="inlineStr">
      <is>
        <t>我来挂失银行卡/我是来挂失银行卡的/我卡丢了来挂失</t>
      </is>
    </oc>
    <n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nc>
  </rcc>
  <rcc rId="1386" sId="24">
    <oc r="F66" t="inlineStr">
      <is>
        <t>我来挂失银行卡/我是来挂失银行卡的/我卡丢了来挂失</t>
      </is>
    </oc>
    <nc r="F66" t="inlineStr">
      <is>
        <t>我来挂失银行卡/我是来挂失银行卡的/我卡丢了来挂失</t>
        <phoneticPr fontId="0" type="noConversion"/>
      </is>
    </nc>
  </rcc>
  <rcc rId="1387" sId="24">
    <oc r="F51" t="inlineStr">
      <is>
        <t>储蓄卡/借记卡/结算通/工资卡/我的工资卡/借记卡呀/是工资卡/是借记卡/</t>
      </is>
    </oc>
    <nc r="F51" t="inlineStr">
      <is>
        <t>储蓄卡/借记卡/结算通/工资卡/我的工资卡/借记卡呀/是工资卡/是借记卡/</t>
        <phoneticPr fontId="0" type="noConversion"/>
      </is>
    </nc>
  </rcc>
  <rcc rId="1388" sId="24">
    <nc r="G50" t="inlineStr">
      <is>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 sId="24">
    <oc r="G50" t="inlineStr">
      <is>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oc>
    <nc r="G50"/>
  </rcc>
  <rcc rId="1402" sId="24">
    <o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oc>
    <n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24">
    <oc r="F62" t="inlineStr">
      <is>
        <t>我来挂失银行卡/我是来挂失银行卡的/我卡丢了来挂失</t>
      </is>
    </oc>
    <nc r="F62"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 sId="24">
    <o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0" type="noConversion"/>
      </is>
    </nc>
  </rcc>
  <rcc rId="1405" sId="24">
    <o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nc>
  </rcc>
  <rcc rId="1406" sId="24">
    <oc r="F5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5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nc>
  </rcc>
  <rcc rId="1407" sId="24">
    <oc r="F62"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oc>
    <nc r="F62" t="inlineStr">
      <is>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0" type="noConversion"/>
      </is>
    </nc>
  </rcc>
  <rcc rId="1408" sId="24">
    <oc r="F63" t="inlineStr">
      <is>
        <t>借记卡怎么办理/用借记卡的怎么办理/储蓄卡要到柜台吗/用储蓄卡要到柜台办吗/储蓄卡的话怎么弄/我要是用借记卡呢/就是普通的借记卡怎么办</t>
      </is>
    </oc>
    <nc r="F63" t="inlineStr">
      <is>
        <t>借记卡怎么办理/用借记卡的怎么办理/储蓄卡要到柜台吗/用储蓄卡要到柜台办吗/储蓄卡的话怎么弄/我要是用借记卡呢/就是普通的借记卡怎么办</t>
        <phoneticPr fontId="0" type="noConversion"/>
      </is>
    </nc>
  </rcc>
  <rcc rId="1409" sId="24">
    <oc r="F70" t="inlineStr">
      <is>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is>
    </oc>
    <n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410" sId="24">
    <oc r="F79"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is>
    </oc>
    <nc r="F79" t="inlineStr">
      <is>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411" sId="24">
    <oc r="F85" t="inlineStr">
      <is>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is>
    </oc>
    <nc r="F85" t="inlineStr">
      <is>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phoneticPr fontId="0" type="noConversion"/>
      </is>
    </nc>
  </rcc>
  <rcc rId="1412" sId="24">
    <oc r="F94" t="inlineStr">
      <is>
        <t>我想补办借记卡/帮我补办借记卡/补办一张借记卡/我想补办一张借记卡/我补办一张借记卡/我想补回来卡/我想把卡补回来啊/我想把卡补回来/我要挂失补办借记卡</t>
        <phoneticPr fontId="0" type="noConversion"/>
      </is>
    </oc>
    <n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0" type="noConversion"/>
      </is>
    </nc>
  </rcc>
  <rcc rId="1413" sId="24">
    <oc r="F96" t="inlineStr">
      <is>
        <t>借记卡怎么补办/借记卡可以补办吗/借记卡能帮我补办吗/我借记卡丢了，我来补办的/借记卡怎么挂失补办</t>
        <phoneticPr fontId="0" type="noConversion"/>
      </is>
    </oc>
    <nc r="F96" t="inlineStr">
      <is>
        <t>借记卡怎么补办/借记卡可以补办吗/借记卡能帮我补办吗/我借记卡丢了，我来补办的/借记卡怎么挂失补办</t>
        <phoneticPr fontId="0"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4"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15" sId="24">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6" sId="23">
    <o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t>
        </r>
        <phoneticPr fontId="1" type="noConversion"/>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phoneticPr fontId="1" type="noConversion"/>
      </is>
    </nc>
  </rcc>
  <rcc rId="1417" sId="22">
    <oc r="F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6"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phoneticPr fontId="0" type="noConversion"/>
      </is>
    </nc>
  </rcc>
  <rcc rId="1418" sId="22">
    <oc r="F7" t="inlineStr">
      <is>
        <t>电话银行啊/当然是电话银行/当然是电话银行啦/电话银行呀/是电话银行/嗯，电话银行/电话银行哇/是电话银行啊</t>
        <phoneticPr fontId="0" type="noConversion"/>
      </is>
    </oc>
    <nc r="F7" t="inlineStr">
      <is>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nc>
  </rcc>
  <rcc rId="2" sId="19">
    <o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t>
        </r>
        <phoneticPr fontId="2" type="noConversion"/>
      </is>
    </oc>
    <n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2"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9">
    <oc r="F152" t="inlineStr">
      <is>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t>
        </r>
        <phoneticPr fontId="1" type="noConversion"/>
      </is>
    </nc>
  </rcc>
  <rfmt sheetId="19" xfDxf="1" s="1" sqref="G15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m rId="80" sheetId="19" source="G152" destination="G154" sourceSheetId="19">
    <rfmt sheetId="19" s="1" sqref="G154" start="0" length="0">
      <dxf>
        <font>
          <sz val="11"/>
          <color theme="1"/>
          <name val="宋体"/>
          <scheme val="minor"/>
        </font>
        <alignment horizontal="left" vertical="center" readingOrder="0"/>
      </dxf>
    </rfmt>
  </rm>
  <rcc rId="81" sId="19">
    <oc r="F154" t="inlineStr">
      <is>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0"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t>
        </r>
        <phoneticPr fontId="0" type="noConversion"/>
      </is>
    </nc>
  </rcc>
  <rm rId="82" sheetId="19" source="G154" destination="G156" sourceSheetId="19">
    <rfmt sheetId="19" s="1" sqref="G156" start="0" length="0">
      <dxf>
        <font>
          <sz val="11"/>
          <color theme="1"/>
          <name val="宋体"/>
          <scheme val="minor"/>
        </font>
        <alignment horizontal="left" vertical="center" readingOrder="0"/>
      </dxf>
    </rfmt>
  </rm>
  <rcc rId="83" sId="19">
    <oc r="F156" t="inlineStr">
      <is>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1" sId="24">
    <oc r="F46" t="inlineStr">
      <is>
        <r>
          <t>我想补办借记卡/帮我补办借记卡/补办一张借记卡/我想补办一张借记卡/我补办一张借记卡/我想补回来卡/我想把卡补回来啊/我想把卡补回来/我要挂失补办借记卡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oc>
    <n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nc>
  </rcc>
  <rcc rId="1432" sId="11">
    <oc r="D4" t="inlineStr">
      <is>
        <t>改身份证</t>
      </is>
    </oc>
    <nc r="D4" t="inlineStr">
      <is>
        <t xml:space="preserve"> </t>
        <phoneticPr fontId="0" type="noConversion"/>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3" sId="24">
    <o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1" type="noConversion"/>
      </is>
    </oc>
    <n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1" type="noConversion"/>
      </is>
    </nc>
  </rcc>
  <rcc rId="1434"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7" sId="24">
    <oc r="F52" t="inlineStr">
      <is>
        <t>我想补办/帮我补办/补办一张/我想补办一张/我补办一张/我想补回来卡/我想把卡补回来啊/</t>
      </is>
    </oc>
    <nc r="F52" t="inlineStr">
      <is>
        <t>我想补办/帮我补办/补办一张/我想补办一张/我补办一张/我想补回来卡/我想把卡补回来啊/</t>
        <phoneticPr fontId="0" type="noConversion"/>
      </is>
    </nc>
  </rcc>
  <rcc rId="1448" sId="24">
    <oc r="F51" t="inlineStr">
      <is>
        <t>储蓄卡/借记卡/结算通/工资卡/我的工资卡/借记卡呀/是工资卡/是借记卡/</t>
        <phoneticPr fontId="0" type="noConversion"/>
      </is>
    </oc>
    <nc r="F51" t="inlineStr">
      <is>
        <t>储蓄卡/借记卡/结算通/工资卡/我的工资卡/借记卡呀/是工资卡/是借记卡/</t>
        <phoneticPr fontId="0" type="noConversion"/>
      </is>
    </nc>
  </rcc>
  <rcc rId="1449" sId="24">
    <o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t>
        </r>
        <phoneticPr fontId="0"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t>
        </r>
        <phoneticPr fontId="1"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t>
        </r>
        <phoneticPr fontId="1" type="noConversion"/>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1" sId="24">
    <o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is>
    </oc>
    <n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452" sId="7">
    <o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is>
    </oc>
    <n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phoneticPr fontId="1" type="noConversion"/>
      </is>
    </nc>
  </rcc>
  <rcc rId="1453" sId="7">
    <oc r="F4" t="inlineStr">
      <is>
        <t>储蓄卡/借记卡/账户/这张储蓄卡/这张借记卡/我就办过一张借记卡/我没有信用卡/我只有借记卡/我只有储蓄卡/我就办过一张储蓄卡/我没有信用卡只有借记卡/</t>
      </is>
    </oc>
    <nc r="F4" t="inlineStr">
      <is>
        <t>储蓄卡/借记卡/账户/这张储蓄卡/这张借记卡/我就办过一张借记卡/我没有信用卡/我只有借记卡/我只有储蓄卡/我就办过一张储蓄卡/我没有信用卡只有借记卡/</t>
        <phoneticPr fontId="0" type="noConversion"/>
      </is>
    </nc>
  </rcc>
  <rcc rId="1454" sId="7">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phoneticPr fontId="1" type="noConversion"/>
      </is>
    </nc>
  </rcc>
  <rcc rId="1455" sId="7">
    <oc r="F3" t="inlineStr">
      <is>
        <t>银行卡/就银行卡呀/就一张卡/卡啊/就卡啊/这张卡/你看就这张卡/这张卡/这张卡呀</t>
        <phoneticPr fontId="0" type="noConversion"/>
      </is>
    </oc>
    <nc r="F3" t="inlineStr">
      <is>
        <t>银行卡/就银行卡呀/就一张卡/卡啊/就卡啊/这张卡/你看就这张卡/这张卡/这张卡呀</t>
        <phoneticPr fontId="0" type="noConversion"/>
      </is>
    </nc>
  </rcc>
  <rcc rId="1456"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t>
        </r>
        <phoneticPr fontId="1"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7"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t>
        </r>
        <phoneticPr fontId="1" type="noConversion"/>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t>
        </r>
        <phoneticPr fontId="1"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8"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t>
        </r>
        <phoneticPr fontId="1"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 xml:space="preserve">到哪儿挂失卡呢/到哪儿挂失银行卡呢挂失银行卡去哪个柜台/挂失银行卡去哪里办啊/哪个柜台可以办理挂失银行卡啊/带我去挂失银行卡/带我去挂失卡/挂失卡去哪个柜台呢/ </t>
        </r>
        <phoneticPr fontId="1"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9" sId="25">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1"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0"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461" sId="25">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1" type="noConversion"/>
      </is>
    </nc>
  </rcc>
  <rcc rId="1462" sId="25">
    <oc r="F10" t="inlineStr">
      <is>
        <t>这里可以挂失吗/这里可以办理挂失业务吗/如何办理挂失业务呢/如何挂失呢/怎么办理挂失业务呢/怎么挂失？/你能帮我挂失吗/你能带我去挂失吗/挂失在哪儿办/挂失到哪儿办</t>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3"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464" sId="25">
    <oc r="F18" t="inlineStr">
      <is>
        <t>挂失/我想挂失/来挂失/我来办理挂失业务/我要办理挂失业务/我来挂失/我要挂失/我要来挂失/办理挂失业务/办挂失/我来办挂失</t>
      </is>
    </oc>
    <nc r="F18" t="inlineStr">
      <is>
        <t>挂失/我想挂失/来挂失/我来办理挂失业务/我要办理挂失业务/我来挂失/我要挂失/我要来挂失/办理挂失业务/办挂失/我来办挂失</t>
        <phoneticPr fontId="0" type="noConversion"/>
      </is>
    </nc>
  </rcc>
  <rcc rId="1465"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t>
        </r>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t>
        </r>
        <phoneticPr fontId="1" type="noConversion"/>
      </is>
    </nc>
  </rcc>
  <rcc rId="1466" sId="25">
    <oc r="F63"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is>
    </oc>
    <nc r="F63"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9">
    <oc r="F158" t="inlineStr">
      <is>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t>
        </r>
        <phoneticPr fontId="1" type="noConversion"/>
      </is>
    </nc>
  </rcc>
  <rfmt sheetId="19" xfDxf="1" s="1" sqref="G16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97" sId="19">
    <oc r="F160" t="inlineStr">
      <is>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0" type="noConversion"/>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t>
        </r>
        <phoneticPr fontId="0" type="noConversion"/>
      </is>
    </nc>
  </rcc>
  <rm rId="98" sheetId="19" source="G160" destination="G162" sourceSheetId="19">
    <rfmt sheetId="19" s="1" sqref="G162" start="0" length="0">
      <dxf>
        <font>
          <sz val="11"/>
          <color theme="1"/>
          <name val="宋体"/>
          <scheme val="minor"/>
        </font>
        <alignment horizontal="left" vertical="center" readingOrder="0"/>
      </dxf>
    </rfmt>
  </rm>
  <rcc rId="99" sId="19">
    <oc r="F162" t="inlineStr">
      <is>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7"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468"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9"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t>
        </r>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2" sId="24">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483" sId="24">
    <o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is>
    </oc>
    <n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1" type="noConversion"/>
      </is>
    </nc>
  </rcc>
  <rcc rId="1484"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85"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486"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7"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8" sId="24">
    <oc r="F51" t="inlineStr">
      <is>
        <t>储蓄卡/借记卡/结算通/工资卡/我的工资卡/借记卡呀/是工资卡/是借记卡/</t>
      </is>
    </oc>
    <nc r="F51" t="inlineStr">
      <is>
        <t>储蓄卡/借记卡/结算通/工资卡/我的工资卡/借记卡呀/是工资卡/是借记卡/</t>
        <phoneticPr fontId="0" type="noConversion"/>
      </is>
    </nc>
  </rcc>
  <rcc rId="1489"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90"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3" sId="24">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t>怎么补办/我想补办怎么弄的/能不能补办一张啊/可不可以帮我补办的/可以补办吗/我想补办怎么办/我要是想补办怎么弄哦/能不能给我补办一张/我想补办一张怎么办/我能补办么/</t>
        <phoneticPr fontId="0"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25" odxf="1" dxf="1">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odxf>
      <font>
        <color theme="3" tint="0.39997558519241921"/>
      </font>
    </odxf>
    <ndxf>
      <font>
        <color theme="3" tint="0.39997558519241921"/>
      </font>
    </ndxf>
  </rcc>
  <rcc rId="1505"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506"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507" sId="21">
    <oc r="F10" t="inlineStr">
      <is>
        <r>
          <t xml:space="preserve"> 要是手机银行呢/手机银行去哪儿办/就手机银行，你能帮我吗/</t>
        </r>
        <r>
          <rPr>
            <sz val="11"/>
            <color theme="3" tint="0.39997558519241921"/>
            <rFont val="宋体"/>
            <family val="3"/>
            <charset val="134"/>
          </rPr>
          <t>手机银行可以吗/手机银行行吗/手机银行可不可以/</t>
        </r>
      </is>
    </oc>
    <nc r="F10" t="inlineStr">
      <is>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phoneticPr fontId="1" type="noConversion"/>
      </is>
    </nc>
  </rcc>
  <rcc rId="1508" sId="21">
    <o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t>
        </r>
      </is>
    </oc>
    <n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phoneticPr fontId="1" type="noConversion"/>
      </is>
    </nc>
  </rcc>
  <rcc rId="1509" sId="22">
    <o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is>
    </oc>
    <n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phoneticPr fontId="1"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24">
    <oc r="F10" t="inlineStr">
      <is>
        <t>这里可以挂失吗/这里可以办理挂失业务吗/如何办理挂失业务呢/如何挂失呢/怎么办理挂失业务呢/怎么挂失？/你能帮我挂失吗/你能带我去挂失吗/挂失在哪儿办/挂失到哪儿办</t>
      </is>
    </oc>
    <nc r="F10" t="inlineStr">
      <is>
        <t>这里可以挂失吗/这里可以办理挂失业务吗/如何办理挂失业务呢/如何挂失呢/怎么办理挂失业务呢/怎么挂失？/你能帮我挂失吗/你能带我去挂失吗/挂失在哪儿办/挂失到哪儿办</t>
        <phoneticPr fontId="0" type="noConversion"/>
      </is>
    </nc>
  </rcc>
  <rcc rId="1511" sId="24">
    <oc r="F16" t="inlineStr">
      <is>
        <t>我想补办/帮我补办/补办一张/我想补办一张/我补办一张/我想补回来卡/我想把卡补回来啊/</t>
      </is>
    </oc>
    <nc r="F16" t="inlineStr">
      <is>
        <t>我想补办/帮我补办/补办一张/我想补办一张/我补办一张/我想补回来卡/我想把卡补回来啊/</t>
        <phoneticPr fontId="0" type="noConversion"/>
      </is>
    </nc>
  </rcc>
  <rcc rId="1512" sId="24">
    <oc r="F15" t="inlineStr">
      <is>
        <t>借记卡怎么办理/用借记卡的怎么办理/储蓄卡要到柜台吗/用储蓄卡要到柜台办吗/储蓄卡的话怎么弄/我要是用借记卡呢/就是普通的借记卡怎么办</t>
      </is>
    </oc>
    <nc r="F15" t="inlineStr">
      <is>
        <t>借记卡怎么办理/用借记卡的怎么办理/储蓄卡要到柜台吗/用储蓄卡要到柜台办吗/储蓄卡的话怎么弄/我要是用借记卡呢/就是普通的借记卡怎么办</t>
        <phoneticPr fontId="0" type="noConversion"/>
      </is>
    </nc>
  </rcc>
  <rcc rId="1513" sId="24">
    <oc r="F14" t="inlineStr">
      <is>
        <t>挂失/我想挂失/来挂失/我来办理挂失业务/我要办理挂失业务/我来挂失/我要挂失/我要来挂失/办理挂失业务/办挂失/我来办挂失</t>
      </is>
    </oc>
    <nc r="F14" t="inlineStr">
      <is>
        <r>
          <t>挂失/我想挂失/来挂失/我来办理挂失业务/我要办理挂失业务/我来挂失/我要挂失/我要来挂失/办理挂失业务/办挂失/我来办挂失？</t>
        </r>
        <r>
          <rPr>
            <sz val="11"/>
            <color theme="3" tint="0.39997558519241921"/>
            <rFont val="宋体"/>
            <family val="3"/>
            <charset val="134"/>
          </rPr>
          <t>/哪边可以挂失？/去哪个柜台挂失啊？/挂失去哪边办理/到哪里办理挂失？/带我去挂失/</t>
        </r>
        <phoneticPr fontId="1" type="noConversion"/>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24">
    <oc r="F18" t="inlineStr">
      <is>
        <t>挂失/我想挂失/来挂失/我来办理挂失业务/我要办理挂失业务/我来挂失/我要挂失/我要来挂失/办理挂失业务/办挂失/我来办挂失</t>
      </is>
    </oc>
    <nc r="F18" t="inlineStr">
      <is>
        <t>挂失/我想挂失/来挂失/我来办理挂失业务/我要办理挂失业务/我来挂失/我要挂失/我要来挂失/办理挂失业务/办挂失/我来办挂失</t>
        <phoneticPr fontId="0" type="noConversion"/>
      </is>
    </nc>
  </rcc>
  <rcc rId="1527" sId="24">
    <o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is>
    </oc>
    <n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1"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9">
    <o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t>
        </r>
        <phoneticPr fontId="1" type="noConversion"/>
      </is>
    </nc>
  </rcc>
  <rfmt sheetId="19" xfDxf="1" s="1" sqref="G16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113" sId="19">
    <oc r="F165" t="inlineStr">
      <is>
        <t>两百万块/就两百万/两百万元/两百万块钱/两百万元钱/就两百万块钱/两百万元钱/两百万块呀/两百万呀/也就两百万/两百万吧/就两百万块钱吧/也就两百万吧/嗯两百万/</t>
        <phoneticPr fontId="0" type="noConversion"/>
      </is>
    </oc>
    <n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t>
        </r>
        <phoneticPr fontId="0" type="noConversion"/>
      </is>
    </nc>
  </rcc>
  <rfmt sheetId="19" xfDxf="1" s="1" sqref="F1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114" sId="19">
    <oc r="F174" t="inlineStr">
      <is>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phoneticPr fontId="0"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t>
        </r>
        <phoneticPr fontId="0"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8" sId="23">
    <o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phoneticPr fontId="1" type="noConversion"/>
      </is>
    </nc>
  </rcc>
  <rfmt sheetId="24" sqref="F62">
    <dxf>
      <alignment wrapText="1" readingOrder="0"/>
    </dxf>
  </rfmt>
  <rcc rId="1529" sId="24">
    <o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is>
    </oc>
    <n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530" sId="15">
    <o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oc>
    <n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3"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t>
        </r>
        <phoneticPr fontId="1"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4"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t>
        </r>
        <phoneticPr fontId="1"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5"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1"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6"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 xml:space="preserve">到哪儿挂失卡呢/到哪儿挂失银行卡呢挂失银行卡去哪个柜台/挂失银行卡去哪里办啊/哪个柜台可以办理挂失银行卡啊/带我去挂失银行卡/带我去挂失卡/挂失卡去哪个柜台呢/ </t>
        </r>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1"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7" sId="25">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1" type="noConversion"/>
      </is>
    </nc>
  </rcc>
  <rcc rId="1548" sId="25">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1" type="noConversion"/>
      </is>
    </nc>
  </rcc>
  <rcc rId="1549"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550"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551"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552" sId="25">
    <oc r="F12" t="inlineStr">
      <is>
        <t>我想补办/帮我补办/补办一张/我想补办一张/我补办一张/我想补回来/我想补回来啊/</t>
      </is>
    </oc>
    <nc r="F12" t="inlineStr">
      <is>
        <t>我想补办/帮我补办/补办一张/我想补办一张/我补办一张/我想补回来/我想补回来啊/</t>
        <phoneticPr fontId="0" type="noConversion"/>
      </is>
    </nc>
  </rcc>
  <rcc rId="1553" sId="25">
    <oc r="F14" t="inlineStr">
      <is>
        <t>挂失/我想挂失/来挂失/我来办理挂失业务/我要办理挂失业务/我来挂失/我要挂失/我要来挂失/办理挂失业务/办挂失/我来办挂失</t>
      </is>
    </oc>
    <nc r="F14" t="inlineStr">
      <is>
        <t>挂失/我想挂失/来挂失/我来办理挂失业务/我要办理挂失业务/我来挂失/我要挂失/我要来挂失/办理挂失业务/办挂失/我来办挂失</t>
        <phoneticPr fontId="0" type="noConversion"/>
      </is>
    </nc>
  </rcc>
  <rcc rId="1554" sId="25">
    <oc r="F38" t="inlineStr">
      <is>
        <t>怎么补办/我想补办怎么弄的/能不能补办一张啊/可不可以帮我补办的/可以补办吗/我想补办怎么办/我要是想补办怎么弄哦/能不能给我补办一张/我想补办一张怎么办/我啊能补办的了/</t>
      </is>
    </oc>
    <nc r="F3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cc rId="1555" sId="25">
    <oc r="F40" t="inlineStr">
      <is>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is>
    </oc>
    <nc r="F40" t="inlineStr">
      <is>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0" type="noConversion"/>
      </is>
    </nc>
  </rcc>
  <rcc rId="1556"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t>
        </r>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9"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nc>
  </rcc>
  <rcc rId="1571"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3"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t>
        </r>
        <phoneticPr fontId="1"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7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115" sId="19">
    <oc r="F172" t="inlineStr">
      <is>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phoneticPr fontId="0" type="noConversion"/>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t>
        </r>
        <phoneticPr fontId="0"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4"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1"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5"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1"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6"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1577"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1" type="noConversion"/>
      </is>
    </nc>
  </rcc>
  <rcc rId="1578"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cc rId="1579" sId="26">
    <o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is>
    </oc>
    <n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1" type="noConversion"/>
      </is>
    </nc>
  </rcc>
  <rcc rId="1580" sId="26">
    <oc r="F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1581"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1582" sId="26">
    <oc r="F14" t="inlineStr">
      <is>
        <t>挂失/我想挂失/来挂失/我来办理挂失业务/我要办理挂失业务/我来挂失/我要挂失/我要来挂失/办理挂失业务/办挂失/我来办挂失</t>
      </is>
    </oc>
    <nc r="F14" t="inlineStr">
      <is>
        <t>挂失/我想挂失/来挂失/我来办理挂失业务/我要办理挂失业务/我来挂失/我要挂失/我要来挂失/办理挂失业务/办挂失/我来办挂失</t>
        <phoneticPr fontId="0" type="noConversion"/>
      </is>
    </nc>
  </rcc>
  <rcc rId="1583" sId="26">
    <o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t>
        </r>
      </is>
    </oc>
    <n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1"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4" sId="26" odxf="1" dxf="1">
    <o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is>
    </oc>
    <n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0" type="noConversion"/>
      </is>
    </nc>
    <odxf>
      <font>
        <color theme="3" tint="0.39997558519241921"/>
      </font>
    </odxf>
    <ndxf>
      <font>
        <color theme="3" tint="0.39997558519241921"/>
      </font>
    </ndxf>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5" sId="11" odxf="1" s="1" dxf="1">
    <oc r="D4" t="inlineStr">
      <is>
        <t xml:space="preserve"> </t>
      </is>
    </oc>
    <nc r="D4" t="inlineStr">
      <is>
        <t>改身份证</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horizontal="general" vertical="bottom" readingOrder="0"/>
    </ndxf>
  </rcc>
  <rfmt sheetId="11" sqref="D4">
    <dxf>
      <alignment horizontal="center" readingOrder="0"/>
    </dxf>
  </rfmt>
  <rfmt sheetId="11" sqref="D4">
    <dxf>
      <alignment vertical="center"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t>
        </r>
        <phoneticPr fontId="1"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phoneticPr fontId="1" type="noConversion"/>
      </is>
    </nc>
  </rcc>
  <rcc rId="130" sId="19">
    <oc r="F4" t="inlineStr">
      <is>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rPr>
          <t>/银行卡怎么取/银行卡到哪里取/我是银行卡取钱/我是用银行卡取钱/我用的银行卡/当然是银行卡/</t>
        </r>
        <phoneticPr fontId="1" type="noConversion"/>
      </is>
    </oc>
    <nc r="F4" t="inlineStr">
      <is>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1" type="noConversion"/>
      </is>
    </nc>
  </rcc>
  <rcc rId="131" sId="19">
    <o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t>
        </r>
        <phoneticPr fontId="1" type="noConversion"/>
      </is>
    </oc>
    <n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nc>
  </rcc>
  <rcc rId="132" sId="19">
    <oc r="F7" t="inlineStr">
      <is>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rPr>
          <t>/三千去哪里办理/三千在哪里办理/三千怎么办/三千大洋怎么办理/三千人民币怎么弄/三千元现金怎么办</t>
        </r>
        <phoneticPr fontId="1" type="noConversion"/>
      </is>
    </oc>
    <nc r="F7" t="inlineStr">
      <is>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1" type="noConversion"/>
      </is>
    </nc>
  </rcc>
  <rcc rId="133"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ft rId="116" sheetId="19"/>
  <rcc rId="134" sId="19">
    <oc r="F2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5" sId="19">
    <o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phoneticPr fontId="1" type="noConversion"/>
      </is>
    </nc>
  </rcc>
  <rcc rId="136" sId="19">
    <oc r="F22" t="inlineStr">
      <is>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rPr>
          <t>/我和大堂经理预约了/预约好了/已经预约好了/昨天就预约好了/</t>
        </r>
        <phoneticPr fontId="1" type="noConversion"/>
      </is>
    </oc>
    <nc r="F22" t="inlineStr">
      <is>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rPr>
          <t>/我和大堂经理预约了/预约好了/已经预约好了/昨天就预约好了/约过了/约了/我和他约好了/我前几天和他约好了/之前约好了/之前约过了/我已经提前预约过了/</t>
        </r>
        <phoneticPr fontId="1" type="noConversion"/>
      </is>
    </nc>
  </rcc>
  <rcc rId="137" sId="19">
    <oc r="F1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8" sId="19">
    <oc r="F13"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3"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9" sId="19">
    <oc r="F16"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6"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40" sId="19">
    <oc r="F24"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4"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41" sId="19">
    <oc r="F11" t="inlineStr">
      <is>
        <r>
          <t>零钱/就零钱/零钱/也就零钱钱/零钱啊/零钱呀/也就零钱/零钱吧/就零钱钱吧/嗯零钱/零钱/一点零钱/我需要零钱</t>
        </r>
        <r>
          <rPr>
            <sz val="11"/>
            <color theme="4"/>
            <rFont val="宋体"/>
            <family val="3"/>
            <charset val="134"/>
          </rPr>
          <t>/零钞/零钞可以吗/零钞可不可以/零钞行吗/零钱可以吗/零钱可不可以/零钱行不行/</t>
        </r>
        <phoneticPr fontId="1" type="noConversion"/>
      </is>
    </oc>
    <nc r="F11" t="inlineStr">
      <is>
        <r>
          <t>零钱/就零钱/零钱/也就零钱钱/零钱啊/零钱呀/也就零钱/零钱吧/就零钱钱吧/嗯零钱/零钱/一点零钱/我需要零钱</t>
        </r>
        <r>
          <rPr>
            <sz val="11"/>
            <color theme="4"/>
            <rFont val="宋体"/>
            <family val="3"/>
            <charset val="134"/>
          </rPr>
          <t>/零钞/零钞可以吗/零钞可不可以/零钞行吗/零钱可以吗/零钱可不可以/零钱行不行/我想取点零钱/我要取点零钱/我想取零钱/取零钱</t>
        </r>
        <phoneticPr fontId="1" type="noConversion"/>
      </is>
    </nc>
  </rcc>
  <rcc rId="142" sId="19">
    <oc r="F14" t="inlineStr">
      <is>
        <r>
          <t>三万块/就三万/三万元/三万块钱/三万元钱/就三万块钱/三万元钱/三万块呀/三万呀/也就三万/三万吧/就三万块钱吧/也就三万吧/嗯三万/三万/三万元/</t>
        </r>
        <r>
          <rPr>
            <sz val="11"/>
            <color rgb="FFFF0000"/>
            <rFont val="宋体"/>
            <family val="3"/>
            <charset val="134"/>
          </rPr>
          <t>三万行不行/三万可不可以</t>
        </r>
        <r>
          <rPr>
            <sz val="11"/>
            <color theme="4"/>
            <rFont val="宋体"/>
            <family val="3"/>
            <charset val="134"/>
          </rPr>
          <t>/三万大洋/三万现金/三万人民币/三万可以吗/三万行吗</t>
        </r>
        <phoneticPr fontId="2" type="noConversion"/>
      </is>
    </oc>
    <nc r="F14" t="inlineStr">
      <is>
        <r>
          <t>三万块/就三万/三万元/三万块钱/三万元钱/就三万块钱/三万元钱/三万块呀/三万呀/也就三万/三万吧/就三万块钱吧/也就三万吧/嗯三万/三万/三万元/</t>
        </r>
        <r>
          <rPr>
            <sz val="11"/>
            <color rgb="FFFF0000"/>
            <rFont val="宋体"/>
            <family val="3"/>
            <charset val="134"/>
          </rPr>
          <t>三万行不行/三万可不可以</t>
        </r>
        <r>
          <rPr>
            <sz val="11"/>
            <color theme="4"/>
            <rFont val="宋体"/>
            <family val="3"/>
            <charset val="134"/>
          </rPr>
          <t>/三万大洋/三万现金/三万人民币/三万可以吗/三万行吗/我要取三万/我想取三万/我需要取三万/取三万/取三万现金</t>
        </r>
        <phoneticPr fontId="2" type="noConversion"/>
      </is>
    </nc>
  </rcc>
  <rcc rId="143" sId="19">
    <o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/十万行不行/十万可不可以/十万可以吗/十万大洋/十万元现金/十万人民币/十万行吗/我想取十万/我要取十万/我需要十万/要取十万/我要取十万，可以吗/我要取十万，可以不可以</t>
        </r>
        <phoneticPr fontId="1" type="noConversion"/>
      </is>
    </nc>
  </rcc>
  <rcft rId="112" sheetId="19"/>
  <rcc rId="144" sId="19">
    <oc r="F25" t="inlineStr">
      <is>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rPr>
          <t>/一点现金/一点大洋/一点点人民币</t>
        </r>
        <phoneticPr fontId="1" type="noConversion"/>
      </is>
    </oc>
    <nc r="F25" t="inlineStr">
      <is>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rPr>
          <t>/一点现金/一点大洋/一点点人民币/不多/</t>
        </r>
        <phoneticPr fontId="1" type="noConversion"/>
      </is>
    </nc>
  </rcc>
  <rcc rId="145" sId="19">
    <o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t>
        </r>
        <phoneticPr fontId="1" type="noConversion"/>
      </is>
    </oc>
    <n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/取点零钞/我没有零钞了，取点出来/我要取零钞/我来取零钞/我想取点零钞/我需要一些零钞/我要取的有零钞/取点零钱我要/我想取点零钱/我需要取点零钱/我要用点零钱</t>
        </r>
        <phoneticPr fontId="1" type="noConversion"/>
      </is>
    </nc>
  </rcc>
  <rcc rId="146" sId="19">
    <oc r="F32" t="inlineStr">
      <is>
        <r>
          <t>用存折取/用存折/取单/支票/存单取款</t>
        </r>
        <r>
          <rPr>
            <sz val="11"/>
            <color theme="4"/>
            <rFont val="宋体"/>
            <family val="3"/>
            <charset val="134"/>
          </rPr>
          <t>/存折本/用存折本取/存折本取/存折取/当然用存折了/我们老年人，都用存折</t>
        </r>
        <phoneticPr fontId="1" type="noConversion"/>
      </is>
    </oc>
    <nc r="F32" t="inlineStr">
      <is>
        <r>
          <t>用存折取/用存折/取单/支票/存单取款</t>
        </r>
        <r>
          <rPr>
            <sz val="11"/>
            <color theme="4"/>
            <rFont val="宋体"/>
            <family val="3"/>
            <charset val="134"/>
          </rPr>
          <t>/存折本/用存折本取/存折本取/存折取/当然用存折了/我们老年人，都用存折/用存折吧/我要用存折/我想用存折/我的是存折/我用存折取钱/我要用存折取钱/我想用存折取钱/我可以用存折取钱吗</t>
        </r>
        <phoneticPr fontId="1" type="noConversion"/>
      </is>
    </nc>
  </rcc>
  <rcc rId="147" sId="19">
    <o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t>
        </r>
      </is>
    </oc>
    <n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1" type="noConversion"/>
      </is>
    </nc>
  </rcc>
  <rcc rId="148" sId="19">
    <oc r="F18" t="inlineStr">
      <is>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rPr>
          <t>/还要预约呀/我不知道要预约/怎么预约/哪里预约/没有预约/我忘记要预约了/</t>
        </r>
        <phoneticPr fontId="1" type="noConversion"/>
      </is>
    </oc>
    <nc r="F18" t="inlineStr">
      <is>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1" type="noConversion"/>
      </is>
    </nc>
  </rcc>
  <rcc rId="149" sId="19">
    <o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t>
        </r>
      </is>
    </oc>
    <n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1" type="noConversion"/>
      </is>
    </nc>
  </rcc>
  <rcc rId="150"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t>
        </r>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nc>
  </rcc>
  <rcc rId="151" sId="19">
    <o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t>
        </r>
      </is>
    </oc>
    <n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1" type="noConversion"/>
      </is>
    </nc>
  </rcc>
  <rcc rId="152" sId="19">
    <o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t>
        </r>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9">
    <o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t>
        </r>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nc>
  </rcc>
  <rcc rId="154" sId="19">
    <o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t>
        </r>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nc>
  </rcc>
  <rcc rId="155"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t>
        </r>
        <phoneticPr fontId="1"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nc>
  </rcc>
  <rcc rId="170"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t>
        </r>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nc>
  </rcc>
  <rcc rId="171" sId="19">
    <o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t>
        </r>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nc>
  </rcc>
  <rcc rId="172" sId="19">
    <o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t>
        </r>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nc>
  </rcc>
  <rcc rId="173" sId="19">
    <o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t>
        </r>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nc>
  </rcc>
  <rcc rId="174" sId="19">
    <o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t>
        </r>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nc>
  </rcc>
  <rcc rId="175" sId="19">
    <o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t>
        </r>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nc>
  </rcc>
  <rcc rId="176" sId="19">
    <o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t>
        </r>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nc>
  </rcc>
  <rcc rId="177" sId="19">
    <o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t>
        </r>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nc>
  </rcc>
  <rcc rId="178" sId="19">
    <o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t>
        </r>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9">
    <oc r="F60" t="inlineStr">
      <is>
        <t>用存折/存单/支票/存单/用存单/用支票/我是带存折来的/我就存折里有点/我只有存折/我的是存折/存折哎/存折本/存折啊/就存折/存折吧/是存折/我拿的存折/我就存折里有钱</t>
      </is>
    </oc>
    <n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t>
        </r>
        <phoneticPr fontId="1"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t>
        </r>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/存折本取三万块钱/存折本取三万块钱/存折本取三万现金/存折本取三万块现金/用存折取三万大洋/存折取三万</t>
        </r>
        <phoneticPr fontId="1"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/存折本取三万块钱/存折本取三万块钱/存折本取三万现金/存折本取三万块现金/用存折取三万大洋/存折取三万</t>
        </r>
        <phoneticPr fontId="1"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nc>
  </rcc>
  <rcc rId="193" sId="19">
    <o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t>
        </r>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nc>
  </rcc>
  <rcc rId="194"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cc rId="195" sId="19">
    <o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t>
        </r>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nc>
  </rcc>
  <rcc rId="196" sId="19">
    <o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t>
        </r>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nc>
  </rcc>
  <rcc rId="197" sId="19">
    <o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t>
        </r>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nc>
  </rcc>
  <rcc rId="198" sId="19">
    <o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t>
        </r>
      </is>
    </oc>
    <n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1" type="noConversion"/>
      </is>
    </nc>
  </rcc>
  <rcc rId="199" sId="19">
    <o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t>
        </r>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nc>
  </rcc>
  <rcc rId="200"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t>
        </r>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t>
        </r>
        <phoneticPr fontId="1"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t>
        </r>
        <phoneticPr fontId="1"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203" sId="19">
    <o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oc>
    <n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nc>
  </rcc>
  <rcc rId="204" sId="19">
    <o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/取点零钞/我没有零钞了，取点出来/我要取零钞/我来取零钞/我想取点零钞/我需要一些零钞/我要取的有零钞/取点零钱我要/我想取点零钱/我需要取点零钱/我要用点零钱</t>
        </r>
        <phoneticPr fontId="1" type="noConversion"/>
      </is>
    </oc>
    <n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/取点零钞/我没有零钞了，取点出来/我要取零钞/我来取零钞/我想取点零钞/我需要一些零钞/我要取的有零钞/取点零钱我要/我想取点零钱/我需要取点零钱/我要取点零钱</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9">
    <o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取点零钱/取点零钞/</t>
        </r>
      </is>
    </oc>
    <nc r="F56" t="inlineStr">
      <is>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2" type="noConversion"/>
      </is>
    </nc>
  </rcc>
  <rcc rId="218"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nc>
  </rcc>
  <rcc rId="219" sId="19">
    <o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nc>
  </rcc>
  <rcc rId="220"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cc rId="221" sId="19">
    <o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is>
    </oc>
    <n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1" type="noConversion"/>
      </is>
    </nc>
  </rcc>
  <rcc rId="222" sId="19">
    <o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is>
    </oc>
    <n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1" type="noConversion"/>
      </is>
    </nc>
  </rcc>
  <rcc rId="223" sId="19">
    <o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nc>
  </rcc>
  <rcc rId="224" sId="19">
    <o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nc>
  </rcc>
  <rcc rId="225"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nc>
  </rcc>
  <rcc rId="226"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nc>
  </rcc>
  <rcc rId="227" sId="19">
    <o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nc>
  </rcc>
  <rcc rId="228" sId="19">
    <o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is>
    </oc>
    <n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1" type="noConversion"/>
      </is>
    </nc>
  </rcc>
  <rcc rId="229" sId="19">
    <o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nc>
  </rcc>
  <rcc rId="230" sId="19">
    <o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nc>
  </rcc>
  <rcc rId="231" sId="19">
    <o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nc>
  </rcc>
  <rcc rId="232" sId="19">
    <o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nc>
  </rcc>
  <rcc rId="233" sId="19">
    <o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nc>
  </rcc>
  <rcc rId="234" sId="19">
    <o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nc>
  </rcc>
  <rcc rId="235" sId="19">
    <o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nc>
  </rcc>
  <rcc rId="236"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nc>
  </rcc>
  <rcc rId="237" sId="19">
    <o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nc>
  </rcc>
  <rcc rId="238" sId="19">
    <o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nc>
  </rcc>
  <rcc rId="239" sId="19">
    <o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nc>
  </rcc>
  <rcc rId="240" sId="19">
    <o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nc>
  </rcc>
  <rcc rId="241" sId="19">
    <o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nc>
  </rcc>
  <rcc rId="242"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nc>
  </rcc>
  <rcc rId="243" sId="20">
    <o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oc>
    <n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nc>
  </rcc>
  <rcc rId="244" sId="20">
    <oc r="F20"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20"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0" type="noConversion"/>
      </is>
    </nc>
  </rcc>
  <rcc rId="245" sId="20">
    <o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oc>
    <n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nc>
  </rcc>
  <rcc rId="246" sId="20">
    <o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oc>
    <n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nc>
  </rcc>
  <rcc rId="247" sId="20">
    <oc r="F30" t="inlineStr">
      <is>
        <t>我就查个明细自己看看/我想了解一下我的账单情况/我来查查账单明细自己看看/我想来看看这个月流水怎么样/我来看看我这个月花了多少钱/我看看卡上消费多少</t>
        <phoneticPr fontId="0" type="noConversion"/>
      </is>
    </oc>
    <nc r="F30" t="inlineStr">
      <is>
        <t>我就查个明细自己看看/我想了解一下我的账单情况/我来查查账单明细自己看看/我想来看看这个月流水怎么样/我来看看我这个月花了多少钱/我看看卡上消费多少</t>
        <phoneticPr fontId="0" type="noConversion"/>
      </is>
    </nc>
  </rcc>
  <rcc rId="248" sId="20">
    <oc r="F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oc>
    <nc r="F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
    <oc r="F2" t="inlineStr">
      <is>
        <t>我想贷款/我是来贷款的/我要贷款/贷款/贷点款/贷点钱/贷点小钱/稍微贷点钱/贷点人民币/贷钞票/我来办理贷款/我要办理贷款/ 我要贷款</t>
        <phoneticPr fontId="0"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nc>
  </rcc>
  <rcc rId="263"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phoneticPr fontId="1"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t>
        </r>
        <phoneticPr fontId="1"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265" sId="1">
    <oc r="F6"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6"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oc r="F12"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F12"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279" sId="1">
    <oc r="F23"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t>
        </r>
        <phoneticPr fontId="1"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9">
    <o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t>
        </r>
        <phoneticPr fontId="1" type="noConversion"/>
      </is>
    </oc>
    <n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t>
        </r>
        <phoneticPr fontId="1"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t>
        </r>
        <phoneticPr fontId="1" type="noConversion"/>
      </is>
    </nc>
  </rcc>
  <rcc rId="281"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282" sId="1">
    <oc r="F66" t="inlineStr">
      <is>
        <t>我怎么可能没有联系好？/我来这里，可能没联系好么？/我会不知道提前联系客户经理么？</t>
      </is>
    </oc>
    <nc r="F66" t="inlineStr">
      <is>
        <t>我怎么可能没有联系好？/我来这里，可能没联系好么？/我会不知道提前联系客户经理么？</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2">
    <oc r="F2" t="inlineStr">
      <is>
        <t xml:space="preserve">我想贷款/我是来贷款的/我要贷款/贷款/贷点款/贷点钱/贷点小钱/稍微贷点钱/贷点人民币/贷钞票/我来办理贷款/我要办理贷款/ </t>
        <phoneticPr fontId="0" type="noConversion"/>
      </is>
    </oc>
    <nc r="F2" t="inlineStr">
      <is>
        <r>
          <t xml:space="preserve">我想贷款/我是来贷款的/我要贷款/贷款/贷点款/贷点钱/贷点小钱/稍微贷点钱/贷点人民币/贷钞票/我来办理贷款/我要办理贷款/ </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2">
    <oc r="F3" t="inlineStr">
      <is>
        <r>
          <t>我想信用贷款/我要办信用贷款/办信用贷款/信用贷款/</t>
        </r>
        <r>
          <rPr>
            <sz val="12"/>
            <color rgb="FFFF0000"/>
            <rFont val="宋体"/>
            <family val="3"/>
            <charset val="134"/>
          </rPr>
          <t>信贷</t>
        </r>
        <phoneticPr fontId="1" type="noConversion"/>
      </is>
    </oc>
    <nc r="F3" t="inlineStr">
      <is>
        <r>
          <t>我想信用贷款/我要办信用贷款/办信用贷款/信用贷款/</t>
        </r>
        <r>
          <rPr>
            <sz val="12"/>
            <color rgb="FFFF0000"/>
            <rFont val="宋体"/>
            <family val="3"/>
            <charset val="134"/>
          </rPr>
          <t>信贷</t>
        </r>
        <phoneticPr fontId="1" type="noConversion"/>
      </is>
    </nc>
  </rcc>
  <rcc rId="297" sId="2">
    <oc r="F5"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c rId="298" sId="2">
    <oc r="F6" t="inlineStr">
      <is>
        <t>我想办信用贷款，怎么弄？/我可以办信用贷款么？/我怎么办信用贷款？/办信用贷款可以么？/你能给我办信用贷款么？/咋办信用贷款？/</t>
      </is>
    </oc>
    <n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oc r="F9" t="inlineStr">
      <is>
        <t>我想办信用贷款，怎么弄？/我可以办信用贷款么？/我怎么办信用贷款？/办信用贷款可以么？/你能给我办信用贷款么？/咋办信用贷款？/</t>
      </is>
    </oc>
    <nc r="F9" t="inlineStr">
      <is>
        <t>我想办信用贷款，怎么弄？/我可以办信用贷款么？/我怎么办信用贷款？/办信用贷款可以么？/你能给我办信用贷款么？/咋办信用贷款？</t>
        <phoneticPr fontId="0" type="noConversion"/>
      </is>
    </nc>
  </rcc>
  <rcc rId="313" sId="2">
    <oc r="F3" t="inlineStr">
      <is>
        <r>
          <t>我想信用贷款/我要办信用贷款/办信用贷款/信用贷款/</t>
        </r>
        <r>
          <rPr>
            <sz val="12"/>
            <color rgb="FFFF0000"/>
            <rFont val="宋体"/>
            <family val="3"/>
            <charset val="134"/>
          </rPr>
          <t>信贷</t>
        </r>
        <phoneticPr fontId="1" type="noConversion"/>
      </is>
    </oc>
    <nc r="F3" t="inlineStr">
      <is>
        <r>
          <t>我想信用贷款/我要办信用贷款/办信用贷款/信用贷款/</t>
        </r>
        <r>
          <rPr>
            <sz val="12"/>
            <color rgb="FFFF0000"/>
            <rFont val="宋体"/>
            <family val="3"/>
            <charset val="134"/>
          </rPr>
          <t>信贷</t>
        </r>
        <r>
          <rPr>
            <sz val="12"/>
            <color theme="4"/>
            <rFont val="宋体"/>
            <family val="3"/>
            <charset val="134"/>
          </rPr>
          <t>/信用贷</t>
        </r>
        <phoneticPr fontId="1" type="noConversion"/>
      </is>
    </nc>
  </rcc>
  <rcc rId="314" sId="2">
    <o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c rId="315" sId="2">
    <o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t>
        </r>
        <phoneticPr fontId="1" type="noConversion"/>
      </is>
    </oc>
    <n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2">
    <oc r="F14" t="inlineStr">
      <is>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phoneticPr fontId="1" type="noConversion"/>
      </is>
    </oc>
    <nc r="F14" t="inlineStr">
      <is>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1" type="noConversion"/>
      </is>
    </nc>
  </rcc>
  <rcc rId="329" sId="2">
    <oc r="F16" t="inlineStr">
      <is>
        <t>我想信用贷款/我要办信用贷款/办信用贷款/信用贷款</t>
      </is>
    </oc>
    <nc r="F16" t="inlineStr">
      <is>
        <r>
          <t>我想信用贷款/我要办信用贷款/办信用贷款/信用贷款</t>
        </r>
        <r>
          <rPr>
            <sz val="12"/>
            <color theme="4"/>
            <rFont val="宋体"/>
            <family val="3"/>
            <charset val="134"/>
          </rPr>
          <t>/信用贷/信贷/我想办信用贷/我想办信用贷款/我想办信贷/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2">
    <oc r="F2" t="inlineStr">
      <is>
        <r>
          <t xml:space="preserve">我想贷款/我是来贷款的/我要贷款/贷款/贷点款/贷点钱/贷点小钱/稍微贷点钱/贷点人民币/贷钞票/我来办理贷款/我要办理贷款/ </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343" sId="3">
    <oc r="F2" t="inlineStr">
      <is>
        <t xml:space="preserve">我想贷款/我是来贷款的/我要贷款/贷款/贷点款/贷点钱/贷点小钱/稍微贷点钱/贷点人民币/贷钞票/我来办理贷款/我要办理贷款/ </t>
        <phoneticPr fontId="0"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cc rId="344" sId="3">
    <oc r="F3" t="inlineStr">
      <is>
        <t>我想装修贷款/我要办装修贷款/办装修贷款/我想装修一下房子/我想把房子装修好一点/我想把房子装修的更好，需要贷点钱/装修贷款</t>
        <phoneticPr fontId="0" type="noConversion"/>
      </is>
    </oc>
    <n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0"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3">
    <o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is>
    </oc>
    <n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phoneticPr fontId="0"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3">
    <o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phoneticPr fontId="0"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3">
    <oc r="F11" t="inlineStr">
      <is>
        <t>我想办装修贷款，怎么弄？/我可以办装修贷款么？/我怎么办装修贷款？/办装修贷款可以么？/你能给我办装修贷款么？/咋办装修贷款？/</t>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t>
        </r>
        <phoneticPr fontId="1"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t>
        </r>
        <phoneticPr fontId="1"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3">
    <o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t>
        </r>
        <phoneticPr fontId="1" type="noConversion"/>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3">
    <o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nc>
  </rcc>
  <rcc rId="350" sId="3">
    <o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1" type="noConversion"/>
      </is>
    </oc>
    <n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1" type="noConversion"/>
      </is>
    </nc>
  </rcc>
  <rcc rId="351" sId="2">
    <o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c rId="352" sId="3">
    <oc r="F14" t="inlineStr">
      <is>
        <t>怎么贷款？/我想贷款，该怎么办?/怎么弄贷款?/咋弄贷款?/贷款是怎么一回事？/这里可以办理贷款吗/这里可以贷款吗/这里可以贷点钱吗/如何贷款呢/如何办理贷款/如何办理贷款业务/怎么贷款呢</t>
      </is>
    </oc>
    <nc r="F14"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3">
    <oc r="F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oc>
    <nc r="F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nc>
  </rcc>
  <rcc rId="366" sId="3">
    <o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nc>
  </rcc>
  <rcc rId="367" sId="3">
    <oc r="F72"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oc>
    <nc r="F72" t="inlineStr">
      <is>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3">
    <o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381" sId="4">
    <oc r="F2" t="inlineStr">
      <is>
        <t>我想贷款/我是来贷款的/我要贷款/贷款/贷点款/贷点钱/贷点小钱/稍微贷点钱/贷点人民币/贷钞票/我来办理贷款/我要办理贷款/ 我要贷款</t>
        <phoneticPr fontId="0"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cc rId="382" sId="4">
    <oc r="F3" t="inlineStr">
      <is>
        <t>我想办车贷/我要办车贷/办车贷/我想买辆车/车贷/我在考虑买一辆车/我计划买一辆车/我考虑买一辆车/我在考虑车贷/买车用的/买车用/买车用的贷款</t>
      </is>
    </oc>
    <nc r="F3" t="inlineStr">
      <is>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1" type="noConversion"/>
      </is>
    </nc>
  </rcc>
  <rcc rId="383" sId="4">
    <oc r="F8"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8"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c rId="384" sId="4">
    <oc r="F15" t="inlineStr">
      <is>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is>
    </oc>
    <nc r="F15" t="inlineStr">
      <is>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4">
    <oc r="F23" t="inlineStr">
      <is>
        <t>我想办车贷/我要办车贷/办车贷/我想买辆车/车贷/我在考虑买一辆车/我计划买一辆车/我考虑买一辆车/我在考虑车贷/买车用的/买车用/买车用的贷款</t>
      </is>
    </oc>
    <nc r="F23" t="inlineStr">
      <is>
        <t>我想办车贷/我要办车贷/办车贷/我想买辆车/车贷/我在考虑买一辆车/我计划买一辆车/我考虑买一辆车/我在考虑车贷/买车用的/买车用/买车用的贷款</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5">
    <oc r="F5" t="inlineStr">
      <is>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is>
    </oc>
    <nc r="F5" t="inlineStr">
      <is>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rPr>
          <t>/银行卡在哪里激活/在哪里激活银行卡/激活银行卡在哪里办理/</t>
        </r>
        <phoneticPr fontId="1" type="noConversion"/>
      </is>
    </nc>
  </rcc>
  <rcc rId="411" sId="5">
    <oc r="F2" t="inlineStr">
      <is>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is>
    </oc>
    <nc r="F2" t="inlineStr">
      <is>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rPr>
          <t>/激活一下银行卡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 sId="5">
    <oc r="F14" t="inlineStr">
      <is>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is>
    </oc>
    <n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/激活借记卡怎么办理/激活借记卡在哪里办理/借记卡在哪里激活/怎么办理激活银行卡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5">
    <oc r="F16" t="inlineStr">
      <is>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is>
    </oc>
    <nc r="F16" t="inlineStr">
      <is>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rPr>
          <t>/激活借记卡怎么办理/激活借记卡在哪里办理/借记卡在哪里激活/怎么办理激活银行卡</t>
        </r>
        <phoneticPr fontId="1" type="noConversion"/>
      </is>
    </nc>
  </rcc>
  <rcc rId="438" sId="5">
    <o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/激活借记卡怎么办理/激活借记卡在哪里办理/借记卡在哪里激活/怎么办理激活银行卡</t>
        </r>
        <phoneticPr fontId="1" type="noConversion"/>
      </is>
    </oc>
    <n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/激活一下借记卡/我来激活借记卡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 sId="10">
    <oc r="F2" t="inlineStr">
      <is>
        <t>我换美元/我换日元/我要换外币/我要换泰铢/我来换外币/我是来换外币的/我要结售汇/结售汇</t>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t>
        </r>
        <phoneticPr fontId="1" type="noConversion"/>
      </is>
    </nc>
  </rcc>
  <rdn rId="0" localSheetId="4" customView="1" name="Z_1E5A0D98_77D5_42E3_9872_0440613765AC_.wvu.FilterData" hidden="1" oldHidden="1">
    <formula>车贷!$A$1:$F$61</formula>
  </rdn>
  <rdn rId="0" localSheetId="7" customView="1" name="Z_1E5A0D98_77D5_42E3_9872_0440613765AC_.wvu.FilterData" hidden="1" oldHidden="1">
    <formula>注销借记卡!$A$1:$F$1</formula>
  </rdn>
  <rdn rId="0" localSheetId="13" customView="1" name="Z_1E5A0D98_77D5_42E3_9872_0440613765AC_.wvu.FilterData" hidden="1" oldHidden="1">
    <formula>改密码!$A$1:$F$43</formula>
  </rdn>
  <rdn rId="0" localSheetId="14" customView="1" name="Z_1E5A0D98_77D5_42E3_9872_0440613765AC_.wvu.FilterData" hidden="1" oldHidden="1">
    <formula>转账汇款!$A$1:$F$60</formula>
  </rdn>
  <rdn rId="0" localSheetId="18" customView="1" name="Z_1E5A0D98_77D5_42E3_9872_0440613765AC_.wvu.FilterData" hidden="1" oldHidden="1">
    <formula>存款!$A$1:$AC$166</formula>
  </rdn>
  <rdn rId="0" localSheetId="19" customView="1" name="Z_1E5A0D98_77D5_42E3_9872_0440613765AC_.wvu.FilterData" hidden="1" oldHidden="1">
    <formula>取款!$A$1:$F$166</formula>
  </rdn>
  <rdn rId="0" localSheetId="20" customView="1" name="Z_1E5A0D98_77D5_42E3_9872_0440613765AC_.wvu.FilterData" hidden="1" oldHidden="1">
    <formula>查明细!$A$1:$F$3</formula>
  </rdn>
  <rdn rId="0" localSheetId="21" customView="1" name="Z_1E5A0D98_77D5_42E3_9872_0440613765AC_.wvu.FilterData" hidden="1" oldHidden="1">
    <formula>注销手机银行!$A$1:$F$16</formula>
  </rdn>
  <rdn rId="0" localSheetId="22" customView="1" name="Z_1E5A0D98_77D5_42E3_9872_0440613765AC_.wvu.FilterData" hidden="1" oldHidden="1">
    <formula>注销电话银行!$A$1:$F$16</formula>
  </rdn>
  <rdn rId="0" localSheetId="27" customView="1" name="Z_1E5A0D98_77D5_42E3_9872_0440613765AC_.wvu.FilterData" hidden="1" oldHidden="1">
    <formula>'取消短信通知 '!$A$1:$F$56</formula>
  </rdn>
  <rdn rId="0" localSheetId="28" customView="1" name="Z_1E5A0D98_77D5_42E3_9872_0440613765AC_.wvu.FilterData" hidden="1" oldHidden="1">
    <formula>注销信用卡!$B$1:$B$161</formula>
  </rdn>
  <rdn rId="0" localSheetId="29" customView="1" name="Z_1E5A0D98_77D5_42E3_9872_0440613765AC_.wvu.FilterData" hidden="1" oldHidden="1">
    <formula>开通短信通知!$A$1:$F$48</formula>
  </rdn>
  <rcv guid="{1E5A0D98-77D5-42E3-9872-0440613765AC}"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G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cc rId="464"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t>
        </r>
        <phoneticPr fontId="1" type="noConversion"/>
      </is>
    </nc>
  </rc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t>
        </r>
        <phoneticPr fontId="1"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 sId="5">
    <oc r="F22" t="inlineStr">
      <is>
        <t>我信用卡怎么办/是新办的信用卡怎么办</t>
      </is>
    </oc>
    <nc r="F22" t="inlineStr">
      <is>
        <r>
          <t>我信用卡怎么办/是新办的信用卡怎么办</t>
        </r>
        <r>
          <rPr>
            <sz val="11"/>
            <color theme="4"/>
            <rFont val="宋体"/>
            <family val="3"/>
            <charset val="134"/>
          </rPr>
          <t>/信用卡在哪里办理/怎么办理信用卡/在哪里办信用卡</t>
        </r>
        <phoneticPr fontId="1" type="noConversion"/>
      </is>
    </nc>
  </rcc>
  <rcc rId="478" sId="5">
    <oc r="F30" t="inlineStr">
      <is>
        <t>信用卡开卡/信用卡激活/我是来激活信用卡的/我想激活信用卡/帮我激活信用卡/信用卡激活一下/</t>
      </is>
    </oc>
    <nc r="F30" t="inlineStr">
      <is>
        <t>信用卡开卡/信用卡激活/我是来激活信用卡的/我想激活信用卡/帮我激活信用卡/信用卡激活一下</t>
        <phoneticPr fontId="0" type="noConversion"/>
      </is>
    </nc>
  </rcc>
  <rcc rId="479" sId="5">
    <oc r="F32" t="inlineStr">
      <is>
        <t>信用卡怎么开卡/信用卡是怎么激活的/你能帮我激活信用卡吗/我想请问信用卡激活怎么办理/我想来激活信用卡你能帮我啊</t>
      </is>
    </oc>
    <nc r="F32" t="inlineStr">
      <is>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phoneticPr fontId="1"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I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cc rId="480" sId="10">
    <nc r="I2" t="inlineStr">
      <is>
        <t>我想换日元/我换日元/换日元/我要换日元/我想要换日元/</t>
        <phoneticPr fontId="0" type="noConversion"/>
      </is>
    </nc>
  </rcc>
  <rcc rId="481"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phoneticPr fontId="1"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0">
    <oc r="I2" t="inlineStr">
      <is>
        <t>我想换日元/我换日元/换日元/我要换日元/我想要换日元/</t>
        <phoneticPr fontId="0" type="noConversion"/>
      </is>
    </oc>
    <nc r="I2"/>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5">
    <oc r="F30" t="inlineStr">
      <is>
        <t>信用卡开卡/信用卡激活/我是来激活信用卡的/我想激活信用卡/帮我激活信用卡/信用卡激活一下</t>
        <phoneticPr fontId="0" type="noConversion"/>
      </is>
    </oc>
    <nc r="F30" t="inlineStr">
      <is>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phoneticPr fontId="0" type="noConversion"/>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 sId="10">
    <oc r="F4" t="inlineStr">
      <is>
        <t>外汇怎么办理/外汇怎么换的/结售汇如何办理</t>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t>
        </r>
        <phoneticPr fontId="1"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phoneticPr fontId="1"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t>
        </r>
        <phoneticPr fontId="1"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t>
        </r>
        <phoneticPr fontId="1"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t>
        </r>
        <phoneticPr fontId="2"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t>
        </r>
        <phoneticPr fontId="2"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J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fmt sheetId="10" sqref="J4">
    <dxf>
      <alignment wrapText="1" readingOrder="0"/>
    </dxf>
  </rfmt>
  <rcc rId="500" sId="10">
    <nc r="J4" t="inlineStr">
      <is>
        <t>美元是怎么换的/怎么换美元的/美元要怎么换/咋换美元的/你知道怎么换美元呀/可以告诉我怎么换美元的吗/可以跟我说说美元怎么换的吗</t>
        <phoneticPr fontId="0" type="noConversion"/>
      </is>
    </nc>
  </rcc>
  <rcc rId="501"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t>
        </r>
        <phoneticPr fontId="1" type="noConversion"/>
      </is>
    </nc>
  </rc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9">
    <oc r="F90"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oc>
    <n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取款!$A$1:$F$163</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0">
    <oc r="J4" t="inlineStr">
      <is>
        <t>美元是怎么换的/怎么换美元的/美元要怎么换/咋换美元的/你知道怎么换美元呀/可以告诉我怎么换美元的吗/可以跟我说说美元怎么换的吗</t>
        <phoneticPr fontId="0" type="noConversion"/>
      </is>
    </oc>
    <nc r="J4" t="inlineStr">
      <is>
        <t>日元是怎么换的/怎么换日元的/日元要怎么换/咋换日元的/你知道怎么换日元呀/可以告诉我怎么换日元的吗/可以跟我说说日元怎么换的吗</t>
        <phoneticPr fontId="0" type="noConversion"/>
      </is>
    </nc>
  </rcc>
  <rcc rId="527"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1"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nc r="G1" t="inlineStr">
      <is>
        <t>超时时间</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0">
    <oc r="F8" t="inlineStr">
      <is>
        <t>外汇怎么办理/外汇怎么换的/结售汇如何办理/办理外汇/办外汇/我怕要外汇/外汇/换外汇/我要办理外汇/办理外汇</t>
        <phoneticPr fontId="0" type="noConversion"/>
      </is>
    </oc>
    <nc r="F8" t="inlineStr">
      <is>
        <t>外汇怎么办理/外汇怎么换的/结售汇如何办理/办理外汇/办外汇/我怕要外汇/外汇/换外汇/我要办理外汇/办理外汇</t>
        <phoneticPr fontId="0" type="noConversion"/>
      </is>
    </nc>
  </rcc>
  <rcc rId="542" sId="10">
    <oc r="J4" t="inlineStr">
      <is>
        <t>日元是怎么换的/怎么换日元的/日元要怎么换/咋换日元的/你知道怎么换日元呀/可以告诉我怎么换日元的吗/可以跟我说说日元怎么换的吗</t>
        <phoneticPr fontId="0" type="noConversion"/>
      </is>
    </oc>
    <nc r="J4"/>
  </rcc>
  <rrc rId="543" sId="10" ref="J1:J1048576" action="deleteCol">
    <rfmt sheetId="10" xfDxf="1" s="1" sqref="J1:J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0" s="1" sqref="J1" start="0" length="0">
      <dxf>
        <font>
          <b/>
          <sz val="11"/>
          <color theme="1"/>
          <name val="宋体"/>
          <scheme val="minor"/>
        </font>
        <alignment vertical="top" wrapText="1" readingOrder="0"/>
      </dxf>
    </rfmt>
    <rfmt sheetId="10" sqref="J2" start="0" length="0">
      <dxf>
        <alignment horizontal="center" vertical="center" readingOrder="0"/>
      </dxf>
    </rfmt>
    <rfmt sheetId="10" sqref="J3" start="0" length="0">
      <dxf>
        <fill>
          <patternFill patternType="solid">
            <bgColor rgb="FF92D050"/>
          </patternFill>
        </fill>
        <alignment horizontal="center" vertical="center" readingOrder="0"/>
      </dxf>
    </rfmt>
    <rfmt sheetId="10" sqref="J4" start="0" length="0">
      <dxf>
        <alignment horizontal="center" vertical="center" wrapText="1" readingOrder="0"/>
      </dxf>
    </rfmt>
    <rfmt sheetId="10" sqref="J5" start="0" length="0">
      <dxf>
        <fill>
          <patternFill patternType="solid">
            <bgColor rgb="FF92D050"/>
          </patternFill>
        </fill>
        <alignment horizontal="center" vertical="center" readingOrder="0"/>
      </dxf>
    </rfmt>
    <rfmt sheetId="10" sqref="J6" start="0" length="0">
      <dxf>
        <alignment horizontal="center" vertical="center" readingOrder="0"/>
      </dxf>
    </rfmt>
    <rfmt sheetId="10" sqref="J7" start="0" length="0">
      <dxf>
        <fill>
          <patternFill patternType="solid">
            <bgColor rgb="FF92D050"/>
          </patternFill>
        </fill>
        <alignment horizontal="center" vertical="center" readingOrder="0"/>
      </dxf>
    </rfmt>
    <rfmt sheetId="10" sqref="J8" start="0" length="0">
      <dxf>
        <alignment horizontal="center" vertical="center" readingOrder="0"/>
      </dxf>
    </rfmt>
    <rfmt sheetId="10" sqref="J9" start="0" length="0">
      <dxf>
        <fill>
          <patternFill patternType="solid">
            <bgColor rgb="FF92D050"/>
          </patternFill>
        </fill>
        <alignment horizontal="center" vertical="center" readingOrder="0"/>
      </dxf>
    </rfmt>
    <rfmt sheetId="10" sqref="J10" start="0" length="0">
      <dxf>
        <alignment horizontal="center" vertical="center" readingOrder="0"/>
      </dxf>
    </rfmt>
    <rfmt sheetId="10" sqref="J11" start="0" length="0">
      <dxf>
        <fill>
          <patternFill patternType="solid">
            <bgColor rgb="FF92D050"/>
          </patternFill>
        </fill>
        <alignment horizontal="center" vertical="center" readingOrder="0"/>
      </dxf>
    </rfmt>
    <rfmt sheetId="10" sqref="J12" start="0" length="0">
      <dxf>
        <alignment horizontal="center" vertical="center" readingOrder="0"/>
      </dxf>
    </rfmt>
  </rr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2">
    <nc r="G1" t="inlineStr">
      <is>
        <t>超时时间</t>
        <phoneticPr fontId="0" type="noConversion"/>
      </is>
    </nc>
  </rcc>
  <rcc rId="557" sId="3" odxf="1" dxf="1">
    <nc r="G1" t="inlineStr">
      <is>
        <t>超时时间</t>
        <phoneticPr fontId="0" type="noConversion"/>
      </is>
    </nc>
    <odxf>
      <alignment horizontal="left" readingOrder="0"/>
    </odxf>
    <ndxf>
      <alignment horizontal="general" readingOrder="0"/>
    </ndxf>
  </rcc>
  <rcc rId="558" sId="4">
    <nc r="G1" t="inlineStr">
      <is>
        <t>超时时间</t>
        <phoneticPr fontId="0" type="noConversion"/>
      </is>
    </nc>
  </rcc>
  <rcc rId="559" sId="5"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rcc>
  <rcc rId="560" sId="6"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alignment wrapText="0"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10">
    <oc r="F8" t="inlineStr">
      <is>
        <t>外汇怎么办理/外汇怎么换的/结售汇如何办理/办理外汇/办外汇/我怕要外汇/外汇/换外汇/我要办理外汇/办理外汇</t>
        <phoneticPr fontId="0"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t>
        </r>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t>
        </r>
        <phoneticPr fontId="2"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phoneticPr fontId="2"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在哪里换外汇/换外汇去哪里/哪里可以换外汇/换外汇去哪里/去哪里换外汇/换外汇要去哪里/我想换外汇可以去哪里/我应该要去哪里换外汇/我换外汇yao</t>
        </r>
        <phoneticPr fontId="1"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7">
    <nc r="G1" t="inlineStr">
      <is>
        <t>超时时间</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在哪里换外汇/换外汇去哪里/哪里可以换外汇/换外汇去哪里/去哪里换外汇/换外汇要去哪里/我想换外汇可以去哪里/我应该要去哪里换外汇/我换外汇yao</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9">
    <oc r="F120" t="inlineStr">
      <is>
        <t>取三千块/就取三千/取三千元/取三千块钱/取三千元钱/就取三千块钱/我来取三千元钱/我来取三千块呀/我要取三千呀/也就取三千/取三千吧/我想取三千块钱吧/我要取三千吧/嗯取个三千/我是来取三千块钱的/</t>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t>
        </r>
        <phoneticPr fontId="1" type="noConversion"/>
      </is>
    </nc>
  </rcc>
  <rcc rId="21" sId="19">
    <oc r="F122" t="inlineStr">
      <is>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F1:F1048576">
    <dxf>
      <alignment vertical="center" readingOrder="0"/>
    </dxf>
  </rfmt>
  <rfmt sheetId="10" sqref="F1:F1048576">
    <dxf>
      <alignment vertical="top" readingOrder="0"/>
    </dxf>
  </rfmt>
  <rcv guid="{1E5A0D98-77D5-42E3-9872-0440613765AC}" action="delete"/>
  <rdn rId="0" localSheetId="4" customView="1" name="Z_1E5A0D98_77D5_42E3_9872_0440613765AC_.wvu.FilterData" hidden="1" oldHidden="1">
    <formula>车贷!$A$1:$F$50</formula>
    <oldFormula>车贷!$A$1:$F$61</oldFormula>
  </rdn>
  <rdn rId="0" localSheetId="7" customView="1" name="Z_1E5A0D98_77D5_42E3_9872_0440613765AC_.wvu.FilterData" hidden="1" oldHidden="1">
    <formula>注销借记卡!$A$1:$F$41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8"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t>
        </r>
        <phoneticPr fontId="1"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9" sId="7">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phoneticPr fontId="0" type="noConversion"/>
      </is>
    </nc>
  </rcc>
  <rcc rId="580" sId="7">
    <o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外汇怎么办理/外汇怎么换的/结售汇如何办理/办理外汇/办外汇/我怕要外汇/外汇/换外汇/我要办理外汇/办理外汇/外汇是怎么办理的/</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 sId="10">
    <oc r="F8" t="inlineStr">
      <is>
        <r>
          <t>外汇怎么办理/外汇怎么换的/结售汇如何办理/办理外汇/办外汇/我怕要外汇/外汇/换外汇/我要办理外汇/办理外汇/外汇是怎么办理的/</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 sId="10">
    <o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 sId="7">
    <oc r="F7" t="inlineStr">
      <is>
        <t>银行卡可以吗/银行卡怎么办/如果是银行卡呢/银行卡怎么办的呢/你说银行卡怎么办啊/我想请问你银行卡的话怎么办/如果银行卡呢/</t>
        <phoneticPr fontId="0" type="noConversion"/>
      </is>
    </oc>
    <nc r="F7" t="inlineStr">
      <is>
        <t>银行卡可以吗/银行卡怎么办/如果是银行卡呢/银行卡怎么办的呢/你说银行卡怎么办啊/我想请问你银行卡的话怎么办/如果银行卡呢/</t>
        <phoneticPr fontId="0" type="noConversion"/>
      </is>
    </nc>
  </rcc>
  <rcc rId="598" sId="7">
    <oc r="F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F37" t="inlineStr">
      <is>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 sId="7">
    <oc r="F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rcc>
  <rcc rId="624" sId="7">
    <o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取款!$A$1:$F$163</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29">
    <oc r="F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is>
    </oc>
    <nc r="F2" t="inlineStr">
      <is>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phoneticPr fontId="1" type="noConversion"/>
      </is>
    </nc>
  </rcc>
  <rcc rId="626" sId="29">
    <oc r="F3" t="inlineStr">
      <is>
        <t>我想了解手机银行/手机银行吧/手机银行就行/银行吧/那个手机银行的/手机银行开通/用手机银行开通/用手机开/手机开通/用手机开通/手机银行开/手机银行/手机上的那个/直接手机上可以看的那个/</t>
      </is>
    </oc>
    <nc r="F3" t="inlineStr">
      <is>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phoneticPr fontId="1" type="noConversion"/>
      </is>
    </nc>
  </rcc>
  <rcc rId="627" sId="29">
    <oc r="F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is>
    </oc>
    <nc r="F6" t="inlineStr">
      <is>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phoneticPr fontId="1" type="noConversion"/>
      </is>
    </nc>
  </rcc>
  <rcc rId="628" sId="29">
    <oc r="F9" t="inlineStr">
      <is>
        <t>两个都不行/都不行/你给我推荐其他的吧/我不想用手机/两个都不好/都不好/都不想用/都不喜欢/都不中/都不得行/没一个好的/没一个能行/我手机不能用/我手机没电了/我都不感兴趣</t>
      </is>
    </oc>
    <nc r="F9" t="inlineStr">
      <is>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phoneticPr fontId="1" type="noConversion"/>
      </is>
    </nc>
  </rcc>
  <rcc rId="629" sId="29">
    <oc r="F12" t="inlineStr">
      <is>
        <t>你能给我推荐一种么？/哪一种方便？/你喜欢哪一种？/还有别的方式么?/别的方式还有么？/两种都可以/两种都要</t>
      </is>
    </oc>
    <nc r="F12" t="inlineStr">
      <is>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phoneticPr fontId="1" type="noConversion"/>
      </is>
    </nc>
  </rcc>
  <rcc rId="630" sId="29">
    <oc r="F13" t="inlineStr">
      <is>
        <t>我没有手机银行/我不想用手机银行/手机银行不好用/我不喜欢用手机银行/不会用手机银行</t>
      </is>
    </oc>
    <nc r="F13" t="inlineStr">
      <is>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phoneticPr fontId="1" type="noConversion"/>
      </is>
    </nc>
  </rcc>
  <rcc rId="631" sId="29">
    <oc r="F16" t="inlineStr">
      <is>
        <t>我想了解手机银行/手机银行吧/手机银行就行/银行吧/那个手机银行的/</t>
      </is>
    </oc>
    <nc r="F16" t="inlineStr">
      <is>
        <t>我想了解手机银行/手机银行吧/手机银行就行/银行吧/那个手机银行的/</t>
        <phoneticPr fontId="0" type="noConversion"/>
      </is>
    </nc>
  </rcc>
  <rcc rId="632" sId="29">
    <oc r="F24"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24"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cc rId="633" sId="29">
    <oc r="F18"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18" t="inlineStr">
      <is>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phoneticPr fontId="1" type="noConversion"/>
      </is>
    </nc>
  </rcc>
  <rcc rId="634" sId="29">
    <oc r="F19" t="inlineStr">
      <is>
        <t>手机银行怎么弄？/用手机银行怎么弄？/手机银行怎么用的？/你能给我教一下么？/手机银行咋用的？/咋用手机银行的？/</t>
      </is>
    </oc>
    <nc r="F19" t="inlineStr">
      <is>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phoneticPr fontId="1" type="noConversion"/>
      </is>
    </nc>
  </rcc>
  <rcc rId="635" sId="29">
    <oc r="F22"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is>
    </oc>
    <nc r="F22" t="inlineStr">
      <is>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phoneticPr fontId="1" type="noConversion"/>
      </is>
    </nc>
  </rcc>
  <rcc rId="636" sId="29">
    <oc r="F25" t="inlineStr">
      <is>
        <t>网银的怎么弄？/网银怎么弄？/ 我怎么弄网银？/网银的那个难不难？/网银的麻烦么？/网银的快不快？/网银的方便么？/网银上如何办理？/网银怎么开通短信通知？/网银怎么开通/网银上怎么办理？</t>
      </is>
    </oc>
    <nc r="F25" t="inlineStr">
      <is>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phoneticPr fontId="1" type="noConversion"/>
      </is>
    </nc>
  </rcc>
  <rcc rId="637" sId="29">
    <oc r="F28" t="inlineStr">
      <is>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is>
    </oc>
    <nc r="F28" t="inlineStr">
      <is>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phoneticPr fontId="1" type="noConversion"/>
      </is>
    </nc>
  </rcc>
  <rcv guid="{36746F77-9D30-4F67-8DD6-349629627742}" action="delete"/>
  <rdn rId="0" localSheetId="4" customView="1" name="Z_36746F77_9D30_4F67_8DD6_349629627742_.wvu.FilterData" hidden="1" oldHidden="1">
    <formula>车贷!$A$1:$F$61</formula>
    <oldFormula>车贷!$A$1:$F$61</oldFormula>
  </rdn>
  <rdn rId="0" localSheetId="7" customView="1" name="Z_36746F77_9D30_4F67_8DD6_349629627742_.wvu.FilterData" hidden="1" oldHidden="1">
    <formula>注销借记卡!$A$1:$F$1</formula>
    <oldFormula>注销借记卡!$A$1:$F$1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取款!$A$1:$F$163</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0">
    <oc r="F10" t="inlineStr">
      <is>
        <t>我来取美元/我要取外币/我取点外币/</t>
      </is>
    </oc>
    <nc r="F10" t="inlineStr">
      <is>
        <t>我来取美元/我要取外币/我取点外币/</t>
        <phoneticPr fontId="0" type="noConversion"/>
      </is>
    </nc>
  </rcc>
  <rfmt sheetId="10" s="1" sqref="F16" start="0" length="0">
    <dxf>
      <alignment horizontal="left" vertical="center" wrapText="1" readingOrder="0"/>
    </dxf>
  </rfmt>
  <rfmt sheetId="10" s="1" sqref="F17" start="0" length="0">
    <dxf>
      <alignment horizontal="left" vertical="center" wrapText="1" readingOrder="0"/>
    </dxf>
  </rfmt>
  <rfmt sheetId="10" sqref="F17" start="0" length="0">
    <dxf>
      <font>
        <sz val="11"/>
        <color theme="4"/>
        <name val="宋体"/>
        <scheme val="minor"/>
      </font>
    </dxf>
  </rfmt>
  <rcc rId="651" sId="10">
    <nc r="F17" t="inlineStr">
      <is>
        <t>在哪里取外汇/在哪取外汇/取外汇去哪里办理/哪里可以取外汇/怎么取外汇/取外汇怎么取/我来取点钱/我来取个钱/我来取一下钱/我要取好多钱/我要取好多好多钱/在哪里取外汇/在哪取外汇/取外汇去哪里办理/哪里可以取外汇/怎么取外汇/取外汇怎么取/我来取点人民币/我要取好多人民币/取人民币/人民币怎么取/取点钱/取一下钱/取个钱/我来办理取外汇业务/我来取钞票/我来取点钞票/怎么取钞票/钞票怎么取/我来取点大洋/取大洋/在哪里取大洋/取大洋怎么取/取现金/取点现金/怎么取现金/现金怎么取/哪里取现金/取现金在哪里办理/我想取点钱/我想取外汇/我要取外汇/我要取外汇/怎么取外汇/怎么取外汇/我想取外汇，怎么取/我想取点钱用/我想取些钱</t>
      </is>
    </nc>
  </rcc>
  <rfmt sheetId="10" s="1" sqref="F18" start="0" length="0">
    <dxf>
      <alignment horizontal="left" vertical="center" wrapText="1" readingOrder="0"/>
    </dxf>
  </rfmt>
  <rcc rId="652" sId="10">
    <nc r="F18" t="inlineStr">
      <is>
        <t>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nc>
  </rcc>
  <rcc rId="653" sId="10">
    <nc r="F16" t="inlineStr">
      <is>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0">
    <oc r="F18" t="inlineStr">
      <is>
        <t>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oc>
    <nc r="F18"/>
  </rcc>
  <rcc rId="655" sId="10">
    <oc r="F10" t="inlineStr">
      <is>
        <t>我来取美元/我要取外币/我取点外币/</t>
        <phoneticPr fontId="0" type="noConversion"/>
      </is>
    </oc>
    <nc r="F10" t="inlineStr">
      <is>
        <r>
          <t>我来取美元/我要取外币/我取点外币</t>
        </r>
        <r>
          <rPr>
            <sz val="11"/>
            <color theme="3" tint="0.39997558519241921"/>
            <rFont val="宋体"/>
            <family val="3"/>
            <charset val="134"/>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8" sId="10">
    <oc r="F16" t="inlineStr">
      <is>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oc>
    <nc r="F16"/>
  </rcc>
  <rcc rId="669" sId="10">
    <oc r="F17" t="inlineStr">
      <is>
        <t>在哪里取外汇/在哪取外汇/取外汇去哪里办理/哪里可以取外汇/怎么取外汇/取外汇怎么取/我来取点钱/我来取个钱/我来取一下钱/我要取好多钱/我要取好多好多钱/在哪里取外汇/在哪取外汇/取外汇去哪里办理/哪里可以取外汇/怎么取外汇/取外汇怎么取/我来取点人民币/我要取好多人民币/取人民币/人民币怎么取/取点钱/取一下钱/取个钱/我来办理取外汇业务/我来取钞票/我来取点钞票/怎么取钞票/钞票怎么取/我来取点大洋/取大洋/在哪里取大洋/取大洋怎么取/取现金/取点现金/怎么取现金/现金怎么取/哪里取现金/取现金在哪里办理/我想取点钱/我想取外汇/我要取外汇/我要取外汇/怎么取外汇/怎么取外汇/我想取外汇，怎么取/我想取点钱用/我想取些钱</t>
      </is>
    </oc>
    <nc r="F17" t="inlineStr">
      <is>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nc>
  </rcc>
  <rcc rId="670" sId="10">
    <oc r="F12" t="inlineStr">
      <is>
        <t>取美元怎么办的/我想取美元到哪儿办</t>
      </is>
    </oc>
    <nc r="F12" t="inlineStr">
      <is>
        <t>取美元怎么办的/我想取美元到哪儿办/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 sId="10">
    <oc r="F12" t="inlineStr">
      <is>
        <t>取美元怎么办的/我想取美元到哪儿办/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oc>
    <n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 sId="10">
    <oc r="F17" t="inlineStr">
      <is>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oc>
    <nc r="F17"/>
  </rcc>
  <rcc rId="685" sId="10">
    <o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r>
        <phoneticPr fontId="1" type="noConversion"/>
      </is>
    </oc>
    <n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1"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F1:F1048576">
    <dxf>
      <alignment vertical="top"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E5A9E582-1AF7-4FC7-B2E3-4D3EBD9C9629}" name="ling.tian(田玲)" id="-1962932803" dateTime="2017-12-15T09:20:30"/>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printerSettings" Target="../printerSettings/printerSettings38.bin"/><Relationship Id="rId4" Type="http://schemas.openxmlformats.org/officeDocument/2006/relationships/printerSettings" Target="../printerSettings/printerSettings37.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5" Type="http://schemas.openxmlformats.org/officeDocument/2006/relationships/printerSettings" Target="../printerSettings/printerSettings46.bin"/><Relationship Id="rId4" Type="http://schemas.openxmlformats.org/officeDocument/2006/relationships/printerSettings" Target="../printerSettings/printerSettings4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 Id="rId5" Type="http://schemas.openxmlformats.org/officeDocument/2006/relationships/printerSettings" Target="../printerSettings/printerSettings52.bin"/><Relationship Id="rId4" Type="http://schemas.openxmlformats.org/officeDocument/2006/relationships/printerSettings" Target="../printerSettings/printerSettings51.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5" Type="http://schemas.openxmlformats.org/officeDocument/2006/relationships/printerSettings" Target="../printerSettings/printerSettings57.bin"/><Relationship Id="rId4" Type="http://schemas.openxmlformats.org/officeDocument/2006/relationships/printerSettings" Target="../printerSettings/printerSettings56.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5" Type="http://schemas.openxmlformats.org/officeDocument/2006/relationships/printerSettings" Target="../printerSettings/printerSettings62.bin"/><Relationship Id="rId4" Type="http://schemas.openxmlformats.org/officeDocument/2006/relationships/printerSettings" Target="../printerSettings/printerSettings6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5" Type="http://schemas.openxmlformats.org/officeDocument/2006/relationships/printerSettings" Target="../printerSettings/printerSettings68.bin"/><Relationship Id="rId4" Type="http://schemas.openxmlformats.org/officeDocument/2006/relationships/printerSettings" Target="../printerSettings/printerSettings6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65" activePane="bottomRight" state="frozen"/>
      <selection pane="topRight" activeCell="B1" sqref="B1"/>
      <selection pane="bottomLeft" activeCell="A2" sqref="A2"/>
      <selection pane="bottomRight" activeCell="G23" sqref="G23"/>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7" s="1" customFormat="1" ht="24.95" customHeight="1">
      <c r="A1" s="1" t="s">
        <v>0</v>
      </c>
      <c r="B1" s="1" t="s">
        <v>1</v>
      </c>
      <c r="C1" s="1" t="s">
        <v>2</v>
      </c>
      <c r="D1" s="1" t="s">
        <v>3</v>
      </c>
      <c r="E1" s="1" t="s">
        <v>4</v>
      </c>
      <c r="F1" s="2" t="s">
        <v>5</v>
      </c>
      <c r="G1" s="1" t="s">
        <v>921</v>
      </c>
    </row>
    <row r="2" spans="1:7" ht="85.5">
      <c r="A2" s="3" t="s">
        <v>6</v>
      </c>
      <c r="B2" s="4" t="s">
        <v>7</v>
      </c>
      <c r="C2" s="4" t="s">
        <v>8</v>
      </c>
      <c r="D2" s="4" t="s">
        <v>9</v>
      </c>
      <c r="F2" s="5" t="s">
        <v>1084</v>
      </c>
    </row>
    <row r="3" spans="1:7" ht="85.5">
      <c r="A3" s="3" t="s">
        <v>11</v>
      </c>
      <c r="B3" s="4" t="s">
        <v>12</v>
      </c>
      <c r="C3" s="4" t="s">
        <v>8</v>
      </c>
      <c r="D3" s="4" t="s">
        <v>13</v>
      </c>
      <c r="E3" s="4" t="str">
        <f>IF(D3&gt;0,D2,"" )</f>
        <v>办贷款</v>
      </c>
      <c r="F3" s="5" t="s">
        <v>1085</v>
      </c>
    </row>
    <row r="4" spans="1:7" ht="78.75" customHeight="1">
      <c r="A4" s="3" t="s">
        <v>15</v>
      </c>
      <c r="B4" s="6" t="s">
        <v>16</v>
      </c>
      <c r="C4" s="4" t="s">
        <v>8</v>
      </c>
      <c r="D4" s="4" t="s">
        <v>17</v>
      </c>
      <c r="E4" s="4" t="str">
        <f t="shared" ref="E4" si="0">IF(D4&gt;0,D3,"" )</f>
        <v>办房贷</v>
      </c>
      <c r="F4" s="5" t="s">
        <v>806</v>
      </c>
    </row>
    <row r="5" spans="1:7">
      <c r="A5" s="3"/>
    </row>
    <row r="6" spans="1:7" ht="85.5" customHeight="1">
      <c r="A6" s="3" t="s">
        <v>18</v>
      </c>
      <c r="B6" s="4" t="s">
        <v>7</v>
      </c>
      <c r="C6" s="4" t="s">
        <v>8</v>
      </c>
      <c r="D6" s="4" t="s">
        <v>19</v>
      </c>
      <c r="F6" s="5" t="s">
        <v>889</v>
      </c>
    </row>
    <row r="7" spans="1:7" ht="42.75">
      <c r="A7" s="3" t="s">
        <v>21</v>
      </c>
      <c r="B7" s="4" t="s">
        <v>12</v>
      </c>
      <c r="C7" s="4" t="s">
        <v>8</v>
      </c>
      <c r="D7" s="4" t="s">
        <v>13</v>
      </c>
      <c r="E7" s="4" t="str">
        <f>IF(D7&gt;0,D6,D9 )</f>
        <v>办贷款</v>
      </c>
      <c r="F7" s="7" t="s">
        <v>14</v>
      </c>
    </row>
    <row r="8" spans="1:7" ht="75.75" customHeight="1">
      <c r="A8" s="3" t="s">
        <v>22</v>
      </c>
      <c r="B8" s="6" t="s">
        <v>23</v>
      </c>
      <c r="C8" s="4" t="s">
        <v>8</v>
      </c>
      <c r="D8" s="4" t="s">
        <v>17</v>
      </c>
      <c r="E8" s="4" t="str">
        <f t="shared" ref="E8" si="1">IF(D8&gt;0,D7,"" )</f>
        <v>办房贷</v>
      </c>
      <c r="F8" s="5" t="s">
        <v>806</v>
      </c>
    </row>
    <row r="9" spans="1:7">
      <c r="A9" s="3"/>
      <c r="F9" s="7"/>
    </row>
    <row r="10" spans="1:7" ht="57">
      <c r="A10" s="3" t="s">
        <v>18</v>
      </c>
      <c r="B10" s="4" t="s">
        <v>7</v>
      </c>
      <c r="C10" s="4" t="s">
        <v>8</v>
      </c>
      <c r="D10" s="4" t="s">
        <v>19</v>
      </c>
      <c r="F10" s="5" t="s">
        <v>20</v>
      </c>
    </row>
    <row r="11" spans="1:7" ht="42.75">
      <c r="A11" s="3" t="s">
        <v>21</v>
      </c>
      <c r="B11" s="4" t="s">
        <v>12</v>
      </c>
      <c r="C11" s="4" t="s">
        <v>8</v>
      </c>
      <c r="D11" s="4" t="s">
        <v>13</v>
      </c>
      <c r="E11" s="4" t="str">
        <f>IF(D11&gt;0,D10,"" )</f>
        <v>办贷款</v>
      </c>
      <c r="F11" s="7" t="s">
        <v>14</v>
      </c>
    </row>
    <row r="12" spans="1:7" ht="99.75">
      <c r="A12" s="3" t="s">
        <v>24</v>
      </c>
      <c r="B12" s="6" t="s">
        <v>23</v>
      </c>
      <c r="C12" s="4" t="s">
        <v>8</v>
      </c>
      <c r="D12" s="4" t="s">
        <v>17</v>
      </c>
      <c r="E12" s="4" t="str">
        <f t="shared" ref="E12" si="2">IF(D12&gt;0,D11,"" )</f>
        <v>办房贷</v>
      </c>
      <c r="F12" s="5" t="s">
        <v>890</v>
      </c>
    </row>
    <row r="13" spans="1:7">
      <c r="A13" s="3"/>
    </row>
    <row r="14" spans="1:7" ht="57">
      <c r="A14" s="3" t="s">
        <v>18</v>
      </c>
      <c r="B14" s="4" t="s">
        <v>7</v>
      </c>
      <c r="C14" s="4" t="s">
        <v>8</v>
      </c>
      <c r="D14" s="4" t="s">
        <v>19</v>
      </c>
      <c r="F14" s="5" t="s">
        <v>20</v>
      </c>
    </row>
    <row r="15" spans="1:7" ht="85.5">
      <c r="A15" s="3" t="s">
        <v>26</v>
      </c>
      <c r="B15" s="4" t="s">
        <v>12</v>
      </c>
      <c r="C15" s="4" t="s">
        <v>8</v>
      </c>
      <c r="D15" s="4" t="s">
        <v>27</v>
      </c>
      <c r="E15" s="4" t="str">
        <f t="shared" ref="E15:E16" si="3">IF(D15&gt;0,D14,"" )</f>
        <v>办贷款</v>
      </c>
      <c r="F15" s="5" t="s">
        <v>28</v>
      </c>
    </row>
    <row r="16" spans="1:7" ht="99.75">
      <c r="A16" s="3" t="s">
        <v>24</v>
      </c>
      <c r="B16" s="4" t="s">
        <v>29</v>
      </c>
      <c r="C16" s="4" t="s">
        <v>8</v>
      </c>
      <c r="D16" s="4" t="s">
        <v>17</v>
      </c>
      <c r="E16" s="4" t="str">
        <f t="shared" si="3"/>
        <v>办房贷</v>
      </c>
      <c r="F16" s="5" t="s">
        <v>25</v>
      </c>
    </row>
    <row r="17" spans="1:6">
      <c r="A17" s="3"/>
    </row>
    <row r="18" spans="1:6" ht="42.75">
      <c r="A18" s="3" t="s">
        <v>30</v>
      </c>
      <c r="B18" s="4" t="s">
        <v>7</v>
      </c>
      <c r="C18" s="4" t="s">
        <v>8</v>
      </c>
      <c r="D18" s="4" t="s">
        <v>19</v>
      </c>
      <c r="F18" s="5" t="s">
        <v>31</v>
      </c>
    </row>
    <row r="19" spans="1:6" ht="42.75">
      <c r="A19" s="3" t="s">
        <v>21</v>
      </c>
      <c r="B19" s="4" t="s">
        <v>12</v>
      </c>
      <c r="C19" s="4" t="s">
        <v>8</v>
      </c>
      <c r="D19" s="4" t="s">
        <v>13</v>
      </c>
      <c r="E19" s="4" t="str">
        <f t="shared" ref="E19:E20" si="4">IF(D19&gt;0,D18,"" )</f>
        <v>办贷款</v>
      </c>
      <c r="F19" s="8" t="s">
        <v>14</v>
      </c>
    </row>
    <row r="20" spans="1:6" ht="99.75">
      <c r="A20" s="3" t="s">
        <v>24</v>
      </c>
      <c r="B20" s="4" t="s">
        <v>29</v>
      </c>
      <c r="C20" s="4" t="s">
        <v>8</v>
      </c>
      <c r="D20" s="4" t="s">
        <v>17</v>
      </c>
      <c r="E20" s="4" t="str">
        <f t="shared" si="4"/>
        <v>办房贷</v>
      </c>
      <c r="F20" s="5" t="s">
        <v>25</v>
      </c>
    </row>
    <row r="21" spans="1:6">
      <c r="A21" s="3"/>
      <c r="F21" s="8"/>
    </row>
    <row r="22" spans="1:6" ht="42.75">
      <c r="A22" s="3" t="s">
        <v>6</v>
      </c>
      <c r="B22" s="4" t="s">
        <v>7</v>
      </c>
      <c r="C22" s="4" t="s">
        <v>8</v>
      </c>
      <c r="D22" s="4" t="s">
        <v>9</v>
      </c>
      <c r="F22" s="5" t="s">
        <v>31</v>
      </c>
    </row>
    <row r="23" spans="1:6" ht="114">
      <c r="A23" s="3" t="s">
        <v>26</v>
      </c>
      <c r="B23" s="4" t="s">
        <v>12</v>
      </c>
      <c r="C23" s="4" t="s">
        <v>32</v>
      </c>
      <c r="D23" s="4" t="s">
        <v>13</v>
      </c>
      <c r="E23" s="4" t="str">
        <f t="shared" ref="E23:E24" si="5">IF(D23&gt;0,D22,"" )</f>
        <v>办贷款</v>
      </c>
      <c r="F23" s="5" t="s">
        <v>892</v>
      </c>
    </row>
    <row r="24" spans="1:6" ht="78.75" customHeight="1">
      <c r="A24" s="3" t="s">
        <v>15</v>
      </c>
      <c r="B24" s="4" t="s">
        <v>29</v>
      </c>
      <c r="C24" s="4" t="s">
        <v>8</v>
      </c>
      <c r="D24" s="4" t="s">
        <v>17</v>
      </c>
      <c r="E24" s="4" t="str">
        <f t="shared" si="5"/>
        <v>办房贷</v>
      </c>
      <c r="F24" s="5" t="s">
        <v>806</v>
      </c>
    </row>
    <row r="25" spans="1:6">
      <c r="A25" s="3"/>
    </row>
    <row r="26" spans="1:6" ht="42.75">
      <c r="A26" s="3" t="s">
        <v>6</v>
      </c>
      <c r="B26" s="4" t="s">
        <v>7</v>
      </c>
      <c r="C26" s="4" t="s">
        <v>8</v>
      </c>
      <c r="D26" s="4" t="s">
        <v>9</v>
      </c>
      <c r="F26" s="5" t="s">
        <v>31</v>
      </c>
    </row>
    <row r="27" spans="1:6" ht="85.5">
      <c r="A27" s="3" t="s">
        <v>26</v>
      </c>
      <c r="B27" s="4" t="s">
        <v>12</v>
      </c>
      <c r="C27" s="4" t="s">
        <v>8</v>
      </c>
      <c r="D27" s="4" t="s">
        <v>13</v>
      </c>
      <c r="E27" s="4" t="str">
        <f t="shared" ref="E27:E28" si="6">IF(D27&gt;0,D26,"" )</f>
        <v>办贷款</v>
      </c>
      <c r="F27" s="5" t="s">
        <v>28</v>
      </c>
    </row>
    <row r="28" spans="1:6" ht="99.75">
      <c r="A28" s="3" t="s">
        <v>24</v>
      </c>
      <c r="B28" s="4" t="s">
        <v>29</v>
      </c>
      <c r="C28" s="4" t="s">
        <v>8</v>
      </c>
      <c r="D28" s="4" t="s">
        <v>17</v>
      </c>
      <c r="E28" s="4" t="str">
        <f t="shared" si="6"/>
        <v>办房贷</v>
      </c>
      <c r="F28" s="5" t="s">
        <v>25</v>
      </c>
    </row>
    <row r="29" spans="1:6">
      <c r="A29" s="3"/>
    </row>
    <row r="30" spans="1:6" ht="57">
      <c r="A30" s="3" t="s">
        <v>18</v>
      </c>
      <c r="B30" s="4" t="s">
        <v>7</v>
      </c>
      <c r="C30" s="4" t="s">
        <v>8</v>
      </c>
      <c r="D30" s="4" t="s">
        <v>9</v>
      </c>
      <c r="F30" s="5" t="s">
        <v>33</v>
      </c>
    </row>
    <row r="31" spans="1:6" ht="85.5">
      <c r="A31" s="3" t="s">
        <v>26</v>
      </c>
      <c r="B31" s="4" t="s">
        <v>12</v>
      </c>
      <c r="C31" s="4" t="s">
        <v>8</v>
      </c>
      <c r="D31" s="4" t="s">
        <v>13</v>
      </c>
      <c r="E31" s="4" t="str">
        <f t="shared" ref="E31:E32" si="7">IF(D31&gt;0,D30,"" )</f>
        <v>办贷款</v>
      </c>
      <c r="F31" s="5" t="s">
        <v>28</v>
      </c>
    </row>
    <row r="32" spans="1:6" ht="78.75" customHeight="1">
      <c r="A32" s="3" t="s">
        <v>34</v>
      </c>
      <c r="B32" s="4" t="s">
        <v>29</v>
      </c>
      <c r="C32" s="4" t="s">
        <v>8</v>
      </c>
      <c r="D32" s="4" t="s">
        <v>17</v>
      </c>
      <c r="E32" s="4" t="str">
        <f t="shared" si="7"/>
        <v>办房贷</v>
      </c>
      <c r="F32" s="5" t="s">
        <v>806</v>
      </c>
    </row>
    <row r="34" spans="1:6" ht="33.75" customHeight="1">
      <c r="A34" s="4" t="s">
        <v>35</v>
      </c>
      <c r="B34" s="4" t="s">
        <v>12</v>
      </c>
      <c r="C34" s="4" t="s">
        <v>8</v>
      </c>
      <c r="D34" s="4" t="s">
        <v>13</v>
      </c>
      <c r="F34" s="5" t="s">
        <v>36</v>
      </c>
    </row>
    <row r="35" spans="1:6" ht="42.75">
      <c r="A35" s="4" t="s">
        <v>37</v>
      </c>
      <c r="B35" s="5" t="s">
        <v>29</v>
      </c>
      <c r="C35" s="4" t="s">
        <v>8</v>
      </c>
      <c r="D35" s="4" t="s">
        <v>17</v>
      </c>
      <c r="E35" s="4" t="s">
        <v>13</v>
      </c>
      <c r="F35" s="5" t="s">
        <v>38</v>
      </c>
    </row>
    <row r="36" spans="1:6">
      <c r="B36" s="5"/>
    </row>
    <row r="37" spans="1:6" ht="99.75">
      <c r="A37" s="4" t="s">
        <v>39</v>
      </c>
      <c r="B37" s="4" t="s">
        <v>12</v>
      </c>
      <c r="C37" s="4" t="s">
        <v>8</v>
      </c>
      <c r="D37" s="4" t="s">
        <v>13</v>
      </c>
      <c r="F37" s="5" t="s">
        <v>40</v>
      </c>
    </row>
    <row r="38" spans="1:6" ht="99.75">
      <c r="A38" s="4" t="s">
        <v>41</v>
      </c>
      <c r="B38" s="5" t="s">
        <v>29</v>
      </c>
      <c r="C38" s="4" t="s">
        <v>8</v>
      </c>
      <c r="D38" s="4" t="s">
        <v>17</v>
      </c>
      <c r="E38" s="4" t="s">
        <v>13</v>
      </c>
      <c r="F38" s="5" t="s">
        <v>42</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43</v>
      </c>
      <c r="B42" s="5" t="s">
        <v>44</v>
      </c>
      <c r="C42" s="4" t="s">
        <v>8</v>
      </c>
      <c r="D42" s="4" t="s">
        <v>45</v>
      </c>
      <c r="E42" s="4" t="str">
        <f t="shared" ref="E42" si="8">IF(D42&gt;0,D41,"" )</f>
        <v>办房贷</v>
      </c>
      <c r="F42" s="5" t="s">
        <v>807</v>
      </c>
    </row>
    <row r="43" spans="1:6">
      <c r="A43" s="3"/>
    </row>
    <row r="44" spans="1:6" ht="57">
      <c r="A44" s="3" t="s">
        <v>18</v>
      </c>
      <c r="B44" s="4" t="s">
        <v>7</v>
      </c>
      <c r="C44" s="4" t="s">
        <v>8</v>
      </c>
      <c r="D44" s="4" t="s">
        <v>9</v>
      </c>
      <c r="F44" s="5" t="s">
        <v>47</v>
      </c>
    </row>
    <row r="45" spans="1:6" ht="42.75">
      <c r="A45" s="3" t="s">
        <v>11</v>
      </c>
      <c r="B45" s="4" t="s">
        <v>12</v>
      </c>
      <c r="C45" s="4" t="s">
        <v>8</v>
      </c>
      <c r="D45" s="4" t="s">
        <v>13</v>
      </c>
      <c r="E45" s="4" t="str">
        <f>IF(D45&gt;0,D44,D47 )</f>
        <v>办贷款</v>
      </c>
      <c r="F45" s="7" t="s">
        <v>14</v>
      </c>
    </row>
    <row r="46" spans="1:6" ht="71.25">
      <c r="A46" s="3" t="s">
        <v>43</v>
      </c>
      <c r="B46" s="5" t="s">
        <v>44</v>
      </c>
      <c r="C46" s="4" t="s">
        <v>8</v>
      </c>
      <c r="D46" s="4" t="s">
        <v>45</v>
      </c>
      <c r="E46" s="4" t="str">
        <f t="shared" ref="E46" si="9">IF(D46&gt;0,D45,"" )</f>
        <v>办房贷</v>
      </c>
      <c r="F46" s="5" t="s">
        <v>807</v>
      </c>
    </row>
    <row r="47" spans="1:6">
      <c r="A47" s="3"/>
      <c r="F47" s="7"/>
    </row>
    <row r="48" spans="1:6" ht="57">
      <c r="A48" s="3" t="s">
        <v>18</v>
      </c>
      <c r="B48" s="4" t="s">
        <v>7</v>
      </c>
      <c r="C48" s="4" t="s">
        <v>8</v>
      </c>
      <c r="D48" s="4" t="s">
        <v>9</v>
      </c>
      <c r="F48" s="5" t="s">
        <v>47</v>
      </c>
    </row>
    <row r="49" spans="1:6" ht="42.75">
      <c r="A49" s="3" t="s">
        <v>11</v>
      </c>
      <c r="B49" s="4" t="s">
        <v>12</v>
      </c>
      <c r="C49" s="4" t="s">
        <v>8</v>
      </c>
      <c r="D49" s="4" t="s">
        <v>48</v>
      </c>
      <c r="E49" s="4" t="str">
        <f>IF(D49&gt;0,D48,"" )</f>
        <v>办贷款</v>
      </c>
      <c r="F49" s="7" t="s">
        <v>14</v>
      </c>
    </row>
    <row r="50" spans="1:6" ht="28.5">
      <c r="A50" s="3" t="s">
        <v>49</v>
      </c>
      <c r="B50" s="5" t="s">
        <v>44</v>
      </c>
      <c r="C50" s="4" t="s">
        <v>8</v>
      </c>
      <c r="D50" s="4" t="s">
        <v>45</v>
      </c>
      <c r="E50" s="4" t="str">
        <f t="shared" ref="E50" si="10">IF(D50&gt;0,D49,"" )</f>
        <v>办房贷</v>
      </c>
      <c r="F50" s="5" t="s">
        <v>50</v>
      </c>
    </row>
    <row r="51" spans="1:6">
      <c r="A51" s="3"/>
    </row>
    <row r="52" spans="1:6" ht="57">
      <c r="A52" s="3" t="s">
        <v>18</v>
      </c>
      <c r="B52" s="4" t="s">
        <v>7</v>
      </c>
      <c r="C52" s="4" t="s">
        <v>8</v>
      </c>
      <c r="D52" s="4" t="s">
        <v>9</v>
      </c>
      <c r="F52" s="5" t="s">
        <v>47</v>
      </c>
    </row>
    <row r="53" spans="1:6" ht="85.5">
      <c r="A53" s="3" t="s">
        <v>26</v>
      </c>
      <c r="B53" s="4" t="s">
        <v>12</v>
      </c>
      <c r="C53" s="4" t="s">
        <v>8</v>
      </c>
      <c r="D53" s="4" t="s">
        <v>48</v>
      </c>
      <c r="E53" s="4" t="str">
        <f t="shared" ref="E53:E54" si="11">IF(D53&gt;0,D52,"" )</f>
        <v>办贷款</v>
      </c>
      <c r="F53" s="5" t="s">
        <v>28</v>
      </c>
    </row>
    <row r="54" spans="1:6" ht="28.5">
      <c r="A54" s="3" t="s">
        <v>49</v>
      </c>
      <c r="B54" s="5" t="s">
        <v>44</v>
      </c>
      <c r="C54" s="4" t="s">
        <v>8</v>
      </c>
      <c r="D54" s="4" t="s">
        <v>45</v>
      </c>
      <c r="E54" s="4" t="str">
        <f t="shared" si="11"/>
        <v>办房贷</v>
      </c>
      <c r="F54" s="5" t="s">
        <v>50</v>
      </c>
    </row>
    <row r="55" spans="1:6">
      <c r="A55" s="3"/>
    </row>
    <row r="56" spans="1:6" ht="42.75">
      <c r="A56" s="3" t="s">
        <v>6</v>
      </c>
      <c r="B56" s="4" t="s">
        <v>7</v>
      </c>
      <c r="C56" s="4" t="s">
        <v>8</v>
      </c>
      <c r="D56" s="4" t="s">
        <v>9</v>
      </c>
      <c r="F56" s="5" t="s">
        <v>31</v>
      </c>
    </row>
    <row r="57" spans="1:6" ht="42.75">
      <c r="A57" s="3" t="s">
        <v>11</v>
      </c>
      <c r="B57" s="4" t="s">
        <v>12</v>
      </c>
      <c r="C57" s="4" t="s">
        <v>8</v>
      </c>
      <c r="D57" s="4" t="s">
        <v>13</v>
      </c>
      <c r="E57" s="4" t="str">
        <f t="shared" ref="E57:E58" si="12">IF(D57&gt;0,D56,"" )</f>
        <v>办贷款</v>
      </c>
      <c r="F57" s="8" t="s">
        <v>14</v>
      </c>
    </row>
    <row r="58" spans="1:6" ht="28.5">
      <c r="A58" s="3" t="s">
        <v>49</v>
      </c>
      <c r="B58" s="5" t="s">
        <v>44</v>
      </c>
      <c r="C58" s="4" t="s">
        <v>8</v>
      </c>
      <c r="D58" s="4" t="s">
        <v>45</v>
      </c>
      <c r="E58" s="4" t="str">
        <f t="shared" si="12"/>
        <v>办房贷</v>
      </c>
      <c r="F58" s="5" t="s">
        <v>50</v>
      </c>
    </row>
    <row r="59" spans="1:6">
      <c r="A59" s="3"/>
      <c r="F59" s="8"/>
    </row>
    <row r="60" spans="1:6" ht="42.75">
      <c r="A60" s="3" t="s">
        <v>6</v>
      </c>
      <c r="B60" s="4" t="s">
        <v>7</v>
      </c>
      <c r="C60" s="4" t="s">
        <v>8</v>
      </c>
      <c r="D60" s="4" t="s">
        <v>9</v>
      </c>
      <c r="F60" s="5" t="s">
        <v>31</v>
      </c>
    </row>
    <row r="61" spans="1:6" ht="85.5">
      <c r="A61" s="3" t="s">
        <v>26</v>
      </c>
      <c r="B61" s="4" t="s">
        <v>12</v>
      </c>
      <c r="C61" s="4" t="s">
        <v>32</v>
      </c>
      <c r="D61" s="4" t="s">
        <v>13</v>
      </c>
      <c r="E61" s="4" t="str">
        <f t="shared" ref="E61:E62" si="13">IF(D61&gt;0,D60,"" )</f>
        <v>办贷款</v>
      </c>
      <c r="F61" s="5" t="s">
        <v>28</v>
      </c>
    </row>
    <row r="62" spans="1:6" ht="71.25">
      <c r="A62" s="3" t="s">
        <v>43</v>
      </c>
      <c r="B62" s="5" t="s">
        <v>44</v>
      </c>
      <c r="C62" s="4" t="s">
        <v>8</v>
      </c>
      <c r="D62" s="4" t="s">
        <v>45</v>
      </c>
      <c r="E62" s="4" t="str">
        <f t="shared" si="13"/>
        <v>办房贷</v>
      </c>
      <c r="F62" s="5" t="s">
        <v>807</v>
      </c>
    </row>
    <row r="63" spans="1:6">
      <c r="A63" s="3"/>
    </row>
    <row r="64" spans="1:6" ht="42.75">
      <c r="A64" s="3" t="s">
        <v>6</v>
      </c>
      <c r="B64" s="4" t="s">
        <v>7</v>
      </c>
      <c r="C64" s="4" t="s">
        <v>8</v>
      </c>
      <c r="D64" s="4" t="s">
        <v>9</v>
      </c>
      <c r="F64" s="5" t="s">
        <v>31</v>
      </c>
    </row>
    <row r="65" spans="1:6" ht="85.5">
      <c r="A65" s="3" t="s">
        <v>26</v>
      </c>
      <c r="B65" s="4" t="s">
        <v>12</v>
      </c>
      <c r="C65" s="4" t="s">
        <v>8</v>
      </c>
      <c r="D65" s="4" t="s">
        <v>13</v>
      </c>
      <c r="E65" s="4" t="str">
        <f t="shared" ref="E65:E66" si="14">IF(D65&gt;0,D64,"" )</f>
        <v>办贷款</v>
      </c>
      <c r="F65" s="5" t="s">
        <v>28</v>
      </c>
    </row>
    <row r="66" spans="1:6" ht="28.5">
      <c r="A66" s="3" t="s">
        <v>49</v>
      </c>
      <c r="B66" s="5" t="s">
        <v>44</v>
      </c>
      <c r="C66" s="4" t="s">
        <v>8</v>
      </c>
      <c r="D66" s="4" t="s">
        <v>45</v>
      </c>
      <c r="E66" s="4" t="str">
        <f t="shared" si="14"/>
        <v>办房贷</v>
      </c>
      <c r="F66" s="5" t="s">
        <v>891</v>
      </c>
    </row>
    <row r="67" spans="1:6">
      <c r="A67" s="3"/>
    </row>
    <row r="68" spans="1:6" ht="57">
      <c r="A68" s="3" t="s">
        <v>18</v>
      </c>
      <c r="B68" s="4" t="s">
        <v>7</v>
      </c>
      <c r="C68" s="4" t="s">
        <v>8</v>
      </c>
      <c r="D68" s="4" t="s">
        <v>9</v>
      </c>
      <c r="F68" s="5" t="s">
        <v>33</v>
      </c>
    </row>
    <row r="69" spans="1:6" ht="85.5">
      <c r="A69" s="3" t="s">
        <v>26</v>
      </c>
      <c r="B69" s="4" t="s">
        <v>12</v>
      </c>
      <c r="C69" s="4" t="s">
        <v>8</v>
      </c>
      <c r="D69" s="4" t="s">
        <v>13</v>
      </c>
      <c r="E69" s="4" t="str">
        <f t="shared" ref="E69:E70" si="15">IF(D69&gt;0,D68,"" )</f>
        <v>办贷款</v>
      </c>
      <c r="F69" s="5" t="s">
        <v>28</v>
      </c>
    </row>
    <row r="70" spans="1:6" ht="71.25">
      <c r="A70" s="3" t="s">
        <v>43</v>
      </c>
      <c r="B70" s="5" t="s">
        <v>44</v>
      </c>
      <c r="C70" s="4" t="s">
        <v>8</v>
      </c>
      <c r="D70" s="4" t="s">
        <v>45</v>
      </c>
      <c r="E70" s="4" t="str">
        <f t="shared" si="15"/>
        <v>办房贷</v>
      </c>
      <c r="F70" s="5" t="s">
        <v>807</v>
      </c>
    </row>
    <row r="72" spans="1:6" ht="28.5">
      <c r="A72" s="4" t="s">
        <v>35</v>
      </c>
      <c r="B72" s="4" t="s">
        <v>12</v>
      </c>
      <c r="C72" s="4" t="s">
        <v>8</v>
      </c>
      <c r="D72" s="4" t="s">
        <v>13</v>
      </c>
      <c r="F72" s="5" t="s">
        <v>36</v>
      </c>
    </row>
    <row r="73" spans="1:6" ht="57">
      <c r="A73" s="3" t="s">
        <v>43</v>
      </c>
      <c r="B73" s="5" t="s">
        <v>44</v>
      </c>
      <c r="C73" s="4" t="s">
        <v>8</v>
      </c>
      <c r="D73" s="4" t="s">
        <v>45</v>
      </c>
      <c r="E73" s="4" t="str">
        <f t="shared" ref="E73" si="16">IF(D73&gt;0,D72,"" )</f>
        <v>办房贷</v>
      </c>
      <c r="F73" s="5" t="s">
        <v>46</v>
      </c>
    </row>
    <row r="74" spans="1:6">
      <c r="B74" s="5"/>
    </row>
    <row r="75" spans="1:6" ht="99.75">
      <c r="A75" s="4" t="s">
        <v>39</v>
      </c>
      <c r="B75" s="4" t="s">
        <v>12</v>
      </c>
      <c r="C75" s="4" t="s">
        <v>8</v>
      </c>
      <c r="D75" s="4" t="s">
        <v>13</v>
      </c>
      <c r="F75" s="5" t="s">
        <v>40</v>
      </c>
    </row>
    <row r="76" spans="1:6" ht="28.5">
      <c r="A76" s="3" t="s">
        <v>49</v>
      </c>
      <c r="B76" s="5" t="s">
        <v>44</v>
      </c>
      <c r="C76" s="4" t="s">
        <v>8</v>
      </c>
      <c r="D76" s="4" t="s">
        <v>45</v>
      </c>
      <c r="E76" s="4" t="str">
        <f t="shared" ref="E76" si="17">IF(D76&gt;0,D75,"" )</f>
        <v>办房贷</v>
      </c>
      <c r="F76" s="5" t="s">
        <v>50</v>
      </c>
    </row>
  </sheetData>
  <customSheetViews>
    <customSheetView guid="{1E5A0D98-77D5-42E3-9872-0440613765AC}" scale="85">
      <pane xSplit="1" ySplit="1" topLeftCell="B65" activePane="bottomRight" state="frozen"/>
      <selection pane="bottomRight" activeCell="G23" sqref="G23"/>
      <pageMargins left="0.75" right="0.75" top="1" bottom="1" header="0.5" footer="0.5"/>
      <pageSetup paperSize="9" orientation="portrait" r:id="rId1"/>
      <headerFooter scaleWithDoc="0" alignWithMargins="0"/>
    </customSheetView>
    <customSheetView guid="{CD69C0EA-EBFB-45E3-BEA5-CC470598666F}" scale="85">
      <pane xSplit="1" ySplit="1" topLeftCell="E2" activePane="bottomRight" state="frozen"/>
      <selection pane="bottomRight" activeCell="G1" sqref="G1"/>
      <pageMargins left="0.75" right="0.75" top="1" bottom="1" header="0.5" footer="0.5"/>
      <pageSetup paperSize="9" orientation="portrait" r:id="rId2"/>
      <headerFooter scaleWithDoc="0" alignWithMargins="0"/>
    </customSheetView>
    <customSheetView guid="{36746F77-9D30-4F67-8DD6-349629627742}" scale="85">
      <pane xSplit="1" ySplit="1" topLeftCell="B80" activePane="bottomRight" state="frozen"/>
      <selection pane="bottomRight" activeCell="H4" sqref="H4"/>
      <pageMargins left="0.75" right="0.75" top="1" bottom="1" header="0.5" footer="0.5"/>
      <pageSetup paperSize="9" orientation="portrait" r:id="rId3"/>
      <headerFooter scaleWithDoc="0" alignWithMargins="0"/>
    </customSheetView>
    <customSheetView guid="{C2CB2F22-775D-44AC-B11A-784BA6146A8B}" scale="85">
      <pane xSplit="1" ySplit="1" topLeftCell="B2" activePane="bottomRight" state="frozen"/>
      <selection pane="bottomRight" activeCell="G23" sqref="G23"/>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F12" sqref="F1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63.75" style="181" customWidth="1"/>
    <col min="7" max="16384" width="9" style="25"/>
  </cols>
  <sheetData>
    <row r="1" spans="1:7" s="41" customFormat="1">
      <c r="A1" s="41" t="s">
        <v>0</v>
      </c>
      <c r="B1" s="41" t="s">
        <v>1</v>
      </c>
      <c r="C1" s="41" t="s">
        <v>2</v>
      </c>
      <c r="D1" s="41" t="s">
        <v>3</v>
      </c>
      <c r="E1" s="41" t="s">
        <v>94</v>
      </c>
      <c r="F1" s="41" t="s">
        <v>5</v>
      </c>
      <c r="G1" s="41" t="s">
        <v>921</v>
      </c>
    </row>
    <row r="2" spans="1:7" s="26" customFormat="1" ht="60" customHeight="1">
      <c r="A2" s="26" t="s">
        <v>194</v>
      </c>
      <c r="B2" s="45" t="s">
        <v>195</v>
      </c>
      <c r="C2" s="26" t="s">
        <v>196</v>
      </c>
      <c r="D2" s="26" t="s">
        <v>197</v>
      </c>
      <c r="F2" s="179" t="s">
        <v>916</v>
      </c>
    </row>
    <row r="3" spans="1:7" s="31" customFormat="1" ht="24.95" customHeight="1">
      <c r="F3" s="180"/>
    </row>
    <row r="4" spans="1:7" s="26" customFormat="1" ht="99.75" customHeight="1">
      <c r="A4" s="26" t="s">
        <v>199</v>
      </c>
      <c r="B4" s="45" t="s">
        <v>195</v>
      </c>
      <c r="C4" s="26" t="s">
        <v>196</v>
      </c>
      <c r="D4" s="26" t="s">
        <v>197</v>
      </c>
      <c r="F4" s="179" t="s">
        <v>920</v>
      </c>
    </row>
    <row r="5" spans="1:7" s="31" customFormat="1" ht="9.75" customHeight="1">
      <c r="F5" s="180"/>
    </row>
    <row r="6" spans="1:7" s="26" customFormat="1" ht="40.5" customHeight="1">
      <c r="A6" s="26" t="s">
        <v>194</v>
      </c>
      <c r="B6" s="45" t="s">
        <v>195</v>
      </c>
      <c r="C6" s="26" t="s">
        <v>196</v>
      </c>
      <c r="D6" s="26" t="s">
        <v>197</v>
      </c>
      <c r="F6" s="179" t="s">
        <v>198</v>
      </c>
    </row>
    <row r="7" spans="1:7" s="31" customFormat="1" ht="9.75" customHeight="1">
      <c r="F7" s="180"/>
    </row>
    <row r="8" spans="1:7" s="26" customFormat="1" ht="100.5" customHeight="1">
      <c r="A8" s="26" t="s">
        <v>199</v>
      </c>
      <c r="B8" s="45" t="s">
        <v>195</v>
      </c>
      <c r="C8" s="26" t="s">
        <v>196</v>
      </c>
      <c r="D8" s="26" t="s">
        <v>197</v>
      </c>
      <c r="F8" s="179" t="s">
        <v>924</v>
      </c>
    </row>
    <row r="9" spans="1:7" s="31" customFormat="1" ht="15" customHeight="1">
      <c r="F9" s="180"/>
    </row>
    <row r="10" spans="1:7" s="26" customFormat="1" ht="104.25" customHeight="1">
      <c r="A10" s="26" t="s">
        <v>200</v>
      </c>
      <c r="B10" s="45" t="s">
        <v>195</v>
      </c>
      <c r="C10" s="26" t="s">
        <v>196</v>
      </c>
      <c r="D10" s="26" t="s">
        <v>201</v>
      </c>
      <c r="F10" s="179" t="s">
        <v>939</v>
      </c>
    </row>
    <row r="11" spans="1:7" s="31" customFormat="1" ht="13.5" customHeight="1">
      <c r="F11" s="180"/>
    </row>
    <row r="12" spans="1:7" s="26" customFormat="1" ht="182.25" customHeight="1">
      <c r="A12" s="26" t="s">
        <v>202</v>
      </c>
      <c r="B12" s="45" t="s">
        <v>195</v>
      </c>
      <c r="C12" s="26" t="s">
        <v>196</v>
      </c>
      <c r="D12" s="26" t="s">
        <v>201</v>
      </c>
      <c r="F12" s="179" t="s">
        <v>940</v>
      </c>
    </row>
    <row r="16" spans="1:7">
      <c r="F16" s="72"/>
    </row>
    <row r="17" spans="6:6">
      <c r="F17" s="182"/>
    </row>
    <row r="18" spans="6:6">
      <c r="F18" s="72"/>
    </row>
  </sheetData>
  <customSheetViews>
    <customSheetView guid="{1E5A0D98-77D5-42E3-9872-0440613765AC}">
      <selection activeCell="F12" sqref="F12"/>
      <pageMargins left="0.69930555555555596" right="0.69930555555555596" top="0.75" bottom="0.75" header="0.3" footer="0.3"/>
      <pageSetup paperSize="9" orientation="portrait" r:id="rId1"/>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36746F77-9D30-4F67-8DD6-349629627742}">
      <selection activeCell="F2" sqref="F2"/>
      <pageMargins left="0.69930555555555596" right="0.69930555555555596" top="0.75" bottom="0.75" header="0.3" footer="0.3"/>
      <pageSetup paperSize="9" orientation="portrait"/>
    </customSheetView>
    <customSheetView guid="{C2CB2F22-775D-44AC-B11A-784BA6146A8B}">
      <selection activeCell="F8" sqref="F8"/>
      <pageMargins left="0.69930555555555596" right="0.69930555555555596" top="0.75" bottom="0.75" header="0.3" footer="0.3"/>
      <pageSetup paperSize="9" orientation="portrait" r:id="rId2"/>
    </customSheetView>
  </customSheetViews>
  <phoneticPr fontId="4" type="noConversion"/>
  <pageMargins left="0.69930555555555596" right="0.69930555555555596"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E3" sqref="E3"/>
    </sheetView>
  </sheetViews>
  <sheetFormatPr defaultColWidth="23.125" defaultRowHeight="13.5"/>
  <cols>
    <col min="1" max="1" width="28.25" style="25" customWidth="1"/>
    <col min="2" max="2" width="29.25" style="25" customWidth="1"/>
    <col min="3" max="5" width="13" style="25" customWidth="1"/>
    <col min="6" max="6" width="76" style="181" customWidth="1"/>
    <col min="7" max="16384" width="23.125" style="25"/>
  </cols>
  <sheetData>
    <row r="1" spans="1:7" s="22" customFormat="1">
      <c r="A1" s="22" t="s">
        <v>0</v>
      </c>
      <c r="B1" s="21" t="s">
        <v>1</v>
      </c>
      <c r="C1" s="22" t="s">
        <v>2</v>
      </c>
      <c r="D1" s="22" t="s">
        <v>3</v>
      </c>
      <c r="E1" s="22" t="s">
        <v>94</v>
      </c>
      <c r="F1" s="41" t="s">
        <v>5</v>
      </c>
      <c r="G1" s="21" t="s">
        <v>921</v>
      </c>
    </row>
    <row r="2" spans="1:7" s="26" customFormat="1" ht="216">
      <c r="A2" s="26" t="s">
        <v>203</v>
      </c>
      <c r="B2" s="46" t="s">
        <v>204</v>
      </c>
      <c r="C2" s="26" t="s">
        <v>205</v>
      </c>
      <c r="D2" s="26" t="s">
        <v>206</v>
      </c>
      <c r="F2" s="179" t="s">
        <v>838</v>
      </c>
    </row>
    <row r="3" spans="1:7" s="31" customFormat="1">
      <c r="F3" s="180"/>
    </row>
    <row r="4" spans="1:7" s="26" customFormat="1" ht="203.25" customHeight="1">
      <c r="A4" s="26" t="s">
        <v>207</v>
      </c>
      <c r="B4" s="46" t="s">
        <v>204</v>
      </c>
      <c r="C4" s="26" t="s">
        <v>205</v>
      </c>
      <c r="D4" s="195" t="s">
        <v>1118</v>
      </c>
      <c r="F4" s="179" t="s">
        <v>837</v>
      </c>
    </row>
    <row r="5" spans="1:7" s="31" customFormat="1">
      <c r="F5" s="180"/>
    </row>
    <row r="6" spans="1:7" ht="189">
      <c r="A6" s="25" t="s">
        <v>800</v>
      </c>
      <c r="B6" s="46" t="s">
        <v>204</v>
      </c>
      <c r="C6" s="26" t="s">
        <v>205</v>
      </c>
      <c r="D6" s="26" t="s">
        <v>205</v>
      </c>
      <c r="F6" s="179" t="s">
        <v>839</v>
      </c>
    </row>
    <row r="9" spans="1:7">
      <c r="F9" s="183"/>
    </row>
  </sheetData>
  <customSheetViews>
    <customSheetView guid="{1E5A0D98-77D5-42E3-9872-0440613765AC}">
      <selection activeCell="E3" sqref="E3"/>
      <pageMargins left="0.69930555555555596" right="0.69930555555555596" top="0.75" bottom="0.75" header="0.3" footer="0.3"/>
      <pageSetup paperSize="9" orientation="portrait" r:id="rId1"/>
    </customSheetView>
    <customSheetView guid="{CD69C0EA-EBFB-45E3-BEA5-CC470598666F}">
      <selection activeCell="G1" sqref="G1"/>
      <pageMargins left="0.69930555555555596" right="0.69930555555555596" top="0.75" bottom="0.75" header="0.3" footer="0.3"/>
      <pageSetup paperSize="9" orientation="portrait" r:id="rId2"/>
    </customSheetView>
    <customSheetView guid="{36746F77-9D30-4F67-8DD6-349629627742}" topLeftCell="A4">
      <selection activeCell="F6" sqref="F6"/>
      <pageMargins left="0.69930555555555596" right="0.69930555555555596" top="0.75" bottom="0.75" header="0.3" footer="0.3"/>
      <pageSetup paperSize="9" orientation="portrait" r:id="rId3"/>
    </customSheetView>
    <customSheetView guid="{C2CB2F22-775D-44AC-B11A-784BA6146A8B}">
      <selection activeCell="D4" sqref="D4"/>
      <pageMargins left="0.69930555555555596" right="0.69930555555555596" top="0.75" bottom="0.75" header="0.3" footer="0.3"/>
      <pageSetup paperSize="9" orientation="portrait" r:id="rId4"/>
    </customSheetView>
  </customSheetViews>
  <phoneticPr fontId="4" type="noConversion"/>
  <pageMargins left="0.69930555555555596" right="0.69930555555555596"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4" sqref="F4"/>
    </sheetView>
  </sheetViews>
  <sheetFormatPr defaultColWidth="9" defaultRowHeight="13.5"/>
  <cols>
    <col min="1" max="1" width="11.375" style="25" customWidth="1"/>
    <col min="2" max="2" width="20.125" style="25" customWidth="1"/>
    <col min="3" max="5" width="9" style="25"/>
    <col min="6" max="6" width="56" style="25" customWidth="1"/>
    <col min="7" max="16384" width="9" style="25"/>
  </cols>
  <sheetData>
    <row r="1" spans="1:7" s="22" customFormat="1">
      <c r="A1" s="22" t="s">
        <v>0</v>
      </c>
      <c r="B1" s="21" t="s">
        <v>1</v>
      </c>
      <c r="C1" s="22" t="s">
        <v>2</v>
      </c>
      <c r="D1" s="22" t="s">
        <v>3</v>
      </c>
      <c r="E1" s="22" t="s">
        <v>94</v>
      </c>
      <c r="F1" s="21" t="s">
        <v>5</v>
      </c>
      <c r="G1" s="21" t="s">
        <v>921</v>
      </c>
    </row>
    <row r="2" spans="1:7" s="26" customFormat="1" ht="69.95" customHeight="1">
      <c r="A2" s="26" t="s">
        <v>208</v>
      </c>
      <c r="B2" s="26" t="s">
        <v>209</v>
      </c>
      <c r="C2" s="26" t="s">
        <v>210</v>
      </c>
      <c r="D2" s="26" t="s">
        <v>211</v>
      </c>
      <c r="F2" s="27" t="s">
        <v>987</v>
      </c>
    </row>
    <row r="3" spans="1:7" s="31" customFormat="1" ht="23.1" customHeight="1">
      <c r="F3" s="32"/>
    </row>
    <row r="4" spans="1:7" s="26" customFormat="1" ht="159.75" customHeight="1">
      <c r="A4" s="26" t="s">
        <v>212</v>
      </c>
      <c r="B4" s="26" t="s">
        <v>209</v>
      </c>
      <c r="C4" s="26" t="s">
        <v>210</v>
      </c>
      <c r="D4" s="26" t="s">
        <v>211</v>
      </c>
      <c r="F4" s="27" t="s">
        <v>953</v>
      </c>
    </row>
    <row r="10" spans="1:7">
      <c r="F10" s="175"/>
    </row>
  </sheetData>
  <customSheetViews>
    <customSheetView guid="{1E5A0D98-77D5-42E3-9872-0440613765AC}">
      <selection activeCell="F4" sqref="F4"/>
      <pageMargins left="0.69930555555555596" right="0.69930555555555596" top="0.75" bottom="0.75" header="0.3" footer="0.3"/>
    </customSheetView>
    <customSheetView guid="{CD69C0EA-EBFB-45E3-BEA5-CC470598666F}">
      <selection activeCell="G1" sqref="G1"/>
      <pageMargins left="0.69930555555555596" right="0.69930555555555596" top="0.75" bottom="0.75" header="0.3" footer="0.3"/>
    </customSheetView>
    <customSheetView guid="{36746F77-9D30-4F67-8DD6-349629627742}">
      <selection activeCell="F2" sqref="F2"/>
      <pageMargins left="0.69930555555555596" right="0.69930555555555596" top="0.75" bottom="0.75" header="0.3" footer="0.3"/>
    </customSheetView>
    <customSheetView guid="{C2CB2F22-775D-44AC-B11A-784BA6146A8B}">
      <selection activeCell="F2" sqref="F2"/>
      <pageMargins left="0.69930555555555596" right="0.69930555555555596" top="0.75" bottom="0.75" header="0.3" footer="0.3"/>
    </customSheetView>
  </customSheetViews>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F5" sqref="F5"/>
    </sheetView>
  </sheetViews>
  <sheetFormatPr defaultColWidth="9" defaultRowHeight="14.25"/>
  <cols>
    <col min="1" max="1" width="13.5" style="5" customWidth="1"/>
    <col min="2" max="2" width="36.25" style="5" customWidth="1"/>
    <col min="3" max="3" width="9" style="5"/>
    <col min="4" max="4" width="19.75" style="5" customWidth="1"/>
    <col min="5" max="5" width="17.375" style="5" customWidth="1"/>
    <col min="6" max="6" width="78" style="5" customWidth="1"/>
    <col min="7" max="16384" width="9" style="5"/>
  </cols>
  <sheetData>
    <row r="1" spans="1:7" s="21" customFormat="1" ht="24.95" customHeight="1">
      <c r="A1" s="21" t="s">
        <v>0</v>
      </c>
      <c r="B1" s="21" t="s">
        <v>1</v>
      </c>
      <c r="C1" s="21" t="s">
        <v>2</v>
      </c>
      <c r="D1" s="21" t="s">
        <v>3</v>
      </c>
      <c r="E1" s="21" t="s">
        <v>94</v>
      </c>
      <c r="F1" s="21" t="s">
        <v>5</v>
      </c>
      <c r="G1" s="21" t="s">
        <v>921</v>
      </c>
    </row>
    <row r="2" spans="1:7" ht="147.75" customHeight="1">
      <c r="A2" s="38" t="s">
        <v>213</v>
      </c>
      <c r="B2" s="38" t="s">
        <v>214</v>
      </c>
      <c r="C2" s="38" t="s">
        <v>215</v>
      </c>
      <c r="D2" s="38" t="s">
        <v>215</v>
      </c>
      <c r="E2" s="38"/>
      <c r="F2" s="47" t="s">
        <v>1049</v>
      </c>
    </row>
    <row r="3" spans="1:7" ht="42.75">
      <c r="A3" s="38" t="s">
        <v>217</v>
      </c>
      <c r="B3" s="38" t="s">
        <v>218</v>
      </c>
      <c r="C3" s="38" t="s">
        <v>215</v>
      </c>
      <c r="D3" s="38" t="s">
        <v>219</v>
      </c>
      <c r="E3" s="38" t="str">
        <f>IF(D3&gt;H6,D2,"")</f>
        <v>改密码</v>
      </c>
      <c r="F3" s="38" t="s">
        <v>1050</v>
      </c>
    </row>
    <row r="4" spans="1:7">
      <c r="A4" s="38"/>
      <c r="B4" s="38"/>
      <c r="C4" s="38"/>
      <c r="D4" s="38"/>
      <c r="E4" s="38" t="str">
        <f>IF(D4&gt;0,D3,"")</f>
        <v/>
      </c>
      <c r="F4" s="38"/>
    </row>
    <row r="5" spans="1:7" ht="139.5" customHeight="1">
      <c r="A5" s="38" t="s">
        <v>213</v>
      </c>
      <c r="B5" s="38" t="s">
        <v>214</v>
      </c>
      <c r="C5" s="38" t="s">
        <v>215</v>
      </c>
      <c r="D5" s="38" t="s">
        <v>215</v>
      </c>
      <c r="E5" s="38"/>
      <c r="F5" s="47" t="s">
        <v>1051</v>
      </c>
    </row>
    <row r="6" spans="1:7" ht="223.5" customHeight="1">
      <c r="A6" s="38" t="s">
        <v>221</v>
      </c>
      <c r="B6" s="38" t="s">
        <v>222</v>
      </c>
      <c r="C6" s="38" t="s">
        <v>215</v>
      </c>
      <c r="D6" s="38" t="s">
        <v>223</v>
      </c>
      <c r="E6" s="38" t="str">
        <f>IF(D6&gt;H9,D5,"")</f>
        <v>改密码</v>
      </c>
      <c r="F6" s="38" t="s">
        <v>1052</v>
      </c>
    </row>
    <row r="7" spans="1:7">
      <c r="A7" s="38"/>
      <c r="B7" s="38"/>
      <c r="C7" s="38"/>
      <c r="D7" s="38"/>
      <c r="E7" s="38" t="str">
        <f t="shared" ref="E7:E33" si="0">IF(D7&gt;0,D6,"")</f>
        <v/>
      </c>
      <c r="F7" s="38"/>
    </row>
    <row r="8" spans="1:7" ht="159" customHeight="1">
      <c r="A8" s="38" t="s">
        <v>224</v>
      </c>
      <c r="B8" s="38" t="s">
        <v>214</v>
      </c>
      <c r="C8" s="38" t="s">
        <v>215</v>
      </c>
      <c r="D8" s="38" t="s">
        <v>215</v>
      </c>
      <c r="E8" s="38"/>
      <c r="F8" s="38" t="s">
        <v>1058</v>
      </c>
    </row>
    <row r="9" spans="1:7" ht="28.5">
      <c r="A9" s="38" t="s">
        <v>217</v>
      </c>
      <c r="B9" s="38" t="s">
        <v>218</v>
      </c>
      <c r="C9" s="38" t="s">
        <v>215</v>
      </c>
      <c r="D9" s="38" t="s">
        <v>219</v>
      </c>
      <c r="E9" s="38" t="str">
        <f t="shared" si="0"/>
        <v>改密码</v>
      </c>
      <c r="F9" s="38" t="s">
        <v>220</v>
      </c>
    </row>
    <row r="10" spans="1:7">
      <c r="A10" s="38"/>
      <c r="B10" s="38"/>
      <c r="C10" s="38"/>
      <c r="D10" s="38"/>
      <c r="E10" s="38" t="str">
        <f t="shared" si="0"/>
        <v/>
      </c>
      <c r="F10" s="38"/>
    </row>
    <row r="11" spans="1:7" ht="142.5">
      <c r="A11" s="38" t="s">
        <v>224</v>
      </c>
      <c r="B11" s="38" t="s">
        <v>214</v>
      </c>
      <c r="C11" s="38" t="s">
        <v>215</v>
      </c>
      <c r="D11" s="38" t="s">
        <v>215</v>
      </c>
      <c r="E11" s="38"/>
      <c r="F11" s="38" t="s">
        <v>1059</v>
      </c>
    </row>
    <row r="12" spans="1:7" ht="213" customHeight="1">
      <c r="A12" s="38" t="s">
        <v>221</v>
      </c>
      <c r="B12" s="38" t="s">
        <v>222</v>
      </c>
      <c r="C12" s="38" t="s">
        <v>215</v>
      </c>
      <c r="D12" s="38" t="s">
        <v>223</v>
      </c>
      <c r="E12" s="38" t="str">
        <f t="shared" si="0"/>
        <v>改密码</v>
      </c>
      <c r="F12" s="38" t="s">
        <v>1053</v>
      </c>
    </row>
    <row r="13" spans="1:7">
      <c r="A13" s="38"/>
      <c r="B13" s="38"/>
      <c r="C13" s="38"/>
      <c r="D13" s="38"/>
      <c r="E13" s="38" t="str">
        <f t="shared" si="0"/>
        <v/>
      </c>
      <c r="F13" s="38"/>
    </row>
    <row r="14" spans="1:7" ht="59.25" customHeight="1">
      <c r="A14" s="38" t="s">
        <v>213</v>
      </c>
      <c r="B14" s="38" t="s">
        <v>214</v>
      </c>
      <c r="C14" s="38" t="s">
        <v>215</v>
      </c>
      <c r="D14" s="38" t="s">
        <v>215</v>
      </c>
      <c r="E14" s="38"/>
      <c r="F14" s="47" t="s">
        <v>216</v>
      </c>
    </row>
    <row r="15" spans="1:7" ht="42.75">
      <c r="A15" s="38" t="s">
        <v>226</v>
      </c>
      <c r="B15" s="38" t="s">
        <v>218</v>
      </c>
      <c r="C15" s="38" t="s">
        <v>215</v>
      </c>
      <c r="D15" s="38" t="s">
        <v>219</v>
      </c>
      <c r="E15" s="38" t="str">
        <f t="shared" si="0"/>
        <v>改密码</v>
      </c>
      <c r="F15" s="38" t="s">
        <v>227</v>
      </c>
    </row>
    <row r="16" spans="1:7">
      <c r="A16" s="38"/>
      <c r="B16" s="38"/>
      <c r="C16" s="38"/>
      <c r="D16" s="38"/>
      <c r="E16" s="38" t="str">
        <f t="shared" si="0"/>
        <v/>
      </c>
      <c r="F16" s="38"/>
    </row>
    <row r="17" spans="1:6" ht="66" customHeight="1">
      <c r="A17" s="38" t="s">
        <v>213</v>
      </c>
      <c r="B17" s="38" t="s">
        <v>214</v>
      </c>
      <c r="C17" s="38" t="s">
        <v>215</v>
      </c>
      <c r="D17" s="38" t="s">
        <v>215</v>
      </c>
      <c r="E17" s="38"/>
      <c r="F17" s="47" t="s">
        <v>216</v>
      </c>
    </row>
    <row r="18" spans="1:6" ht="42.75">
      <c r="A18" s="38" t="s">
        <v>228</v>
      </c>
      <c r="B18" s="38" t="s">
        <v>222</v>
      </c>
      <c r="C18" s="38" t="s">
        <v>215</v>
      </c>
      <c r="D18" s="38" t="s">
        <v>223</v>
      </c>
      <c r="E18" s="38" t="str">
        <f t="shared" si="0"/>
        <v>改密码</v>
      </c>
      <c r="F18" s="38" t="s">
        <v>229</v>
      </c>
    </row>
    <row r="19" spans="1:6">
      <c r="A19" s="38"/>
      <c r="B19" s="38"/>
      <c r="C19" s="38"/>
      <c r="D19" s="38"/>
      <c r="E19" s="38" t="str">
        <f t="shared" si="0"/>
        <v/>
      </c>
      <c r="F19" s="38"/>
    </row>
    <row r="20" spans="1:6" ht="81" customHeight="1">
      <c r="A20" s="38" t="s">
        <v>224</v>
      </c>
      <c r="B20" s="38" t="s">
        <v>214</v>
      </c>
      <c r="C20" s="38" t="s">
        <v>215</v>
      </c>
      <c r="D20" s="38" t="s">
        <v>215</v>
      </c>
      <c r="E20" s="38"/>
      <c r="F20" s="38" t="s">
        <v>225</v>
      </c>
    </row>
    <row r="21" spans="1:6" ht="42.75">
      <c r="A21" s="38" t="s">
        <v>230</v>
      </c>
      <c r="B21" s="38" t="s">
        <v>218</v>
      </c>
      <c r="C21" s="38" t="s">
        <v>215</v>
      </c>
      <c r="D21" s="38" t="s">
        <v>219</v>
      </c>
      <c r="E21" s="38" t="str">
        <f t="shared" si="0"/>
        <v>改密码</v>
      </c>
      <c r="F21" s="38" t="s">
        <v>227</v>
      </c>
    </row>
    <row r="22" spans="1:6">
      <c r="A22" s="38"/>
      <c r="B22" s="38"/>
      <c r="C22" s="38"/>
      <c r="D22" s="38"/>
      <c r="E22" s="38" t="str">
        <f t="shared" si="0"/>
        <v/>
      </c>
      <c r="F22" s="38"/>
    </row>
    <row r="23" spans="1:6" ht="42.75">
      <c r="A23" s="38" t="s">
        <v>224</v>
      </c>
      <c r="B23" s="38" t="s">
        <v>214</v>
      </c>
      <c r="C23" s="38" t="s">
        <v>215</v>
      </c>
      <c r="D23" s="38" t="s">
        <v>215</v>
      </c>
      <c r="E23" s="38"/>
      <c r="F23" s="38" t="s">
        <v>1017</v>
      </c>
    </row>
    <row r="24" spans="1:6" ht="42.75">
      <c r="A24" s="38" t="s">
        <v>228</v>
      </c>
      <c r="B24" s="38" t="s">
        <v>222</v>
      </c>
      <c r="C24" s="38" t="s">
        <v>215</v>
      </c>
      <c r="D24" s="38" t="s">
        <v>223</v>
      </c>
      <c r="E24" s="38" t="str">
        <f t="shared" si="0"/>
        <v>改密码</v>
      </c>
      <c r="F24" s="38" t="s">
        <v>231</v>
      </c>
    </row>
    <row r="25" spans="1:6">
      <c r="A25" s="38"/>
      <c r="B25" s="38"/>
      <c r="C25" s="38"/>
      <c r="D25" s="38"/>
      <c r="E25" s="38" t="str">
        <f t="shared" si="0"/>
        <v/>
      </c>
      <c r="F25" s="38"/>
    </row>
    <row r="26" spans="1:6" ht="222.75" customHeight="1">
      <c r="A26" s="38" t="s">
        <v>232</v>
      </c>
      <c r="B26" s="38" t="s">
        <v>222</v>
      </c>
      <c r="C26" s="38" t="s">
        <v>215</v>
      </c>
      <c r="D26" s="38" t="s">
        <v>223</v>
      </c>
      <c r="E26" s="38"/>
      <c r="F26" s="38" t="s">
        <v>1018</v>
      </c>
    </row>
    <row r="27" spans="1:6">
      <c r="A27" s="38"/>
      <c r="B27" s="38"/>
      <c r="C27" s="38"/>
      <c r="D27" s="38"/>
      <c r="E27" s="38" t="str">
        <f t="shared" si="0"/>
        <v/>
      </c>
      <c r="F27" s="38"/>
    </row>
    <row r="28" spans="1:6" ht="199.5">
      <c r="A28" s="38" t="s">
        <v>233</v>
      </c>
      <c r="B28" s="38" t="s">
        <v>222</v>
      </c>
      <c r="C28" s="38" t="s">
        <v>215</v>
      </c>
      <c r="D28" s="38" t="s">
        <v>223</v>
      </c>
      <c r="E28" s="38"/>
      <c r="F28" s="38" t="s">
        <v>1056</v>
      </c>
    </row>
    <row r="29" spans="1:6">
      <c r="A29" s="38"/>
      <c r="B29" s="38"/>
      <c r="C29" s="38"/>
      <c r="D29" s="38"/>
      <c r="E29" s="38" t="str">
        <f t="shared" si="0"/>
        <v/>
      </c>
      <c r="F29" s="38"/>
    </row>
    <row r="30" spans="1:6" ht="42.75">
      <c r="A30" s="38" t="s">
        <v>234</v>
      </c>
      <c r="B30" s="38" t="s">
        <v>218</v>
      </c>
      <c r="C30" s="38" t="s">
        <v>215</v>
      </c>
      <c r="D30" s="38" t="s">
        <v>219</v>
      </c>
      <c r="E30" s="38"/>
      <c r="F30" s="38" t="s">
        <v>1057</v>
      </c>
    </row>
    <row r="31" spans="1:6">
      <c r="A31" s="38"/>
      <c r="B31" s="38"/>
      <c r="C31" s="38"/>
      <c r="D31" s="38"/>
      <c r="E31" s="38" t="str">
        <f t="shared" si="0"/>
        <v/>
      </c>
      <c r="F31" s="38"/>
    </row>
    <row r="32" spans="1:6" ht="57">
      <c r="A32" s="38" t="s">
        <v>235</v>
      </c>
      <c r="B32" s="38" t="s">
        <v>218</v>
      </c>
      <c r="C32" s="38" t="s">
        <v>215</v>
      </c>
      <c r="D32" s="38" t="s">
        <v>219</v>
      </c>
      <c r="E32" s="38"/>
      <c r="F32" s="38" t="s">
        <v>236</v>
      </c>
    </row>
    <row r="33" spans="1:6">
      <c r="A33" s="38"/>
      <c r="B33" s="38"/>
      <c r="C33" s="38"/>
      <c r="D33" s="38"/>
      <c r="E33" s="38" t="str">
        <f t="shared" si="0"/>
        <v/>
      </c>
      <c r="F33" s="38"/>
    </row>
    <row r="34" spans="1:6" ht="57">
      <c r="A34" s="38" t="s">
        <v>213</v>
      </c>
      <c r="B34" s="38" t="s">
        <v>214</v>
      </c>
      <c r="C34" s="38" t="s">
        <v>215</v>
      </c>
      <c r="D34" s="38" t="s">
        <v>215</v>
      </c>
      <c r="E34" s="38"/>
      <c r="F34" s="47" t="s">
        <v>216</v>
      </c>
    </row>
    <row r="35" spans="1:6" ht="171">
      <c r="A35" s="38" t="s">
        <v>237</v>
      </c>
      <c r="B35" s="38" t="s">
        <v>222</v>
      </c>
      <c r="C35" s="38" t="s">
        <v>215</v>
      </c>
      <c r="D35" s="38" t="s">
        <v>223</v>
      </c>
      <c r="E35" s="38" t="s">
        <v>215</v>
      </c>
      <c r="F35" s="38" t="s">
        <v>238</v>
      </c>
    </row>
    <row r="36" spans="1:6">
      <c r="A36" s="38"/>
      <c r="B36" s="38"/>
      <c r="C36" s="38"/>
      <c r="D36" s="38"/>
      <c r="E36" s="38"/>
      <c r="F36" s="38"/>
    </row>
    <row r="37" spans="1:6" ht="42.75">
      <c r="A37" s="38" t="s">
        <v>224</v>
      </c>
      <c r="B37" s="38" t="s">
        <v>214</v>
      </c>
      <c r="C37" s="38" t="s">
        <v>215</v>
      </c>
      <c r="D37" s="38" t="s">
        <v>215</v>
      </c>
      <c r="E37" s="38"/>
      <c r="F37" s="38" t="s">
        <v>225</v>
      </c>
    </row>
    <row r="38" spans="1:6" ht="171">
      <c r="A38" s="38" t="s">
        <v>237</v>
      </c>
      <c r="B38" s="38" t="s">
        <v>222</v>
      </c>
      <c r="C38" s="38" t="s">
        <v>215</v>
      </c>
      <c r="D38" s="38" t="s">
        <v>223</v>
      </c>
      <c r="E38" s="38" t="s">
        <v>215</v>
      </c>
      <c r="F38" s="38" t="s">
        <v>238</v>
      </c>
    </row>
    <row r="39" spans="1:6">
      <c r="A39" s="38"/>
      <c r="B39" s="38"/>
      <c r="C39" s="38"/>
      <c r="D39" s="38"/>
      <c r="E39" s="38"/>
      <c r="F39" s="38"/>
    </row>
    <row r="40" spans="1:6" ht="57">
      <c r="A40" s="38" t="s">
        <v>213</v>
      </c>
      <c r="B40" s="38" t="s">
        <v>214</v>
      </c>
      <c r="C40" s="38" t="s">
        <v>215</v>
      </c>
      <c r="D40" s="38" t="s">
        <v>215</v>
      </c>
      <c r="E40" s="38"/>
      <c r="F40" s="47" t="s">
        <v>216</v>
      </c>
    </row>
    <row r="41" spans="1:6" ht="54.75" customHeight="1">
      <c r="A41" s="38" t="s">
        <v>239</v>
      </c>
      <c r="B41" s="38" t="s">
        <v>222</v>
      </c>
      <c r="C41" s="38" t="s">
        <v>215</v>
      </c>
      <c r="D41" s="38" t="s">
        <v>223</v>
      </c>
      <c r="E41" s="38" t="s">
        <v>215</v>
      </c>
      <c r="F41" s="38" t="s">
        <v>240</v>
      </c>
    </row>
    <row r="42" spans="1:6">
      <c r="A42" s="38"/>
      <c r="B42" s="38"/>
      <c r="C42" s="38"/>
      <c r="D42" s="38"/>
      <c r="E42" s="38"/>
      <c r="F42" s="38"/>
    </row>
    <row r="43" spans="1:6" ht="42.75">
      <c r="A43" s="38" t="s">
        <v>224</v>
      </c>
      <c r="B43" s="38" t="s">
        <v>214</v>
      </c>
      <c r="C43" s="38" t="s">
        <v>215</v>
      </c>
      <c r="D43" s="38" t="s">
        <v>215</v>
      </c>
      <c r="E43" s="38"/>
      <c r="F43" s="38" t="s">
        <v>225</v>
      </c>
    </row>
    <row r="44" spans="1:6" ht="282.95" customHeight="1">
      <c r="A44" s="38" t="s">
        <v>239</v>
      </c>
      <c r="B44" s="38" t="s">
        <v>222</v>
      </c>
      <c r="C44" s="38" t="s">
        <v>215</v>
      </c>
      <c r="D44" s="38" t="s">
        <v>223</v>
      </c>
      <c r="E44" s="38" t="s">
        <v>215</v>
      </c>
      <c r="F44" s="38" t="s">
        <v>240</v>
      </c>
    </row>
  </sheetData>
  <autoFilter ref="A1:F44"/>
  <customSheetViews>
    <customSheetView guid="{1E5A0D98-77D5-42E3-9872-0440613765AC}" showAutoFilter="1">
      <selection activeCell="F5" sqref="F5"/>
      <pageMargins left="0.75" right="0.75" top="1" bottom="1" header="0.5" footer="0.5"/>
      <pageSetup paperSize="9" orientation="portrait" verticalDpi="0" r:id="rId1"/>
      <headerFooter scaleWithDoc="0" alignWithMargins="0"/>
      <autoFilter ref="A1:F44"/>
    </customSheetView>
    <customSheetView guid="{CD69C0EA-EBFB-45E3-BEA5-CC470598666F}" showAutoFilter="1" topLeftCell="C1">
      <selection activeCell="F2" sqref="F2"/>
      <pageMargins left="0.75" right="0.75" top="1" bottom="1" header="0.5" footer="0.5"/>
      <pageSetup paperSize="9" orientation="portrait" horizontalDpi="1200" verticalDpi="1200" r:id="rId2"/>
      <headerFooter scaleWithDoc="0" alignWithMargins="0"/>
      <autoFilter ref="A1:F44"/>
    </customSheetView>
    <customSheetView guid="{36746F77-9D30-4F67-8DD6-349629627742}" showAutoFilter="1" topLeftCell="C1">
      <selection activeCell="A5" sqref="A5:XFD5"/>
      <pageMargins left="0.75" right="0.75" top="1" bottom="1" header="0.5" footer="0.5"/>
      <headerFooter scaleWithDoc="0" alignWithMargins="0"/>
      <autoFilter ref="A1:F44"/>
    </customSheetView>
    <customSheetView guid="{C2CB2F22-775D-44AC-B11A-784BA6146A8B}" showAutoFilter="1" topLeftCell="C1">
      <selection activeCell="A5" sqref="A5:XFD5"/>
      <pageMargins left="0.75" right="0.75" top="1" bottom="1" header="0.5" footer="0.5"/>
      <headerFooter scaleWithDoc="0" alignWithMargins="0"/>
      <autoFilter ref="A1:F44"/>
    </customSheetView>
  </customSheetViews>
  <phoneticPr fontId="4" type="noConversion"/>
  <dataValidations count="2">
    <dataValidation type="list" allowBlank="1" showInputMessage="1" showErrorMessage="1" sqref="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formula1>"是非,评价,问候,选择"</formula1>
    </dataValidation>
    <dataValidation type="list" allowBlank="1" showInputMessage="1" showErrorMessage="1" sqref="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formula1>"疑问句,陈述句,反问句,祈使句,感叹句"</formula1>
    </dataValidation>
  </dataValidations>
  <pageMargins left="0.75" right="0.75" top="1" bottom="1" header="0.5" footer="0.5"/>
  <pageSetup paperSize="9" orientation="portrait" verticalDpi="0" r:id="rId3"/>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C2" activePane="bottomRight" state="frozen"/>
      <selection pane="topRight" activeCell="C1" sqref="C1"/>
      <selection pane="bottomLeft" activeCell="A2" sqref="A2"/>
      <selection pane="bottomRight" activeCell="E7" sqref="E7"/>
    </sheetView>
  </sheetViews>
  <sheetFormatPr defaultColWidth="9" defaultRowHeight="14.25"/>
  <cols>
    <col min="1" max="1" width="22" style="4" customWidth="1"/>
    <col min="2" max="2" width="28.75" style="5" customWidth="1"/>
    <col min="3" max="3" width="13.5" style="4" customWidth="1"/>
    <col min="4" max="4" width="21.625" style="4" customWidth="1"/>
    <col min="5" max="5" width="12.125" style="4" customWidth="1"/>
    <col min="6" max="6" width="79.375" style="5" customWidth="1"/>
    <col min="7" max="16384" width="9" style="4"/>
  </cols>
  <sheetData>
    <row r="1" spans="1:7" s="22" customFormat="1" ht="24.95" customHeight="1">
      <c r="A1" s="22" t="s">
        <v>0</v>
      </c>
      <c r="B1" s="21" t="s">
        <v>1</v>
      </c>
      <c r="C1" s="22" t="s">
        <v>2</v>
      </c>
      <c r="D1" s="22" t="s">
        <v>3</v>
      </c>
      <c r="E1" s="22" t="s">
        <v>94</v>
      </c>
      <c r="F1" s="21" t="s">
        <v>5</v>
      </c>
      <c r="G1" s="21" t="s">
        <v>921</v>
      </c>
    </row>
    <row r="2" spans="1:7" ht="85.5">
      <c r="A2" s="3" t="s">
        <v>241</v>
      </c>
      <c r="B2" s="5" t="s">
        <v>242</v>
      </c>
      <c r="C2" s="4" t="s">
        <v>243</v>
      </c>
      <c r="D2" s="4" t="s">
        <v>244</v>
      </c>
      <c r="F2" s="5" t="s">
        <v>1035</v>
      </c>
    </row>
    <row r="3" spans="1:7" ht="28.5">
      <c r="A3" s="3" t="s">
        <v>360</v>
      </c>
      <c r="B3" s="5" t="s">
        <v>246</v>
      </c>
      <c r="C3" s="4" t="s">
        <v>243</v>
      </c>
      <c r="D3" s="4" t="s">
        <v>247</v>
      </c>
      <c r="E3" s="4" t="str">
        <f>IF(D3&gt;0,D2,"")</f>
        <v>转账</v>
      </c>
      <c r="F3" s="5" t="s">
        <v>700</v>
      </c>
    </row>
    <row r="4" spans="1:7">
      <c r="A4" s="3"/>
      <c r="E4" s="4" t="str">
        <f t="shared" ref="E4:E45" si="0">IF(D4&gt;0,D3,"")</f>
        <v/>
      </c>
    </row>
    <row r="5" spans="1:7" ht="99.75" customHeight="1">
      <c r="A5" s="3" t="s">
        <v>248</v>
      </c>
      <c r="B5" s="5" t="s">
        <v>242</v>
      </c>
      <c r="C5" s="4" t="s">
        <v>243</v>
      </c>
      <c r="D5" s="4" t="s">
        <v>244</v>
      </c>
      <c r="F5" s="5" t="s">
        <v>1020</v>
      </c>
    </row>
    <row r="6" spans="1:7" ht="28.5">
      <c r="A6" s="3" t="s">
        <v>360</v>
      </c>
      <c r="B6" s="5" t="s">
        <v>246</v>
      </c>
      <c r="C6" s="4" t="s">
        <v>243</v>
      </c>
      <c r="D6" s="4" t="s">
        <v>247</v>
      </c>
      <c r="E6" s="4" t="str">
        <f t="shared" si="0"/>
        <v>转账</v>
      </c>
      <c r="F6" s="5" t="s">
        <v>700</v>
      </c>
    </row>
    <row r="7" spans="1:7">
      <c r="A7" s="3"/>
      <c r="E7" s="4" t="str">
        <f t="shared" si="0"/>
        <v/>
      </c>
    </row>
    <row r="8" spans="1:7" ht="57">
      <c r="A8" s="3" t="s">
        <v>248</v>
      </c>
      <c r="B8" s="5" t="s">
        <v>242</v>
      </c>
      <c r="C8" s="4" t="s">
        <v>243</v>
      </c>
      <c r="D8" s="4" t="s">
        <v>244</v>
      </c>
      <c r="F8" s="48" t="s">
        <v>249</v>
      </c>
    </row>
    <row r="9" spans="1:7" ht="28.5">
      <c r="A9" s="3" t="s">
        <v>701</v>
      </c>
      <c r="B9" s="5" t="s">
        <v>246</v>
      </c>
      <c r="C9" s="4" t="s">
        <v>243</v>
      </c>
      <c r="D9" s="4" t="s">
        <v>247</v>
      </c>
      <c r="E9" s="4" t="str">
        <f t="shared" si="0"/>
        <v>转账</v>
      </c>
      <c r="F9" s="5" t="s">
        <v>702</v>
      </c>
    </row>
    <row r="10" spans="1:7">
      <c r="A10" s="3"/>
      <c r="E10" s="4" t="str">
        <f t="shared" si="0"/>
        <v/>
      </c>
    </row>
    <row r="11" spans="1:7" ht="71.25">
      <c r="A11" s="3" t="s">
        <v>241</v>
      </c>
      <c r="B11" s="5" t="s">
        <v>242</v>
      </c>
      <c r="C11" s="4" t="s">
        <v>243</v>
      </c>
      <c r="D11" s="4" t="s">
        <v>244</v>
      </c>
      <c r="F11" s="5" t="s">
        <v>245</v>
      </c>
    </row>
    <row r="12" spans="1:7" ht="28.5">
      <c r="A12" s="3" t="s">
        <v>701</v>
      </c>
      <c r="B12" s="5" t="s">
        <v>246</v>
      </c>
      <c r="C12" s="4" t="s">
        <v>243</v>
      </c>
      <c r="D12" s="4" t="s">
        <v>247</v>
      </c>
      <c r="E12" s="4" t="str">
        <f t="shared" si="0"/>
        <v>转账</v>
      </c>
      <c r="F12" s="5" t="s">
        <v>1036</v>
      </c>
    </row>
    <row r="13" spans="1:7">
      <c r="A13" s="3"/>
      <c r="E13" s="4" t="str">
        <f t="shared" si="0"/>
        <v/>
      </c>
    </row>
    <row r="14" spans="1:7" ht="42.75">
      <c r="A14" s="3" t="s">
        <v>703</v>
      </c>
      <c r="B14" s="5" t="s">
        <v>246</v>
      </c>
      <c r="C14" s="4" t="s">
        <v>243</v>
      </c>
      <c r="D14" s="4" t="s">
        <v>247</v>
      </c>
      <c r="F14" s="5" t="s">
        <v>1021</v>
      </c>
    </row>
    <row r="15" spans="1:7">
      <c r="A15" s="3"/>
      <c r="E15" s="4" t="str">
        <f t="shared" si="0"/>
        <v/>
      </c>
    </row>
    <row r="16" spans="1:7" ht="28.5">
      <c r="A16" s="3" t="s">
        <v>704</v>
      </c>
      <c r="B16" s="5" t="s">
        <v>246</v>
      </c>
      <c r="C16" s="4" t="s">
        <v>243</v>
      </c>
      <c r="D16" s="4" t="s">
        <v>247</v>
      </c>
      <c r="F16" s="5" t="s">
        <v>705</v>
      </c>
    </row>
    <row r="17" spans="1:7" s="50" customFormat="1">
      <c r="A17" s="49"/>
      <c r="B17" s="40"/>
      <c r="E17" s="4" t="str">
        <f t="shared" si="0"/>
        <v/>
      </c>
      <c r="F17" s="40"/>
    </row>
    <row r="18" spans="1:7" ht="71.25">
      <c r="A18" s="51" t="s">
        <v>241</v>
      </c>
      <c r="B18" s="38" t="s">
        <v>242</v>
      </c>
      <c r="C18" s="52" t="s">
        <v>243</v>
      </c>
      <c r="D18" s="52" t="s">
        <v>244</v>
      </c>
      <c r="E18" s="52"/>
      <c r="F18" s="38" t="s">
        <v>245</v>
      </c>
    </row>
    <row r="19" spans="1:7" ht="42.75">
      <c r="A19" s="51" t="s">
        <v>424</v>
      </c>
      <c r="B19" s="38" t="s">
        <v>250</v>
      </c>
      <c r="C19" s="52" t="s">
        <v>243</v>
      </c>
      <c r="D19" s="52" t="s">
        <v>251</v>
      </c>
      <c r="E19" s="52" t="str">
        <f t="shared" si="0"/>
        <v>转账</v>
      </c>
      <c r="F19" s="38" t="s">
        <v>1033</v>
      </c>
      <c r="G19" s="38"/>
    </row>
    <row r="20" spans="1:7">
      <c r="A20" s="51"/>
      <c r="B20" s="38"/>
      <c r="C20" s="52"/>
      <c r="D20" s="52"/>
      <c r="E20" s="52" t="str">
        <f t="shared" si="0"/>
        <v/>
      </c>
      <c r="F20" s="38"/>
    </row>
    <row r="21" spans="1:7" ht="57">
      <c r="A21" s="51" t="s">
        <v>248</v>
      </c>
      <c r="B21" s="38" t="s">
        <v>242</v>
      </c>
      <c r="C21" s="52" t="s">
        <v>243</v>
      </c>
      <c r="D21" s="52" t="s">
        <v>244</v>
      </c>
      <c r="E21" s="52"/>
      <c r="F21" s="38" t="s">
        <v>249</v>
      </c>
    </row>
    <row r="22" spans="1:7" ht="42.75">
      <c r="A22" s="51" t="s">
        <v>424</v>
      </c>
      <c r="B22" s="38" t="s">
        <v>250</v>
      </c>
      <c r="C22" s="52" t="s">
        <v>243</v>
      </c>
      <c r="D22" s="52" t="s">
        <v>251</v>
      </c>
      <c r="E22" s="52" t="str">
        <f t="shared" si="0"/>
        <v>转账</v>
      </c>
      <c r="F22" s="38" t="s">
        <v>1034</v>
      </c>
    </row>
    <row r="23" spans="1:7">
      <c r="A23" s="51"/>
      <c r="B23" s="38"/>
      <c r="C23" s="52"/>
      <c r="D23" s="52"/>
      <c r="E23" s="52" t="str">
        <f t="shared" si="0"/>
        <v/>
      </c>
      <c r="F23" s="38"/>
    </row>
    <row r="24" spans="1:7" ht="57">
      <c r="A24" s="51" t="s">
        <v>248</v>
      </c>
      <c r="B24" s="38" t="s">
        <v>242</v>
      </c>
      <c r="C24" s="52" t="s">
        <v>243</v>
      </c>
      <c r="D24" s="52" t="s">
        <v>244</v>
      </c>
      <c r="E24" s="52"/>
      <c r="F24" s="38" t="s">
        <v>249</v>
      </c>
    </row>
    <row r="25" spans="1:7" ht="42.75">
      <c r="A25" s="51" t="s">
        <v>706</v>
      </c>
      <c r="B25" s="38" t="s">
        <v>250</v>
      </c>
      <c r="C25" s="52" t="s">
        <v>243</v>
      </c>
      <c r="D25" s="52" t="s">
        <v>251</v>
      </c>
      <c r="E25" s="52" t="str">
        <f t="shared" si="0"/>
        <v>转账</v>
      </c>
      <c r="F25" s="38" t="s">
        <v>716</v>
      </c>
      <c r="G25" s="38"/>
    </row>
    <row r="26" spans="1:7">
      <c r="A26" s="51"/>
      <c r="B26" s="38"/>
      <c r="C26" s="52"/>
      <c r="D26" s="52"/>
      <c r="E26" s="52" t="str">
        <f t="shared" si="0"/>
        <v/>
      </c>
      <c r="F26" s="53"/>
    </row>
    <row r="27" spans="1:7" ht="71.25">
      <c r="A27" s="51" t="s">
        <v>241</v>
      </c>
      <c r="B27" s="38" t="s">
        <v>242</v>
      </c>
      <c r="C27" s="52" t="s">
        <v>243</v>
      </c>
      <c r="D27" s="52" t="s">
        <v>244</v>
      </c>
      <c r="E27" s="52"/>
      <c r="F27" s="38" t="s">
        <v>245</v>
      </c>
    </row>
    <row r="28" spans="1:7" ht="42.75">
      <c r="A28" s="51" t="s">
        <v>706</v>
      </c>
      <c r="B28" s="38" t="s">
        <v>250</v>
      </c>
      <c r="C28" s="52" t="s">
        <v>243</v>
      </c>
      <c r="D28" s="52" t="s">
        <v>251</v>
      </c>
      <c r="E28" s="52" t="str">
        <f t="shared" si="0"/>
        <v>转账</v>
      </c>
      <c r="F28" s="38" t="s">
        <v>716</v>
      </c>
    </row>
    <row r="29" spans="1:7">
      <c r="A29" s="51"/>
      <c r="B29" s="38"/>
      <c r="C29" s="52"/>
      <c r="D29" s="52"/>
      <c r="E29" s="52" t="str">
        <f t="shared" si="0"/>
        <v/>
      </c>
      <c r="F29" s="53"/>
    </row>
    <row r="30" spans="1:7" ht="57" customHeight="1">
      <c r="A30" s="51" t="s">
        <v>707</v>
      </c>
      <c r="B30" s="38" t="s">
        <v>250</v>
      </c>
      <c r="C30" s="52" t="s">
        <v>243</v>
      </c>
      <c r="D30" s="52" t="s">
        <v>251</v>
      </c>
      <c r="E30" s="52"/>
      <c r="F30" s="38" t="s">
        <v>716</v>
      </c>
    </row>
    <row r="31" spans="1:7" ht="23.25" customHeight="1">
      <c r="A31" s="51"/>
      <c r="B31" s="38"/>
      <c r="C31" s="52"/>
      <c r="D31" s="52"/>
      <c r="E31" s="52" t="str">
        <f t="shared" si="0"/>
        <v/>
      </c>
      <c r="F31" s="38"/>
    </row>
    <row r="32" spans="1:7" ht="57" customHeight="1">
      <c r="A32" s="51" t="s">
        <v>708</v>
      </c>
      <c r="B32" s="38" t="s">
        <v>250</v>
      </c>
      <c r="C32" s="52" t="s">
        <v>243</v>
      </c>
      <c r="D32" s="52" t="s">
        <v>251</v>
      </c>
      <c r="E32" s="52"/>
      <c r="F32" s="38" t="s">
        <v>717</v>
      </c>
      <c r="G32" s="38"/>
    </row>
    <row r="33" spans="1:6" s="50" customFormat="1">
      <c r="A33" s="49"/>
      <c r="B33" s="40"/>
      <c r="E33" s="4" t="str">
        <f t="shared" si="0"/>
        <v/>
      </c>
      <c r="F33" s="54"/>
    </row>
    <row r="34" spans="1:6" ht="85.5">
      <c r="A34" s="52" t="s">
        <v>241</v>
      </c>
      <c r="B34" s="38" t="s">
        <v>242</v>
      </c>
      <c r="C34" s="52" t="s">
        <v>243</v>
      </c>
      <c r="D34" s="52" t="s">
        <v>244</v>
      </c>
      <c r="E34" s="52"/>
      <c r="F34" s="38" t="s">
        <v>802</v>
      </c>
    </row>
    <row r="35" spans="1:6" ht="57">
      <c r="A35" s="51" t="s">
        <v>252</v>
      </c>
      <c r="B35" s="38" t="s">
        <v>253</v>
      </c>
      <c r="C35" s="52" t="s">
        <v>243</v>
      </c>
      <c r="D35" s="52" t="s">
        <v>254</v>
      </c>
      <c r="E35" s="52" t="str">
        <f t="shared" si="0"/>
        <v>转账</v>
      </c>
      <c r="F35" s="38" t="s">
        <v>255</v>
      </c>
    </row>
    <row r="36" spans="1:6">
      <c r="A36" s="52"/>
      <c r="B36" s="38"/>
      <c r="C36" s="52"/>
      <c r="D36" s="52"/>
      <c r="E36" s="52" t="str">
        <f t="shared" si="0"/>
        <v/>
      </c>
      <c r="F36" s="38"/>
    </row>
    <row r="37" spans="1:6" ht="57">
      <c r="A37" s="51" t="s">
        <v>248</v>
      </c>
      <c r="B37" s="38" t="s">
        <v>242</v>
      </c>
      <c r="C37" s="52" t="s">
        <v>243</v>
      </c>
      <c r="D37" s="52" t="s">
        <v>244</v>
      </c>
      <c r="E37" s="52"/>
      <c r="F37" s="38" t="s">
        <v>249</v>
      </c>
    </row>
    <row r="38" spans="1:6" ht="71.25">
      <c r="A38" s="51" t="s">
        <v>256</v>
      </c>
      <c r="B38" s="38" t="s">
        <v>253</v>
      </c>
      <c r="C38" s="52" t="s">
        <v>243</v>
      </c>
      <c r="D38" s="52" t="s">
        <v>254</v>
      </c>
      <c r="E38" s="52" t="str">
        <f t="shared" si="0"/>
        <v>转账</v>
      </c>
      <c r="F38" s="38" t="s">
        <v>257</v>
      </c>
    </row>
    <row r="39" spans="1:6">
      <c r="A39" s="52"/>
      <c r="B39" s="38"/>
      <c r="C39" s="52"/>
      <c r="D39" s="52"/>
      <c r="E39" s="52" t="str">
        <f t="shared" si="0"/>
        <v/>
      </c>
      <c r="F39" s="38"/>
    </row>
    <row r="40" spans="1:6" ht="71.25">
      <c r="A40" s="52" t="s">
        <v>241</v>
      </c>
      <c r="B40" s="38" t="s">
        <v>242</v>
      </c>
      <c r="C40" s="52" t="s">
        <v>243</v>
      </c>
      <c r="D40" s="52" t="s">
        <v>244</v>
      </c>
      <c r="E40" s="52"/>
      <c r="F40" s="38" t="s">
        <v>245</v>
      </c>
    </row>
    <row r="41" spans="1:6" ht="71.25">
      <c r="A41" s="51" t="s">
        <v>256</v>
      </c>
      <c r="B41" s="38" t="s">
        <v>253</v>
      </c>
      <c r="C41" s="52" t="s">
        <v>243</v>
      </c>
      <c r="D41" s="52" t="s">
        <v>254</v>
      </c>
      <c r="E41" s="52" t="str">
        <f t="shared" si="0"/>
        <v>转账</v>
      </c>
      <c r="F41" s="38" t="s">
        <v>257</v>
      </c>
    </row>
    <row r="42" spans="1:6">
      <c r="A42" s="52"/>
      <c r="B42" s="38"/>
      <c r="C42" s="52"/>
      <c r="D42" s="52"/>
      <c r="E42" s="52" t="str">
        <f t="shared" si="0"/>
        <v/>
      </c>
      <c r="F42" s="38"/>
    </row>
    <row r="43" spans="1:6" ht="57">
      <c r="A43" s="51" t="s">
        <v>248</v>
      </c>
      <c r="B43" s="38" t="s">
        <v>242</v>
      </c>
      <c r="C43" s="52" t="s">
        <v>243</v>
      </c>
      <c r="D43" s="52" t="s">
        <v>244</v>
      </c>
      <c r="E43" s="52"/>
      <c r="F43" s="38" t="s">
        <v>249</v>
      </c>
    </row>
    <row r="44" spans="1:6" ht="57">
      <c r="A44" s="51" t="s">
        <v>252</v>
      </c>
      <c r="B44" s="38" t="s">
        <v>253</v>
      </c>
      <c r="C44" s="52" t="s">
        <v>243</v>
      </c>
      <c r="D44" s="52" t="s">
        <v>254</v>
      </c>
      <c r="E44" s="52" t="str">
        <f t="shared" si="0"/>
        <v>转账</v>
      </c>
      <c r="F44" s="38" t="s">
        <v>255</v>
      </c>
    </row>
    <row r="45" spans="1:6" s="50" customFormat="1">
      <c r="B45" s="40"/>
      <c r="E45" s="50" t="str">
        <f t="shared" si="0"/>
        <v/>
      </c>
      <c r="F45" s="40"/>
    </row>
    <row r="46" spans="1:6" ht="71.25">
      <c r="A46" s="3" t="s">
        <v>241</v>
      </c>
      <c r="B46" s="5" t="s">
        <v>242</v>
      </c>
      <c r="C46" s="4" t="s">
        <v>243</v>
      </c>
      <c r="D46" s="4" t="s">
        <v>244</v>
      </c>
      <c r="F46" s="5" t="s">
        <v>245</v>
      </c>
    </row>
    <row r="47" spans="1:6" ht="28.5">
      <c r="A47" s="3" t="s">
        <v>258</v>
      </c>
      <c r="B47" s="5" t="s">
        <v>259</v>
      </c>
      <c r="C47" s="4" t="s">
        <v>243</v>
      </c>
      <c r="D47" s="4" t="s">
        <v>260</v>
      </c>
      <c r="E47" s="4" t="str">
        <f>IF(D47&gt;0,D46,"")</f>
        <v>转账</v>
      </c>
      <c r="F47" s="5" t="s">
        <v>261</v>
      </c>
    </row>
    <row r="49" spans="1:6" ht="57">
      <c r="A49" s="3" t="s">
        <v>248</v>
      </c>
      <c r="B49" s="5" t="s">
        <v>242</v>
      </c>
      <c r="C49" s="4" t="s">
        <v>243</v>
      </c>
      <c r="D49" s="4" t="s">
        <v>244</v>
      </c>
      <c r="F49" s="5" t="s">
        <v>249</v>
      </c>
    </row>
    <row r="50" spans="1:6" ht="28.5">
      <c r="A50" s="3" t="s">
        <v>262</v>
      </c>
      <c r="B50" s="5" t="s">
        <v>259</v>
      </c>
      <c r="C50" s="4" t="s">
        <v>243</v>
      </c>
      <c r="D50" s="4" t="s">
        <v>260</v>
      </c>
      <c r="E50" s="4" t="str">
        <f t="shared" ref="E50" si="1">IF(D50&gt;0,D49,"")</f>
        <v>转账</v>
      </c>
      <c r="F50" s="5" t="s">
        <v>263</v>
      </c>
    </row>
    <row r="51" spans="1:6" s="50" customFormat="1">
      <c r="B51" s="40"/>
      <c r="F51" s="40"/>
    </row>
    <row r="52" spans="1:6" ht="42.75">
      <c r="A52" s="4" t="s">
        <v>264</v>
      </c>
      <c r="B52" s="5" t="s">
        <v>259</v>
      </c>
      <c r="C52" s="4" t="s">
        <v>243</v>
      </c>
      <c r="D52" s="4" t="s">
        <v>260</v>
      </c>
      <c r="F52" s="5" t="s">
        <v>265</v>
      </c>
    </row>
    <row r="54" spans="1:6" ht="28.5">
      <c r="A54" s="4" t="s">
        <v>266</v>
      </c>
      <c r="B54" s="5" t="s">
        <v>259</v>
      </c>
      <c r="C54" s="4" t="s">
        <v>243</v>
      </c>
      <c r="D54" s="4" t="s">
        <v>260</v>
      </c>
      <c r="F54" s="5" t="s">
        <v>267</v>
      </c>
    </row>
    <row r="56" spans="1:6" ht="71.25">
      <c r="A56" s="3" t="s">
        <v>241</v>
      </c>
      <c r="B56" s="5" t="s">
        <v>242</v>
      </c>
      <c r="C56" s="4" t="s">
        <v>243</v>
      </c>
      <c r="D56" s="4" t="s">
        <v>244</v>
      </c>
      <c r="F56" s="5" t="s">
        <v>245</v>
      </c>
    </row>
    <row r="57" spans="1:6" ht="28.5">
      <c r="A57" s="3" t="s">
        <v>262</v>
      </c>
      <c r="B57" s="5" t="s">
        <v>259</v>
      </c>
      <c r="C57" s="4" t="s">
        <v>243</v>
      </c>
      <c r="D57" s="4" t="s">
        <v>260</v>
      </c>
      <c r="E57" s="4" t="str">
        <f t="shared" ref="E57" si="2">IF(D57&gt;0,D56,"")</f>
        <v>转账</v>
      </c>
      <c r="F57" s="5" t="s">
        <v>263</v>
      </c>
    </row>
    <row r="59" spans="1:6" ht="57">
      <c r="A59" s="3" t="s">
        <v>248</v>
      </c>
      <c r="B59" s="5" t="s">
        <v>242</v>
      </c>
      <c r="C59" s="4" t="s">
        <v>243</v>
      </c>
      <c r="D59" s="4" t="s">
        <v>244</v>
      </c>
      <c r="F59" s="5" t="s">
        <v>249</v>
      </c>
    </row>
    <row r="60" spans="1:6" ht="28.5">
      <c r="A60" s="3" t="s">
        <v>258</v>
      </c>
      <c r="B60" s="5" t="s">
        <v>259</v>
      </c>
      <c r="C60" s="4" t="s">
        <v>243</v>
      </c>
      <c r="D60" s="4" t="s">
        <v>260</v>
      </c>
      <c r="E60" s="4" t="str">
        <f>IF(D60&gt;0,D59,"")</f>
        <v>转账</v>
      </c>
      <c r="F60" s="5" t="s">
        <v>261</v>
      </c>
    </row>
    <row r="62" spans="1:6" ht="57">
      <c r="A62" s="51" t="s">
        <v>813</v>
      </c>
      <c r="B62" s="38" t="s">
        <v>253</v>
      </c>
      <c r="C62" s="52" t="s">
        <v>243</v>
      </c>
      <c r="D62" s="52" t="s">
        <v>254</v>
      </c>
      <c r="E62" s="52"/>
      <c r="F62" s="38" t="s">
        <v>814</v>
      </c>
    </row>
  </sheetData>
  <autoFilter ref="A1:F60"/>
  <customSheetViews>
    <customSheetView guid="{1E5A0D98-77D5-42E3-9872-0440613765AC}" showAutoFilter="1">
      <pane xSplit="2" ySplit="1" topLeftCell="C2" activePane="bottomRight" state="frozen"/>
      <selection pane="bottomRight" activeCell="E7" sqref="E7"/>
      <pageMargins left="0.75" right="0.75" top="1" bottom="1" header="0.5" footer="0.5"/>
      <pageSetup paperSize="9" orientation="portrait" r:id="rId1"/>
      <headerFooter scaleWithDoc="0" alignWithMargins="0"/>
      <autoFilter ref="A1:F60"/>
    </customSheetView>
    <customSheetView guid="{CD69C0EA-EBFB-45E3-BEA5-CC470598666F}" showAutoFilter="1">
      <pane xSplit="2" ySplit="1" topLeftCell="E5" activePane="bottomRight" state="frozen"/>
      <selection pane="bottomRight" activeCell="F11" sqref="F11"/>
      <pageMargins left="0.75" right="0.75" top="1" bottom="1" header="0.5" footer="0.5"/>
      <pageSetup paperSize="9" orientation="portrait" r:id="rId2"/>
      <headerFooter scaleWithDoc="0" alignWithMargins="0"/>
      <autoFilter ref="A1:F60"/>
    </customSheetView>
    <customSheetView guid="{36746F77-9D30-4F67-8DD6-349629627742}" showAutoFilter="1">
      <pane xSplit="2" ySplit="1" topLeftCell="C2" activePane="bottomRight" state="frozen"/>
      <selection pane="bottomRight" activeCell="E7" sqref="E7"/>
      <pageMargins left="0.75" right="0.75" top="1" bottom="1" header="0.5" footer="0.5"/>
      <pageSetup paperSize="9" orientation="portrait" r:id="rId3"/>
      <headerFooter scaleWithDoc="0" alignWithMargins="0"/>
      <autoFilter ref="A1:F60"/>
    </customSheetView>
    <customSheetView guid="{C2CB2F22-775D-44AC-B11A-784BA6146A8B}" showAutoFilter="1">
      <pane xSplit="2" ySplit="1" topLeftCell="C26" activePane="bottomRight" state="frozen"/>
      <selection pane="bottomRight" activeCell="E7" sqref="E7"/>
      <pageMargins left="0.75" right="0.75" top="1" bottom="1" header="0.5" footer="0.5"/>
      <pageSetup paperSize="9" orientation="portrait" r:id="rId4"/>
      <headerFooter scaleWithDoc="0" alignWithMargins="0"/>
      <autoFilter ref="A1:F60"/>
    </customSheetView>
  </customSheetViews>
  <phoneticPr fontId="4" type="noConversion"/>
  <pageMargins left="0.75" right="0.75" top="1" bottom="1" header="0.5" footer="0.5"/>
  <pageSetup paperSize="9" orientation="portrait" r:id="rId5"/>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A85" workbookViewId="0">
      <selection activeCell="E88" sqref="E88"/>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7" s="55" customFormat="1" ht="24.95" customHeight="1">
      <c r="A1" s="55" t="s">
        <v>0</v>
      </c>
      <c r="B1" s="56" t="s">
        <v>1</v>
      </c>
      <c r="C1" s="55" t="s">
        <v>2</v>
      </c>
      <c r="D1" s="55" t="s">
        <v>3</v>
      </c>
      <c r="E1" s="55" t="s">
        <v>94</v>
      </c>
      <c r="F1" s="56" t="s">
        <v>5</v>
      </c>
      <c r="G1" s="56" t="s">
        <v>921</v>
      </c>
    </row>
    <row r="2" spans="1:7" ht="94.5">
      <c r="A2" s="57" t="s">
        <v>268</v>
      </c>
      <c r="B2" s="57" t="s">
        <v>269</v>
      </c>
      <c r="C2" s="57" t="s">
        <v>270</v>
      </c>
      <c r="D2" s="57" t="s">
        <v>270</v>
      </c>
      <c r="F2" s="58" t="s">
        <v>989</v>
      </c>
    </row>
    <row r="3" spans="1:7" ht="40.5">
      <c r="A3" s="57" t="s">
        <v>108</v>
      </c>
      <c r="B3" s="57" t="s">
        <v>271</v>
      </c>
      <c r="C3" s="57" t="s">
        <v>270</v>
      </c>
      <c r="D3" s="57" t="s">
        <v>272</v>
      </c>
      <c r="E3" s="57" t="str">
        <f>IF(D3&gt;0,D2,"")</f>
        <v>开户</v>
      </c>
      <c r="F3" s="58" t="s">
        <v>988</v>
      </c>
    </row>
    <row r="4" spans="1:7" ht="40.5">
      <c r="A4" s="57" t="s">
        <v>274</v>
      </c>
      <c r="B4" s="57" t="s">
        <v>101</v>
      </c>
      <c r="C4" s="57" t="s">
        <v>270</v>
      </c>
      <c r="D4" s="57" t="s">
        <v>275</v>
      </c>
      <c r="E4" s="57" t="str">
        <f>IF(D4&gt;0,D3,"")</f>
        <v>办借记卡</v>
      </c>
      <c r="F4" s="58" t="s">
        <v>990</v>
      </c>
    </row>
    <row r="5" spans="1:7" s="59" customFormat="1">
      <c r="E5" s="59" t="str">
        <f>IF(D5&gt;0,D4,"")</f>
        <v/>
      </c>
      <c r="F5" s="60"/>
    </row>
    <row r="6" spans="1:7" ht="108">
      <c r="A6" s="57" t="s">
        <v>276</v>
      </c>
      <c r="B6" s="57" t="s">
        <v>269</v>
      </c>
      <c r="C6" s="57" t="s">
        <v>270</v>
      </c>
      <c r="D6" s="57" t="s">
        <v>270</v>
      </c>
      <c r="F6" s="58" t="s">
        <v>994</v>
      </c>
    </row>
    <row r="7" spans="1:7" ht="67.5">
      <c r="A7" s="57" t="s">
        <v>278</v>
      </c>
      <c r="B7" s="57" t="s">
        <v>271</v>
      </c>
      <c r="C7" s="57" t="s">
        <v>270</v>
      </c>
      <c r="D7" s="57" t="s">
        <v>272</v>
      </c>
      <c r="E7" s="57" t="str">
        <f>IF(D7&gt;0,D6,"")</f>
        <v>开户</v>
      </c>
      <c r="F7" s="58" t="s">
        <v>991</v>
      </c>
    </row>
    <row r="8" spans="1:7" ht="67.5">
      <c r="A8" s="57" t="s">
        <v>280</v>
      </c>
      <c r="B8" s="57" t="s">
        <v>101</v>
      </c>
      <c r="C8" s="57" t="s">
        <v>270</v>
      </c>
      <c r="D8" s="57" t="s">
        <v>275</v>
      </c>
      <c r="E8" s="57" t="str">
        <f>IF(D8&gt;0,D7,"")</f>
        <v>办借记卡</v>
      </c>
      <c r="F8" s="58" t="s">
        <v>281</v>
      </c>
    </row>
    <row r="9" spans="1:7" s="59" customFormat="1">
      <c r="F9" s="60"/>
    </row>
    <row r="10" spans="1:7" ht="94.5">
      <c r="A10" s="57" t="s">
        <v>268</v>
      </c>
      <c r="B10" s="57" t="s">
        <v>269</v>
      </c>
      <c r="C10" s="57" t="s">
        <v>270</v>
      </c>
      <c r="D10" s="57" t="s">
        <v>270</v>
      </c>
      <c r="F10" s="58" t="s">
        <v>992</v>
      </c>
    </row>
    <row r="11" spans="1:7" ht="40.5">
      <c r="A11" s="57" t="s">
        <v>108</v>
      </c>
      <c r="B11" s="57" t="s">
        <v>271</v>
      </c>
      <c r="C11" s="57" t="s">
        <v>270</v>
      </c>
      <c r="D11" s="57" t="s">
        <v>272</v>
      </c>
      <c r="E11" s="57" t="str">
        <f>IF(D11&gt;0,D10,"")</f>
        <v>开户</v>
      </c>
      <c r="F11" s="58" t="s">
        <v>273</v>
      </c>
    </row>
    <row r="12" spans="1:7" ht="67.5">
      <c r="A12" s="57" t="s">
        <v>280</v>
      </c>
      <c r="B12" s="57" t="s">
        <v>101</v>
      </c>
      <c r="C12" s="57" t="s">
        <v>270</v>
      </c>
      <c r="D12" s="57" t="s">
        <v>275</v>
      </c>
      <c r="E12" s="57" t="str">
        <f>IF(D12&gt;0,D11,"")</f>
        <v>办借记卡</v>
      </c>
      <c r="F12" s="58" t="s">
        <v>281</v>
      </c>
    </row>
    <row r="13" spans="1:7" s="59" customFormat="1">
      <c r="F13" s="60"/>
    </row>
    <row r="14" spans="1:7" ht="94.5">
      <c r="A14" s="57" t="s">
        <v>268</v>
      </c>
      <c r="B14" s="57" t="s">
        <v>269</v>
      </c>
      <c r="C14" s="57" t="s">
        <v>270</v>
      </c>
      <c r="D14" s="57" t="s">
        <v>270</v>
      </c>
      <c r="F14" s="58" t="s">
        <v>995</v>
      </c>
    </row>
    <row r="15" spans="1:7">
      <c r="A15" s="57" t="s">
        <v>278</v>
      </c>
      <c r="B15" s="57" t="s">
        <v>271</v>
      </c>
      <c r="C15" s="57" t="s">
        <v>270</v>
      </c>
      <c r="D15" s="57" t="s">
        <v>272</v>
      </c>
      <c r="E15" s="57" t="str">
        <f>IF(D15&gt;0,D14,"")</f>
        <v>开户</v>
      </c>
      <c r="F15" s="58" t="s">
        <v>279</v>
      </c>
    </row>
    <row r="16" spans="1:7" ht="67.5">
      <c r="A16" s="57" t="s">
        <v>280</v>
      </c>
      <c r="B16" s="57" t="s">
        <v>101</v>
      </c>
      <c r="C16" s="57" t="s">
        <v>270</v>
      </c>
      <c r="D16" s="57" t="s">
        <v>275</v>
      </c>
      <c r="E16" s="57" t="str">
        <f>IF(D16&gt;0,D15,"")</f>
        <v>办借记卡</v>
      </c>
      <c r="F16" s="58" t="s">
        <v>993</v>
      </c>
    </row>
    <row r="17" spans="1:6" s="59" customFormat="1">
      <c r="F17" s="60"/>
    </row>
    <row r="18" spans="1:6" ht="94.5">
      <c r="A18" s="57" t="s">
        <v>268</v>
      </c>
      <c r="B18" s="57" t="s">
        <v>269</v>
      </c>
      <c r="C18" s="57" t="s">
        <v>270</v>
      </c>
      <c r="D18" s="57" t="s">
        <v>270</v>
      </c>
      <c r="F18" s="58" t="s">
        <v>995</v>
      </c>
    </row>
    <row r="19" spans="1:6">
      <c r="A19" s="57" t="s">
        <v>278</v>
      </c>
      <c r="B19" s="57" t="s">
        <v>271</v>
      </c>
      <c r="C19" s="57" t="s">
        <v>270</v>
      </c>
      <c r="D19" s="57" t="s">
        <v>272</v>
      </c>
      <c r="E19" s="57" t="str">
        <f>IF(D19&gt;0,D18,"")</f>
        <v>开户</v>
      </c>
      <c r="F19" s="58" t="s">
        <v>279</v>
      </c>
    </row>
    <row r="20" spans="1:6" ht="40.5">
      <c r="A20" s="57" t="s">
        <v>274</v>
      </c>
      <c r="B20" s="57" t="s">
        <v>101</v>
      </c>
      <c r="C20" s="57" t="s">
        <v>270</v>
      </c>
      <c r="D20" s="57" t="s">
        <v>275</v>
      </c>
      <c r="E20" s="57" t="str">
        <f>IF(D20&gt;0,D19,"")</f>
        <v>办借记卡</v>
      </c>
      <c r="F20" s="58" t="s">
        <v>282</v>
      </c>
    </row>
    <row r="21" spans="1:6" s="59" customFormat="1">
      <c r="F21" s="60"/>
    </row>
    <row r="22" spans="1:6" ht="121.5">
      <c r="A22" s="57" t="s">
        <v>276</v>
      </c>
      <c r="B22" s="57" t="s">
        <v>269</v>
      </c>
      <c r="C22" s="57" t="s">
        <v>270</v>
      </c>
      <c r="D22" s="57" t="s">
        <v>270</v>
      </c>
      <c r="F22" s="58" t="s">
        <v>996</v>
      </c>
    </row>
    <row r="23" spans="1:6" ht="40.5">
      <c r="A23" s="57" t="s">
        <v>108</v>
      </c>
      <c r="B23" s="57" t="s">
        <v>271</v>
      </c>
      <c r="C23" s="57" t="s">
        <v>270</v>
      </c>
      <c r="D23" s="57" t="s">
        <v>272</v>
      </c>
      <c r="E23" s="57" t="str">
        <f>IF(D23&gt;0,D22,"")</f>
        <v>开户</v>
      </c>
      <c r="F23" s="58" t="s">
        <v>273</v>
      </c>
    </row>
    <row r="24" spans="1:6" ht="40.5">
      <c r="A24" s="57" t="s">
        <v>274</v>
      </c>
      <c r="B24" s="57" t="s">
        <v>101</v>
      </c>
      <c r="C24" s="57" t="s">
        <v>270</v>
      </c>
      <c r="D24" s="57" t="s">
        <v>275</v>
      </c>
      <c r="E24" s="57" t="str">
        <f>IF(D24&gt;0,D23,"")</f>
        <v>办借记卡</v>
      </c>
      <c r="F24" s="58" t="s">
        <v>282</v>
      </c>
    </row>
    <row r="25" spans="1:6" s="59" customFormat="1">
      <c r="F25" s="60"/>
    </row>
    <row r="26" spans="1:6" ht="121.5">
      <c r="A26" s="57" t="s">
        <v>276</v>
      </c>
      <c r="B26" s="57" t="s">
        <v>269</v>
      </c>
      <c r="C26" s="57" t="s">
        <v>270</v>
      </c>
      <c r="D26" s="57" t="s">
        <v>270</v>
      </c>
      <c r="F26" s="58" t="s">
        <v>1011</v>
      </c>
    </row>
    <row r="27" spans="1:6">
      <c r="A27" s="57" t="s">
        <v>278</v>
      </c>
      <c r="B27" s="57" t="s">
        <v>271</v>
      </c>
      <c r="C27" s="57" t="s">
        <v>270</v>
      </c>
      <c r="D27" s="57" t="s">
        <v>272</v>
      </c>
      <c r="E27" s="57" t="str">
        <f>IF(D27&gt;0,D26,"")</f>
        <v>开户</v>
      </c>
      <c r="F27" s="58" t="s">
        <v>279</v>
      </c>
    </row>
    <row r="28" spans="1:6" ht="40.5">
      <c r="A28" s="57" t="s">
        <v>274</v>
      </c>
      <c r="B28" s="57" t="s">
        <v>101</v>
      </c>
      <c r="C28" s="57" t="s">
        <v>270</v>
      </c>
      <c r="D28" s="57" t="s">
        <v>275</v>
      </c>
      <c r="E28" s="57" t="str">
        <f>IF(D28&gt;0,D27,"")</f>
        <v>办借记卡</v>
      </c>
      <c r="F28" s="58" t="s">
        <v>282</v>
      </c>
    </row>
    <row r="29" spans="1:6" s="59" customFormat="1">
      <c r="F29" s="60"/>
    </row>
    <row r="30" spans="1:6" ht="121.5">
      <c r="A30" s="57" t="s">
        <v>276</v>
      </c>
      <c r="B30" s="57" t="s">
        <v>269</v>
      </c>
      <c r="C30" s="57" t="s">
        <v>270</v>
      </c>
      <c r="D30" s="57" t="s">
        <v>270</v>
      </c>
      <c r="F30" s="58" t="s">
        <v>1099</v>
      </c>
    </row>
    <row r="31" spans="1:6" ht="40.5">
      <c r="A31" s="57" t="s">
        <v>108</v>
      </c>
      <c r="B31" s="57" t="s">
        <v>271</v>
      </c>
      <c r="C31" s="57" t="s">
        <v>270</v>
      </c>
      <c r="D31" s="57" t="s">
        <v>272</v>
      </c>
      <c r="E31" s="57" t="str">
        <f>IF(D31&gt;0,D30,"")</f>
        <v>开户</v>
      </c>
      <c r="F31" s="58" t="s">
        <v>273</v>
      </c>
    </row>
    <row r="32" spans="1:6" ht="67.5">
      <c r="A32" s="57" t="s">
        <v>280</v>
      </c>
      <c r="B32" s="57" t="s">
        <v>101</v>
      </c>
      <c r="C32" s="57" t="s">
        <v>270</v>
      </c>
      <c r="D32" s="57" t="s">
        <v>275</v>
      </c>
      <c r="E32" s="57" t="str">
        <f>IF(D32&gt;0,D31,"")</f>
        <v>办借记卡</v>
      </c>
      <c r="F32" s="58" t="s">
        <v>281</v>
      </c>
    </row>
    <row r="33" spans="1:6" s="59" customFormat="1">
      <c r="F33" s="60"/>
    </row>
    <row r="34" spans="1:6" ht="108">
      <c r="A34" s="57" t="s">
        <v>283</v>
      </c>
      <c r="B34" s="57" t="s">
        <v>271</v>
      </c>
      <c r="C34" s="57" t="s">
        <v>270</v>
      </c>
      <c r="D34" s="57" t="s">
        <v>272</v>
      </c>
      <c r="F34" s="58" t="s">
        <v>998</v>
      </c>
    </row>
    <row r="35" spans="1:6" s="59" customFormat="1">
      <c r="F35" s="60"/>
    </row>
    <row r="36" spans="1:6" ht="81">
      <c r="A36" s="57" t="s">
        <v>114</v>
      </c>
      <c r="B36" s="57" t="s">
        <v>271</v>
      </c>
      <c r="C36" s="57" t="s">
        <v>270</v>
      </c>
      <c r="D36" s="57" t="s">
        <v>272</v>
      </c>
      <c r="F36" s="58" t="s">
        <v>1000</v>
      </c>
    </row>
    <row r="37" spans="1:6" s="59" customFormat="1">
      <c r="F37" s="60"/>
    </row>
    <row r="38" spans="1:6" ht="54">
      <c r="A38" s="57" t="s">
        <v>284</v>
      </c>
      <c r="B38" s="57" t="s">
        <v>101</v>
      </c>
      <c r="C38" s="57" t="s">
        <v>270</v>
      </c>
      <c r="D38" s="57" t="s">
        <v>275</v>
      </c>
      <c r="F38" s="58" t="s">
        <v>999</v>
      </c>
    </row>
    <row r="39" spans="1:6" s="59" customFormat="1">
      <c r="F39" s="60"/>
    </row>
    <row r="40" spans="1:6" ht="54">
      <c r="A40" s="57" t="s">
        <v>285</v>
      </c>
      <c r="B40" s="57" t="s">
        <v>101</v>
      </c>
      <c r="C40" s="57" t="s">
        <v>270</v>
      </c>
      <c r="D40" s="57" t="s">
        <v>275</v>
      </c>
      <c r="F40" s="58" t="s">
        <v>997</v>
      </c>
    </row>
    <row r="41" spans="1:6" s="59" customFormat="1">
      <c r="F41" s="60"/>
    </row>
    <row r="42" spans="1:6" ht="40.5">
      <c r="A42" s="57" t="s">
        <v>286</v>
      </c>
      <c r="B42" s="61" t="s">
        <v>287</v>
      </c>
      <c r="C42" s="57" t="s">
        <v>270</v>
      </c>
      <c r="D42" s="57" t="s">
        <v>288</v>
      </c>
      <c r="F42" s="58" t="s">
        <v>289</v>
      </c>
    </row>
    <row r="43" spans="1:6" s="59" customFormat="1">
      <c r="F43" s="60"/>
    </row>
    <row r="44" spans="1:6" ht="40.5">
      <c r="A44" s="57" t="s">
        <v>290</v>
      </c>
      <c r="B44" s="61" t="s">
        <v>287</v>
      </c>
      <c r="C44" s="57" t="s">
        <v>270</v>
      </c>
      <c r="D44" s="57" t="s">
        <v>288</v>
      </c>
      <c r="F44" s="58" t="s">
        <v>291</v>
      </c>
    </row>
    <row r="45" spans="1:6" s="59" customFormat="1">
      <c r="F45" s="60"/>
    </row>
    <row r="46" spans="1:6" ht="108">
      <c r="A46" s="57" t="s">
        <v>268</v>
      </c>
      <c r="B46" s="57" t="s">
        <v>269</v>
      </c>
      <c r="C46" s="57" t="s">
        <v>270</v>
      </c>
      <c r="D46" s="57" t="s">
        <v>270</v>
      </c>
      <c r="F46" s="58" t="s">
        <v>1001</v>
      </c>
    </row>
    <row r="47" spans="1:6" ht="40.5">
      <c r="A47" s="57" t="s">
        <v>108</v>
      </c>
      <c r="B47" s="57" t="s">
        <v>271</v>
      </c>
      <c r="C47" s="57" t="s">
        <v>270</v>
      </c>
      <c r="D47" s="57" t="s">
        <v>272</v>
      </c>
      <c r="E47" s="57" t="str">
        <f>IF(D47&gt;0,D46,"")</f>
        <v>开户</v>
      </c>
      <c r="F47" s="58" t="s">
        <v>273</v>
      </c>
    </row>
    <row r="48" spans="1:6" ht="67.5">
      <c r="A48" s="57" t="s">
        <v>292</v>
      </c>
      <c r="B48" s="61" t="s">
        <v>293</v>
      </c>
      <c r="C48" s="57" t="s">
        <v>270</v>
      </c>
      <c r="D48" s="57" t="s">
        <v>294</v>
      </c>
      <c r="E48" s="57" t="str">
        <f>IF(D48&gt;0,D47,"")</f>
        <v>办借记卡</v>
      </c>
      <c r="F48" s="58" t="s">
        <v>295</v>
      </c>
    </row>
    <row r="49" spans="1:6" s="59" customFormat="1">
      <c r="E49" s="59" t="str">
        <f>IF(D49&gt;0,D48,"")</f>
        <v/>
      </c>
      <c r="F49" s="60"/>
    </row>
    <row r="50" spans="1:6" ht="121.5">
      <c r="A50" s="57" t="s">
        <v>276</v>
      </c>
      <c r="B50" s="57" t="s">
        <v>269</v>
      </c>
      <c r="C50" s="57" t="s">
        <v>270</v>
      </c>
      <c r="D50" s="57" t="s">
        <v>270</v>
      </c>
      <c r="F50" s="58" t="s">
        <v>1002</v>
      </c>
    </row>
    <row r="51" spans="1:6">
      <c r="A51" s="57" t="s">
        <v>278</v>
      </c>
      <c r="B51" s="57" t="s">
        <v>271</v>
      </c>
      <c r="C51" s="57" t="s">
        <v>270</v>
      </c>
      <c r="D51" s="57" t="s">
        <v>272</v>
      </c>
      <c r="E51" s="57" t="str">
        <f>IF(D51&gt;0,D50,"")</f>
        <v>开户</v>
      </c>
      <c r="F51" s="58" t="s">
        <v>279</v>
      </c>
    </row>
    <row r="52" spans="1:6" ht="54">
      <c r="A52" s="57" t="s">
        <v>296</v>
      </c>
      <c r="B52" s="61" t="s">
        <v>293</v>
      </c>
      <c r="C52" s="57" t="s">
        <v>270</v>
      </c>
      <c r="D52" s="57" t="s">
        <v>294</v>
      </c>
      <c r="E52" s="57" t="str">
        <f>IF(D52&gt;0,D51,"")</f>
        <v>办借记卡</v>
      </c>
      <c r="F52" s="58" t="s">
        <v>297</v>
      </c>
    </row>
    <row r="53" spans="1:6" s="59" customFormat="1">
      <c r="F53" s="60"/>
    </row>
    <row r="54" spans="1:6" ht="108">
      <c r="A54" s="57" t="s">
        <v>268</v>
      </c>
      <c r="B54" s="57" t="s">
        <v>269</v>
      </c>
      <c r="C54" s="57" t="s">
        <v>270</v>
      </c>
      <c r="D54" s="57" t="s">
        <v>270</v>
      </c>
      <c r="F54" s="58" t="s">
        <v>1001</v>
      </c>
    </row>
    <row r="55" spans="1:6" ht="40.5">
      <c r="A55" s="57" t="s">
        <v>108</v>
      </c>
      <c r="B55" s="57" t="s">
        <v>271</v>
      </c>
      <c r="C55" s="57" t="s">
        <v>270</v>
      </c>
      <c r="D55" s="57" t="s">
        <v>272</v>
      </c>
      <c r="E55" s="57" t="str">
        <f>IF(D55&gt;0,D54,"")</f>
        <v>开户</v>
      </c>
      <c r="F55" s="58" t="s">
        <v>273</v>
      </c>
    </row>
    <row r="56" spans="1:6" ht="54">
      <c r="A56" s="57" t="s">
        <v>296</v>
      </c>
      <c r="B56" s="61" t="s">
        <v>298</v>
      </c>
      <c r="C56" s="57" t="s">
        <v>270</v>
      </c>
      <c r="D56" s="57" t="s">
        <v>294</v>
      </c>
      <c r="E56" s="57" t="str">
        <f>IF(D56&gt;0,D55,"")</f>
        <v>办借记卡</v>
      </c>
      <c r="F56" s="58" t="s">
        <v>297</v>
      </c>
    </row>
    <row r="57" spans="1:6" s="59" customFormat="1">
      <c r="F57" s="60"/>
    </row>
    <row r="58" spans="1:6" ht="108">
      <c r="A58" s="57" t="s">
        <v>268</v>
      </c>
      <c r="B58" s="57" t="s">
        <v>269</v>
      </c>
      <c r="C58" s="57" t="s">
        <v>270</v>
      </c>
      <c r="D58" s="57" t="s">
        <v>270</v>
      </c>
      <c r="F58" s="58" t="s">
        <v>1003</v>
      </c>
    </row>
    <row r="59" spans="1:6">
      <c r="A59" s="57" t="s">
        <v>278</v>
      </c>
      <c r="B59" s="57" t="s">
        <v>271</v>
      </c>
      <c r="C59" s="57" t="s">
        <v>270</v>
      </c>
      <c r="D59" s="57" t="s">
        <v>272</v>
      </c>
      <c r="E59" s="57" t="str">
        <f>IF(D59&gt;0,D58,"")</f>
        <v>开户</v>
      </c>
      <c r="F59" s="58" t="s">
        <v>279</v>
      </c>
    </row>
    <row r="60" spans="1:6" ht="54">
      <c r="A60" s="57" t="s">
        <v>296</v>
      </c>
      <c r="B60" s="61" t="s">
        <v>293</v>
      </c>
      <c r="C60" s="57" t="s">
        <v>270</v>
      </c>
      <c r="D60" s="57" t="s">
        <v>294</v>
      </c>
      <c r="E60" s="57" t="str">
        <f>IF(D60&gt;0,D59,"")</f>
        <v>办借记卡</v>
      </c>
      <c r="F60" s="58" t="s">
        <v>297</v>
      </c>
    </row>
    <row r="61" spans="1:6" s="59" customFormat="1">
      <c r="F61" s="60"/>
    </row>
    <row r="62" spans="1:6" ht="108">
      <c r="A62" s="57" t="s">
        <v>268</v>
      </c>
      <c r="B62" s="57" t="s">
        <v>269</v>
      </c>
      <c r="C62" s="57" t="s">
        <v>270</v>
      </c>
      <c r="D62" s="57" t="s">
        <v>270</v>
      </c>
      <c r="F62" s="58" t="s">
        <v>1004</v>
      </c>
    </row>
    <row r="63" spans="1:6">
      <c r="A63" s="57" t="s">
        <v>278</v>
      </c>
      <c r="B63" s="57" t="s">
        <v>271</v>
      </c>
      <c r="C63" s="57" t="s">
        <v>270</v>
      </c>
      <c r="D63" s="57" t="s">
        <v>272</v>
      </c>
      <c r="E63" s="57" t="str">
        <f>IF(D63&gt;0,D62,"")</f>
        <v>开户</v>
      </c>
      <c r="F63" s="58" t="s">
        <v>279</v>
      </c>
    </row>
    <row r="64" spans="1:6" ht="67.5">
      <c r="A64" s="57" t="s">
        <v>292</v>
      </c>
      <c r="B64" s="61" t="s">
        <v>293</v>
      </c>
      <c r="C64" s="57" t="s">
        <v>270</v>
      </c>
      <c r="D64" s="57" t="s">
        <v>294</v>
      </c>
      <c r="E64" s="57" t="str">
        <f>IF(D64&gt;0,D63,"")</f>
        <v>办借记卡</v>
      </c>
      <c r="F64" s="58" t="s">
        <v>295</v>
      </c>
    </row>
    <row r="65" spans="1:6" s="59" customFormat="1">
      <c r="F65" s="60"/>
    </row>
    <row r="66" spans="1:6" ht="94.5">
      <c r="A66" s="57" t="s">
        <v>276</v>
      </c>
      <c r="B66" s="57" t="s">
        <v>269</v>
      </c>
      <c r="C66" s="57" t="s">
        <v>270</v>
      </c>
      <c r="D66" s="57" t="s">
        <v>270</v>
      </c>
      <c r="F66" s="58" t="s">
        <v>277</v>
      </c>
    </row>
    <row r="67" spans="1:6" ht="40.5">
      <c r="A67" s="57" t="s">
        <v>108</v>
      </c>
      <c r="B67" s="57" t="s">
        <v>271</v>
      </c>
      <c r="C67" s="57" t="s">
        <v>270</v>
      </c>
      <c r="D67" s="57" t="s">
        <v>272</v>
      </c>
      <c r="E67" s="57" t="str">
        <f>IF(D67&gt;0,D66,"")</f>
        <v>开户</v>
      </c>
      <c r="F67" s="58" t="s">
        <v>273</v>
      </c>
    </row>
    <row r="68" spans="1:6" ht="67.5">
      <c r="A68" s="57" t="s">
        <v>292</v>
      </c>
      <c r="B68" s="61" t="s">
        <v>293</v>
      </c>
      <c r="C68" s="57" t="s">
        <v>270</v>
      </c>
      <c r="D68" s="57" t="s">
        <v>294</v>
      </c>
      <c r="E68" s="57" t="str">
        <f>IF(D68&gt;0,D67,"")</f>
        <v>办借记卡</v>
      </c>
      <c r="F68" s="58" t="s">
        <v>295</v>
      </c>
    </row>
    <row r="69" spans="1:6" s="59" customFormat="1">
      <c r="F69" s="60"/>
    </row>
    <row r="70" spans="1:6" ht="94.5">
      <c r="A70" s="57" t="s">
        <v>276</v>
      </c>
      <c r="B70" s="57" t="s">
        <v>269</v>
      </c>
      <c r="C70" s="57" t="s">
        <v>270</v>
      </c>
      <c r="D70" s="57" t="s">
        <v>270</v>
      </c>
      <c r="F70" s="58" t="s">
        <v>277</v>
      </c>
    </row>
    <row r="71" spans="1:6">
      <c r="A71" s="57" t="s">
        <v>278</v>
      </c>
      <c r="B71" s="57" t="s">
        <v>271</v>
      </c>
      <c r="C71" s="57" t="s">
        <v>270</v>
      </c>
      <c r="D71" s="57" t="s">
        <v>272</v>
      </c>
      <c r="E71" s="57" t="str">
        <f>IF(D71&gt;0,D70,"")</f>
        <v>开户</v>
      </c>
      <c r="F71" s="58" t="s">
        <v>279</v>
      </c>
    </row>
    <row r="72" spans="1:6" ht="67.5">
      <c r="A72" s="57" t="s">
        <v>292</v>
      </c>
      <c r="B72" s="61" t="s">
        <v>293</v>
      </c>
      <c r="C72" s="57" t="s">
        <v>270</v>
      </c>
      <c r="D72" s="57" t="s">
        <v>294</v>
      </c>
      <c r="E72" s="57" t="str">
        <f>IF(D72&gt;0,D71,"")</f>
        <v>办借记卡</v>
      </c>
      <c r="F72" s="58" t="s">
        <v>295</v>
      </c>
    </row>
    <row r="73" spans="1:6" s="59" customFormat="1">
      <c r="F73" s="60"/>
    </row>
    <row r="74" spans="1:6" ht="94.5">
      <c r="A74" s="57" t="s">
        <v>276</v>
      </c>
      <c r="B74" s="57" t="s">
        <v>269</v>
      </c>
      <c r="C74" s="57" t="s">
        <v>270</v>
      </c>
      <c r="D74" s="57" t="s">
        <v>270</v>
      </c>
      <c r="F74" s="58" t="s">
        <v>277</v>
      </c>
    </row>
    <row r="75" spans="1:6" ht="40.5">
      <c r="A75" s="57" t="s">
        <v>108</v>
      </c>
      <c r="B75" s="57" t="s">
        <v>271</v>
      </c>
      <c r="C75" s="57" t="s">
        <v>270</v>
      </c>
      <c r="D75" s="57" t="s">
        <v>272</v>
      </c>
      <c r="E75" s="57" t="str">
        <f>IF(D75&gt;0,D74,"")</f>
        <v>开户</v>
      </c>
      <c r="F75" s="58" t="s">
        <v>273</v>
      </c>
    </row>
    <row r="76" spans="1:6" ht="54">
      <c r="A76" s="57" t="s">
        <v>296</v>
      </c>
      <c r="B76" s="61" t="s">
        <v>293</v>
      </c>
      <c r="C76" s="57" t="s">
        <v>270</v>
      </c>
      <c r="D76" s="57" t="s">
        <v>294</v>
      </c>
      <c r="E76" s="57" t="str">
        <f>IF(D76&gt;0,D75,"")</f>
        <v>办借记卡</v>
      </c>
      <c r="F76" s="58" t="s">
        <v>297</v>
      </c>
    </row>
    <row r="77" spans="1:6" s="59" customFormat="1">
      <c r="F77" s="60"/>
    </row>
    <row r="78" spans="1:6" ht="54">
      <c r="A78" s="57" t="s">
        <v>299</v>
      </c>
      <c r="B78" s="61" t="s">
        <v>293</v>
      </c>
      <c r="C78" s="57" t="s">
        <v>270</v>
      </c>
      <c r="D78" s="57" t="s">
        <v>294</v>
      </c>
      <c r="F78" s="58" t="s">
        <v>300</v>
      </c>
    </row>
    <row r="79" spans="1:6" s="59" customFormat="1">
      <c r="F79" s="60"/>
    </row>
    <row r="80" spans="1:6" ht="54">
      <c r="A80" s="57" t="s">
        <v>301</v>
      </c>
      <c r="B80" s="61" t="s">
        <v>293</v>
      </c>
      <c r="C80" s="57" t="s">
        <v>270</v>
      </c>
      <c r="D80" s="57" t="s">
        <v>294</v>
      </c>
      <c r="F80" s="58" t="s">
        <v>302</v>
      </c>
    </row>
    <row r="81" spans="1:6" s="59" customFormat="1">
      <c r="F81" s="60"/>
    </row>
    <row r="82" spans="1:6" ht="108">
      <c r="A82" s="57" t="s">
        <v>268</v>
      </c>
      <c r="B82" s="57" t="s">
        <v>269</v>
      </c>
      <c r="C82" s="57" t="s">
        <v>270</v>
      </c>
      <c r="D82" s="57" t="s">
        <v>270</v>
      </c>
      <c r="F82" s="58" t="s">
        <v>1004</v>
      </c>
    </row>
    <row r="83" spans="1:6">
      <c r="A83" s="57" t="s">
        <v>117</v>
      </c>
      <c r="B83" s="61" t="s">
        <v>303</v>
      </c>
      <c r="C83" s="57" t="s">
        <v>270</v>
      </c>
      <c r="D83" s="57" t="s">
        <v>304</v>
      </c>
      <c r="E83" s="57" t="s">
        <v>270</v>
      </c>
      <c r="F83" s="58" t="s">
        <v>820</v>
      </c>
    </row>
    <row r="84" spans="1:6" s="59" customFormat="1">
      <c r="F84" s="60"/>
    </row>
    <row r="85" spans="1:6" ht="94.5">
      <c r="A85" s="57" t="s">
        <v>276</v>
      </c>
      <c r="B85" s="57" t="s">
        <v>269</v>
      </c>
      <c r="C85" s="57" t="s">
        <v>270</v>
      </c>
      <c r="D85" s="57" t="s">
        <v>270</v>
      </c>
      <c r="F85" s="58" t="s">
        <v>1005</v>
      </c>
    </row>
    <row r="86" spans="1:6">
      <c r="A86" s="57" t="s">
        <v>305</v>
      </c>
      <c r="B86" s="61" t="s">
        <v>303</v>
      </c>
      <c r="C86" s="57" t="s">
        <v>270</v>
      </c>
      <c r="D86" s="57" t="s">
        <v>304</v>
      </c>
      <c r="E86" s="57" t="s">
        <v>270</v>
      </c>
      <c r="F86" s="58" t="s">
        <v>306</v>
      </c>
    </row>
    <row r="87" spans="1:6" s="59" customFormat="1">
      <c r="F87" s="60"/>
    </row>
    <row r="88" spans="1:6" ht="40.5">
      <c r="A88" s="57" t="s">
        <v>120</v>
      </c>
      <c r="B88" s="61" t="s">
        <v>303</v>
      </c>
      <c r="C88" s="57" t="s">
        <v>270</v>
      </c>
      <c r="D88" s="57" t="s">
        <v>304</v>
      </c>
      <c r="F88" s="58" t="s">
        <v>1006</v>
      </c>
    </row>
    <row r="89" spans="1:6" s="59" customFormat="1">
      <c r="F89" s="60"/>
    </row>
    <row r="90" spans="1:6" ht="54">
      <c r="A90" s="57" t="s">
        <v>307</v>
      </c>
      <c r="B90" s="61" t="s">
        <v>303</v>
      </c>
      <c r="C90" s="57" t="s">
        <v>270</v>
      </c>
      <c r="D90" s="57" t="s">
        <v>304</v>
      </c>
      <c r="F90" s="58" t="s">
        <v>1007</v>
      </c>
    </row>
    <row r="91" spans="1:6" s="62" customFormat="1">
      <c r="F91" s="63"/>
    </row>
    <row r="92" spans="1:6" ht="108">
      <c r="A92" s="57" t="s">
        <v>268</v>
      </c>
      <c r="B92" s="57" t="s">
        <v>269</v>
      </c>
      <c r="C92" s="57" t="s">
        <v>270</v>
      </c>
      <c r="D92" s="57" t="s">
        <v>270</v>
      </c>
      <c r="F92" s="58" t="s">
        <v>1008</v>
      </c>
    </row>
    <row r="93" spans="1:6">
      <c r="A93" s="57" t="s">
        <v>308</v>
      </c>
      <c r="B93" s="57" t="s">
        <v>101</v>
      </c>
      <c r="C93" s="57" t="s">
        <v>270</v>
      </c>
      <c r="D93" s="57" t="s">
        <v>309</v>
      </c>
      <c r="E93" s="57" t="s">
        <v>270</v>
      </c>
      <c r="F93" s="58" t="s">
        <v>794</v>
      </c>
    </row>
    <row r="94" spans="1:6" s="59" customFormat="1">
      <c r="E94" s="59" t="str">
        <f t="shared" ref="E94" si="0">IF(D94&gt;0,D93,"")</f>
        <v/>
      </c>
      <c r="F94" s="60"/>
    </row>
    <row r="95" spans="1:6" ht="94.5">
      <c r="A95" s="57" t="s">
        <v>276</v>
      </c>
      <c r="B95" s="57" t="s">
        <v>269</v>
      </c>
      <c r="C95" s="57" t="s">
        <v>270</v>
      </c>
      <c r="D95" s="57" t="s">
        <v>270</v>
      </c>
      <c r="F95" s="58" t="s">
        <v>277</v>
      </c>
    </row>
    <row r="96" spans="1:6">
      <c r="A96" s="57" t="s">
        <v>310</v>
      </c>
      <c r="B96" s="57" t="s">
        <v>101</v>
      </c>
      <c r="C96" s="57" t="s">
        <v>270</v>
      </c>
      <c r="D96" s="57" t="s">
        <v>309</v>
      </c>
      <c r="E96" s="57" t="s">
        <v>270</v>
      </c>
      <c r="F96" s="58" t="s">
        <v>795</v>
      </c>
    </row>
    <row r="97" spans="1:6" s="59" customFormat="1">
      <c r="F97" s="60"/>
    </row>
    <row r="98" spans="1:6" ht="81">
      <c r="A98" s="57" t="s">
        <v>309</v>
      </c>
      <c r="B98" s="57" t="s">
        <v>101</v>
      </c>
      <c r="C98" s="57" t="s">
        <v>270</v>
      </c>
      <c r="D98" s="57" t="s">
        <v>309</v>
      </c>
      <c r="F98" s="58" t="s">
        <v>796</v>
      </c>
    </row>
    <row r="99" spans="1:6" s="59" customFormat="1">
      <c r="E99" s="59" t="str">
        <f t="shared" ref="E99" si="1">IF(D99&gt;0,D98,"")</f>
        <v/>
      </c>
      <c r="F99" s="60"/>
    </row>
    <row r="100" spans="1:6" ht="94.5">
      <c r="A100" s="57" t="s">
        <v>793</v>
      </c>
      <c r="B100" s="57" t="s">
        <v>101</v>
      </c>
      <c r="C100" s="57" t="s">
        <v>270</v>
      </c>
      <c r="D100" s="57" t="s">
        <v>792</v>
      </c>
      <c r="F100" s="58" t="s">
        <v>1009</v>
      </c>
    </row>
    <row r="101" spans="1:6" s="59" customFormat="1">
      <c r="F101" s="60"/>
    </row>
  </sheetData>
  <customSheetViews>
    <customSheetView guid="{1E5A0D98-77D5-42E3-9872-0440613765AC}" topLeftCell="A85">
      <selection activeCell="E88" sqref="E88"/>
      <pageMargins left="0.69930555555555596" right="0.69930555555555596" top="0.75" bottom="0.75" header="0.3" footer="0.3"/>
      <pageSetup paperSize="9" orientation="portrait"/>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36746F77-9D30-4F67-8DD6-349629627742}" topLeftCell="A28">
      <selection activeCell="F30" sqref="F30"/>
      <pageMargins left="0.69930555555555596" right="0.69930555555555596" top="0.75" bottom="0.75" header="0.3" footer="0.3"/>
      <pageSetup paperSize="9" orientation="portrait"/>
    </customSheetView>
    <customSheetView guid="{C2CB2F22-775D-44AC-B11A-784BA6146A8B}">
      <pane xSplit="1" topLeftCell="C1" activePane="topRight" state="frozen"/>
      <selection pane="topRight" activeCell="F36" sqref="F36"/>
      <pageMargins left="0.69930555555555596" right="0.69930555555555596" top="0.75" bottom="0.75" header="0.3" footer="0.3"/>
      <pageSetup paperSize="9" orientation="portrait" r:id="rId1"/>
    </customSheetView>
  </customSheetViews>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7" s="1" customFormat="1" ht="24.95" customHeight="1">
      <c r="A1" s="1" t="s">
        <v>0</v>
      </c>
      <c r="B1" s="2" t="s">
        <v>1</v>
      </c>
      <c r="C1" s="1" t="s">
        <v>2</v>
      </c>
      <c r="D1" s="1" t="s">
        <v>3</v>
      </c>
      <c r="E1" s="1" t="s">
        <v>311</v>
      </c>
      <c r="F1" s="2" t="s">
        <v>5</v>
      </c>
      <c r="G1" s="187" t="s">
        <v>921</v>
      </c>
    </row>
    <row r="2" spans="1:7" ht="85.5">
      <c r="A2" s="3" t="s">
        <v>312</v>
      </c>
      <c r="B2" s="10" t="s">
        <v>313</v>
      </c>
      <c r="C2" s="4" t="s">
        <v>8</v>
      </c>
      <c r="D2" s="4" t="s">
        <v>314</v>
      </c>
      <c r="F2" s="5" t="s">
        <v>1013</v>
      </c>
    </row>
    <row r="3" spans="1:7">
      <c r="B3" s="10"/>
    </row>
    <row r="4" spans="1:7" ht="57">
      <c r="A4" s="3" t="s">
        <v>315</v>
      </c>
      <c r="B4" s="10" t="s">
        <v>316</v>
      </c>
      <c r="C4" s="4" t="s">
        <v>8</v>
      </c>
      <c r="D4" s="4" t="s">
        <v>314</v>
      </c>
      <c r="F4" s="5" t="s">
        <v>1012</v>
      </c>
    </row>
  </sheetData>
  <customSheetViews>
    <customSheetView guid="{1E5A0D98-77D5-42E3-9872-0440613765AC}">
      <selection activeCell="B8" sqref="B8"/>
      <pageMargins left="0.7" right="0.7" top="0.75" bottom="0.75" header="0.3" footer="0.3"/>
      <pageSetup paperSize="9" orientation="portrait" r:id="rId1"/>
    </customSheetView>
    <customSheetView guid="{CD69C0EA-EBFB-45E3-BEA5-CC470598666F}">
      <selection activeCell="G1" sqref="G1"/>
      <pageMargins left="0.7" right="0.7" top="0.75" bottom="0.75" header="0.3" footer="0.3"/>
      <pageSetup paperSize="9" orientation="portrait" r:id="rId2"/>
    </customSheetView>
    <customSheetView guid="{36746F77-9D30-4F67-8DD6-349629627742}">
      <selection activeCell="B8" sqref="B8"/>
      <pageMargins left="0.7" right="0.7" top="0.75" bottom="0.75" header="0.3" footer="0.3"/>
      <pageSetup paperSize="9" orientation="portrait" r:id="rId3"/>
    </customSheetView>
    <customSheetView guid="{C2CB2F22-775D-44AC-B11A-784BA6146A8B}">
      <selection activeCell="F2" sqref="F2"/>
      <pageMargins left="0.7" right="0.7" top="0.75" bottom="0.75" header="0.3" footer="0.3"/>
      <pageSetup paperSize="9" orientation="portrait" r:id="rId4"/>
    </customSheetView>
  </customSheetViews>
  <phoneticPr fontId="4" type="noConversion"/>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7" s="1" customFormat="1" ht="24.95" customHeight="1">
      <c r="A1" s="1" t="s">
        <v>0</v>
      </c>
      <c r="B1" s="1" t="s">
        <v>1</v>
      </c>
      <c r="C1" s="1" t="s">
        <v>2</v>
      </c>
      <c r="D1" s="1" t="s">
        <v>3</v>
      </c>
      <c r="E1" s="64" t="s">
        <v>318</v>
      </c>
      <c r="F1" s="2" t="s">
        <v>5</v>
      </c>
      <c r="G1" s="187" t="s">
        <v>921</v>
      </c>
    </row>
    <row r="2" spans="1:7" ht="128.25">
      <c r="A2" s="65" t="s">
        <v>319</v>
      </c>
      <c r="B2" s="10" t="s">
        <v>320</v>
      </c>
      <c r="C2" s="5" t="s">
        <v>321</v>
      </c>
      <c r="D2" s="5" t="s">
        <v>322</v>
      </c>
      <c r="E2" s="66"/>
      <c r="F2" s="5" t="s">
        <v>1014</v>
      </c>
      <c r="G2" s="5" t="s">
        <v>1022</v>
      </c>
    </row>
    <row r="3" spans="1:7">
      <c r="A3" s="65"/>
      <c r="B3" s="10"/>
      <c r="E3" s="66"/>
    </row>
    <row r="4" spans="1:7" ht="128.25">
      <c r="A4" s="65" t="s">
        <v>323</v>
      </c>
      <c r="B4" s="10" t="s">
        <v>320</v>
      </c>
      <c r="C4" s="5" t="s">
        <v>321</v>
      </c>
      <c r="D4" s="5" t="s">
        <v>322</v>
      </c>
      <c r="E4" s="66"/>
      <c r="F4" s="5" t="s">
        <v>1015</v>
      </c>
      <c r="G4" s="5" t="s">
        <v>1022</v>
      </c>
    </row>
    <row r="6" spans="1:7" s="52" customFormat="1" ht="28.5">
      <c r="A6" s="52" t="s">
        <v>324</v>
      </c>
      <c r="B6" s="38" t="s">
        <v>325</v>
      </c>
      <c r="C6" s="52" t="s">
        <v>326</v>
      </c>
      <c r="D6" s="52" t="s">
        <v>326</v>
      </c>
      <c r="F6" s="38" t="s">
        <v>327</v>
      </c>
    </row>
    <row r="7" spans="1:7" ht="85.5">
      <c r="A7" s="65" t="s">
        <v>328</v>
      </c>
      <c r="B7" s="10" t="s">
        <v>320</v>
      </c>
      <c r="C7" s="5" t="s">
        <v>321</v>
      </c>
      <c r="D7" s="5" t="s">
        <v>322</v>
      </c>
      <c r="E7" s="66" t="s">
        <v>326</v>
      </c>
      <c r="F7" s="5" t="s">
        <v>1016</v>
      </c>
      <c r="G7" s="5" t="s">
        <v>1022</v>
      </c>
    </row>
    <row r="8" spans="1:7">
      <c r="A8" s="65"/>
      <c r="E8" s="66"/>
    </row>
    <row r="9" spans="1:7" s="52" customFormat="1" ht="57">
      <c r="A9" s="52" t="s">
        <v>324</v>
      </c>
      <c r="B9" s="38" t="s">
        <v>325</v>
      </c>
      <c r="C9" s="52" t="s">
        <v>326</v>
      </c>
      <c r="D9" s="52" t="s">
        <v>326</v>
      </c>
      <c r="F9" s="38" t="s">
        <v>1026</v>
      </c>
    </row>
    <row r="10" spans="1:7" ht="128.25">
      <c r="A10" s="65" t="s">
        <v>323</v>
      </c>
      <c r="B10" s="10" t="s">
        <v>320</v>
      </c>
      <c r="C10" s="5" t="s">
        <v>321</v>
      </c>
      <c r="D10" s="5" t="s">
        <v>322</v>
      </c>
      <c r="E10" s="66" t="s">
        <v>326</v>
      </c>
      <c r="F10" s="5" t="s">
        <v>1015</v>
      </c>
      <c r="G10" s="5" t="s">
        <v>1022</v>
      </c>
    </row>
    <row r="12" spans="1:7" s="52" customFormat="1" ht="28.5">
      <c r="A12" s="52" t="s">
        <v>329</v>
      </c>
      <c r="B12" s="38" t="s">
        <v>325</v>
      </c>
      <c r="C12" s="52" t="s">
        <v>326</v>
      </c>
      <c r="D12" s="52" t="s">
        <v>326</v>
      </c>
      <c r="F12" s="38" t="s">
        <v>330</v>
      </c>
    </row>
    <row r="13" spans="1:7" ht="85.5">
      <c r="A13" s="65" t="s">
        <v>328</v>
      </c>
      <c r="B13" s="10" t="s">
        <v>320</v>
      </c>
      <c r="C13" s="5" t="s">
        <v>321</v>
      </c>
      <c r="D13" s="5" t="s">
        <v>322</v>
      </c>
      <c r="E13" s="66" t="s">
        <v>326</v>
      </c>
      <c r="F13" s="5" t="s">
        <v>1016</v>
      </c>
      <c r="G13" s="5">
        <v>15</v>
      </c>
    </row>
    <row r="15" spans="1:7" s="52" customFormat="1" ht="57">
      <c r="A15" s="52" t="s">
        <v>329</v>
      </c>
      <c r="B15" s="38" t="s">
        <v>325</v>
      </c>
      <c r="C15" s="52" t="s">
        <v>326</v>
      </c>
      <c r="D15" s="52" t="s">
        <v>326</v>
      </c>
      <c r="F15" s="38" t="s">
        <v>1027</v>
      </c>
    </row>
    <row r="16" spans="1:7" ht="128.25">
      <c r="A16" s="65" t="s">
        <v>323</v>
      </c>
      <c r="B16" s="10" t="s">
        <v>320</v>
      </c>
      <c r="C16" s="5" t="s">
        <v>321</v>
      </c>
      <c r="D16" s="5" t="s">
        <v>322</v>
      </c>
      <c r="E16" s="66" t="s">
        <v>326</v>
      </c>
      <c r="F16" s="5" t="s">
        <v>1015</v>
      </c>
      <c r="G16" s="5">
        <v>15</v>
      </c>
    </row>
  </sheetData>
  <customSheetViews>
    <customSheetView guid="{1E5A0D98-77D5-42E3-9872-0440613765AC}">
      <selection activeCell="F2" sqref="F2"/>
      <pageMargins left="0.7" right="0.7" top="0.75" bottom="0.75" header="0.3" footer="0.3"/>
    </customSheetView>
    <customSheetView guid="{CD69C0EA-EBFB-45E3-BEA5-CC470598666F}" topLeftCell="A11">
      <selection activeCell="G18" sqref="G18"/>
      <pageMargins left="0.7" right="0.7" top="0.75" bottom="0.75" header="0.3" footer="0.3"/>
    </customSheetView>
    <customSheetView guid="{36746F77-9D30-4F67-8DD6-349629627742}">
      <selection activeCell="F2" sqref="F2"/>
      <pageMargins left="0.7" right="0.7" top="0.75" bottom="0.75" header="0.3" footer="0.3"/>
    </customSheetView>
    <customSheetView guid="{C2CB2F22-775D-44AC-B11A-784BA6146A8B}" topLeftCell="A16">
      <selection activeCell="I16" sqref="I16"/>
      <pageMargins left="0.7" right="0.7" top="0.75" bottom="0.75" header="0.3" footer="0.3"/>
    </customSheetView>
  </customSheetView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topLeftCell="A4" zoomScale="85" zoomScaleNormal="85" workbookViewId="0">
      <selection activeCell="F7" sqref="F7"/>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32.25" style="93" customWidth="1"/>
    <col min="7" max="16384" width="9" style="24"/>
  </cols>
  <sheetData>
    <row r="1" spans="1:29" s="64" customFormat="1" ht="24.95" customHeight="1">
      <c r="A1" s="68" t="s">
        <v>0</v>
      </c>
      <c r="B1" s="69" t="s">
        <v>1</v>
      </c>
      <c r="C1" s="64" t="s">
        <v>2</v>
      </c>
      <c r="D1" s="64" t="s">
        <v>3</v>
      </c>
      <c r="E1" s="64" t="s">
        <v>331</v>
      </c>
      <c r="F1" s="64" t="s">
        <v>5</v>
      </c>
      <c r="G1" s="64" t="s">
        <v>921</v>
      </c>
    </row>
    <row r="2" spans="1:29" ht="283.5">
      <c r="A2" s="70" t="s">
        <v>332</v>
      </c>
      <c r="B2" s="71" t="s">
        <v>333</v>
      </c>
      <c r="C2" s="66" t="s">
        <v>334</v>
      </c>
      <c r="D2" s="66" t="s">
        <v>335</v>
      </c>
      <c r="E2" s="66"/>
      <c r="F2" s="37" t="s">
        <v>1028</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733</v>
      </c>
      <c r="B3" s="71" t="s">
        <v>337</v>
      </c>
      <c r="C3" s="66" t="s">
        <v>334</v>
      </c>
      <c r="D3" s="66" t="s">
        <v>338</v>
      </c>
      <c r="E3" s="66" t="str">
        <f>IF(D3&gt;0,D2,"")</f>
        <v>存款</v>
      </c>
      <c r="F3" s="72" t="s">
        <v>1029</v>
      </c>
      <c r="G3" s="66"/>
      <c r="H3" s="66"/>
      <c r="I3" s="66"/>
      <c r="J3" s="66"/>
      <c r="K3" s="66"/>
      <c r="L3" s="66"/>
      <c r="M3" s="66"/>
      <c r="N3" s="66"/>
      <c r="O3" s="66"/>
      <c r="P3" s="66"/>
      <c r="Q3" s="66"/>
      <c r="R3" s="66"/>
      <c r="S3" s="66"/>
      <c r="T3" s="66"/>
      <c r="U3" s="66"/>
      <c r="V3" s="66"/>
      <c r="W3" s="66"/>
      <c r="X3" s="66"/>
      <c r="Y3" s="66"/>
      <c r="Z3" s="66"/>
      <c r="AA3" s="66"/>
      <c r="AB3" s="66"/>
      <c r="AC3" s="66"/>
    </row>
    <row r="4" spans="1:29" ht="135">
      <c r="A4" s="70" t="s">
        <v>339</v>
      </c>
      <c r="B4" s="71" t="s">
        <v>340</v>
      </c>
      <c r="C4" s="66" t="s">
        <v>334</v>
      </c>
      <c r="D4" s="66" t="s">
        <v>341</v>
      </c>
      <c r="E4" s="66" t="str">
        <f>IF(D4&gt;0,D3,"")</f>
        <v>存款五万以下</v>
      </c>
      <c r="F4" s="37" t="s">
        <v>342</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283.5">
      <c r="A6" s="70" t="s">
        <v>332</v>
      </c>
      <c r="B6" s="71" t="s">
        <v>333</v>
      </c>
      <c r="C6" s="66" t="s">
        <v>334</v>
      </c>
      <c r="D6" s="66" t="s">
        <v>334</v>
      </c>
      <c r="E6" s="66"/>
      <c r="F6" s="37" t="s">
        <v>1028</v>
      </c>
      <c r="G6" s="66"/>
      <c r="H6" s="66"/>
      <c r="I6" s="66"/>
      <c r="J6" s="66"/>
      <c r="K6" s="66"/>
      <c r="L6" s="66"/>
      <c r="M6" s="66"/>
      <c r="N6" s="66"/>
      <c r="O6" s="66"/>
      <c r="P6" s="66"/>
      <c r="Q6" s="66"/>
      <c r="R6" s="66"/>
      <c r="S6" s="66"/>
      <c r="T6" s="66"/>
      <c r="U6" s="66"/>
      <c r="V6" s="66"/>
      <c r="W6" s="66"/>
      <c r="X6" s="66"/>
      <c r="Y6" s="66"/>
      <c r="Z6" s="66"/>
      <c r="AA6" s="66"/>
      <c r="AB6" s="66"/>
      <c r="AC6" s="66"/>
    </row>
    <row r="7" spans="1:29" ht="148.5">
      <c r="A7" s="70" t="s">
        <v>733</v>
      </c>
      <c r="B7" s="71" t="s">
        <v>343</v>
      </c>
      <c r="C7" s="66" t="s">
        <v>334</v>
      </c>
      <c r="D7" s="66" t="s">
        <v>338</v>
      </c>
      <c r="E7" s="66" t="str">
        <f>IF(D7&gt;0,D6,"" )</f>
        <v>存款</v>
      </c>
      <c r="F7" s="72" t="s">
        <v>833</v>
      </c>
      <c r="G7" s="66"/>
      <c r="H7" s="66"/>
      <c r="I7" s="66"/>
      <c r="J7" s="66"/>
      <c r="K7" s="66"/>
      <c r="L7" s="66"/>
      <c r="M7" s="66"/>
      <c r="N7" s="66"/>
      <c r="O7" s="66"/>
      <c r="P7" s="66"/>
      <c r="Q7" s="66"/>
      <c r="R7" s="66"/>
      <c r="S7" s="66"/>
      <c r="T7" s="66"/>
      <c r="U7" s="66"/>
      <c r="V7" s="66"/>
      <c r="W7" s="66"/>
      <c r="X7" s="66"/>
      <c r="Y7" s="66"/>
      <c r="Z7" s="66"/>
      <c r="AA7" s="66"/>
      <c r="AB7" s="66"/>
      <c r="AC7" s="66"/>
    </row>
    <row r="8" spans="1:29" ht="121.5">
      <c r="A8" s="70" t="s">
        <v>308</v>
      </c>
      <c r="B8" s="71" t="s">
        <v>344</v>
      </c>
      <c r="C8" s="66" t="s">
        <v>334</v>
      </c>
      <c r="D8" s="66" t="s">
        <v>345</v>
      </c>
      <c r="E8" s="66" t="str">
        <f>IF(D8&gt;0,D7,"" )</f>
        <v>存款五万以下</v>
      </c>
      <c r="F8" s="37" t="s">
        <v>346</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283.5">
      <c r="A10" s="70" t="s">
        <v>332</v>
      </c>
      <c r="B10" s="71" t="s">
        <v>333</v>
      </c>
      <c r="C10" s="66" t="s">
        <v>334</v>
      </c>
      <c r="D10" s="66" t="s">
        <v>335</v>
      </c>
      <c r="E10" s="66"/>
      <c r="F10" s="37" t="s">
        <v>1028</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216">
      <c r="A11" s="70" t="s">
        <v>735</v>
      </c>
      <c r="B11" s="71" t="s">
        <v>343</v>
      </c>
      <c r="C11" s="66" t="s">
        <v>334</v>
      </c>
      <c r="D11" s="66" t="s">
        <v>338</v>
      </c>
      <c r="E11" s="66" t="str">
        <f>IF(D11&gt;0,D10,"" )</f>
        <v>存款</v>
      </c>
      <c r="F11" s="37" t="s">
        <v>710</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135">
      <c r="A12" s="70" t="s">
        <v>348</v>
      </c>
      <c r="B12" s="71" t="s">
        <v>340</v>
      </c>
      <c r="C12" s="66" t="s">
        <v>334</v>
      </c>
      <c r="D12" s="66" t="s">
        <v>341</v>
      </c>
      <c r="E12" s="66" t="str">
        <f>IF(D12&gt;0,D11,"" )</f>
        <v>存款五万以下</v>
      </c>
      <c r="F12" s="37" t="s">
        <v>342</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283.5">
      <c r="A14" s="70" t="s">
        <v>332</v>
      </c>
      <c r="B14" s="71" t="s">
        <v>333</v>
      </c>
      <c r="C14" s="66" t="s">
        <v>334</v>
      </c>
      <c r="D14" s="66" t="s">
        <v>334</v>
      </c>
      <c r="E14" s="66"/>
      <c r="F14" s="37" t="s">
        <v>1028</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216">
      <c r="A15" s="70" t="s">
        <v>735</v>
      </c>
      <c r="B15" s="71" t="s">
        <v>343</v>
      </c>
      <c r="C15" s="66" t="s">
        <v>334</v>
      </c>
      <c r="D15" s="66" t="s">
        <v>338</v>
      </c>
      <c r="E15" s="66" t="str">
        <f>IF(D15&gt;0,D14,"" )</f>
        <v>存款</v>
      </c>
      <c r="F15" s="72" t="s">
        <v>711</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121.5">
      <c r="A16" s="70" t="s">
        <v>308</v>
      </c>
      <c r="B16" s="71" t="s">
        <v>344</v>
      </c>
      <c r="C16" s="66" t="s">
        <v>334</v>
      </c>
      <c r="D16" s="66" t="s">
        <v>345</v>
      </c>
      <c r="E16" s="66" t="str">
        <f>IF(D16&gt;0,D15,"" )</f>
        <v>存款五万以下</v>
      </c>
      <c r="F16" s="37" t="s">
        <v>349</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378">
      <c r="A18" s="70" t="s">
        <v>350</v>
      </c>
      <c r="B18" s="71" t="s">
        <v>333</v>
      </c>
      <c r="C18" s="66" t="s">
        <v>334</v>
      </c>
      <c r="D18" s="66" t="s">
        <v>335</v>
      </c>
      <c r="E18" s="66"/>
      <c r="F18" s="37" t="s">
        <v>1030</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135">
      <c r="A19" s="70" t="s">
        <v>733</v>
      </c>
      <c r="B19" s="71" t="s">
        <v>343</v>
      </c>
      <c r="C19" s="66" t="s">
        <v>334</v>
      </c>
      <c r="D19" s="66" t="s">
        <v>338</v>
      </c>
      <c r="E19" s="66" t="str">
        <f>IF(D19&gt;0,D18,"" )</f>
        <v>存款</v>
      </c>
      <c r="F19" s="72" t="s">
        <v>709</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135">
      <c r="A20" s="70" t="s">
        <v>348</v>
      </c>
      <c r="B20" s="71" t="s">
        <v>340</v>
      </c>
      <c r="C20" s="66" t="s">
        <v>334</v>
      </c>
      <c r="D20" s="66" t="s">
        <v>352</v>
      </c>
      <c r="E20" s="66" t="str">
        <f>IF(D20&gt;0,D19,"" )</f>
        <v>存款五万以下</v>
      </c>
      <c r="F20" s="37" t="s">
        <v>342</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378">
      <c r="A22" s="70" t="s">
        <v>350</v>
      </c>
      <c r="B22" s="71" t="s">
        <v>333</v>
      </c>
      <c r="C22" s="66" t="s">
        <v>334</v>
      </c>
      <c r="D22" s="66" t="s">
        <v>335</v>
      </c>
      <c r="E22" s="66"/>
      <c r="F22" s="37" t="s">
        <v>1030</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135">
      <c r="A23" s="70" t="s">
        <v>733</v>
      </c>
      <c r="B23" s="71" t="s">
        <v>343</v>
      </c>
      <c r="C23" s="66" t="s">
        <v>334</v>
      </c>
      <c r="D23" s="66" t="s">
        <v>338</v>
      </c>
      <c r="E23" s="66" t="str">
        <f>IF(D23&gt;0,D22,"" )</f>
        <v>存款</v>
      </c>
      <c r="F23" s="72" t="s">
        <v>712</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121.5">
      <c r="A24" s="70" t="s">
        <v>308</v>
      </c>
      <c r="B24" s="71" t="s">
        <v>344</v>
      </c>
      <c r="C24" s="66" t="s">
        <v>334</v>
      </c>
      <c r="D24" s="66" t="s">
        <v>345</v>
      </c>
      <c r="E24" s="66" t="str">
        <f>IF(D24&gt;0,D23,"" )</f>
        <v>存款五万以下</v>
      </c>
      <c r="F24" s="37" t="s">
        <v>349</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94.5">
      <c r="A26" s="70" t="s">
        <v>736</v>
      </c>
      <c r="B26" s="71" t="s">
        <v>343</v>
      </c>
      <c r="C26" s="66" t="s">
        <v>334</v>
      </c>
      <c r="D26" s="66" t="s">
        <v>338</v>
      </c>
      <c r="E26" s="66"/>
      <c r="F26" s="77" t="s">
        <v>714</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135">
      <c r="A27" s="70" t="s">
        <v>348</v>
      </c>
      <c r="B27" s="71" t="s">
        <v>340</v>
      </c>
      <c r="C27" s="66" t="s">
        <v>334</v>
      </c>
      <c r="D27" s="66" t="s">
        <v>352</v>
      </c>
      <c r="E27" s="66" t="str">
        <f>IF(D27&gt;0,D26,"" )</f>
        <v>存款五万以下</v>
      </c>
      <c r="F27" s="37" t="s">
        <v>342</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94.5">
      <c r="A29" s="70" t="s">
        <v>736</v>
      </c>
      <c r="B29" s="71" t="s">
        <v>343</v>
      </c>
      <c r="C29" s="66" t="s">
        <v>334</v>
      </c>
      <c r="D29" s="66" t="s">
        <v>338</v>
      </c>
      <c r="E29" s="66"/>
      <c r="F29" s="77" t="s">
        <v>714</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283.5">
      <c r="A31" s="70" t="s">
        <v>332</v>
      </c>
      <c r="B31" s="71" t="s">
        <v>353</v>
      </c>
      <c r="C31" s="66" t="s">
        <v>334</v>
      </c>
      <c r="D31" s="66" t="s">
        <v>335</v>
      </c>
      <c r="E31" s="66"/>
      <c r="F31" s="37" t="s">
        <v>1028</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135">
      <c r="A32" s="70" t="s">
        <v>424</v>
      </c>
      <c r="B32" s="71" t="s">
        <v>343</v>
      </c>
      <c r="C32" s="66" t="s">
        <v>334</v>
      </c>
      <c r="D32" s="66" t="s">
        <v>338</v>
      </c>
      <c r="E32" s="66" t="str">
        <f>IF(D32&gt;0,D31,"" )</f>
        <v>存款</v>
      </c>
      <c r="F32" s="72" t="s">
        <v>712</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54">
      <c r="A33" s="70" t="s">
        <v>354</v>
      </c>
      <c r="B33" s="71" t="s">
        <v>340</v>
      </c>
      <c r="C33" s="66" t="s">
        <v>334</v>
      </c>
      <c r="D33" s="66" t="s">
        <v>352</v>
      </c>
      <c r="E33" s="66" t="str">
        <f>IF(D33&gt;0,D32,"" )</f>
        <v>存款五万以下</v>
      </c>
      <c r="F33" s="37" t="s">
        <v>355</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75.5">
      <c r="A35" s="70" t="s">
        <v>737</v>
      </c>
      <c r="B35" s="71" t="s">
        <v>343</v>
      </c>
      <c r="C35" s="66" t="s">
        <v>334</v>
      </c>
      <c r="D35" s="66" t="s">
        <v>338</v>
      </c>
      <c r="E35" s="66"/>
      <c r="F35" s="77" t="s">
        <v>713</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283.5">
      <c r="A37" s="70" t="s">
        <v>332</v>
      </c>
      <c r="B37" s="71" t="s">
        <v>353</v>
      </c>
      <c r="C37" s="66" t="s">
        <v>334</v>
      </c>
      <c r="D37" s="66" t="s">
        <v>335</v>
      </c>
      <c r="E37" s="66"/>
      <c r="F37" s="37" t="s">
        <v>1028</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135">
      <c r="A38" s="70" t="s">
        <v>424</v>
      </c>
      <c r="B38" s="71" t="s">
        <v>343</v>
      </c>
      <c r="C38" s="66" t="s">
        <v>334</v>
      </c>
      <c r="D38" s="66" t="s">
        <v>338</v>
      </c>
      <c r="E38" s="66" t="str">
        <f>IF(D38&gt;0,D37,"" )</f>
        <v>存款</v>
      </c>
      <c r="F38" s="72" t="s">
        <v>712</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81">
      <c r="A39" s="70" t="s">
        <v>356</v>
      </c>
      <c r="B39" s="71" t="s">
        <v>357</v>
      </c>
      <c r="C39" s="66" t="s">
        <v>334</v>
      </c>
      <c r="D39" s="66" t="s">
        <v>345</v>
      </c>
      <c r="E39" s="66" t="str">
        <f>IF(D39&gt;0,D38,"" )</f>
        <v>存款五万以下</v>
      </c>
      <c r="F39" s="37" t="s">
        <v>358</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378">
      <c r="A41" s="70" t="s">
        <v>350</v>
      </c>
      <c r="B41" s="71" t="s">
        <v>353</v>
      </c>
      <c r="C41" s="66" t="s">
        <v>334</v>
      </c>
      <c r="D41" s="66" t="s">
        <v>335</v>
      </c>
      <c r="E41" s="66"/>
      <c r="F41" s="37" t="s">
        <v>1030</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135">
      <c r="A42" s="70" t="s">
        <v>424</v>
      </c>
      <c r="B42" s="71" t="s">
        <v>343</v>
      </c>
      <c r="C42" s="66" t="s">
        <v>334</v>
      </c>
      <c r="D42" s="66" t="s">
        <v>338</v>
      </c>
      <c r="E42" s="66" t="str">
        <f>IF(D42&gt;0,D41,"" )</f>
        <v>存款</v>
      </c>
      <c r="F42" s="72" t="s">
        <v>712</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54">
      <c r="A43" s="70" t="s">
        <v>354</v>
      </c>
      <c r="B43" s="71" t="s">
        <v>340</v>
      </c>
      <c r="C43" s="66" t="s">
        <v>334</v>
      </c>
      <c r="D43" s="66" t="s">
        <v>352</v>
      </c>
      <c r="E43" s="66" t="str">
        <f>IF(D43&gt;0,D42,"" )</f>
        <v>存款五万以下</v>
      </c>
      <c r="F43" s="37" t="s">
        <v>355</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378">
      <c r="A45" s="70" t="s">
        <v>350</v>
      </c>
      <c r="B45" s="71" t="s">
        <v>353</v>
      </c>
      <c r="C45" s="66" t="s">
        <v>334</v>
      </c>
      <c r="D45" s="66" t="s">
        <v>335</v>
      </c>
      <c r="E45" s="66"/>
      <c r="F45" s="37" t="s">
        <v>1030</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135">
      <c r="A46" s="70" t="s">
        <v>424</v>
      </c>
      <c r="B46" s="71" t="s">
        <v>343</v>
      </c>
      <c r="C46" s="66" t="s">
        <v>334</v>
      </c>
      <c r="D46" s="66" t="s">
        <v>338</v>
      </c>
      <c r="E46" s="66" t="str">
        <f>IF(D46&gt;0,D45,"" )</f>
        <v>存款</v>
      </c>
      <c r="F46" s="72" t="s">
        <v>712</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81">
      <c r="A47" s="70" t="s">
        <v>359</v>
      </c>
      <c r="B47" s="71" t="s">
        <v>357</v>
      </c>
      <c r="C47" s="66" t="s">
        <v>334</v>
      </c>
      <c r="D47" s="66" t="s">
        <v>345</v>
      </c>
      <c r="E47" s="66" t="str">
        <f>IF(D47&gt;0,D46,"" )</f>
        <v>存款五万以下</v>
      </c>
      <c r="F47" s="37" t="s">
        <v>358</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283.5">
      <c r="A49" s="70" t="s">
        <v>332</v>
      </c>
      <c r="B49" s="71" t="s">
        <v>353</v>
      </c>
      <c r="C49" s="66" t="s">
        <v>334</v>
      </c>
      <c r="D49" s="66" t="s">
        <v>335</v>
      </c>
      <c r="E49" s="66"/>
      <c r="F49" s="37" t="s">
        <v>1028</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216">
      <c r="A50" s="70" t="s">
        <v>734</v>
      </c>
      <c r="B50" s="71" t="s">
        <v>343</v>
      </c>
      <c r="C50" s="66" t="s">
        <v>334</v>
      </c>
      <c r="D50" s="66" t="s">
        <v>338</v>
      </c>
      <c r="E50" s="66" t="str">
        <f>IF(D50&gt;0,D49,"" )</f>
        <v>存款</v>
      </c>
      <c r="F50" s="72" t="s">
        <v>715</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54">
      <c r="A51" s="70" t="s">
        <v>354</v>
      </c>
      <c r="B51" s="71" t="s">
        <v>340</v>
      </c>
      <c r="C51" s="66" t="s">
        <v>334</v>
      </c>
      <c r="D51" s="66" t="s">
        <v>352</v>
      </c>
      <c r="E51" s="66" t="str">
        <f>IF(D51&gt;0,D50,"" )</f>
        <v>存款五万以下</v>
      </c>
      <c r="F51" s="37" t="s">
        <v>355</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350</v>
      </c>
      <c r="B53" s="71" t="s">
        <v>353</v>
      </c>
      <c r="C53" s="66" t="s">
        <v>334</v>
      </c>
      <c r="D53" s="66" t="s">
        <v>335</v>
      </c>
      <c r="E53" s="66"/>
      <c r="F53" s="37" t="s">
        <v>1030</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216">
      <c r="A54" s="70" t="s">
        <v>734</v>
      </c>
      <c r="B54" s="71" t="s">
        <v>343</v>
      </c>
      <c r="C54" s="66" t="s">
        <v>334</v>
      </c>
      <c r="D54" s="66" t="s">
        <v>338</v>
      </c>
      <c r="E54" s="66" t="str">
        <f t="shared" ref="E54:E59" si="1">IF(D54&gt;0,D53,"" )</f>
        <v>存款</v>
      </c>
      <c r="F54" s="72" t="s">
        <v>715</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135">
      <c r="A55" s="70" t="s">
        <v>348</v>
      </c>
      <c r="B55" s="71" t="s">
        <v>340</v>
      </c>
      <c r="C55" s="66" t="s">
        <v>334</v>
      </c>
      <c r="D55" s="66" t="s">
        <v>352</v>
      </c>
      <c r="E55" s="66" t="str">
        <f t="shared" si="1"/>
        <v>存款五万以下</v>
      </c>
      <c r="F55" s="37" t="s">
        <v>342</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283.5">
      <c r="A57" s="70" t="s">
        <v>332</v>
      </c>
      <c r="B57" s="71" t="s">
        <v>333</v>
      </c>
      <c r="C57" s="66" t="s">
        <v>334</v>
      </c>
      <c r="D57" s="66" t="s">
        <v>335</v>
      </c>
      <c r="E57" s="66"/>
      <c r="F57" s="37" t="s">
        <v>1028</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360</v>
      </c>
      <c r="B58" s="71" t="s">
        <v>361</v>
      </c>
      <c r="C58" s="66" t="s">
        <v>334</v>
      </c>
      <c r="D58" s="66" t="s">
        <v>362</v>
      </c>
      <c r="E58" s="66" t="str">
        <f t="shared" si="1"/>
        <v>存款</v>
      </c>
      <c r="F58" s="72" t="s">
        <v>692</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283.5">
      <c r="A60" s="70" t="s">
        <v>332</v>
      </c>
      <c r="B60" s="71" t="s">
        <v>333</v>
      </c>
      <c r="C60" s="66" t="s">
        <v>334</v>
      </c>
      <c r="D60" s="66" t="s">
        <v>335</v>
      </c>
      <c r="E60" s="66"/>
      <c r="F60" s="37" t="s">
        <v>1028</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108">
      <c r="A61" s="70" t="s">
        <v>363</v>
      </c>
      <c r="B61" s="71" t="s">
        <v>361</v>
      </c>
      <c r="C61" s="66" t="s">
        <v>334</v>
      </c>
      <c r="D61" s="66" t="s">
        <v>362</v>
      </c>
      <c r="E61" s="66" t="str">
        <f>IF(D61&gt;0,D60,"" )</f>
        <v>存款</v>
      </c>
      <c r="F61" s="72" t="s">
        <v>364</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283.5">
      <c r="A63" s="70" t="s">
        <v>332</v>
      </c>
      <c r="B63" s="71" t="s">
        <v>333</v>
      </c>
      <c r="C63" s="66" t="s">
        <v>334</v>
      </c>
      <c r="D63" s="66" t="s">
        <v>335</v>
      </c>
      <c r="E63" s="66"/>
      <c r="F63" s="37" t="s">
        <v>1028</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108">
      <c r="A64" s="70" t="s">
        <v>365</v>
      </c>
      <c r="B64" s="71" t="s">
        <v>343</v>
      </c>
      <c r="C64" s="66" t="s">
        <v>335</v>
      </c>
      <c r="D64" s="66" t="s">
        <v>366</v>
      </c>
      <c r="E64" s="66" t="str">
        <f>IF(D64&gt;0,D63,"" )</f>
        <v>存款</v>
      </c>
      <c r="F64" s="37" t="s">
        <v>367</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135">
      <c r="A65" s="70" t="s">
        <v>348</v>
      </c>
      <c r="B65" s="71" t="s">
        <v>368</v>
      </c>
      <c r="C65" s="66" t="s">
        <v>334</v>
      </c>
      <c r="D65" s="66" t="s">
        <v>369</v>
      </c>
      <c r="E65" s="66" t="str">
        <f>IF(D65&gt;0,D64,"" )</f>
        <v>存款未知金额</v>
      </c>
      <c r="F65" s="37" t="s">
        <v>342</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283.5">
      <c r="A67" s="70" t="s">
        <v>332</v>
      </c>
      <c r="B67" s="71" t="s">
        <v>333</v>
      </c>
      <c r="C67" s="66" t="s">
        <v>334</v>
      </c>
      <c r="D67" s="66" t="s">
        <v>334</v>
      </c>
      <c r="E67" s="66"/>
      <c r="F67" s="37" t="s">
        <v>1028</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108">
      <c r="A68" s="70" t="s">
        <v>365</v>
      </c>
      <c r="B68" s="71" t="s">
        <v>343</v>
      </c>
      <c r="C68" s="66" t="s">
        <v>334</v>
      </c>
      <c r="D68" s="66" t="s">
        <v>366</v>
      </c>
      <c r="E68" s="66" t="str">
        <f>IF(D68&gt;0,D67,"" )</f>
        <v>存款</v>
      </c>
      <c r="F68" s="37" t="s">
        <v>367</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121.5">
      <c r="A69" s="70" t="s">
        <v>308</v>
      </c>
      <c r="B69" s="71" t="s">
        <v>344</v>
      </c>
      <c r="C69" s="66" t="s">
        <v>334</v>
      </c>
      <c r="D69" s="66" t="s">
        <v>370</v>
      </c>
      <c r="E69" s="66" t="str">
        <f>IF(D69&gt;0,D68,"" )</f>
        <v>存款未知金额</v>
      </c>
      <c r="F69" s="37" t="s">
        <v>349</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378">
      <c r="A71" s="70" t="s">
        <v>350</v>
      </c>
      <c r="B71" s="71" t="s">
        <v>333</v>
      </c>
      <c r="C71" s="66" t="s">
        <v>334</v>
      </c>
      <c r="D71" s="66" t="s">
        <v>335</v>
      </c>
      <c r="E71" s="66"/>
      <c r="F71" s="37" t="s">
        <v>1030</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54">
      <c r="A72" s="70" t="s">
        <v>360</v>
      </c>
      <c r="B72" s="71" t="s">
        <v>361</v>
      </c>
      <c r="C72" s="66" t="s">
        <v>334</v>
      </c>
      <c r="D72" s="66" t="s">
        <v>362</v>
      </c>
      <c r="E72" s="66" t="str">
        <f>IF(D72&gt;0,D71,"" )</f>
        <v>存款</v>
      </c>
      <c r="F72" s="72" t="s">
        <v>692</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337.5">
      <c r="A74" s="70" t="s">
        <v>350</v>
      </c>
      <c r="B74" s="71" t="s">
        <v>371</v>
      </c>
      <c r="C74" s="66" t="s">
        <v>334</v>
      </c>
      <c r="D74" s="66" t="s">
        <v>335</v>
      </c>
      <c r="E74" s="66"/>
      <c r="F74" s="37" t="s">
        <v>1031</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108">
      <c r="A75" s="70" t="s">
        <v>365</v>
      </c>
      <c r="B75" s="71" t="s">
        <v>343</v>
      </c>
      <c r="C75" s="66" t="s">
        <v>334</v>
      </c>
      <c r="D75" s="66" t="s">
        <v>366</v>
      </c>
      <c r="E75" s="66" t="str">
        <f>IF(D75&gt;0,D74,"" )</f>
        <v>存款</v>
      </c>
      <c r="F75" s="37" t="s">
        <v>367</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135">
      <c r="A76" s="70" t="s">
        <v>348</v>
      </c>
      <c r="B76" s="71" t="s">
        <v>368</v>
      </c>
      <c r="C76" s="66" t="s">
        <v>334</v>
      </c>
      <c r="D76" s="66" t="s">
        <v>369</v>
      </c>
      <c r="E76" s="66" t="str">
        <f>IF(D76&gt;0,D75,"" )</f>
        <v>存款未知金额</v>
      </c>
      <c r="F76" s="37" t="s">
        <v>342</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378">
      <c r="A78" s="70" t="s">
        <v>350</v>
      </c>
      <c r="B78" s="71" t="s">
        <v>371</v>
      </c>
      <c r="C78" s="66" t="s">
        <v>334</v>
      </c>
      <c r="D78" s="66" t="s">
        <v>334</v>
      </c>
      <c r="E78" s="66"/>
      <c r="F78" s="37" t="s">
        <v>1030</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108">
      <c r="A79" s="70" t="s">
        <v>365</v>
      </c>
      <c r="B79" s="71" t="s">
        <v>343</v>
      </c>
      <c r="C79" s="66" t="s">
        <v>334</v>
      </c>
      <c r="D79" s="66" t="s">
        <v>366</v>
      </c>
      <c r="E79" s="66" t="str">
        <f>IF(D79&gt;0,D78,"" )</f>
        <v>存款</v>
      </c>
      <c r="F79" s="37" t="s">
        <v>367</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121.5">
      <c r="A80" s="70" t="s">
        <v>308</v>
      </c>
      <c r="B80" s="71" t="s">
        <v>344</v>
      </c>
      <c r="C80" s="66" t="s">
        <v>334</v>
      </c>
      <c r="D80" s="66" t="s">
        <v>370</v>
      </c>
      <c r="E80" s="66" t="str">
        <f>IF(D80&gt;0,D79,"" )</f>
        <v>存款未知金额</v>
      </c>
      <c r="F80" s="37" t="s">
        <v>372</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373</v>
      </c>
      <c r="B82" s="71" t="s">
        <v>361</v>
      </c>
      <c r="C82" s="66" t="s">
        <v>334</v>
      </c>
      <c r="D82" s="66" t="s">
        <v>362</v>
      </c>
      <c r="E82" s="66"/>
      <c r="F82" s="77" t="s">
        <v>374</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283.5">
      <c r="A84" s="70" t="s">
        <v>332</v>
      </c>
      <c r="B84" s="71" t="s">
        <v>333</v>
      </c>
      <c r="C84" s="66" t="s">
        <v>334</v>
      </c>
      <c r="D84" s="66" t="s">
        <v>335</v>
      </c>
      <c r="E84" s="66"/>
      <c r="F84" s="37" t="s">
        <v>1028</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243">
      <c r="A85" s="70" t="s">
        <v>375</v>
      </c>
      <c r="B85" s="71" t="s">
        <v>343</v>
      </c>
      <c r="C85" s="66" t="s">
        <v>334</v>
      </c>
      <c r="D85" s="66" t="s">
        <v>366</v>
      </c>
      <c r="E85" s="66" t="str">
        <f>IF(D85&gt;0,D84,"" )</f>
        <v>存款</v>
      </c>
      <c r="F85" s="72" t="s">
        <v>376</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135">
      <c r="A86" s="70" t="s">
        <v>348</v>
      </c>
      <c r="B86" s="71" t="s">
        <v>377</v>
      </c>
      <c r="C86" s="66" t="s">
        <v>334</v>
      </c>
      <c r="D86" s="66" t="s">
        <v>369</v>
      </c>
      <c r="E86" s="66" t="str">
        <f>IF(D86&gt;0,D85,"" )</f>
        <v>存款未知金额</v>
      </c>
      <c r="F86" s="37" t="s">
        <v>342</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283.5">
      <c r="A88" s="70" t="s">
        <v>332</v>
      </c>
      <c r="B88" s="71" t="s">
        <v>333</v>
      </c>
      <c r="C88" s="66" t="s">
        <v>334</v>
      </c>
      <c r="D88" s="66" t="s">
        <v>334</v>
      </c>
      <c r="E88" s="66"/>
      <c r="F88" s="37" t="s">
        <v>1028</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243">
      <c r="A89" s="70" t="s">
        <v>375</v>
      </c>
      <c r="B89" s="71" t="s">
        <v>343</v>
      </c>
      <c r="C89" s="66" t="s">
        <v>334</v>
      </c>
      <c r="D89" s="66" t="s">
        <v>366</v>
      </c>
      <c r="E89" s="66" t="str">
        <f>IF(D89&gt;0,D88,"" )</f>
        <v>存款</v>
      </c>
      <c r="F89" s="72" t="s">
        <v>376</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121.5">
      <c r="A90" s="70" t="s">
        <v>308</v>
      </c>
      <c r="B90" s="71" t="s">
        <v>344</v>
      </c>
      <c r="C90" s="66" t="s">
        <v>334</v>
      </c>
      <c r="D90" s="66" t="s">
        <v>370</v>
      </c>
      <c r="E90" s="66" t="str">
        <f>IF(D90&gt;0,D89,"" )</f>
        <v>存款未知金额</v>
      </c>
      <c r="F90" s="37" t="s">
        <v>349</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378</v>
      </c>
      <c r="B92" s="80" t="s">
        <v>361</v>
      </c>
      <c r="C92" s="81" t="s">
        <v>334</v>
      </c>
      <c r="D92" s="81" t="s">
        <v>362</v>
      </c>
      <c r="E92" s="81"/>
      <c r="F92" s="82" t="s">
        <v>374</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283.5">
      <c r="A94" s="70" t="s">
        <v>332</v>
      </c>
      <c r="B94" s="71" t="s">
        <v>353</v>
      </c>
      <c r="C94" s="66" t="s">
        <v>334</v>
      </c>
      <c r="D94" s="66" t="s">
        <v>335</v>
      </c>
      <c r="E94" s="66"/>
      <c r="F94" s="37" t="s">
        <v>1028</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108">
      <c r="A95" s="70" t="s">
        <v>365</v>
      </c>
      <c r="B95" s="71" t="s">
        <v>343</v>
      </c>
      <c r="C95" s="66" t="s">
        <v>334</v>
      </c>
      <c r="D95" s="66" t="s">
        <v>366</v>
      </c>
      <c r="E95" s="66" t="str">
        <f>IF(D95&gt;0,D94,"" )</f>
        <v>存款</v>
      </c>
      <c r="F95" s="37" t="s">
        <v>367</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54">
      <c r="A96" s="70" t="s">
        <v>354</v>
      </c>
      <c r="B96" s="71" t="s">
        <v>368</v>
      </c>
      <c r="C96" s="66" t="s">
        <v>334</v>
      </c>
      <c r="D96" s="66" t="s">
        <v>369</v>
      </c>
      <c r="E96" s="66" t="str">
        <f>IF(D96&gt;0,D95,"" )</f>
        <v>存款未知金额</v>
      </c>
      <c r="F96" s="37" t="s">
        <v>355</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283.5">
      <c r="A98" s="70" t="s">
        <v>332</v>
      </c>
      <c r="B98" s="71" t="s">
        <v>353</v>
      </c>
      <c r="C98" s="66" t="s">
        <v>334</v>
      </c>
      <c r="D98" s="66" t="s">
        <v>335</v>
      </c>
      <c r="E98" s="66"/>
      <c r="F98" s="37" t="s">
        <v>1028</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108">
      <c r="A99" s="70" t="s">
        <v>365</v>
      </c>
      <c r="B99" s="71" t="s">
        <v>343</v>
      </c>
      <c r="C99" s="66" t="s">
        <v>334</v>
      </c>
      <c r="D99" s="66" t="s">
        <v>366</v>
      </c>
      <c r="E99" s="66" t="str">
        <f>IF(D99&gt;0,D98,"" )</f>
        <v>存款</v>
      </c>
      <c r="F99" s="37" t="s">
        <v>367</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81">
      <c r="A100" s="70" t="s">
        <v>359</v>
      </c>
      <c r="B100" s="71" t="s">
        <v>357</v>
      </c>
      <c r="C100" s="66" t="s">
        <v>334</v>
      </c>
      <c r="D100" s="66" t="s">
        <v>370</v>
      </c>
      <c r="E100" s="66" t="str">
        <f>IF(D100&gt;0,D99,"" )</f>
        <v>存款未知金额</v>
      </c>
      <c r="F100" s="37" t="s">
        <v>358</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337.5">
      <c r="A102" s="70" t="s">
        <v>350</v>
      </c>
      <c r="B102" s="71" t="s">
        <v>353</v>
      </c>
      <c r="C102" s="66" t="s">
        <v>334</v>
      </c>
      <c r="D102" s="66" t="s">
        <v>335</v>
      </c>
      <c r="E102" s="66"/>
      <c r="F102" s="37" t="s">
        <v>1031</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08">
      <c r="A103" s="70" t="s">
        <v>365</v>
      </c>
      <c r="B103" s="71" t="s">
        <v>343</v>
      </c>
      <c r="C103" s="66" t="s">
        <v>334</v>
      </c>
      <c r="D103" s="66" t="s">
        <v>366</v>
      </c>
      <c r="E103" s="66" t="str">
        <f>IF(D103&gt;0,D102,"" )</f>
        <v>存款</v>
      </c>
      <c r="F103" s="37" t="s">
        <v>367</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54">
      <c r="A104" s="70" t="s">
        <v>354</v>
      </c>
      <c r="B104" s="71" t="s">
        <v>368</v>
      </c>
      <c r="C104" s="66" t="s">
        <v>334</v>
      </c>
      <c r="D104" s="66" t="s">
        <v>369</v>
      </c>
      <c r="E104" s="66" t="str">
        <f>IF(D104&gt;0,D103,"" )</f>
        <v>存款未知金额</v>
      </c>
      <c r="F104" s="37" t="s">
        <v>355</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378">
      <c r="A106" s="70" t="s">
        <v>350</v>
      </c>
      <c r="B106" s="71" t="s">
        <v>353</v>
      </c>
      <c r="C106" s="66" t="s">
        <v>334</v>
      </c>
      <c r="D106" s="66" t="s">
        <v>335</v>
      </c>
      <c r="E106" s="66"/>
      <c r="F106" s="37" t="s">
        <v>1030</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08">
      <c r="A107" s="70" t="s">
        <v>365</v>
      </c>
      <c r="B107" s="71" t="s">
        <v>343</v>
      </c>
      <c r="C107" s="66" t="s">
        <v>334</v>
      </c>
      <c r="D107" s="66" t="s">
        <v>366</v>
      </c>
      <c r="E107" s="66" t="str">
        <f>IF(D107&gt;0,D106,"" )</f>
        <v>存款</v>
      </c>
      <c r="F107" s="37" t="s">
        <v>367</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81">
      <c r="A108" s="70" t="s">
        <v>359</v>
      </c>
      <c r="B108" s="71" t="s">
        <v>357</v>
      </c>
      <c r="C108" s="66" t="s">
        <v>334</v>
      </c>
      <c r="D108" s="66" t="s">
        <v>370</v>
      </c>
      <c r="E108" s="66" t="str">
        <f>IF(D108&gt;0,D107,"" )</f>
        <v>存款未知金额</v>
      </c>
      <c r="F108" s="37" t="s">
        <v>358</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283.5">
      <c r="A110" s="70" t="s">
        <v>332</v>
      </c>
      <c r="B110" s="71" t="s">
        <v>353</v>
      </c>
      <c r="C110" s="66" t="s">
        <v>334</v>
      </c>
      <c r="D110" s="66" t="s">
        <v>335</v>
      </c>
      <c r="E110" s="66"/>
      <c r="F110" s="37" t="s">
        <v>1028</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243">
      <c r="A111" s="70" t="s">
        <v>375</v>
      </c>
      <c r="B111" s="71" t="s">
        <v>343</v>
      </c>
      <c r="C111" s="66" t="s">
        <v>334</v>
      </c>
      <c r="D111" s="66" t="s">
        <v>366</v>
      </c>
      <c r="E111" s="66" t="str">
        <f>IF(D111&gt;0,D110,"" )</f>
        <v>存款</v>
      </c>
      <c r="F111" s="72" t="s">
        <v>376</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54">
      <c r="A112" s="70" t="s">
        <v>354</v>
      </c>
      <c r="B112" s="71" t="s">
        <v>368</v>
      </c>
      <c r="C112" s="66" t="s">
        <v>334</v>
      </c>
      <c r="D112" s="66" t="s">
        <v>369</v>
      </c>
      <c r="E112" s="66" t="str">
        <f>IF(D112&gt;0,D111,"" )</f>
        <v>存款未知金额</v>
      </c>
      <c r="F112" s="37" t="s">
        <v>355</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135">
      <c r="A114" s="70" t="s">
        <v>332</v>
      </c>
      <c r="B114" s="71" t="s">
        <v>353</v>
      </c>
      <c r="C114" s="66" t="s">
        <v>334</v>
      </c>
      <c r="D114" s="66" t="s">
        <v>335</v>
      </c>
      <c r="E114" s="66"/>
      <c r="F114" s="37" t="s">
        <v>347</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243">
      <c r="A115" s="70" t="s">
        <v>375</v>
      </c>
      <c r="B115" s="71" t="s">
        <v>343</v>
      </c>
      <c r="C115" s="66" t="s">
        <v>334</v>
      </c>
      <c r="D115" s="66" t="s">
        <v>366</v>
      </c>
      <c r="E115" s="66" t="str">
        <f>IF(D115&gt;0,D114,"" )</f>
        <v>存款</v>
      </c>
      <c r="F115" s="72" t="s">
        <v>376</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121.5">
      <c r="A116" s="70" t="s">
        <v>308</v>
      </c>
      <c r="B116" s="71" t="s">
        <v>344</v>
      </c>
      <c r="C116" s="66" t="s">
        <v>334</v>
      </c>
      <c r="D116" s="66" t="s">
        <v>370</v>
      </c>
      <c r="E116" s="66" t="str">
        <f>IF(D116&gt;0,D115,"" )</f>
        <v>存款未知金额</v>
      </c>
      <c r="F116" s="37" t="s">
        <v>349</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378">
      <c r="A118" s="70" t="s">
        <v>350</v>
      </c>
      <c r="B118" s="71" t="s">
        <v>333</v>
      </c>
      <c r="C118" s="66" t="s">
        <v>334</v>
      </c>
      <c r="D118" s="66" t="s">
        <v>335</v>
      </c>
      <c r="E118" s="66"/>
      <c r="F118" s="37" t="s">
        <v>1030</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243">
      <c r="A119" s="70" t="s">
        <v>375</v>
      </c>
      <c r="B119" s="71" t="s">
        <v>343</v>
      </c>
      <c r="C119" s="66" t="s">
        <v>334</v>
      </c>
      <c r="D119" s="66" t="s">
        <v>366</v>
      </c>
      <c r="E119" s="66" t="str">
        <f>IF(D119&gt;0,D118,"" )</f>
        <v>存款</v>
      </c>
      <c r="F119" s="72" t="s">
        <v>376</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354</v>
      </c>
      <c r="B120" s="71" t="s">
        <v>368</v>
      </c>
      <c r="C120" s="66" t="s">
        <v>334</v>
      </c>
      <c r="D120" s="66" t="s">
        <v>369</v>
      </c>
      <c r="E120" s="66" t="str">
        <f>IF(D120&gt;0,D119,"" )</f>
        <v>存款未知金额</v>
      </c>
      <c r="F120" s="37" t="s">
        <v>379</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378">
      <c r="A122" s="70" t="s">
        <v>350</v>
      </c>
      <c r="B122" s="71" t="s">
        <v>353</v>
      </c>
      <c r="C122" s="66" t="s">
        <v>334</v>
      </c>
      <c r="D122" s="66" t="s">
        <v>335</v>
      </c>
      <c r="E122" s="66"/>
      <c r="F122" s="37" t="s">
        <v>1030</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243">
      <c r="A123" s="70" t="s">
        <v>375</v>
      </c>
      <c r="B123" s="71" t="s">
        <v>343</v>
      </c>
      <c r="C123" s="66" t="s">
        <v>334</v>
      </c>
      <c r="D123" s="66" t="s">
        <v>366</v>
      </c>
      <c r="E123" s="66" t="str">
        <f>IF(D123&gt;0,D122,"" )</f>
        <v>存款</v>
      </c>
      <c r="F123" s="72" t="s">
        <v>376</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81">
      <c r="A124" s="70" t="s">
        <v>359</v>
      </c>
      <c r="B124" s="71" t="s">
        <v>357</v>
      </c>
      <c r="C124" s="66" t="s">
        <v>334</v>
      </c>
      <c r="D124" s="66" t="s">
        <v>370</v>
      </c>
      <c r="E124" s="66" t="str">
        <f>IF(D124&gt;0,D123,"" )</f>
        <v>存款未知金额</v>
      </c>
      <c r="F124" s="37" t="s">
        <v>358</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108">
      <c r="A127" s="70" t="s">
        <v>736</v>
      </c>
      <c r="B127" s="71" t="s">
        <v>343</v>
      </c>
      <c r="C127" s="66" t="s">
        <v>334</v>
      </c>
      <c r="D127" s="66" t="s">
        <v>338</v>
      </c>
      <c r="E127" s="66"/>
      <c r="F127" s="77" t="s">
        <v>1032</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67.5">
      <c r="A129" s="70" t="s">
        <v>380</v>
      </c>
      <c r="B129" s="71" t="s">
        <v>361</v>
      </c>
      <c r="C129" s="66" t="s">
        <v>334</v>
      </c>
      <c r="D129" s="66" t="s">
        <v>362</v>
      </c>
      <c r="E129" s="66"/>
      <c r="F129" s="72" t="s">
        <v>1041</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54">
      <c r="A131" s="70" t="s">
        <v>373</v>
      </c>
      <c r="B131" s="71" t="s">
        <v>361</v>
      </c>
      <c r="C131" s="66" t="s">
        <v>334</v>
      </c>
      <c r="D131" s="66" t="s">
        <v>362</v>
      </c>
      <c r="E131" s="66"/>
      <c r="F131" s="77" t="s">
        <v>1042</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216">
      <c r="A133" s="70" t="s">
        <v>381</v>
      </c>
      <c r="B133" s="71" t="s">
        <v>382</v>
      </c>
      <c r="C133" s="66" t="s">
        <v>334</v>
      </c>
      <c r="D133" s="66" t="s">
        <v>383</v>
      </c>
      <c r="E133" s="66"/>
      <c r="F133" s="37" t="s">
        <v>1044</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121.5">
      <c r="A135" s="70" t="s">
        <v>384</v>
      </c>
      <c r="B135" s="71" t="s">
        <v>357</v>
      </c>
      <c r="C135" s="66" t="s">
        <v>334</v>
      </c>
      <c r="D135" s="66" t="s">
        <v>383</v>
      </c>
      <c r="E135" s="66"/>
      <c r="F135" s="37" t="s">
        <v>1043</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135">
      <c r="A137" s="88" t="s">
        <v>385</v>
      </c>
      <c r="B137" s="71" t="s">
        <v>368</v>
      </c>
      <c r="C137" s="89" t="s">
        <v>334</v>
      </c>
      <c r="D137" s="89" t="s">
        <v>386</v>
      </c>
      <c r="E137" s="66"/>
      <c r="F137" s="37" t="s">
        <v>387</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97">
      <c r="A139" s="88" t="s">
        <v>386</v>
      </c>
      <c r="B139" s="71" t="s">
        <v>368</v>
      </c>
      <c r="C139" s="89" t="s">
        <v>334</v>
      </c>
      <c r="D139" s="89" t="s">
        <v>388</v>
      </c>
      <c r="E139" s="66"/>
      <c r="F139" s="37" t="s">
        <v>389</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35">
      <c r="A141" s="87" t="s">
        <v>738</v>
      </c>
      <c r="B141" s="71" t="s">
        <v>340</v>
      </c>
      <c r="C141" s="66" t="s">
        <v>334</v>
      </c>
      <c r="D141" s="90" t="s">
        <v>352</v>
      </c>
      <c r="E141" s="66"/>
      <c r="F141" s="91" t="s">
        <v>693</v>
      </c>
    </row>
    <row r="142" spans="1:29" s="76" customFormat="1">
      <c r="A142" s="84"/>
      <c r="B142" s="85"/>
      <c r="F142" s="86"/>
    </row>
    <row r="143" spans="1:29" ht="162">
      <c r="A143" s="87" t="s">
        <v>390</v>
      </c>
      <c r="B143" s="71" t="s">
        <v>391</v>
      </c>
      <c r="C143" s="66" t="s">
        <v>334</v>
      </c>
      <c r="D143" s="90" t="s">
        <v>392</v>
      </c>
      <c r="E143" s="66"/>
      <c r="F143" s="91" t="s">
        <v>1045</v>
      </c>
    </row>
    <row r="144" spans="1:29" s="76" customFormat="1">
      <c r="A144" s="84"/>
      <c r="B144" s="85"/>
      <c r="F144" s="86"/>
    </row>
    <row r="145" spans="1:29" ht="121.5">
      <c r="A145" s="87" t="s">
        <v>739</v>
      </c>
      <c r="B145" s="71" t="s">
        <v>340</v>
      </c>
      <c r="C145" s="66" t="s">
        <v>334</v>
      </c>
      <c r="D145" s="90" t="s">
        <v>352</v>
      </c>
      <c r="E145" s="66"/>
      <c r="F145" s="91" t="s">
        <v>694</v>
      </c>
    </row>
    <row r="146" spans="1:29" s="76" customFormat="1">
      <c r="A146" s="84"/>
      <c r="B146" s="85"/>
      <c r="F146" s="86"/>
    </row>
    <row r="147" spans="1:29" ht="135">
      <c r="A147" s="87" t="s">
        <v>393</v>
      </c>
      <c r="B147" s="71" t="s">
        <v>361</v>
      </c>
      <c r="C147" s="66" t="s">
        <v>334</v>
      </c>
      <c r="D147" s="90" t="s">
        <v>392</v>
      </c>
      <c r="E147" s="66"/>
      <c r="F147" s="91" t="s">
        <v>394</v>
      </c>
    </row>
    <row r="148" spans="1:29" s="76" customFormat="1">
      <c r="A148" s="84"/>
      <c r="B148" s="85"/>
      <c r="F148" s="86"/>
    </row>
    <row r="149" spans="1:29" ht="108">
      <c r="A149" s="87" t="s">
        <v>740</v>
      </c>
      <c r="B149" s="71" t="s">
        <v>382</v>
      </c>
      <c r="C149" s="66" t="s">
        <v>334</v>
      </c>
      <c r="D149" s="90" t="s">
        <v>395</v>
      </c>
      <c r="F149" s="91" t="s">
        <v>695</v>
      </c>
    </row>
    <row r="150" spans="1:29" s="76" customFormat="1">
      <c r="A150" s="84"/>
      <c r="B150" s="85"/>
      <c r="F150" s="86"/>
    </row>
    <row r="151" spans="1:29" ht="108">
      <c r="A151" s="87" t="s">
        <v>396</v>
      </c>
      <c r="B151" s="71" t="s">
        <v>391</v>
      </c>
      <c r="C151" s="66" t="s">
        <v>334</v>
      </c>
      <c r="D151" s="90" t="s">
        <v>397</v>
      </c>
      <c r="F151" s="91" t="s">
        <v>398</v>
      </c>
    </row>
    <row r="152" spans="1:29" s="76" customFormat="1">
      <c r="A152" s="84"/>
      <c r="B152" s="85"/>
      <c r="F152" s="86"/>
    </row>
    <row r="153" spans="1:29" ht="324">
      <c r="A153" s="87" t="s">
        <v>741</v>
      </c>
      <c r="B153" s="71" t="s">
        <v>382</v>
      </c>
      <c r="C153" s="66" t="s">
        <v>334</v>
      </c>
      <c r="D153" s="90" t="s">
        <v>395</v>
      </c>
      <c r="F153" s="91" t="s">
        <v>696</v>
      </c>
    </row>
    <row r="154" spans="1:29" s="76" customFormat="1">
      <c r="A154" s="84"/>
      <c r="B154" s="85"/>
      <c r="F154" s="86"/>
    </row>
    <row r="155" spans="1:29" ht="324">
      <c r="A155" s="87" t="s">
        <v>399</v>
      </c>
      <c r="B155" s="71" t="s">
        <v>361</v>
      </c>
      <c r="C155" s="66" t="s">
        <v>334</v>
      </c>
      <c r="D155" s="90" t="s">
        <v>397</v>
      </c>
      <c r="F155" s="91" t="s">
        <v>400</v>
      </c>
    </row>
    <row r="156" spans="1:29" s="76" customFormat="1">
      <c r="A156" s="84"/>
      <c r="B156" s="85"/>
      <c r="F156" s="86"/>
    </row>
    <row r="158" spans="1:29" ht="135">
      <c r="A158" s="70" t="s">
        <v>332</v>
      </c>
      <c r="B158" s="71" t="s">
        <v>333</v>
      </c>
      <c r="C158" s="66" t="s">
        <v>334</v>
      </c>
      <c r="D158" s="66" t="s">
        <v>335</v>
      </c>
      <c r="E158" s="66"/>
      <c r="F158" s="37" t="s">
        <v>336</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401</v>
      </c>
      <c r="B159" s="71" t="s">
        <v>402</v>
      </c>
      <c r="C159" s="66" t="s">
        <v>334</v>
      </c>
      <c r="D159" s="66" t="s">
        <v>403</v>
      </c>
      <c r="E159" s="66" t="str">
        <f>IF(D159&gt;0,D158,"")</f>
        <v>存款</v>
      </c>
      <c r="F159" s="72" t="s">
        <v>697</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350</v>
      </c>
      <c r="B161" s="71" t="s">
        <v>353</v>
      </c>
      <c r="C161" s="66" t="s">
        <v>334</v>
      </c>
      <c r="D161" s="66" t="s">
        <v>335</v>
      </c>
      <c r="E161" s="66"/>
      <c r="F161" s="37" t="s">
        <v>351</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ht="27">
      <c r="A162" s="70" t="s">
        <v>404</v>
      </c>
      <c r="B162" s="71" t="s">
        <v>402</v>
      </c>
      <c r="C162" s="66" t="s">
        <v>334</v>
      </c>
      <c r="D162" s="66" t="s">
        <v>403</v>
      </c>
      <c r="E162" s="66" t="str">
        <f t="shared" ref="E162" si="3">IF(D162&gt;0,D161,"" )</f>
        <v>存款</v>
      </c>
      <c r="F162" s="72" t="s">
        <v>698</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54">
      <c r="A164" s="87" t="s">
        <v>405</v>
      </c>
      <c r="B164" s="71" t="s">
        <v>402</v>
      </c>
      <c r="C164" s="66" t="s">
        <v>334</v>
      </c>
      <c r="D164" s="66" t="s">
        <v>403</v>
      </c>
      <c r="E164" s="66"/>
      <c r="F164" s="91" t="s">
        <v>699</v>
      </c>
    </row>
    <row r="166" spans="1:29" ht="67.5">
      <c r="A166" s="87" t="s">
        <v>406</v>
      </c>
      <c r="B166" s="71" t="s">
        <v>402</v>
      </c>
      <c r="C166" s="66" t="s">
        <v>334</v>
      </c>
      <c r="D166" s="66" t="s">
        <v>403</v>
      </c>
      <c r="E166" s="66"/>
      <c r="F166" s="91" t="s">
        <v>732</v>
      </c>
    </row>
    <row r="167" spans="1:29" s="76" customFormat="1">
      <c r="A167" s="84"/>
      <c r="B167" s="74"/>
      <c r="F167" s="86"/>
    </row>
    <row r="168" spans="1:29" ht="148.5">
      <c r="A168" s="87" t="s">
        <v>785</v>
      </c>
      <c r="B168" s="71" t="s">
        <v>816</v>
      </c>
      <c r="C168" s="66" t="s">
        <v>334</v>
      </c>
      <c r="D168" s="90" t="s">
        <v>392</v>
      </c>
      <c r="E168" s="66"/>
      <c r="F168" s="91" t="s">
        <v>787</v>
      </c>
    </row>
    <row r="169" spans="1:29" ht="13.5" customHeight="1">
      <c r="B169" s="71"/>
    </row>
    <row r="170" spans="1:29" ht="121.5">
      <c r="A170" s="87" t="s">
        <v>786</v>
      </c>
      <c r="B170" s="71" t="s">
        <v>815</v>
      </c>
      <c r="C170" s="66" t="s">
        <v>334</v>
      </c>
      <c r="D170" s="90" t="s">
        <v>397</v>
      </c>
      <c r="F170" s="91" t="s">
        <v>788</v>
      </c>
    </row>
    <row r="171" spans="1:29">
      <c r="B171" s="71"/>
    </row>
    <row r="172" spans="1:29" ht="67.5">
      <c r="A172" s="70" t="s">
        <v>789</v>
      </c>
      <c r="B172" s="71" t="s">
        <v>361</v>
      </c>
      <c r="C172" s="66" t="s">
        <v>334</v>
      </c>
      <c r="D172" s="66" t="s">
        <v>362</v>
      </c>
      <c r="E172" s="66"/>
      <c r="F172" s="72" t="s">
        <v>790</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54">
      <c r="A174" s="70" t="s">
        <v>791</v>
      </c>
      <c r="B174" s="71" t="s">
        <v>361</v>
      </c>
      <c r="C174" s="66" t="s">
        <v>334</v>
      </c>
      <c r="D174" s="66" t="s">
        <v>362</v>
      </c>
      <c r="E174" s="66"/>
      <c r="F174" s="77" t="s">
        <v>1046</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c r="B176" s="71"/>
    </row>
    <row r="177" spans="2:2">
      <c r="B177" s="71"/>
    </row>
    <row r="178" spans="2:2">
      <c r="B178" s="71"/>
    </row>
    <row r="179" spans="2:2">
      <c r="B179" s="71"/>
    </row>
  </sheetData>
  <autoFilter ref="A1:AC166"/>
  <customSheetViews>
    <customSheetView guid="{1E5A0D98-77D5-42E3-9872-0440613765AC}" scale="85" showAutoFilter="1" topLeftCell="A4">
      <selection activeCell="F7" sqref="F7"/>
      <pageMargins left="0.69930555555555596" right="0.69930555555555596" top="0.75" bottom="0.75" header="0.3" footer="0.3"/>
      <pageSetup paperSize="9" orientation="portrait" r:id="rId1"/>
      <autoFilter ref="A1:AC166"/>
    </customSheetView>
    <customSheetView guid="{CD69C0EA-EBFB-45E3-BEA5-CC470598666F}" scale="85" showAutoFilter="1">
      <selection activeCell="H2" sqref="H2"/>
      <pageMargins left="0.69930555555555596" right="0.69930555555555596" top="0.75" bottom="0.75" header="0.3" footer="0.3"/>
      <pageSetup paperSize="9" orientation="portrait" r:id="rId2"/>
      <autoFilter ref="A1:AC166"/>
    </customSheetView>
    <customSheetView guid="{36746F77-9D30-4F67-8DD6-349629627742}" scale="85" showAutoFilter="1" topLeftCell="A64">
      <selection activeCell="F7" sqref="F7"/>
      <pageMargins left="0.69930555555555596" right="0.69930555555555596" top="0.75" bottom="0.75" header="0.3" footer="0.3"/>
      <pageSetup paperSize="9" orientation="portrait" r:id="rId3"/>
      <autoFilter ref="A1:AC166"/>
    </customSheetView>
    <customSheetView guid="{C2CB2F22-775D-44AC-B11A-784BA6146A8B}" showAutoFilter="1" topLeftCell="A37">
      <selection activeCell="F184" sqref="F184"/>
      <pageMargins left="0.69930555555555596" right="0.69930555555555596" top="0.75" bottom="0.75" header="0.3" footer="0.3"/>
      <pageSetup paperSize="9" orientation="portrait" r:id="rId4"/>
      <autoFilter ref="A1:AC166"/>
    </customSheetView>
  </customSheetViews>
  <phoneticPr fontId="4" type="noConversion"/>
  <pageMargins left="0.69930555555555596" right="0.69930555555555596"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zoomScale="90" zoomScaleNormal="90" workbookViewId="0">
      <selection activeCell="F2" sqref="F2"/>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62.5" customWidth="1"/>
    <col min="7" max="16384" width="9" style="24"/>
  </cols>
  <sheetData>
    <row r="1" spans="1:7" s="94" customFormat="1" ht="60.75" customHeight="1">
      <c r="A1" s="94" t="s">
        <v>0</v>
      </c>
      <c r="B1" s="95" t="s">
        <v>1</v>
      </c>
      <c r="C1" s="94" t="s">
        <v>2</v>
      </c>
      <c r="D1" s="94" t="s">
        <v>3</v>
      </c>
      <c r="E1" s="96" t="s">
        <v>407</v>
      </c>
      <c r="F1" s="95" t="s">
        <v>5</v>
      </c>
      <c r="G1" s="94" t="s">
        <v>921</v>
      </c>
    </row>
    <row r="2" spans="1:7" s="97" customFormat="1" ht="202.5">
      <c r="A2" s="97" t="s">
        <v>408</v>
      </c>
      <c r="B2" s="72" t="s">
        <v>409</v>
      </c>
      <c r="C2" s="97" t="s">
        <v>410</v>
      </c>
      <c r="D2" s="98" t="s">
        <v>411</v>
      </c>
      <c r="E2" s="66"/>
      <c r="F2" s="72" t="s">
        <v>926</v>
      </c>
    </row>
    <row r="3" spans="1:7" s="97" customFormat="1" ht="67.5">
      <c r="A3" s="97" t="s">
        <v>718</v>
      </c>
      <c r="B3" s="72" t="s">
        <v>412</v>
      </c>
      <c r="C3" s="97" t="s">
        <v>410</v>
      </c>
      <c r="D3" s="98" t="s">
        <v>413</v>
      </c>
      <c r="E3" s="66" t="s">
        <v>411</v>
      </c>
      <c r="F3" s="72" t="s">
        <v>840</v>
      </c>
    </row>
    <row r="4" spans="1:7" s="97" customFormat="1" ht="108">
      <c r="A4" s="97" t="s">
        <v>348</v>
      </c>
      <c r="B4" s="72" t="s">
        <v>414</v>
      </c>
      <c r="C4" s="97" t="s">
        <v>410</v>
      </c>
      <c r="D4" s="98" t="s">
        <v>415</v>
      </c>
      <c r="E4" s="66" t="s">
        <v>413</v>
      </c>
      <c r="F4" s="37" t="s">
        <v>841</v>
      </c>
    </row>
    <row r="5" spans="1:7" s="99" customFormat="1">
      <c r="B5" s="100"/>
      <c r="E5" s="75"/>
      <c r="F5" s="100"/>
    </row>
    <row r="6" spans="1:7" s="97" customFormat="1" ht="216">
      <c r="A6" s="97" t="s">
        <v>417</v>
      </c>
      <c r="B6" s="72" t="s">
        <v>409</v>
      </c>
      <c r="C6" s="97" t="s">
        <v>410</v>
      </c>
      <c r="D6" s="98" t="s">
        <v>411</v>
      </c>
      <c r="E6" s="66"/>
      <c r="F6" s="93" t="s">
        <v>858</v>
      </c>
    </row>
    <row r="7" spans="1:7" s="97" customFormat="1" ht="135">
      <c r="A7" s="98" t="s">
        <v>719</v>
      </c>
      <c r="B7" s="72" t="s">
        <v>412</v>
      </c>
      <c r="C7" s="97" t="s">
        <v>410</v>
      </c>
      <c r="D7" s="98" t="s">
        <v>419</v>
      </c>
      <c r="E7" s="101" t="s">
        <v>410</v>
      </c>
      <c r="F7" s="72" t="s">
        <v>842</v>
      </c>
    </row>
    <row r="8" spans="1:7" s="97" customFormat="1" ht="40.5">
      <c r="A8" s="98" t="s">
        <v>420</v>
      </c>
      <c r="B8" s="72" t="s">
        <v>414</v>
      </c>
      <c r="C8" s="97" t="s">
        <v>410</v>
      </c>
      <c r="D8" s="98" t="s">
        <v>415</v>
      </c>
      <c r="E8" s="66" t="s">
        <v>413</v>
      </c>
      <c r="F8" s="37" t="s">
        <v>834</v>
      </c>
    </row>
    <row r="9" spans="1:7" s="99" customFormat="1">
      <c r="B9" s="100"/>
      <c r="E9" s="75"/>
      <c r="F9" s="100"/>
    </row>
    <row r="10" spans="1:7" s="105" customFormat="1" ht="202.5">
      <c r="A10" s="102" t="s">
        <v>408</v>
      </c>
      <c r="B10" s="103" t="s">
        <v>409</v>
      </c>
      <c r="C10" s="102" t="s">
        <v>410</v>
      </c>
      <c r="D10" s="102" t="s">
        <v>411</v>
      </c>
      <c r="E10" s="66"/>
      <c r="F10" s="104" t="s">
        <v>846</v>
      </c>
    </row>
    <row r="11" spans="1:7" s="105" customFormat="1" ht="54">
      <c r="A11" s="102" t="s">
        <v>728</v>
      </c>
      <c r="B11" s="103" t="s">
        <v>422</v>
      </c>
      <c r="C11" s="102" t="s">
        <v>410</v>
      </c>
      <c r="D11" s="102" t="s">
        <v>423</v>
      </c>
      <c r="E11" s="66" t="s">
        <v>411</v>
      </c>
      <c r="F11" s="72" t="s">
        <v>848</v>
      </c>
    </row>
    <row r="12" spans="1:7" s="99" customFormat="1">
      <c r="B12" s="100"/>
      <c r="E12" s="75"/>
      <c r="F12" s="100"/>
    </row>
    <row r="13" spans="1:7" s="97" customFormat="1" ht="202.5">
      <c r="A13" s="97" t="s">
        <v>408</v>
      </c>
      <c r="B13" s="72" t="s">
        <v>409</v>
      </c>
      <c r="C13" s="97" t="s">
        <v>410</v>
      </c>
      <c r="D13" s="98" t="s">
        <v>411</v>
      </c>
      <c r="E13" s="66"/>
      <c r="F13" s="104" t="s">
        <v>847</v>
      </c>
    </row>
    <row r="14" spans="1:7" s="97" customFormat="1" ht="67.5">
      <c r="A14" s="97" t="s">
        <v>424</v>
      </c>
      <c r="B14" s="72" t="s">
        <v>422</v>
      </c>
      <c r="C14" s="97" t="s">
        <v>410</v>
      </c>
      <c r="D14" s="98" t="s">
        <v>425</v>
      </c>
      <c r="E14" s="66" t="s">
        <v>411</v>
      </c>
      <c r="F14" s="72" t="s">
        <v>849</v>
      </c>
    </row>
    <row r="15" spans="1:7" s="99" customFormat="1">
      <c r="B15" s="100"/>
      <c r="E15" s="75"/>
      <c r="F15" s="100"/>
    </row>
    <row r="16" spans="1:7" s="97" customFormat="1" ht="202.5">
      <c r="A16" s="97" t="s">
        <v>408</v>
      </c>
      <c r="B16" s="72" t="s">
        <v>409</v>
      </c>
      <c r="C16" s="97" t="s">
        <v>410</v>
      </c>
      <c r="D16" s="98" t="s">
        <v>411</v>
      </c>
      <c r="E16" s="66"/>
      <c r="F16" s="104" t="s">
        <v>847</v>
      </c>
    </row>
    <row r="17" spans="1:6" s="97" customFormat="1" ht="67.5">
      <c r="A17" s="97" t="s">
        <v>360</v>
      </c>
      <c r="B17" s="72" t="s">
        <v>426</v>
      </c>
      <c r="C17" s="97" t="s">
        <v>410</v>
      </c>
      <c r="D17" s="98" t="s">
        <v>427</v>
      </c>
      <c r="E17" s="66" t="s">
        <v>411</v>
      </c>
      <c r="F17" s="72" t="s">
        <v>850</v>
      </c>
    </row>
    <row r="18" spans="1:6" s="97" customFormat="1" ht="108">
      <c r="A18" s="97" t="s">
        <v>428</v>
      </c>
      <c r="B18" s="72" t="s">
        <v>429</v>
      </c>
      <c r="C18" s="97" t="s">
        <v>410</v>
      </c>
      <c r="D18" s="98" t="s">
        <v>430</v>
      </c>
      <c r="E18" s="98" t="s">
        <v>427</v>
      </c>
      <c r="F18" s="72" t="s">
        <v>854</v>
      </c>
    </row>
    <row r="19" spans="1:6" s="99" customFormat="1">
      <c r="B19" s="100"/>
      <c r="E19" s="75"/>
      <c r="F19" s="100"/>
    </row>
    <row r="20" spans="1:6" s="97" customFormat="1" ht="183" customHeight="1">
      <c r="A20" s="97" t="s">
        <v>408</v>
      </c>
      <c r="B20" s="72" t="s">
        <v>409</v>
      </c>
      <c r="C20" s="97" t="s">
        <v>410</v>
      </c>
      <c r="D20" s="98" t="s">
        <v>411</v>
      </c>
      <c r="E20" s="66"/>
      <c r="F20" s="104" t="s">
        <v>843</v>
      </c>
    </row>
    <row r="21" spans="1:6" s="97" customFormat="1" ht="67.5">
      <c r="A21" s="97" t="s">
        <v>360</v>
      </c>
      <c r="B21" s="72" t="s">
        <v>426</v>
      </c>
      <c r="C21" s="97" t="s">
        <v>410</v>
      </c>
      <c r="D21" s="98" t="s">
        <v>427</v>
      </c>
      <c r="E21" s="66" t="s">
        <v>411</v>
      </c>
      <c r="F21" s="72" t="s">
        <v>844</v>
      </c>
    </row>
    <row r="22" spans="1:6" s="97" customFormat="1" ht="81">
      <c r="A22" s="97" t="s">
        <v>432</v>
      </c>
      <c r="B22" s="72" t="s">
        <v>422</v>
      </c>
      <c r="C22" s="97" t="s">
        <v>410</v>
      </c>
      <c r="D22" s="106" t="s">
        <v>729</v>
      </c>
      <c r="E22" s="98" t="s">
        <v>427</v>
      </c>
      <c r="F22" s="72" t="s">
        <v>845</v>
      </c>
    </row>
    <row r="23" spans="1:6" s="99" customFormat="1">
      <c r="B23" s="100"/>
      <c r="E23" s="75"/>
      <c r="F23" s="100"/>
    </row>
    <row r="24" spans="1:6" s="97" customFormat="1" ht="198" customHeight="1">
      <c r="A24" s="97" t="s">
        <v>408</v>
      </c>
      <c r="B24" s="72" t="s">
        <v>409</v>
      </c>
      <c r="C24" s="97" t="s">
        <v>410</v>
      </c>
      <c r="D24" s="98" t="s">
        <v>411</v>
      </c>
      <c r="E24" s="66"/>
      <c r="F24" s="104" t="s">
        <v>846</v>
      </c>
    </row>
    <row r="25" spans="1:6" s="97" customFormat="1" ht="67.5">
      <c r="A25" s="98" t="s">
        <v>433</v>
      </c>
      <c r="B25" s="72" t="s">
        <v>412</v>
      </c>
      <c r="C25" s="97" t="s">
        <v>410</v>
      </c>
      <c r="D25" s="98" t="s">
        <v>434</v>
      </c>
      <c r="E25" s="66" t="s">
        <v>411</v>
      </c>
      <c r="F25" s="72" t="s">
        <v>851</v>
      </c>
    </row>
    <row r="26" spans="1:6" s="97" customFormat="1" ht="67.5">
      <c r="A26" s="97" t="s">
        <v>348</v>
      </c>
      <c r="B26" s="72" t="s">
        <v>436</v>
      </c>
      <c r="C26" s="97" t="s">
        <v>410</v>
      </c>
      <c r="D26" s="98" t="s">
        <v>437</v>
      </c>
      <c r="E26" s="98" t="s">
        <v>434</v>
      </c>
      <c r="F26" s="37" t="s">
        <v>416</v>
      </c>
    </row>
    <row r="27" spans="1:6" s="99" customFormat="1">
      <c r="B27" s="79"/>
      <c r="E27" s="75"/>
      <c r="F27" s="100"/>
    </row>
    <row r="28" spans="1:6" s="97" customFormat="1" ht="54">
      <c r="A28" s="98" t="s">
        <v>423</v>
      </c>
      <c r="B28" s="72" t="s">
        <v>422</v>
      </c>
      <c r="C28" s="97" t="s">
        <v>410</v>
      </c>
      <c r="D28" s="98" t="s">
        <v>423</v>
      </c>
      <c r="E28" s="66"/>
      <c r="F28" s="72" t="s">
        <v>859</v>
      </c>
    </row>
    <row r="29" spans="1:6" s="99" customFormat="1">
      <c r="B29" s="100"/>
      <c r="E29" s="75"/>
      <c r="F29" s="100"/>
    </row>
    <row r="30" spans="1:6" s="97" customFormat="1" ht="81">
      <c r="A30" s="24" t="s">
        <v>408</v>
      </c>
      <c r="B30" s="72" t="s">
        <v>409</v>
      </c>
      <c r="C30" s="97" t="s">
        <v>410</v>
      </c>
      <c r="D30" s="98" t="s">
        <v>411</v>
      </c>
      <c r="E30" s="66"/>
      <c r="F30" s="104" t="s">
        <v>835</v>
      </c>
    </row>
    <row r="31" spans="1:6" s="97" customFormat="1" ht="54">
      <c r="A31" s="98" t="s">
        <v>433</v>
      </c>
      <c r="B31" s="72" t="s">
        <v>412</v>
      </c>
      <c r="C31" s="97" t="s">
        <v>410</v>
      </c>
      <c r="D31" s="98" t="s">
        <v>434</v>
      </c>
      <c r="E31" s="66" t="s">
        <v>411</v>
      </c>
      <c r="F31" s="72" t="s">
        <v>435</v>
      </c>
    </row>
    <row r="32" spans="1:6" s="97" customFormat="1" ht="42.75" customHeight="1">
      <c r="A32" s="24" t="s">
        <v>308</v>
      </c>
      <c r="B32" s="72" t="s">
        <v>422</v>
      </c>
      <c r="C32" s="97" t="s">
        <v>410</v>
      </c>
      <c r="D32" s="98" t="s">
        <v>438</v>
      </c>
      <c r="E32" s="98" t="s">
        <v>434</v>
      </c>
      <c r="F32" s="104" t="s">
        <v>852</v>
      </c>
    </row>
    <row r="33" spans="1:6" s="99" customFormat="1">
      <c r="A33" s="76"/>
      <c r="B33" s="100"/>
      <c r="E33" s="75"/>
      <c r="F33" s="100"/>
    </row>
    <row r="34" spans="1:6" s="97" customFormat="1" ht="94.5">
      <c r="A34" s="97" t="s">
        <v>417</v>
      </c>
      <c r="B34" s="72" t="s">
        <v>409</v>
      </c>
      <c r="C34" s="97" t="s">
        <v>410</v>
      </c>
      <c r="D34" s="98" t="s">
        <v>411</v>
      </c>
      <c r="E34" s="66"/>
      <c r="F34" s="93" t="s">
        <v>418</v>
      </c>
    </row>
    <row r="35" spans="1:6" s="97" customFormat="1" ht="27">
      <c r="A35" s="97" t="s">
        <v>718</v>
      </c>
      <c r="B35" s="72" t="s">
        <v>412</v>
      </c>
      <c r="C35" s="97" t="s">
        <v>410</v>
      </c>
      <c r="D35" s="98" t="s">
        <v>413</v>
      </c>
      <c r="E35" s="66" t="s">
        <v>411</v>
      </c>
      <c r="F35" s="72" t="s">
        <v>730</v>
      </c>
    </row>
    <row r="36" spans="1:6" s="97" customFormat="1" ht="67.5">
      <c r="A36" s="97" t="s">
        <v>348</v>
      </c>
      <c r="B36" s="72" t="s">
        <v>414</v>
      </c>
      <c r="C36" s="97" t="s">
        <v>410</v>
      </c>
      <c r="D36" s="98" t="s">
        <v>415</v>
      </c>
      <c r="E36" s="98" t="s">
        <v>413</v>
      </c>
      <c r="F36" s="37" t="s">
        <v>416</v>
      </c>
    </row>
    <row r="37" spans="1:6" s="99" customFormat="1">
      <c r="B37" s="100"/>
      <c r="E37" s="75"/>
      <c r="F37" s="100"/>
    </row>
    <row r="38" spans="1:6" s="105" customFormat="1" ht="94.5">
      <c r="A38" s="98" t="s">
        <v>417</v>
      </c>
      <c r="B38" s="72" t="s">
        <v>409</v>
      </c>
      <c r="C38" s="98" t="s">
        <v>410</v>
      </c>
      <c r="D38" s="98" t="s">
        <v>411</v>
      </c>
      <c r="E38" s="66"/>
      <c r="F38" s="93" t="s">
        <v>418</v>
      </c>
    </row>
    <row r="39" spans="1:6" s="105" customFormat="1" ht="27">
      <c r="A39" s="98" t="s">
        <v>728</v>
      </c>
      <c r="B39" s="72" t="s">
        <v>422</v>
      </c>
      <c r="C39" s="98" t="s">
        <v>410</v>
      </c>
      <c r="D39" s="98" t="s">
        <v>423</v>
      </c>
      <c r="E39" s="66" t="s">
        <v>411</v>
      </c>
      <c r="F39" s="72" t="s">
        <v>836</v>
      </c>
    </row>
    <row r="40" spans="1:6" s="99" customFormat="1" ht="20.25" customHeight="1">
      <c r="B40" s="100"/>
      <c r="E40" s="75"/>
      <c r="F40" s="100"/>
    </row>
    <row r="41" spans="1:6" s="97" customFormat="1" ht="94.5">
      <c r="A41" s="97" t="s">
        <v>417</v>
      </c>
      <c r="B41" s="72" t="s">
        <v>409</v>
      </c>
      <c r="C41" s="97" t="s">
        <v>410</v>
      </c>
      <c r="D41" s="98" t="s">
        <v>411</v>
      </c>
      <c r="E41" s="66"/>
      <c r="F41" s="93" t="s">
        <v>418</v>
      </c>
    </row>
    <row r="42" spans="1:6" s="97" customFormat="1" ht="27">
      <c r="A42" s="97" t="s">
        <v>424</v>
      </c>
      <c r="B42" s="72" t="s">
        <v>422</v>
      </c>
      <c r="C42" s="97" t="s">
        <v>410</v>
      </c>
      <c r="D42" s="98" t="s">
        <v>425</v>
      </c>
      <c r="E42" s="66" t="s">
        <v>411</v>
      </c>
      <c r="F42" s="72" t="s">
        <v>748</v>
      </c>
    </row>
    <row r="43" spans="1:6" s="99" customFormat="1">
      <c r="B43" s="100"/>
      <c r="E43" s="75"/>
      <c r="F43" s="100"/>
    </row>
    <row r="44" spans="1:6" s="97" customFormat="1" ht="94.5">
      <c r="A44" s="97" t="s">
        <v>417</v>
      </c>
      <c r="B44" s="72" t="s">
        <v>409</v>
      </c>
      <c r="C44" s="97" t="s">
        <v>410</v>
      </c>
      <c r="D44" s="98" t="s">
        <v>411</v>
      </c>
      <c r="E44" s="66"/>
      <c r="F44" s="93" t="s">
        <v>418</v>
      </c>
    </row>
    <row r="45" spans="1:6" s="97" customFormat="1" ht="27">
      <c r="A45" s="97" t="s">
        <v>360</v>
      </c>
      <c r="B45" s="72" t="s">
        <v>426</v>
      </c>
      <c r="C45" s="97" t="s">
        <v>410</v>
      </c>
      <c r="D45" s="98" t="s">
        <v>427</v>
      </c>
      <c r="E45" s="98" t="s">
        <v>411</v>
      </c>
      <c r="F45" s="72" t="s">
        <v>722</v>
      </c>
    </row>
    <row r="46" spans="1:6" s="97" customFormat="1" ht="40.5">
      <c r="A46" s="97" t="s">
        <v>428</v>
      </c>
      <c r="B46" s="72" t="s">
        <v>429</v>
      </c>
      <c r="C46" s="97" t="s">
        <v>410</v>
      </c>
      <c r="D46" s="98" t="s">
        <v>430</v>
      </c>
      <c r="E46" s="98" t="s">
        <v>427</v>
      </c>
      <c r="F46" s="104" t="s">
        <v>439</v>
      </c>
    </row>
    <row r="47" spans="1:6" s="99" customFormat="1">
      <c r="B47" s="100"/>
      <c r="E47" s="75"/>
      <c r="F47" s="100"/>
    </row>
    <row r="48" spans="1:6" s="97" customFormat="1" ht="94.5">
      <c r="A48" s="97" t="s">
        <v>417</v>
      </c>
      <c r="B48" s="72" t="s">
        <v>409</v>
      </c>
      <c r="C48" s="97" t="s">
        <v>410</v>
      </c>
      <c r="D48" s="98" t="s">
        <v>411</v>
      </c>
      <c r="E48" s="66"/>
      <c r="F48" s="93" t="s">
        <v>418</v>
      </c>
    </row>
    <row r="49" spans="1:6" s="97" customFormat="1" ht="27">
      <c r="A49" s="97" t="s">
        <v>360</v>
      </c>
      <c r="B49" s="72" t="s">
        <v>426</v>
      </c>
      <c r="C49" s="97" t="s">
        <v>410</v>
      </c>
      <c r="D49" s="98" t="s">
        <v>427</v>
      </c>
      <c r="E49" s="66" t="s">
        <v>411</v>
      </c>
      <c r="F49" s="72" t="s">
        <v>722</v>
      </c>
    </row>
    <row r="50" spans="1:6" s="97" customFormat="1" ht="67.5">
      <c r="A50" s="97" t="s">
        <v>432</v>
      </c>
      <c r="B50" s="72" t="s">
        <v>422</v>
      </c>
      <c r="C50" s="97" t="s">
        <v>410</v>
      </c>
      <c r="D50" s="106" t="s">
        <v>729</v>
      </c>
      <c r="E50" s="98" t="s">
        <v>427</v>
      </c>
      <c r="F50" s="72" t="s">
        <v>801</v>
      </c>
    </row>
    <row r="51" spans="1:6" s="99" customFormat="1">
      <c r="B51" s="100"/>
      <c r="E51" s="75"/>
      <c r="F51" s="100"/>
    </row>
    <row r="52" spans="1:6" s="97" customFormat="1" ht="94.5">
      <c r="A52" s="97" t="s">
        <v>417</v>
      </c>
      <c r="B52" s="72" t="s">
        <v>409</v>
      </c>
      <c r="C52" s="97" t="s">
        <v>410</v>
      </c>
      <c r="D52" s="98" t="s">
        <v>410</v>
      </c>
      <c r="E52" s="66"/>
      <c r="F52" s="93" t="s">
        <v>418</v>
      </c>
    </row>
    <row r="53" spans="1:6" s="97" customFormat="1" ht="54">
      <c r="A53" s="98" t="s">
        <v>433</v>
      </c>
      <c r="B53" s="72" t="s">
        <v>412</v>
      </c>
      <c r="C53" s="97" t="s">
        <v>410</v>
      </c>
      <c r="D53" s="98" t="s">
        <v>434</v>
      </c>
      <c r="E53" s="66" t="s">
        <v>410</v>
      </c>
      <c r="F53" s="72" t="s">
        <v>435</v>
      </c>
    </row>
    <row r="54" spans="1:6" s="97" customFormat="1" ht="67.5">
      <c r="A54" s="97" t="s">
        <v>348</v>
      </c>
      <c r="B54" s="72" t="s">
        <v>436</v>
      </c>
      <c r="C54" s="97" t="s">
        <v>410</v>
      </c>
      <c r="D54" s="98" t="s">
        <v>437</v>
      </c>
      <c r="E54" s="98" t="s">
        <v>434</v>
      </c>
      <c r="F54" s="37" t="s">
        <v>416</v>
      </c>
    </row>
    <row r="55" spans="1:6" s="99" customFormat="1">
      <c r="B55" s="79"/>
      <c r="D55" s="107"/>
      <c r="E55" s="75"/>
      <c r="F55" s="100"/>
    </row>
    <row r="56" spans="1:6" s="97" customFormat="1" ht="81">
      <c r="A56" s="97" t="s">
        <v>440</v>
      </c>
      <c r="B56" s="72" t="s">
        <v>422</v>
      </c>
      <c r="C56" s="97" t="s">
        <v>410</v>
      </c>
      <c r="D56" s="98" t="s">
        <v>440</v>
      </c>
      <c r="E56" s="66"/>
      <c r="F56" s="104" t="s">
        <v>860</v>
      </c>
    </row>
    <row r="57" spans="1:6" s="99" customFormat="1">
      <c r="B57" s="100"/>
      <c r="E57" s="75"/>
      <c r="F57" s="100"/>
    </row>
    <row r="58" spans="1:6" s="97" customFormat="1" ht="94.5">
      <c r="A58" s="24" t="s">
        <v>417</v>
      </c>
      <c r="B58" s="72" t="s">
        <v>409</v>
      </c>
      <c r="C58" s="97" t="s">
        <v>410</v>
      </c>
      <c r="D58" s="98" t="s">
        <v>410</v>
      </c>
      <c r="E58" s="66"/>
      <c r="F58" s="93" t="s">
        <v>418</v>
      </c>
    </row>
    <row r="59" spans="1:6" s="97" customFormat="1" ht="54">
      <c r="A59" s="98" t="s">
        <v>433</v>
      </c>
      <c r="B59" s="72" t="s">
        <v>412</v>
      </c>
      <c r="C59" s="97" t="s">
        <v>410</v>
      </c>
      <c r="D59" s="98" t="s">
        <v>434</v>
      </c>
      <c r="E59" s="66" t="s">
        <v>410</v>
      </c>
      <c r="F59" s="72" t="s">
        <v>435</v>
      </c>
    </row>
    <row r="60" spans="1:6" s="97" customFormat="1" ht="54">
      <c r="A60" s="24" t="s">
        <v>308</v>
      </c>
      <c r="B60" s="72" t="s">
        <v>422</v>
      </c>
      <c r="C60" s="97" t="s">
        <v>410</v>
      </c>
      <c r="D60" s="98" t="s">
        <v>438</v>
      </c>
      <c r="E60" s="98" t="s">
        <v>434</v>
      </c>
      <c r="F60" s="72" t="s">
        <v>853</v>
      </c>
    </row>
    <row r="61" spans="1:6" s="76" customFormat="1">
      <c r="B61" s="86"/>
      <c r="E61" s="75"/>
      <c r="F61" s="86"/>
    </row>
    <row r="62" spans="1:6" s="97" customFormat="1" ht="81">
      <c r="A62" s="97" t="s">
        <v>408</v>
      </c>
      <c r="B62" s="72" t="s">
        <v>409</v>
      </c>
      <c r="C62" s="97" t="s">
        <v>410</v>
      </c>
      <c r="D62" s="98" t="s">
        <v>410</v>
      </c>
      <c r="E62" s="66"/>
      <c r="F62" s="104" t="s">
        <v>421</v>
      </c>
    </row>
    <row r="63" spans="1:6" s="97" customFormat="1" ht="27">
      <c r="A63" s="97" t="s">
        <v>360</v>
      </c>
      <c r="B63" s="72" t="s">
        <v>426</v>
      </c>
      <c r="C63" s="97" t="s">
        <v>410</v>
      </c>
      <c r="D63" s="98" t="s">
        <v>442</v>
      </c>
      <c r="E63" s="66" t="s">
        <v>410</v>
      </c>
      <c r="F63" s="72" t="s">
        <v>722</v>
      </c>
    </row>
    <row r="64" spans="1:6" s="97" customFormat="1" ht="108">
      <c r="A64" s="97" t="s">
        <v>443</v>
      </c>
      <c r="B64" s="72" t="s">
        <v>429</v>
      </c>
      <c r="C64" s="97" t="s">
        <v>410</v>
      </c>
      <c r="D64" s="98" t="s">
        <v>444</v>
      </c>
      <c r="E64" s="66" t="s">
        <v>442</v>
      </c>
      <c r="F64" s="72" t="s">
        <v>855</v>
      </c>
    </row>
    <row r="65" spans="1:6" s="76" customFormat="1">
      <c r="B65" s="86"/>
      <c r="E65" s="75"/>
      <c r="F65" s="86"/>
    </row>
    <row r="66" spans="1:6" s="97" customFormat="1" ht="81">
      <c r="A66" s="97" t="s">
        <v>408</v>
      </c>
      <c r="B66" s="72" t="s">
        <v>445</v>
      </c>
      <c r="C66" s="97" t="s">
        <v>410</v>
      </c>
      <c r="D66" s="98" t="s">
        <v>410</v>
      </c>
      <c r="E66" s="66"/>
      <c r="F66" s="104" t="s">
        <v>421</v>
      </c>
    </row>
    <row r="67" spans="1:6" s="97" customFormat="1" ht="54">
      <c r="A67" s="97" t="s">
        <v>252</v>
      </c>
      <c r="B67" s="72" t="s">
        <v>446</v>
      </c>
      <c r="C67" s="97" t="s">
        <v>410</v>
      </c>
      <c r="D67" s="98" t="s">
        <v>434</v>
      </c>
      <c r="E67" s="66" t="s">
        <v>410</v>
      </c>
      <c r="F67" s="72" t="s">
        <v>435</v>
      </c>
    </row>
    <row r="68" spans="1:6" s="97" customFormat="1" ht="67.5">
      <c r="A68" s="97" t="s">
        <v>348</v>
      </c>
      <c r="B68" s="72" t="s">
        <v>436</v>
      </c>
      <c r="C68" s="97" t="s">
        <v>410</v>
      </c>
      <c r="D68" s="98" t="s">
        <v>437</v>
      </c>
      <c r="E68" s="98" t="s">
        <v>434</v>
      </c>
      <c r="F68" s="37" t="s">
        <v>416</v>
      </c>
    </row>
    <row r="69" spans="1:6" s="76" customFormat="1">
      <c r="B69" s="86"/>
      <c r="E69" s="75"/>
      <c r="F69" s="86"/>
    </row>
    <row r="70" spans="1:6" s="97" customFormat="1" ht="94.5">
      <c r="A70" s="97" t="s">
        <v>417</v>
      </c>
      <c r="B70" s="72" t="s">
        <v>409</v>
      </c>
      <c r="C70" s="97" t="s">
        <v>410</v>
      </c>
      <c r="D70" s="98" t="s">
        <v>410</v>
      </c>
      <c r="E70" s="66"/>
      <c r="F70" s="93" t="s">
        <v>418</v>
      </c>
    </row>
    <row r="71" spans="1:6" s="97" customFormat="1" ht="27">
      <c r="A71" s="97" t="s">
        <v>360</v>
      </c>
      <c r="B71" s="72" t="s">
        <v>426</v>
      </c>
      <c r="C71" s="97" t="s">
        <v>410</v>
      </c>
      <c r="D71" s="98" t="s">
        <v>442</v>
      </c>
      <c r="E71" s="66" t="s">
        <v>410</v>
      </c>
      <c r="F71" s="72" t="s">
        <v>722</v>
      </c>
    </row>
    <row r="72" spans="1:6" s="97" customFormat="1" ht="40.5">
      <c r="A72" s="97" t="s">
        <v>443</v>
      </c>
      <c r="B72" s="72" t="s">
        <v>429</v>
      </c>
      <c r="C72" s="97" t="s">
        <v>410</v>
      </c>
      <c r="D72" s="98" t="s">
        <v>444</v>
      </c>
      <c r="E72" s="66" t="s">
        <v>442</v>
      </c>
      <c r="F72" s="104" t="s">
        <v>725</v>
      </c>
    </row>
    <row r="73" spans="1:6" s="76" customFormat="1">
      <c r="B73" s="86"/>
      <c r="E73" s="75"/>
      <c r="F73" s="86"/>
    </row>
    <row r="74" spans="1:6" s="97" customFormat="1" ht="81">
      <c r="A74" s="97" t="s">
        <v>408</v>
      </c>
      <c r="B74" s="72" t="s">
        <v>409</v>
      </c>
      <c r="C74" s="97" t="s">
        <v>410</v>
      </c>
      <c r="D74" s="98" t="s">
        <v>410</v>
      </c>
      <c r="E74" s="108"/>
      <c r="F74" s="104" t="s">
        <v>421</v>
      </c>
    </row>
    <row r="75" spans="1:6" s="97" customFormat="1" ht="54">
      <c r="A75" s="97" t="s">
        <v>252</v>
      </c>
      <c r="B75" s="72" t="s">
        <v>412</v>
      </c>
      <c r="C75" s="98" t="s">
        <v>411</v>
      </c>
      <c r="D75" s="98" t="s">
        <v>434</v>
      </c>
      <c r="E75" s="108" t="s">
        <v>410</v>
      </c>
      <c r="F75" s="72" t="s">
        <v>435</v>
      </c>
    </row>
    <row r="76" spans="1:6" s="97" customFormat="1" ht="67.5">
      <c r="A76" s="97" t="s">
        <v>348</v>
      </c>
      <c r="B76" s="72" t="s">
        <v>436</v>
      </c>
      <c r="C76" s="97" t="s">
        <v>410</v>
      </c>
      <c r="D76" s="98" t="s">
        <v>437</v>
      </c>
      <c r="E76" s="98" t="s">
        <v>434</v>
      </c>
      <c r="F76" s="37" t="s">
        <v>416</v>
      </c>
    </row>
    <row r="77" spans="1:6" s="99" customFormat="1">
      <c r="B77" s="79"/>
      <c r="E77" s="75"/>
      <c r="F77" s="100"/>
    </row>
    <row r="78" spans="1:6" s="97" customFormat="1" ht="67.5">
      <c r="A78" s="97" t="s">
        <v>447</v>
      </c>
      <c r="B78" s="72" t="s">
        <v>422</v>
      </c>
      <c r="C78" s="97" t="s">
        <v>410</v>
      </c>
      <c r="D78" s="98" t="s">
        <v>440</v>
      </c>
      <c r="E78" s="66"/>
      <c r="F78" s="109" t="s">
        <v>861</v>
      </c>
    </row>
    <row r="79" spans="1:6" s="76" customFormat="1">
      <c r="B79" s="86"/>
      <c r="E79" s="110"/>
      <c r="F79" s="86"/>
    </row>
    <row r="80" spans="1:6" s="97" customFormat="1" ht="94.5">
      <c r="A80" s="97" t="s">
        <v>417</v>
      </c>
      <c r="B80" s="72" t="s">
        <v>409</v>
      </c>
      <c r="C80" s="97" t="s">
        <v>410</v>
      </c>
      <c r="D80" s="98" t="s">
        <v>410</v>
      </c>
      <c r="E80" s="66"/>
      <c r="F80" s="93" t="s">
        <v>418</v>
      </c>
    </row>
    <row r="81" spans="1:6" s="97" customFormat="1" ht="54">
      <c r="A81" s="97" t="s">
        <v>252</v>
      </c>
      <c r="B81" s="72" t="s">
        <v>412</v>
      </c>
      <c r="C81" s="97" t="s">
        <v>410</v>
      </c>
      <c r="D81" s="98" t="s">
        <v>434</v>
      </c>
      <c r="E81" s="66" t="s">
        <v>410</v>
      </c>
      <c r="F81" s="72" t="s">
        <v>435</v>
      </c>
    </row>
    <row r="82" spans="1:6" s="97" customFormat="1" ht="67.5">
      <c r="A82" s="97" t="s">
        <v>348</v>
      </c>
      <c r="B82" s="72" t="s">
        <v>436</v>
      </c>
      <c r="C82" s="97" t="s">
        <v>410</v>
      </c>
      <c r="D82" s="98" t="s">
        <v>437</v>
      </c>
      <c r="E82" s="98" t="s">
        <v>434</v>
      </c>
      <c r="F82" s="37" t="s">
        <v>416</v>
      </c>
    </row>
    <row r="83" spans="1:6" s="76" customFormat="1">
      <c r="B83" s="86"/>
      <c r="E83" s="75"/>
      <c r="F83" s="86"/>
    </row>
    <row r="84" spans="1:6" s="97" customFormat="1" ht="81">
      <c r="A84" s="97" t="s">
        <v>408</v>
      </c>
      <c r="B84" s="72" t="s">
        <v>409</v>
      </c>
      <c r="C84" s="97" t="s">
        <v>410</v>
      </c>
      <c r="D84" s="98" t="s">
        <v>410</v>
      </c>
      <c r="E84" s="24"/>
      <c r="F84" s="104" t="s">
        <v>421</v>
      </c>
    </row>
    <row r="85" spans="1:6" s="97" customFormat="1" ht="27">
      <c r="A85" s="97" t="s">
        <v>718</v>
      </c>
      <c r="B85" s="72" t="s">
        <v>412</v>
      </c>
      <c r="C85" s="97" t="s">
        <v>410</v>
      </c>
      <c r="D85" s="98" t="s">
        <v>419</v>
      </c>
      <c r="E85" s="101" t="s">
        <v>410</v>
      </c>
      <c r="F85" s="72" t="s">
        <v>730</v>
      </c>
    </row>
    <row r="86" spans="1:6" s="97" customFormat="1" ht="40.5">
      <c r="A86" s="24" t="s">
        <v>308</v>
      </c>
      <c r="B86" s="72" t="s">
        <v>422</v>
      </c>
      <c r="C86" s="97" t="s">
        <v>410</v>
      </c>
      <c r="D86" s="98" t="s">
        <v>448</v>
      </c>
      <c r="E86" s="101" t="s">
        <v>419</v>
      </c>
      <c r="F86" s="104" t="s">
        <v>441</v>
      </c>
    </row>
    <row r="87" spans="1:6" s="76" customFormat="1">
      <c r="B87" s="86"/>
      <c r="E87" s="75"/>
      <c r="F87" s="86"/>
    </row>
    <row r="88" spans="1:6" s="97" customFormat="1" ht="94.5">
      <c r="A88" s="97" t="s">
        <v>417</v>
      </c>
      <c r="B88" s="72" t="s">
        <v>409</v>
      </c>
      <c r="C88" s="97" t="s">
        <v>410</v>
      </c>
      <c r="D88" s="98" t="s">
        <v>411</v>
      </c>
      <c r="E88" s="66"/>
      <c r="F88" s="93" t="s">
        <v>418</v>
      </c>
    </row>
    <row r="89" spans="1:6" s="97" customFormat="1" ht="67.5">
      <c r="A89" s="98" t="s">
        <v>719</v>
      </c>
      <c r="B89" s="72" t="s">
        <v>412</v>
      </c>
      <c r="C89" s="97" t="s">
        <v>410</v>
      </c>
      <c r="D89" s="98" t="s">
        <v>419</v>
      </c>
      <c r="E89" s="101" t="s">
        <v>410</v>
      </c>
      <c r="F89" s="72" t="s">
        <v>731</v>
      </c>
    </row>
    <row r="90" spans="1:6" s="97" customFormat="1" ht="94.5">
      <c r="A90" s="90" t="s">
        <v>449</v>
      </c>
      <c r="B90" s="72" t="s">
        <v>422</v>
      </c>
      <c r="C90" s="97" t="s">
        <v>410</v>
      </c>
      <c r="D90" s="98" t="s">
        <v>448</v>
      </c>
      <c r="E90" s="101" t="s">
        <v>419</v>
      </c>
      <c r="F90" s="72" t="s">
        <v>856</v>
      </c>
    </row>
    <row r="91" spans="1:6" s="76" customFormat="1">
      <c r="B91" s="86"/>
      <c r="E91" s="75"/>
      <c r="F91" s="86"/>
    </row>
    <row r="92" spans="1:6" s="97" customFormat="1" ht="94.5">
      <c r="A92" s="97" t="s">
        <v>417</v>
      </c>
      <c r="B92" s="72" t="s">
        <v>409</v>
      </c>
      <c r="C92" s="97" t="s">
        <v>410</v>
      </c>
      <c r="D92" s="98" t="s">
        <v>411</v>
      </c>
      <c r="E92" s="66"/>
      <c r="F92" s="93" t="s">
        <v>418</v>
      </c>
    </row>
    <row r="93" spans="1:6" s="97" customFormat="1" ht="27">
      <c r="A93" s="97" t="s">
        <v>718</v>
      </c>
      <c r="B93" s="72" t="s">
        <v>412</v>
      </c>
      <c r="C93" s="97" t="s">
        <v>410</v>
      </c>
      <c r="D93" s="98" t="s">
        <v>419</v>
      </c>
      <c r="E93" s="101" t="s">
        <v>410</v>
      </c>
      <c r="F93" s="72" t="s">
        <v>730</v>
      </c>
    </row>
    <row r="94" spans="1:6" s="97" customFormat="1" ht="40.5">
      <c r="A94" s="24" t="s">
        <v>308</v>
      </c>
      <c r="B94" s="72" t="s">
        <v>422</v>
      </c>
      <c r="C94" s="97" t="s">
        <v>410</v>
      </c>
      <c r="D94" s="98" t="s">
        <v>448</v>
      </c>
      <c r="E94" s="101" t="s">
        <v>419</v>
      </c>
      <c r="F94" s="104" t="s">
        <v>441</v>
      </c>
    </row>
    <row r="95" spans="1:6" s="76" customFormat="1">
      <c r="B95" s="86"/>
      <c r="E95" s="75"/>
      <c r="F95" s="86"/>
    </row>
    <row r="96" spans="1:6" s="97" customFormat="1" ht="81">
      <c r="A96" s="97" t="s">
        <v>408</v>
      </c>
      <c r="B96" s="72" t="s">
        <v>409</v>
      </c>
      <c r="C96" s="97" t="s">
        <v>410</v>
      </c>
      <c r="D96" s="98" t="s">
        <v>410</v>
      </c>
      <c r="E96" s="24"/>
      <c r="F96" s="104" t="s">
        <v>421</v>
      </c>
    </row>
    <row r="97" spans="1:6" s="97" customFormat="1" ht="67.5">
      <c r="A97" s="98" t="s">
        <v>719</v>
      </c>
      <c r="B97" s="72" t="s">
        <v>412</v>
      </c>
      <c r="C97" s="97" t="s">
        <v>410</v>
      </c>
      <c r="D97" s="98" t="s">
        <v>419</v>
      </c>
      <c r="E97" s="101" t="s">
        <v>410</v>
      </c>
      <c r="F97" s="72" t="s">
        <v>731</v>
      </c>
    </row>
    <row r="98" spans="1:6" s="97" customFormat="1" ht="40.5">
      <c r="A98" s="24" t="s">
        <v>308</v>
      </c>
      <c r="B98" s="72" t="s">
        <v>422</v>
      </c>
      <c r="C98" s="97" t="s">
        <v>410</v>
      </c>
      <c r="D98" s="98" t="s">
        <v>448</v>
      </c>
      <c r="E98" s="101" t="s">
        <v>419</v>
      </c>
      <c r="F98" s="104" t="s">
        <v>441</v>
      </c>
    </row>
    <row r="99" spans="1:6" s="76" customFormat="1">
      <c r="B99" s="86"/>
      <c r="E99" s="75"/>
      <c r="F99" s="86"/>
    </row>
    <row r="100" spans="1:6" s="97" customFormat="1" ht="81">
      <c r="A100" s="97" t="s">
        <v>408</v>
      </c>
      <c r="B100" s="72" t="s">
        <v>409</v>
      </c>
      <c r="C100" s="97" t="s">
        <v>410</v>
      </c>
      <c r="D100" s="98" t="s">
        <v>410</v>
      </c>
      <c r="E100" s="24"/>
      <c r="F100" s="104" t="s">
        <v>421</v>
      </c>
    </row>
    <row r="101" spans="1:6" s="97" customFormat="1" ht="27">
      <c r="A101" s="97" t="s">
        <v>718</v>
      </c>
      <c r="B101" s="72" t="s">
        <v>412</v>
      </c>
      <c r="C101" s="97" t="s">
        <v>410</v>
      </c>
      <c r="D101" s="98" t="s">
        <v>419</v>
      </c>
      <c r="E101" s="101" t="s">
        <v>410</v>
      </c>
      <c r="F101" s="72" t="s">
        <v>730</v>
      </c>
    </row>
    <row r="102" spans="1:6" s="97" customFormat="1" ht="67.5">
      <c r="A102" s="90" t="s">
        <v>449</v>
      </c>
      <c r="B102" s="72" t="s">
        <v>422</v>
      </c>
      <c r="C102" s="97" t="s">
        <v>410</v>
      </c>
      <c r="D102" s="98" t="s">
        <v>448</v>
      </c>
      <c r="E102" s="101" t="s">
        <v>419</v>
      </c>
      <c r="F102" s="72" t="s">
        <v>450</v>
      </c>
    </row>
    <row r="103" spans="1:6" s="76" customFormat="1">
      <c r="B103" s="86"/>
      <c r="E103" s="75"/>
      <c r="F103" s="86"/>
    </row>
    <row r="104" spans="1:6" s="97" customFormat="1" ht="94.5">
      <c r="A104" s="97" t="s">
        <v>417</v>
      </c>
      <c r="B104" s="72" t="s">
        <v>409</v>
      </c>
      <c r="C104" s="97" t="s">
        <v>410</v>
      </c>
      <c r="D104" s="98" t="s">
        <v>411</v>
      </c>
      <c r="E104" s="66"/>
      <c r="F104" s="93" t="s">
        <v>418</v>
      </c>
    </row>
    <row r="105" spans="1:6" s="97" customFormat="1" ht="67.5">
      <c r="A105" s="98" t="s">
        <v>719</v>
      </c>
      <c r="B105" s="72" t="s">
        <v>412</v>
      </c>
      <c r="C105" s="97" t="s">
        <v>410</v>
      </c>
      <c r="D105" s="98" t="s">
        <v>419</v>
      </c>
      <c r="E105" s="101" t="s">
        <v>410</v>
      </c>
      <c r="F105" s="72" t="s">
        <v>731</v>
      </c>
    </row>
    <row r="106" spans="1:6" s="97" customFormat="1" ht="40.5">
      <c r="A106" s="24" t="s">
        <v>308</v>
      </c>
      <c r="B106" s="72" t="s">
        <v>422</v>
      </c>
      <c r="C106" s="97" t="s">
        <v>410</v>
      </c>
      <c r="D106" s="98" t="s">
        <v>448</v>
      </c>
      <c r="E106" s="101" t="s">
        <v>419</v>
      </c>
      <c r="F106" s="104" t="s">
        <v>441</v>
      </c>
    </row>
    <row r="107" spans="1:6" s="76" customFormat="1">
      <c r="B107" s="86"/>
      <c r="E107" s="75"/>
      <c r="F107" s="86"/>
    </row>
    <row r="108" spans="1:6" s="97" customFormat="1" ht="81">
      <c r="A108" s="97" t="s">
        <v>408</v>
      </c>
      <c r="B108" s="72" t="s">
        <v>409</v>
      </c>
      <c r="C108" s="97" t="s">
        <v>410</v>
      </c>
      <c r="D108" s="98" t="s">
        <v>410</v>
      </c>
      <c r="E108" s="24"/>
      <c r="F108" s="104" t="s">
        <v>421</v>
      </c>
    </row>
    <row r="109" spans="1:6" s="97" customFormat="1" ht="67.5">
      <c r="A109" s="98" t="s">
        <v>719</v>
      </c>
      <c r="B109" s="72" t="s">
        <v>412</v>
      </c>
      <c r="C109" s="97" t="s">
        <v>410</v>
      </c>
      <c r="D109" s="98" t="s">
        <v>419</v>
      </c>
      <c r="E109" s="101" t="s">
        <v>410</v>
      </c>
      <c r="F109" s="72" t="s">
        <v>731</v>
      </c>
    </row>
    <row r="110" spans="1:6" s="97" customFormat="1" ht="67.5">
      <c r="A110" s="90" t="s">
        <v>449</v>
      </c>
      <c r="B110" s="72" t="s">
        <v>422</v>
      </c>
      <c r="C110" s="97" t="s">
        <v>410</v>
      </c>
      <c r="D110" s="98" t="s">
        <v>448</v>
      </c>
      <c r="E110" s="101" t="s">
        <v>419</v>
      </c>
      <c r="F110" s="72" t="s">
        <v>450</v>
      </c>
    </row>
    <row r="111" spans="1:6" s="76" customFormat="1">
      <c r="B111" s="86"/>
      <c r="E111" s="75"/>
      <c r="F111" s="86"/>
    </row>
    <row r="112" spans="1:6" s="97" customFormat="1" ht="94.5">
      <c r="A112" s="97" t="s">
        <v>417</v>
      </c>
      <c r="B112" s="72" t="s">
        <v>409</v>
      </c>
      <c r="C112" s="97" t="s">
        <v>410</v>
      </c>
      <c r="D112" s="98" t="s">
        <v>411</v>
      </c>
      <c r="E112" s="66"/>
      <c r="F112" s="93" t="s">
        <v>418</v>
      </c>
    </row>
    <row r="113" spans="1:7" s="97" customFormat="1" ht="27">
      <c r="A113" s="97" t="s">
        <v>718</v>
      </c>
      <c r="B113" s="72" t="s">
        <v>412</v>
      </c>
      <c r="C113" s="97" t="s">
        <v>410</v>
      </c>
      <c r="D113" s="98" t="s">
        <v>419</v>
      </c>
      <c r="E113" s="101" t="s">
        <v>410</v>
      </c>
      <c r="F113" s="72" t="s">
        <v>730</v>
      </c>
    </row>
    <row r="114" spans="1:7" s="97" customFormat="1" ht="67.5">
      <c r="A114" s="90" t="s">
        <v>449</v>
      </c>
      <c r="B114" s="72" t="s">
        <v>422</v>
      </c>
      <c r="C114" s="97" t="s">
        <v>410</v>
      </c>
      <c r="D114" s="98" t="s">
        <v>448</v>
      </c>
      <c r="E114" s="101" t="s">
        <v>419</v>
      </c>
      <c r="F114" s="72" t="s">
        <v>450</v>
      </c>
    </row>
    <row r="115" spans="1:7" s="76" customFormat="1">
      <c r="B115" s="86"/>
      <c r="E115" s="75"/>
      <c r="F115" s="86"/>
    </row>
    <row r="116" spans="1:7" s="97" customFormat="1" ht="94.5">
      <c r="A116" s="97" t="s">
        <v>417</v>
      </c>
      <c r="B116" s="72" t="s">
        <v>409</v>
      </c>
      <c r="C116" s="97" t="s">
        <v>410</v>
      </c>
      <c r="D116" s="98" t="s">
        <v>411</v>
      </c>
      <c r="E116" s="66"/>
      <c r="F116" s="93" t="s">
        <v>418</v>
      </c>
    </row>
    <row r="117" spans="1:7" s="97" customFormat="1" ht="67.5">
      <c r="A117" s="98" t="s">
        <v>719</v>
      </c>
      <c r="B117" s="72" t="s">
        <v>412</v>
      </c>
      <c r="C117" s="97" t="s">
        <v>410</v>
      </c>
      <c r="D117" s="98" t="s">
        <v>419</v>
      </c>
      <c r="E117" s="101" t="s">
        <v>410</v>
      </c>
      <c r="F117" s="72" t="s">
        <v>731</v>
      </c>
    </row>
    <row r="118" spans="1:7" s="97" customFormat="1" ht="67.5">
      <c r="A118" s="97" t="s">
        <v>348</v>
      </c>
      <c r="B118" s="72" t="s">
        <v>414</v>
      </c>
      <c r="C118" s="97" t="s">
        <v>410</v>
      </c>
      <c r="D118" s="98" t="s">
        <v>415</v>
      </c>
      <c r="E118" s="66" t="s">
        <v>413</v>
      </c>
      <c r="F118" s="37" t="s">
        <v>416</v>
      </c>
    </row>
    <row r="119" spans="1:7" s="76" customFormat="1">
      <c r="B119" s="86"/>
      <c r="E119" s="75"/>
      <c r="F119" s="86"/>
    </row>
    <row r="120" spans="1:7" ht="67.5">
      <c r="A120" s="90" t="s">
        <v>720</v>
      </c>
      <c r="B120" s="72" t="s">
        <v>412</v>
      </c>
      <c r="C120" s="97" t="s">
        <v>410</v>
      </c>
      <c r="D120" s="98" t="s">
        <v>419</v>
      </c>
      <c r="E120" s="101"/>
      <c r="F120" s="72" t="s">
        <v>862</v>
      </c>
    </row>
    <row r="121" spans="1:7" s="76" customFormat="1">
      <c r="B121" s="86"/>
      <c r="E121" s="75"/>
      <c r="F121" s="86"/>
    </row>
    <row r="122" spans="1:7" ht="94.5">
      <c r="A122" s="90" t="s">
        <v>721</v>
      </c>
      <c r="B122" s="72" t="s">
        <v>412</v>
      </c>
      <c r="C122" s="97" t="s">
        <v>410</v>
      </c>
      <c r="D122" s="98" t="s">
        <v>419</v>
      </c>
      <c r="E122" s="101"/>
      <c r="F122" s="91" t="s">
        <v>863</v>
      </c>
    </row>
    <row r="123" spans="1:7" s="76" customFormat="1">
      <c r="B123" s="86"/>
      <c r="E123" s="75"/>
      <c r="F123" s="86"/>
    </row>
    <row r="124" spans="1:7" ht="67.5">
      <c r="A124" s="90" t="s">
        <v>451</v>
      </c>
      <c r="B124" s="72" t="s">
        <v>422</v>
      </c>
      <c r="C124" s="97" t="s">
        <v>410</v>
      </c>
      <c r="D124" s="98" t="s">
        <v>425</v>
      </c>
      <c r="E124" s="66"/>
      <c r="F124" s="72" t="s">
        <v>864</v>
      </c>
    </row>
    <row r="125" spans="1:7" s="76" customFormat="1">
      <c r="B125" s="86"/>
      <c r="E125" s="75"/>
      <c r="F125" s="86"/>
    </row>
    <row r="126" spans="1:7" ht="94.5">
      <c r="A126" s="90" t="s">
        <v>452</v>
      </c>
      <c r="B126" s="72" t="s">
        <v>422</v>
      </c>
      <c r="C126" s="97" t="s">
        <v>410</v>
      </c>
      <c r="D126" s="98" t="s">
        <v>425</v>
      </c>
      <c r="E126" s="66"/>
      <c r="F126" s="91" t="s">
        <v>865</v>
      </c>
      <c r="G126" s="176"/>
    </row>
    <row r="127" spans="1:7" s="76" customFormat="1">
      <c r="B127" s="86"/>
      <c r="E127" s="75"/>
      <c r="F127" s="86"/>
    </row>
    <row r="128" spans="1:7" s="97" customFormat="1" ht="67.5">
      <c r="A128" s="98" t="s">
        <v>724</v>
      </c>
      <c r="B128" s="72" t="s">
        <v>426</v>
      </c>
      <c r="C128" s="97" t="s">
        <v>410</v>
      </c>
      <c r="D128" s="98" t="s">
        <v>442</v>
      </c>
      <c r="E128" s="66"/>
      <c r="F128" s="72" t="s">
        <v>866</v>
      </c>
      <c r="G128" s="177"/>
    </row>
    <row r="129" spans="1:7" s="76" customFormat="1">
      <c r="B129" s="86"/>
      <c r="E129" s="75"/>
      <c r="F129" s="86"/>
    </row>
    <row r="130" spans="1:7" ht="108">
      <c r="A130" s="90" t="s">
        <v>723</v>
      </c>
      <c r="B130" s="72" t="s">
        <v>426</v>
      </c>
      <c r="C130" s="97" t="s">
        <v>410</v>
      </c>
      <c r="D130" s="98" t="s">
        <v>442</v>
      </c>
      <c r="E130" s="66"/>
      <c r="F130" s="91" t="s">
        <v>867</v>
      </c>
    </row>
    <row r="131" spans="1:7" s="76" customFormat="1">
      <c r="B131" s="86"/>
      <c r="E131" s="75"/>
      <c r="F131" s="86"/>
    </row>
    <row r="132" spans="1:7" s="97" customFormat="1" ht="108">
      <c r="A132" s="98" t="s">
        <v>453</v>
      </c>
      <c r="B132" s="72" t="s">
        <v>454</v>
      </c>
      <c r="C132" s="97" t="s">
        <v>410</v>
      </c>
      <c r="D132" s="98" t="s">
        <v>455</v>
      </c>
      <c r="E132" s="66"/>
      <c r="F132" s="37" t="s">
        <v>868</v>
      </c>
    </row>
    <row r="133" spans="1:7" s="76" customFormat="1">
      <c r="B133" s="86"/>
      <c r="E133" s="75"/>
      <c r="F133" s="86"/>
    </row>
    <row r="134" spans="1:7" s="97" customFormat="1" ht="94.5">
      <c r="A134" s="90" t="s">
        <v>456</v>
      </c>
      <c r="B134" s="72" t="s">
        <v>457</v>
      </c>
      <c r="C134" s="97" t="s">
        <v>410</v>
      </c>
      <c r="D134" s="98" t="s">
        <v>458</v>
      </c>
      <c r="E134" s="66"/>
      <c r="F134" s="72" t="s">
        <v>869</v>
      </c>
    </row>
    <row r="135" spans="1:7" s="76" customFormat="1">
      <c r="B135" s="86"/>
      <c r="E135" s="75"/>
      <c r="F135" s="86"/>
    </row>
    <row r="136" spans="1:7" s="97" customFormat="1" ht="175.5">
      <c r="A136" s="98" t="s">
        <v>459</v>
      </c>
      <c r="B136" s="72" t="s">
        <v>454</v>
      </c>
      <c r="C136" s="97" t="s">
        <v>410</v>
      </c>
      <c r="D136" s="98" t="s">
        <v>455</v>
      </c>
      <c r="E136" s="66"/>
      <c r="F136" s="37" t="s">
        <v>870</v>
      </c>
    </row>
    <row r="137" spans="1:7" s="76" customFormat="1">
      <c r="B137" s="86"/>
      <c r="E137" s="75"/>
      <c r="F137" s="86"/>
    </row>
    <row r="138" spans="1:7" s="97" customFormat="1" ht="81">
      <c r="A138" s="90" t="s">
        <v>460</v>
      </c>
      <c r="B138" s="72" t="s">
        <v>457</v>
      </c>
      <c r="C138" s="97" t="s">
        <v>410</v>
      </c>
      <c r="D138" s="98" t="s">
        <v>458</v>
      </c>
      <c r="E138" s="66"/>
      <c r="F138" s="72" t="s">
        <v>871</v>
      </c>
    </row>
    <row r="139" spans="1:7" s="76" customFormat="1">
      <c r="B139" s="86"/>
      <c r="F139" s="86"/>
    </row>
    <row r="140" spans="1:7" s="97" customFormat="1" ht="121.5">
      <c r="A140" s="98" t="s">
        <v>742</v>
      </c>
      <c r="B140" s="72" t="s">
        <v>414</v>
      </c>
      <c r="C140" s="97" t="s">
        <v>410</v>
      </c>
      <c r="D140" s="98" t="s">
        <v>415</v>
      </c>
      <c r="E140" s="66"/>
      <c r="F140" s="37" t="s">
        <v>872</v>
      </c>
      <c r="G140" s="176"/>
    </row>
    <row r="141" spans="1:7" s="76" customFormat="1">
      <c r="B141" s="86"/>
      <c r="F141" s="86"/>
    </row>
    <row r="142" spans="1:7" s="97" customFormat="1" ht="121.5">
      <c r="A142" s="98" t="s">
        <v>461</v>
      </c>
      <c r="B142" s="72" t="s">
        <v>422</v>
      </c>
      <c r="C142" s="97" t="s">
        <v>410</v>
      </c>
      <c r="D142" s="98" t="s">
        <v>462</v>
      </c>
      <c r="E142" s="66"/>
      <c r="F142" s="37" t="s">
        <v>873</v>
      </c>
      <c r="G142" s="177"/>
    </row>
    <row r="143" spans="1:7" s="76" customFormat="1">
      <c r="B143" s="86"/>
      <c r="F143" s="86"/>
    </row>
    <row r="144" spans="1:7" s="97" customFormat="1" ht="135">
      <c r="A144" s="98" t="s">
        <v>726</v>
      </c>
      <c r="B144" s="72" t="s">
        <v>426</v>
      </c>
      <c r="C144" s="97" t="s">
        <v>410</v>
      </c>
      <c r="D144" s="98" t="s">
        <v>463</v>
      </c>
      <c r="E144" s="98"/>
      <c r="F144" s="37" t="s">
        <v>874</v>
      </c>
      <c r="G144" s="177"/>
    </row>
    <row r="145" spans="1:7" s="76" customFormat="1">
      <c r="B145" s="86"/>
      <c r="F145" s="86"/>
    </row>
    <row r="146" spans="1:7" s="97" customFormat="1" ht="121.5">
      <c r="A146" s="98" t="s">
        <v>743</v>
      </c>
      <c r="B146" s="72" t="s">
        <v>414</v>
      </c>
      <c r="C146" s="97" t="s">
        <v>410</v>
      </c>
      <c r="D146" s="98" t="s">
        <v>415</v>
      </c>
      <c r="E146" s="66"/>
      <c r="F146" s="37" t="s">
        <v>875</v>
      </c>
    </row>
    <row r="147" spans="1:7" s="76" customFormat="1">
      <c r="B147" s="86"/>
      <c r="F147" s="86"/>
    </row>
    <row r="148" spans="1:7" s="97" customFormat="1" ht="121.5">
      <c r="A148" s="98" t="s">
        <v>464</v>
      </c>
      <c r="B148" s="72" t="s">
        <v>422</v>
      </c>
      <c r="C148" s="97" t="s">
        <v>410</v>
      </c>
      <c r="D148" s="98" t="s">
        <v>462</v>
      </c>
      <c r="E148" s="66"/>
      <c r="F148" s="91" t="s">
        <v>876</v>
      </c>
      <c r="G148" s="176"/>
    </row>
    <row r="149" spans="1:7" s="76" customFormat="1">
      <c r="B149" s="86"/>
      <c r="F149" s="86"/>
    </row>
    <row r="150" spans="1:7" s="97" customFormat="1" ht="229.5">
      <c r="A150" s="98" t="s">
        <v>727</v>
      </c>
      <c r="B150" s="72" t="s">
        <v>426</v>
      </c>
      <c r="C150" s="98" t="s">
        <v>411</v>
      </c>
      <c r="D150" s="98" t="s">
        <v>463</v>
      </c>
      <c r="E150" s="98"/>
      <c r="F150" s="91" t="s">
        <v>877</v>
      </c>
      <c r="G150" s="177"/>
    </row>
    <row r="151" spans="1:7" s="76" customFormat="1">
      <c r="B151" s="86"/>
      <c r="F151" s="86"/>
    </row>
    <row r="152" spans="1:7" s="97" customFormat="1" ht="131.25" customHeight="1">
      <c r="A152" s="98" t="s">
        <v>744</v>
      </c>
      <c r="B152" s="72" t="s">
        <v>422</v>
      </c>
      <c r="C152" s="97" t="s">
        <v>410</v>
      </c>
      <c r="D152" s="98" t="s">
        <v>448</v>
      </c>
      <c r="E152" s="66"/>
      <c r="F152" s="37" t="s">
        <v>878</v>
      </c>
    </row>
    <row r="153" spans="1:7" s="76" customFormat="1" ht="15.75" customHeight="1">
      <c r="B153" s="86"/>
      <c r="F153" s="86"/>
    </row>
    <row r="154" spans="1:7" s="97" customFormat="1" ht="123.75" customHeight="1">
      <c r="A154" s="98" t="s">
        <v>465</v>
      </c>
      <c r="B154" s="72" t="s">
        <v>422</v>
      </c>
      <c r="C154" s="97" t="s">
        <v>410</v>
      </c>
      <c r="D154" s="98" t="s">
        <v>466</v>
      </c>
      <c r="E154" s="66"/>
      <c r="F154" s="37" t="s">
        <v>879</v>
      </c>
    </row>
    <row r="155" spans="1:7" s="76" customFormat="1" ht="15.75" customHeight="1">
      <c r="B155" s="86"/>
      <c r="F155" s="86"/>
    </row>
    <row r="156" spans="1:7" s="97" customFormat="1" ht="135.75" customHeight="1">
      <c r="A156" s="98" t="s">
        <v>746</v>
      </c>
      <c r="B156" s="72" t="s">
        <v>426</v>
      </c>
      <c r="C156" s="97" t="s">
        <v>410</v>
      </c>
      <c r="D156" s="98" t="s">
        <v>467</v>
      </c>
      <c r="E156" s="98"/>
      <c r="F156" s="37" t="s">
        <v>880</v>
      </c>
      <c r="G156" s="177"/>
    </row>
    <row r="157" spans="1:7" s="76" customFormat="1" ht="15.75" customHeight="1">
      <c r="B157" s="86"/>
      <c r="F157" s="86"/>
    </row>
    <row r="158" spans="1:7" s="97" customFormat="1" ht="81.75" customHeight="1">
      <c r="A158" s="98" t="s">
        <v>745</v>
      </c>
      <c r="B158" s="72" t="s">
        <v>422</v>
      </c>
      <c r="C158" s="97" t="s">
        <v>410</v>
      </c>
      <c r="D158" s="98" t="s">
        <v>448</v>
      </c>
      <c r="E158" s="66"/>
      <c r="F158" s="37" t="s">
        <v>881</v>
      </c>
    </row>
    <row r="159" spans="1:7" s="76" customFormat="1" ht="15.75" customHeight="1">
      <c r="B159" s="86"/>
      <c r="F159" s="86"/>
    </row>
    <row r="160" spans="1:7" s="97" customFormat="1" ht="83.25" customHeight="1">
      <c r="A160" s="98" t="s">
        <v>468</v>
      </c>
      <c r="B160" s="72" t="s">
        <v>422</v>
      </c>
      <c r="C160" s="97" t="s">
        <v>410</v>
      </c>
      <c r="D160" s="98" t="s">
        <v>469</v>
      </c>
      <c r="E160" s="66"/>
      <c r="F160" s="91" t="s">
        <v>882</v>
      </c>
    </row>
    <row r="161" spans="1:7" s="76" customFormat="1" ht="15.75" customHeight="1">
      <c r="B161" s="86"/>
      <c r="F161" s="86"/>
    </row>
    <row r="162" spans="1:7" s="97" customFormat="1" ht="131.25" customHeight="1">
      <c r="A162" s="98" t="s">
        <v>747</v>
      </c>
      <c r="B162" s="72" t="s">
        <v>426</v>
      </c>
      <c r="C162" s="97" t="s">
        <v>410</v>
      </c>
      <c r="D162" s="98" t="s">
        <v>467</v>
      </c>
      <c r="E162" s="98"/>
      <c r="F162" s="91" t="s">
        <v>883</v>
      </c>
      <c r="G162" s="177"/>
    </row>
    <row r="163" spans="1:7" s="76" customFormat="1" ht="15.75" customHeight="1">
      <c r="B163" s="86"/>
      <c r="F163" s="86"/>
    </row>
    <row r="164" spans="1:7" s="97" customFormat="1" ht="81">
      <c r="A164" s="97" t="s">
        <v>408</v>
      </c>
      <c r="B164" s="72" t="s">
        <v>409</v>
      </c>
      <c r="C164" s="97" t="s">
        <v>410</v>
      </c>
      <c r="D164" s="98" t="s">
        <v>411</v>
      </c>
      <c r="E164" s="66"/>
      <c r="F164" s="104" t="s">
        <v>421</v>
      </c>
    </row>
    <row r="165" spans="1:7" s="97" customFormat="1" ht="67.5">
      <c r="A165" s="97" t="s">
        <v>749</v>
      </c>
      <c r="B165" s="72" t="s">
        <v>426</v>
      </c>
      <c r="C165" s="97" t="s">
        <v>410</v>
      </c>
      <c r="D165" s="98" t="s">
        <v>427</v>
      </c>
      <c r="E165" s="66" t="s">
        <v>411</v>
      </c>
      <c r="F165" s="72" t="s">
        <v>857</v>
      </c>
      <c r="G165" s="177"/>
    </row>
    <row r="166" spans="1:7" s="97" customFormat="1" ht="54">
      <c r="A166" s="97" t="s">
        <v>428</v>
      </c>
      <c r="B166" s="72" t="s">
        <v>429</v>
      </c>
      <c r="C166" s="97" t="s">
        <v>410</v>
      </c>
      <c r="D166" s="98" t="s">
        <v>430</v>
      </c>
      <c r="E166" s="98" t="s">
        <v>427</v>
      </c>
      <c r="F166" s="72" t="s">
        <v>431</v>
      </c>
    </row>
    <row r="167" spans="1:7" s="99" customFormat="1">
      <c r="B167" s="100"/>
      <c r="E167" s="75"/>
      <c r="F167" s="100"/>
    </row>
    <row r="168" spans="1:7" s="97" customFormat="1" ht="81">
      <c r="A168" s="97" t="s">
        <v>408</v>
      </c>
      <c r="B168" s="72" t="s">
        <v>409</v>
      </c>
      <c r="C168" s="97" t="s">
        <v>410</v>
      </c>
      <c r="D168" s="98" t="s">
        <v>411</v>
      </c>
      <c r="E168" s="66"/>
      <c r="F168" s="104" t="s">
        <v>421</v>
      </c>
    </row>
    <row r="169" spans="1:7" s="97" customFormat="1" ht="40.5">
      <c r="A169" s="97" t="s">
        <v>749</v>
      </c>
      <c r="B169" s="72" t="s">
        <v>426</v>
      </c>
      <c r="C169" s="97" t="s">
        <v>410</v>
      </c>
      <c r="D169" s="98" t="s">
        <v>427</v>
      </c>
      <c r="E169" s="66" t="s">
        <v>411</v>
      </c>
      <c r="F169" s="72" t="s">
        <v>750</v>
      </c>
    </row>
    <row r="170" spans="1:7" s="97" customFormat="1" ht="54">
      <c r="A170" s="97" t="s">
        <v>432</v>
      </c>
      <c r="B170" s="72" t="s">
        <v>422</v>
      </c>
      <c r="C170" s="97" t="s">
        <v>410</v>
      </c>
      <c r="D170" s="106" t="s">
        <v>729</v>
      </c>
      <c r="E170" s="98" t="s">
        <v>427</v>
      </c>
      <c r="F170" s="72" t="s">
        <v>826</v>
      </c>
    </row>
    <row r="171" spans="1:7" s="76" customFormat="1">
      <c r="B171" s="86"/>
      <c r="E171" s="75"/>
      <c r="F171" s="86"/>
    </row>
    <row r="172" spans="1:7" s="97" customFormat="1" ht="81">
      <c r="A172" s="97" t="s">
        <v>749</v>
      </c>
      <c r="B172" s="72" t="s">
        <v>426</v>
      </c>
      <c r="C172" s="97" t="s">
        <v>410</v>
      </c>
      <c r="D172" s="98" t="s">
        <v>442</v>
      </c>
      <c r="E172" s="66"/>
      <c r="F172" s="72" t="s">
        <v>884</v>
      </c>
      <c r="G172" s="177"/>
    </row>
    <row r="173" spans="1:7" s="76" customFormat="1">
      <c r="B173" s="86"/>
      <c r="E173" s="75"/>
      <c r="F173" s="86"/>
    </row>
    <row r="174" spans="1:7" ht="135">
      <c r="A174" s="90" t="s">
        <v>784</v>
      </c>
      <c r="B174" s="72" t="s">
        <v>426</v>
      </c>
      <c r="C174" s="97" t="s">
        <v>410</v>
      </c>
      <c r="D174" s="98" t="s">
        <v>442</v>
      </c>
      <c r="E174" s="66"/>
      <c r="F174" s="91" t="s">
        <v>885</v>
      </c>
    </row>
    <row r="175" spans="1:7">
      <c r="F175" s="178"/>
    </row>
  </sheetData>
  <autoFilter ref="A1:F166"/>
  <customSheetViews>
    <customSheetView guid="{1E5A0D98-77D5-42E3-9872-0440613765AC}" scale="90" showAutoFilter="1">
      <selection activeCell="F2" sqref="F2"/>
      <pageMargins left="0.69930555555555596" right="0.69930555555555596" top="0.75" bottom="0.75" header="0.3" footer="0.3"/>
      <pageSetup paperSize="9" orientation="portrait" r:id="rId1"/>
      <autoFilter ref="A1:F166"/>
    </customSheetView>
    <customSheetView guid="{CD69C0EA-EBFB-45E3-BEA5-CC470598666F}" scale="90" showAutoFilter="1">
      <selection activeCell="G1" sqref="G1"/>
      <pageMargins left="0.69930555555555596" right="0.69930555555555596" top="0.75" bottom="0.75" header="0.3" footer="0.3"/>
      <pageSetup paperSize="9" orientation="portrait" r:id="rId2"/>
      <autoFilter ref="A1:F166"/>
    </customSheetView>
    <customSheetView guid="{36746F77-9D30-4F67-8DD6-349629627742}" scale="90" showAutoFilter="1">
      <selection activeCell="F78" sqref="F78"/>
      <pageMargins left="0.69930555555555596" right="0.69930555555555596" top="0.75" bottom="0.75" header="0.3" footer="0.3"/>
      <pageSetup paperSize="9" orientation="portrait" r:id="rId3"/>
      <autoFilter ref="A1:F166"/>
    </customSheetView>
    <customSheetView guid="{C2CB2F22-775D-44AC-B11A-784BA6146A8B}" scale="90" showAutoFilter="1" topLeftCell="A151">
      <selection activeCell="F2" sqref="F2"/>
      <pageMargins left="0.69930555555555596" right="0.69930555555555596" top="0.75" bottom="0.75" header="0.3" footer="0.3"/>
      <pageSetup paperSize="9" orientation="portrait" r:id="rId4"/>
      <autoFilter ref="A1:F166"/>
    </customSheetView>
  </customSheetViews>
  <phoneticPr fontId="4" type="noConversion"/>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pane xSplit="1" ySplit="1" topLeftCell="B5" activePane="bottomRight" state="frozen"/>
      <selection pane="topRight" activeCell="B1" sqref="B1"/>
      <selection pane="bottomLeft" activeCell="A2" sqref="A2"/>
      <selection pane="bottomRight" activeCell="F5" sqref="F5"/>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7" s="1" customFormat="1" ht="24.95" customHeight="1">
      <c r="A1" s="1" t="s">
        <v>0</v>
      </c>
      <c r="B1" s="2" t="s">
        <v>1</v>
      </c>
      <c r="C1" s="1" t="s">
        <v>2</v>
      </c>
      <c r="D1" s="1" t="s">
        <v>3</v>
      </c>
      <c r="E1" s="1" t="s">
        <v>51</v>
      </c>
      <c r="F1" s="2" t="s">
        <v>5</v>
      </c>
      <c r="G1" s="1" t="s">
        <v>921</v>
      </c>
    </row>
    <row r="2" spans="1:7" ht="85.5">
      <c r="A2" s="3" t="s">
        <v>52</v>
      </c>
      <c r="B2" s="4" t="s">
        <v>7</v>
      </c>
      <c r="C2" s="4" t="s">
        <v>8</v>
      </c>
      <c r="D2" s="4" t="s">
        <v>53</v>
      </c>
      <c r="F2" s="5" t="s">
        <v>898</v>
      </c>
    </row>
    <row r="3" spans="1:7" ht="28.5">
      <c r="A3" s="3" t="s">
        <v>55</v>
      </c>
      <c r="B3" s="10" t="s">
        <v>56</v>
      </c>
      <c r="C3" s="4" t="s">
        <v>8</v>
      </c>
      <c r="D3" s="4" t="s">
        <v>57</v>
      </c>
      <c r="E3" s="4" t="s">
        <v>53</v>
      </c>
      <c r="F3" s="5" t="s">
        <v>894</v>
      </c>
    </row>
    <row r="4" spans="1:7">
      <c r="A4" s="3"/>
      <c r="E4" s="4" t="str">
        <f>IF(D4&gt;0,#REF!,"" )</f>
        <v/>
      </c>
    </row>
    <row r="5" spans="1:7" ht="99.75">
      <c r="A5" s="3" t="s">
        <v>18</v>
      </c>
      <c r="B5" s="4" t="s">
        <v>7</v>
      </c>
      <c r="C5" s="4" t="s">
        <v>8</v>
      </c>
      <c r="D5" s="4" t="s">
        <v>53</v>
      </c>
      <c r="F5" s="5" t="s">
        <v>901</v>
      </c>
    </row>
    <row r="6" spans="1:7" ht="90.75" customHeight="1">
      <c r="A6" s="3" t="s">
        <v>60</v>
      </c>
      <c r="B6" s="10" t="s">
        <v>56</v>
      </c>
      <c r="C6" s="4" t="s">
        <v>8</v>
      </c>
      <c r="D6" s="4" t="s">
        <v>57</v>
      </c>
      <c r="E6" s="4" t="s">
        <v>53</v>
      </c>
      <c r="F6" s="5" t="s">
        <v>895</v>
      </c>
    </row>
    <row r="7" spans="1:7">
      <c r="A7" s="3"/>
      <c r="E7" s="4" t="str">
        <f t="shared" ref="E7" si="0">IF(D7&gt;0,D6,"" )</f>
        <v/>
      </c>
    </row>
    <row r="8" spans="1:7" ht="42.75">
      <c r="A8" s="3" t="s">
        <v>52</v>
      </c>
      <c r="B8" s="4" t="s">
        <v>7</v>
      </c>
      <c r="C8" s="4" t="s">
        <v>8</v>
      </c>
      <c r="D8" s="4" t="s">
        <v>53</v>
      </c>
      <c r="F8" s="5" t="s">
        <v>54</v>
      </c>
    </row>
    <row r="9" spans="1:7" ht="42.75">
      <c r="A9" s="3" t="s">
        <v>60</v>
      </c>
      <c r="B9" s="10" t="s">
        <v>56</v>
      </c>
      <c r="C9" s="4" t="s">
        <v>8</v>
      </c>
      <c r="D9" s="4" t="s">
        <v>57</v>
      </c>
      <c r="E9" s="4" t="s">
        <v>53</v>
      </c>
      <c r="F9" s="5" t="s">
        <v>893</v>
      </c>
    </row>
    <row r="11" spans="1:7" ht="71.25">
      <c r="A11" s="3" t="s">
        <v>18</v>
      </c>
      <c r="B11" s="4" t="s">
        <v>7</v>
      </c>
      <c r="C11" s="4" t="s">
        <v>8</v>
      </c>
      <c r="D11" s="4" t="s">
        <v>53</v>
      </c>
      <c r="F11" s="5" t="s">
        <v>59</v>
      </c>
    </row>
    <row r="12" spans="1:7" ht="28.5">
      <c r="A12" s="3" t="s">
        <v>55</v>
      </c>
      <c r="B12" s="10" t="s">
        <v>56</v>
      </c>
      <c r="C12" s="4" t="s">
        <v>8</v>
      </c>
      <c r="D12" s="4" t="s">
        <v>57</v>
      </c>
      <c r="E12" s="4" t="s">
        <v>53</v>
      </c>
      <c r="F12" s="5" t="s">
        <v>58</v>
      </c>
    </row>
    <row r="13" spans="1:7">
      <c r="B13" s="11"/>
    </row>
    <row r="14" spans="1:7" ht="140.25" customHeight="1">
      <c r="A14" s="3" t="s">
        <v>60</v>
      </c>
      <c r="B14" s="10" t="s">
        <v>56</v>
      </c>
      <c r="C14" s="4" t="s">
        <v>8</v>
      </c>
      <c r="D14" s="4" t="s">
        <v>57</v>
      </c>
      <c r="F14" s="5" t="s">
        <v>896</v>
      </c>
    </row>
    <row r="15" spans="1:7">
      <c r="B15" s="11"/>
    </row>
    <row r="16" spans="1:7" ht="45" customHeight="1">
      <c r="A16" s="3" t="s">
        <v>55</v>
      </c>
      <c r="B16" s="10" t="s">
        <v>56</v>
      </c>
      <c r="C16" s="4" t="s">
        <v>8</v>
      </c>
      <c r="D16" s="4" t="s">
        <v>57</v>
      </c>
      <c r="F16" s="5" t="s">
        <v>897</v>
      </c>
    </row>
  </sheetData>
  <customSheetViews>
    <customSheetView guid="{1E5A0D98-77D5-42E3-9872-0440613765AC}">
      <pane xSplit="1" ySplit="1" topLeftCell="B5" activePane="bottomRight" state="frozen"/>
      <selection pane="bottomRight" activeCell="F5" sqref="F5"/>
      <pageMargins left="0.75" right="0.75" top="1" bottom="1" header="0.5" footer="0.5"/>
      <pageSetup paperSize="9" orientation="portrait" r:id="rId1"/>
      <headerFooter scaleWithDoc="0" alignWithMargins="0"/>
    </customSheetView>
    <customSheetView guid="{CD69C0EA-EBFB-45E3-BEA5-CC470598666F}">
      <pane xSplit="1" ySplit="1" topLeftCell="B5" activePane="bottomRight" state="frozen"/>
      <selection pane="bottomRight" activeCell="G1" sqref="G1"/>
      <pageMargins left="0.75" right="0.75" top="1" bottom="1" header="0.5" footer="0.5"/>
      <pageSetup paperSize="9" orientation="portrait" r:id="rId2"/>
      <headerFooter scaleWithDoc="0" alignWithMargins="0"/>
    </customSheetView>
    <customSheetView guid="{36746F77-9D30-4F67-8DD6-349629627742}">
      <pane xSplit="1" ySplit="1" topLeftCell="B11" activePane="bottomRight" state="frozen"/>
      <selection pane="bottomRight" activeCell="E14" sqref="E14"/>
      <pageMargins left="0.75" right="0.75" top="1" bottom="1" header="0.5" footer="0.5"/>
      <pageSetup paperSize="9" orientation="portrait" r:id="rId3"/>
      <headerFooter scaleWithDoc="0" alignWithMargins="0"/>
    </customSheetView>
    <customSheetView guid="{C2CB2F22-775D-44AC-B11A-784BA6146A8B}">
      <pane xSplit="1" ySplit="1" topLeftCell="B5" activePane="bottomRight" state="frozen"/>
      <selection pane="bottomRight" activeCell="F5" sqref="F5"/>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5" activePane="bottomRight" state="frozen"/>
      <selection pane="topRight" activeCell="B1" sqref="B1"/>
      <selection pane="bottomLeft" activeCell="A2" sqref="A2"/>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55.375" style="5" customWidth="1"/>
    <col min="7" max="16384" width="9" style="4"/>
  </cols>
  <sheetData>
    <row r="1" spans="1:7" s="22" customFormat="1" ht="24.95" customHeight="1">
      <c r="A1" s="22" t="s">
        <v>0</v>
      </c>
      <c r="B1" s="21" t="s">
        <v>1</v>
      </c>
      <c r="C1" s="22" t="s">
        <v>2</v>
      </c>
      <c r="D1" s="22" t="s">
        <v>3</v>
      </c>
      <c r="E1" s="22" t="s">
        <v>470</v>
      </c>
      <c r="F1" s="21" t="s">
        <v>5</v>
      </c>
      <c r="G1" s="94" t="s">
        <v>921</v>
      </c>
    </row>
    <row r="2" spans="1:7" ht="101.25" customHeight="1">
      <c r="A2" s="3" t="s">
        <v>471</v>
      </c>
      <c r="B2" s="5" t="s">
        <v>472</v>
      </c>
      <c r="C2" s="4" t="s">
        <v>321</v>
      </c>
      <c r="D2" s="4" t="s">
        <v>473</v>
      </c>
      <c r="F2" s="5" t="s">
        <v>1055</v>
      </c>
    </row>
    <row r="3" spans="1:7" ht="114" hidden="1">
      <c r="A3" s="3" t="s">
        <v>475</v>
      </c>
      <c r="B3" s="5" t="s">
        <v>476</v>
      </c>
      <c r="C3" s="4" t="s">
        <v>321</v>
      </c>
      <c r="D3" s="4" t="s">
        <v>477</v>
      </c>
      <c r="E3" s="4" t="s">
        <v>473</v>
      </c>
      <c r="F3" s="5" t="s">
        <v>478</v>
      </c>
    </row>
    <row r="4" spans="1:7" s="50" customFormat="1">
      <c r="B4" s="40"/>
      <c r="F4" s="40"/>
    </row>
    <row r="5" spans="1:7" ht="149.25" customHeight="1">
      <c r="A5" s="3" t="s">
        <v>471</v>
      </c>
      <c r="B5" s="5" t="s">
        <v>472</v>
      </c>
      <c r="C5" s="4" t="s">
        <v>321</v>
      </c>
      <c r="D5" s="4" t="s">
        <v>473</v>
      </c>
      <c r="F5" s="5" t="s">
        <v>474</v>
      </c>
    </row>
    <row r="6" spans="1:7" ht="57">
      <c r="A6" s="3" t="s">
        <v>479</v>
      </c>
      <c r="B6" s="111" t="s">
        <v>480</v>
      </c>
      <c r="C6" s="4" t="s">
        <v>321</v>
      </c>
      <c r="D6" s="4" t="s">
        <v>481</v>
      </c>
      <c r="E6" s="4" t="s">
        <v>473</v>
      </c>
      <c r="F6" s="5" t="s">
        <v>1047</v>
      </c>
      <c r="G6" s="4">
        <v>15</v>
      </c>
    </row>
    <row r="7" spans="1:7" s="50" customFormat="1">
      <c r="B7" s="40"/>
      <c r="F7" s="40"/>
    </row>
    <row r="8" spans="1:7" ht="199.5">
      <c r="A8" s="3" t="s">
        <v>483</v>
      </c>
      <c r="B8" s="5" t="s">
        <v>472</v>
      </c>
      <c r="C8" s="4" t="s">
        <v>321</v>
      </c>
      <c r="D8" s="4" t="s">
        <v>473</v>
      </c>
      <c r="F8" s="5" t="s">
        <v>1038</v>
      </c>
    </row>
    <row r="9" spans="1:7" ht="171" customHeight="1">
      <c r="A9" s="3" t="s">
        <v>475</v>
      </c>
      <c r="B9" s="5" t="s">
        <v>485</v>
      </c>
      <c r="C9" s="4" t="s">
        <v>321</v>
      </c>
      <c r="D9" s="4" t="s">
        <v>477</v>
      </c>
      <c r="E9" s="4" t="s">
        <v>473</v>
      </c>
      <c r="F9" s="5" t="s">
        <v>478</v>
      </c>
    </row>
    <row r="10" spans="1:7" s="50" customFormat="1">
      <c r="B10" s="40"/>
      <c r="F10" s="40"/>
    </row>
    <row r="11" spans="1:7" ht="156.75">
      <c r="A11" s="3" t="s">
        <v>483</v>
      </c>
      <c r="B11" s="5" t="s">
        <v>472</v>
      </c>
      <c r="C11" s="4" t="s">
        <v>321</v>
      </c>
      <c r="D11" s="4" t="s">
        <v>473</v>
      </c>
      <c r="F11" s="5" t="s">
        <v>484</v>
      </c>
    </row>
    <row r="12" spans="1:7" ht="57">
      <c r="A12" s="3" t="s">
        <v>479</v>
      </c>
      <c r="B12" s="111" t="s">
        <v>486</v>
      </c>
      <c r="C12" s="4" t="s">
        <v>321</v>
      </c>
      <c r="D12" s="4" t="s">
        <v>481</v>
      </c>
      <c r="E12" s="4" t="s">
        <v>473</v>
      </c>
      <c r="F12" s="5" t="s">
        <v>482</v>
      </c>
      <c r="G12" s="4">
        <v>15</v>
      </c>
    </row>
    <row r="13" spans="1:7" s="50" customFormat="1">
      <c r="B13" s="40"/>
      <c r="F13" s="40"/>
    </row>
    <row r="14" spans="1:7" ht="114">
      <c r="A14" s="3" t="s">
        <v>483</v>
      </c>
      <c r="B14" s="5" t="s">
        <v>472</v>
      </c>
      <c r="C14" s="4" t="s">
        <v>321</v>
      </c>
      <c r="D14" s="4" t="s">
        <v>473</v>
      </c>
      <c r="F14" s="5" t="s">
        <v>487</v>
      </c>
    </row>
    <row r="15" spans="1:7" ht="28.5">
      <c r="A15" s="3" t="s">
        <v>488</v>
      </c>
      <c r="B15" s="112" t="s">
        <v>486</v>
      </c>
      <c r="C15" s="4" t="s">
        <v>321</v>
      </c>
      <c r="D15" s="4" t="s">
        <v>481</v>
      </c>
      <c r="E15" s="4" t="s">
        <v>473</v>
      </c>
      <c r="F15" s="5" t="s">
        <v>489</v>
      </c>
      <c r="G15" s="4">
        <v>15</v>
      </c>
    </row>
    <row r="16" spans="1:7" s="50" customFormat="1">
      <c r="B16" s="40"/>
      <c r="F16" s="40"/>
    </row>
    <row r="17" spans="1:7" ht="114">
      <c r="A17" s="3" t="s">
        <v>483</v>
      </c>
      <c r="B17" s="5" t="s">
        <v>472</v>
      </c>
      <c r="C17" s="4" t="s">
        <v>321</v>
      </c>
      <c r="D17" s="4" t="s">
        <v>473</v>
      </c>
      <c r="F17" s="5" t="s">
        <v>487</v>
      </c>
    </row>
    <row r="18" spans="1:7" ht="57">
      <c r="A18" s="3" t="s">
        <v>490</v>
      </c>
      <c r="B18" s="5" t="s">
        <v>485</v>
      </c>
      <c r="C18" s="4" t="s">
        <v>321</v>
      </c>
      <c r="D18" s="4" t="s">
        <v>477</v>
      </c>
      <c r="E18" s="4" t="s">
        <v>473</v>
      </c>
      <c r="F18" s="5" t="s">
        <v>491</v>
      </c>
    </row>
    <row r="19" spans="1:7" s="50" customFormat="1">
      <c r="B19" s="40"/>
      <c r="F19" s="40"/>
    </row>
    <row r="20" spans="1:7" ht="142.5" customHeight="1">
      <c r="A20" s="3" t="s">
        <v>471</v>
      </c>
      <c r="B20" s="5" t="s">
        <v>472</v>
      </c>
      <c r="C20" s="4" t="s">
        <v>321</v>
      </c>
      <c r="D20" s="4" t="s">
        <v>473</v>
      </c>
      <c r="F20" s="5" t="s">
        <v>886</v>
      </c>
    </row>
    <row r="21" spans="1:7" ht="28.5">
      <c r="A21" s="3" t="s">
        <v>488</v>
      </c>
      <c r="B21" s="111" t="s">
        <v>486</v>
      </c>
      <c r="C21" s="4" t="s">
        <v>321</v>
      </c>
      <c r="D21" s="4" t="s">
        <v>481</v>
      </c>
      <c r="E21" s="4" t="s">
        <v>473</v>
      </c>
      <c r="F21" s="5" t="s">
        <v>492</v>
      </c>
      <c r="G21" s="4">
        <v>15</v>
      </c>
    </row>
    <row r="22" spans="1:7" s="50" customFormat="1">
      <c r="B22" s="40"/>
      <c r="F22" s="40"/>
    </row>
    <row r="23" spans="1:7" ht="101.25" customHeight="1">
      <c r="A23" s="3" t="s">
        <v>471</v>
      </c>
      <c r="B23" s="5" t="s">
        <v>472</v>
      </c>
      <c r="C23" s="4" t="s">
        <v>321</v>
      </c>
      <c r="D23" s="4" t="s">
        <v>473</v>
      </c>
      <c r="F23" s="5" t="s">
        <v>474</v>
      </c>
    </row>
    <row r="24" spans="1:7" ht="57">
      <c r="A24" s="3" t="s">
        <v>490</v>
      </c>
      <c r="B24" s="5" t="s">
        <v>485</v>
      </c>
      <c r="C24" s="4" t="s">
        <v>321</v>
      </c>
      <c r="D24" s="4" t="s">
        <v>477</v>
      </c>
      <c r="E24" s="4" t="s">
        <v>473</v>
      </c>
      <c r="F24" s="5" t="s">
        <v>491</v>
      </c>
    </row>
    <row r="25" spans="1:7" s="50" customFormat="1">
      <c r="B25" s="40"/>
      <c r="F25" s="40"/>
    </row>
    <row r="26" spans="1:7" ht="99.75">
      <c r="A26" s="4" t="s">
        <v>493</v>
      </c>
      <c r="B26" s="5" t="s">
        <v>485</v>
      </c>
      <c r="C26" s="4" t="s">
        <v>321</v>
      </c>
      <c r="D26" s="4" t="s">
        <v>477</v>
      </c>
      <c r="F26" s="5" t="s">
        <v>1039</v>
      </c>
    </row>
    <row r="27" spans="1:7" s="50" customFormat="1">
      <c r="B27" s="40"/>
      <c r="F27" s="40"/>
    </row>
    <row r="28" spans="1:7" ht="114">
      <c r="A28" s="4" t="s">
        <v>494</v>
      </c>
      <c r="B28" s="5" t="s">
        <v>485</v>
      </c>
      <c r="C28" s="4" t="s">
        <v>321</v>
      </c>
      <c r="D28" s="4" t="s">
        <v>477</v>
      </c>
      <c r="F28" s="5" t="s">
        <v>1040</v>
      </c>
    </row>
    <row r="29" spans="1:7" s="50" customFormat="1">
      <c r="B29" s="40"/>
      <c r="F29" s="40"/>
    </row>
    <row r="30" spans="1:7" ht="42.75">
      <c r="A30" s="4" t="s">
        <v>495</v>
      </c>
      <c r="B30" s="111" t="s">
        <v>486</v>
      </c>
      <c r="C30" s="4" t="s">
        <v>321</v>
      </c>
      <c r="D30" s="4" t="s">
        <v>481</v>
      </c>
      <c r="F30" s="5" t="s">
        <v>887</v>
      </c>
      <c r="G30" s="4">
        <v>15</v>
      </c>
    </row>
    <row r="31" spans="1:7" s="50" customFormat="1">
      <c r="B31" s="111"/>
      <c r="F31" s="40"/>
    </row>
    <row r="32" spans="1:7" ht="42.75">
      <c r="A32" s="4" t="s">
        <v>496</v>
      </c>
      <c r="B32" s="111" t="s">
        <v>486</v>
      </c>
      <c r="C32" s="4" t="s">
        <v>321</v>
      </c>
      <c r="D32" s="4" t="s">
        <v>481</v>
      </c>
      <c r="F32" s="5" t="s">
        <v>888</v>
      </c>
      <c r="G32" s="4">
        <v>15</v>
      </c>
    </row>
    <row r="33" spans="1:7" s="113" customFormat="1">
      <c r="B33" s="114"/>
      <c r="F33" s="114"/>
    </row>
    <row r="34" spans="1:7" s="52" customFormat="1" ht="71.25">
      <c r="A34" s="52" t="s">
        <v>497</v>
      </c>
      <c r="B34" s="38" t="s">
        <v>498</v>
      </c>
      <c r="C34" s="52" t="s">
        <v>499</v>
      </c>
      <c r="D34" s="52" t="s">
        <v>499</v>
      </c>
      <c r="F34" s="38" t="s">
        <v>1048</v>
      </c>
    </row>
    <row r="35" spans="1:7" ht="101.25" customHeight="1">
      <c r="A35" s="3" t="s">
        <v>471</v>
      </c>
      <c r="B35" s="5" t="s">
        <v>472</v>
      </c>
      <c r="C35" s="4" t="s">
        <v>321</v>
      </c>
      <c r="D35" s="4" t="s">
        <v>473</v>
      </c>
      <c r="E35" s="4" t="s">
        <v>499</v>
      </c>
      <c r="F35" s="5" t="s">
        <v>501</v>
      </c>
    </row>
    <row r="36" spans="1:7" ht="114">
      <c r="A36" s="3" t="s">
        <v>475</v>
      </c>
      <c r="B36" s="5" t="s">
        <v>476</v>
      </c>
      <c r="C36" s="4" t="s">
        <v>321</v>
      </c>
      <c r="D36" s="4" t="s">
        <v>477</v>
      </c>
      <c r="E36" s="4" t="s">
        <v>473</v>
      </c>
      <c r="F36" s="5" t="s">
        <v>478</v>
      </c>
    </row>
    <row r="37" spans="1:7" s="50" customFormat="1">
      <c r="B37" s="40"/>
      <c r="F37" s="40"/>
    </row>
    <row r="38" spans="1:7" s="52" customFormat="1" ht="28.5">
      <c r="A38" s="52" t="s">
        <v>497</v>
      </c>
      <c r="B38" s="38" t="s">
        <v>498</v>
      </c>
      <c r="C38" s="52" t="s">
        <v>499</v>
      </c>
      <c r="D38" s="52" t="s">
        <v>499</v>
      </c>
      <c r="F38" s="38" t="s">
        <v>500</v>
      </c>
    </row>
    <row r="39" spans="1:7" ht="101.25" customHeight="1">
      <c r="A39" s="3" t="s">
        <v>471</v>
      </c>
      <c r="B39" s="5" t="s">
        <v>472</v>
      </c>
      <c r="C39" s="4" t="s">
        <v>321</v>
      </c>
      <c r="D39" s="4" t="s">
        <v>473</v>
      </c>
      <c r="E39" s="4" t="s">
        <v>499</v>
      </c>
      <c r="F39" s="5" t="s">
        <v>501</v>
      </c>
    </row>
    <row r="40" spans="1:7" ht="57">
      <c r="A40" s="3" t="s">
        <v>479</v>
      </c>
      <c r="B40" s="111" t="s">
        <v>486</v>
      </c>
      <c r="C40" s="4" t="s">
        <v>321</v>
      </c>
      <c r="D40" s="4" t="s">
        <v>481</v>
      </c>
      <c r="E40" s="4" t="s">
        <v>473</v>
      </c>
      <c r="F40" s="5" t="s">
        <v>482</v>
      </c>
      <c r="G40" s="4">
        <v>15</v>
      </c>
    </row>
    <row r="41" spans="1:7" s="50" customFormat="1">
      <c r="B41" s="40"/>
      <c r="F41" s="40"/>
    </row>
    <row r="42" spans="1:7" s="52" customFormat="1" ht="28.5">
      <c r="A42" s="52" t="s">
        <v>497</v>
      </c>
      <c r="B42" s="38" t="s">
        <v>498</v>
      </c>
      <c r="C42" s="52" t="s">
        <v>499</v>
      </c>
      <c r="D42" s="52" t="s">
        <v>499</v>
      </c>
      <c r="F42" s="38" t="s">
        <v>500</v>
      </c>
    </row>
    <row r="43" spans="1:7" ht="171">
      <c r="A43" s="3" t="s">
        <v>502</v>
      </c>
      <c r="B43" s="5" t="s">
        <v>472</v>
      </c>
      <c r="C43" s="4" t="s">
        <v>321</v>
      </c>
      <c r="D43" s="4" t="s">
        <v>473</v>
      </c>
      <c r="E43" s="4" t="s">
        <v>499</v>
      </c>
      <c r="F43" s="5" t="s">
        <v>503</v>
      </c>
    </row>
    <row r="44" spans="1:7" ht="114">
      <c r="A44" s="3" t="s">
        <v>475</v>
      </c>
      <c r="B44" s="5" t="s">
        <v>485</v>
      </c>
      <c r="C44" s="4" t="s">
        <v>321</v>
      </c>
      <c r="D44" s="4" t="s">
        <v>477</v>
      </c>
      <c r="E44" s="4" t="s">
        <v>473</v>
      </c>
      <c r="F44" s="5" t="s">
        <v>478</v>
      </c>
    </row>
    <row r="45" spans="1:7" s="50" customFormat="1">
      <c r="B45" s="40"/>
      <c r="F45" s="40"/>
    </row>
    <row r="46" spans="1:7" s="52" customFormat="1">
      <c r="A46" s="52" t="s">
        <v>497</v>
      </c>
      <c r="B46" s="38" t="s">
        <v>498</v>
      </c>
      <c r="C46" s="52" t="s">
        <v>499</v>
      </c>
      <c r="D46" s="52" t="s">
        <v>499</v>
      </c>
      <c r="F46" s="38"/>
    </row>
    <row r="47" spans="1:7" ht="171">
      <c r="A47" s="3" t="s">
        <v>483</v>
      </c>
      <c r="B47" s="5" t="s">
        <v>472</v>
      </c>
      <c r="C47" s="4" t="s">
        <v>321</v>
      </c>
      <c r="D47" s="4" t="s">
        <v>473</v>
      </c>
      <c r="E47" s="4" t="s">
        <v>499</v>
      </c>
      <c r="F47" s="5" t="s">
        <v>503</v>
      </c>
    </row>
    <row r="48" spans="1:7" ht="57">
      <c r="A48" s="3" t="s">
        <v>479</v>
      </c>
      <c r="B48" s="111" t="s">
        <v>486</v>
      </c>
      <c r="C48" s="4" t="s">
        <v>321</v>
      </c>
      <c r="D48" s="4" t="s">
        <v>481</v>
      </c>
      <c r="E48" s="4" t="s">
        <v>473</v>
      </c>
      <c r="F48" s="5" t="s">
        <v>482</v>
      </c>
      <c r="G48" s="4">
        <v>15</v>
      </c>
    </row>
    <row r="49" spans="1:7" s="50" customFormat="1">
      <c r="B49" s="40"/>
      <c r="F49" s="40"/>
    </row>
    <row r="50" spans="1:7" s="52" customFormat="1" ht="28.5">
      <c r="A50" s="52" t="s">
        <v>497</v>
      </c>
      <c r="B50" s="38" t="s">
        <v>498</v>
      </c>
      <c r="C50" s="52" t="s">
        <v>499</v>
      </c>
      <c r="D50" s="52" t="s">
        <v>499</v>
      </c>
      <c r="F50" s="38" t="s">
        <v>500</v>
      </c>
    </row>
    <row r="51" spans="1:7" ht="128.25">
      <c r="A51" s="3" t="s">
        <v>483</v>
      </c>
      <c r="B51" s="5" t="s">
        <v>472</v>
      </c>
      <c r="C51" s="4" t="s">
        <v>321</v>
      </c>
      <c r="D51" s="4" t="s">
        <v>473</v>
      </c>
      <c r="E51" s="4" t="s">
        <v>499</v>
      </c>
      <c r="F51" s="5" t="s">
        <v>504</v>
      </c>
    </row>
    <row r="52" spans="1:7" ht="28.5">
      <c r="A52" s="3" t="s">
        <v>488</v>
      </c>
      <c r="B52" s="111" t="s">
        <v>486</v>
      </c>
      <c r="C52" s="4" t="s">
        <v>321</v>
      </c>
      <c r="D52" s="4" t="s">
        <v>481</v>
      </c>
      <c r="E52" s="4" t="s">
        <v>473</v>
      </c>
      <c r="F52" s="5" t="s">
        <v>489</v>
      </c>
      <c r="G52" s="4">
        <v>15</v>
      </c>
    </row>
    <row r="53" spans="1:7" s="50" customFormat="1">
      <c r="B53" s="40"/>
      <c r="F53" s="40"/>
    </row>
    <row r="54" spans="1:7" s="52" customFormat="1" ht="28.5">
      <c r="A54" s="52" t="s">
        <v>497</v>
      </c>
      <c r="B54" s="38" t="s">
        <v>498</v>
      </c>
      <c r="C54" s="52" t="s">
        <v>499</v>
      </c>
      <c r="D54" s="52" t="s">
        <v>499</v>
      </c>
      <c r="F54" s="38" t="s">
        <v>500</v>
      </c>
    </row>
    <row r="55" spans="1:7" ht="128.25">
      <c r="A55" s="3" t="s">
        <v>483</v>
      </c>
      <c r="B55" s="5" t="s">
        <v>472</v>
      </c>
      <c r="C55" s="4" t="s">
        <v>321</v>
      </c>
      <c r="D55" s="4" t="s">
        <v>473</v>
      </c>
      <c r="E55" s="4" t="s">
        <v>499</v>
      </c>
      <c r="F55" s="5" t="s">
        <v>504</v>
      </c>
    </row>
    <row r="56" spans="1:7" ht="57">
      <c r="A56" s="3" t="s">
        <v>490</v>
      </c>
      <c r="B56" s="5" t="s">
        <v>485</v>
      </c>
      <c r="C56" s="4" t="s">
        <v>321</v>
      </c>
      <c r="D56" s="4" t="s">
        <v>477</v>
      </c>
      <c r="E56" s="4" t="s">
        <v>473</v>
      </c>
      <c r="F56" s="5" t="s">
        <v>491</v>
      </c>
    </row>
    <row r="57" spans="1:7" s="50" customFormat="1">
      <c r="B57" s="40"/>
      <c r="F57" s="40"/>
    </row>
    <row r="58" spans="1:7" s="52" customFormat="1" ht="28.5">
      <c r="A58" s="52" t="s">
        <v>497</v>
      </c>
      <c r="B58" s="38" t="s">
        <v>498</v>
      </c>
      <c r="C58" s="52" t="s">
        <v>499</v>
      </c>
      <c r="D58" s="52" t="s">
        <v>499</v>
      </c>
      <c r="F58" s="38" t="s">
        <v>500</v>
      </c>
    </row>
    <row r="59" spans="1:7" ht="101.25" customHeight="1">
      <c r="A59" s="3" t="s">
        <v>471</v>
      </c>
      <c r="B59" s="5" t="s">
        <v>472</v>
      </c>
      <c r="C59" s="4" t="s">
        <v>321</v>
      </c>
      <c r="D59" s="4" t="s">
        <v>473</v>
      </c>
      <c r="E59" s="4" t="s">
        <v>499</v>
      </c>
      <c r="F59" s="5" t="s">
        <v>501</v>
      </c>
    </row>
    <row r="60" spans="1:7" ht="28.5">
      <c r="A60" s="3" t="s">
        <v>488</v>
      </c>
      <c r="B60" s="111" t="s">
        <v>486</v>
      </c>
      <c r="C60" s="4" t="s">
        <v>321</v>
      </c>
      <c r="D60" s="4" t="s">
        <v>481</v>
      </c>
      <c r="E60" s="4" t="s">
        <v>473</v>
      </c>
      <c r="F60" s="5" t="s">
        <v>492</v>
      </c>
      <c r="G60" s="4">
        <v>15</v>
      </c>
    </row>
    <row r="61" spans="1:7" s="50" customFormat="1">
      <c r="B61" s="40"/>
      <c r="F61" s="40"/>
    </row>
    <row r="62" spans="1:7" s="52" customFormat="1" ht="28.5">
      <c r="A62" s="52" t="s">
        <v>497</v>
      </c>
      <c r="B62" s="38" t="s">
        <v>498</v>
      </c>
      <c r="C62" s="52" t="s">
        <v>499</v>
      </c>
      <c r="D62" s="52" t="s">
        <v>499</v>
      </c>
      <c r="F62" s="38" t="s">
        <v>500</v>
      </c>
    </row>
    <row r="63" spans="1:7" ht="101.25" customHeight="1">
      <c r="A63" s="3" t="s">
        <v>471</v>
      </c>
      <c r="B63" s="5" t="s">
        <v>472</v>
      </c>
      <c r="C63" s="4" t="s">
        <v>321</v>
      </c>
      <c r="D63" s="4" t="s">
        <v>473</v>
      </c>
      <c r="E63" s="4" t="s">
        <v>499</v>
      </c>
      <c r="F63" s="5" t="s">
        <v>501</v>
      </c>
    </row>
    <row r="64" spans="1:7" ht="57">
      <c r="A64" s="3" t="s">
        <v>490</v>
      </c>
      <c r="B64" s="5" t="s">
        <v>485</v>
      </c>
      <c r="C64" s="4" t="s">
        <v>321</v>
      </c>
      <c r="D64" s="4" t="s">
        <v>477</v>
      </c>
      <c r="E64" s="4" t="s">
        <v>473</v>
      </c>
      <c r="F64" s="5" t="s">
        <v>491</v>
      </c>
    </row>
    <row r="65" spans="1:7" s="113" customFormat="1">
      <c r="B65" s="114"/>
      <c r="F65" s="114"/>
    </row>
    <row r="66" spans="1:7" s="52" customFormat="1" ht="28.5">
      <c r="A66" s="52" t="s">
        <v>505</v>
      </c>
      <c r="B66" s="38" t="s">
        <v>498</v>
      </c>
      <c r="C66" s="52" t="s">
        <v>499</v>
      </c>
      <c r="D66" s="52" t="s">
        <v>499</v>
      </c>
      <c r="F66" s="38" t="s">
        <v>506</v>
      </c>
    </row>
    <row r="67" spans="1:7" ht="101.25" customHeight="1">
      <c r="A67" s="3" t="s">
        <v>471</v>
      </c>
      <c r="B67" s="5" t="s">
        <v>472</v>
      </c>
      <c r="C67" s="4" t="s">
        <v>321</v>
      </c>
      <c r="D67" s="4" t="s">
        <v>473</v>
      </c>
      <c r="E67" s="4" t="s">
        <v>499</v>
      </c>
      <c r="F67" s="5" t="s">
        <v>501</v>
      </c>
    </row>
    <row r="68" spans="1:7" ht="114">
      <c r="A68" s="3" t="s">
        <v>475</v>
      </c>
      <c r="B68" s="5" t="s">
        <v>476</v>
      </c>
      <c r="C68" s="4" t="s">
        <v>321</v>
      </c>
      <c r="D68" s="4" t="s">
        <v>477</v>
      </c>
      <c r="E68" s="4" t="s">
        <v>473</v>
      </c>
      <c r="F68" s="5" t="s">
        <v>478</v>
      </c>
    </row>
    <row r="69" spans="1:7" s="50" customFormat="1">
      <c r="B69" s="40"/>
      <c r="F69" s="40"/>
    </row>
    <row r="70" spans="1:7" s="52" customFormat="1" ht="28.5">
      <c r="A70" s="52" t="s">
        <v>505</v>
      </c>
      <c r="B70" s="38" t="s">
        <v>498</v>
      </c>
      <c r="C70" s="52" t="s">
        <v>499</v>
      </c>
      <c r="D70" s="52" t="s">
        <v>499</v>
      </c>
      <c r="F70" s="38" t="s">
        <v>506</v>
      </c>
    </row>
    <row r="71" spans="1:7" ht="101.25" customHeight="1">
      <c r="A71" s="3" t="s">
        <v>471</v>
      </c>
      <c r="B71" s="5" t="s">
        <v>472</v>
      </c>
      <c r="C71" s="4" t="s">
        <v>321</v>
      </c>
      <c r="D71" s="4" t="s">
        <v>473</v>
      </c>
      <c r="E71" s="4" t="s">
        <v>499</v>
      </c>
      <c r="F71" s="5" t="s">
        <v>501</v>
      </c>
    </row>
    <row r="72" spans="1:7" ht="57">
      <c r="A72" s="3" t="s">
        <v>479</v>
      </c>
      <c r="B72" s="111" t="s">
        <v>486</v>
      </c>
      <c r="C72" s="4" t="s">
        <v>321</v>
      </c>
      <c r="D72" s="4" t="s">
        <v>481</v>
      </c>
      <c r="E72" s="4" t="s">
        <v>473</v>
      </c>
      <c r="F72" s="5" t="s">
        <v>482</v>
      </c>
      <c r="G72" s="4">
        <v>15</v>
      </c>
    </row>
    <row r="73" spans="1:7" s="50" customFormat="1">
      <c r="B73" s="40"/>
      <c r="F73" s="40"/>
    </row>
    <row r="74" spans="1:7" s="52" customFormat="1" ht="28.5">
      <c r="A74" s="52" t="s">
        <v>505</v>
      </c>
      <c r="B74" s="38" t="s">
        <v>498</v>
      </c>
      <c r="C74" s="52" t="s">
        <v>499</v>
      </c>
      <c r="D74" s="52" t="s">
        <v>499</v>
      </c>
      <c r="F74" s="38" t="s">
        <v>506</v>
      </c>
    </row>
    <row r="75" spans="1:7" ht="171">
      <c r="A75" s="3" t="s">
        <v>483</v>
      </c>
      <c r="B75" s="5" t="s">
        <v>472</v>
      </c>
      <c r="C75" s="4" t="s">
        <v>321</v>
      </c>
      <c r="D75" s="4" t="s">
        <v>473</v>
      </c>
      <c r="E75" s="4" t="s">
        <v>499</v>
      </c>
      <c r="F75" s="5" t="s">
        <v>503</v>
      </c>
    </row>
    <row r="76" spans="1:7" ht="114">
      <c r="A76" s="3" t="s">
        <v>475</v>
      </c>
      <c r="B76" s="5" t="s">
        <v>485</v>
      </c>
      <c r="C76" s="4" t="s">
        <v>321</v>
      </c>
      <c r="D76" s="4" t="s">
        <v>477</v>
      </c>
      <c r="E76" s="4" t="s">
        <v>473</v>
      </c>
      <c r="F76" s="5" t="s">
        <v>478</v>
      </c>
    </row>
    <row r="77" spans="1:7" s="50" customFormat="1">
      <c r="B77" s="40"/>
      <c r="F77" s="40"/>
    </row>
    <row r="78" spans="1:7" s="52" customFormat="1" ht="28.5">
      <c r="A78" s="52" t="s">
        <v>505</v>
      </c>
      <c r="B78" s="38" t="s">
        <v>498</v>
      </c>
      <c r="C78" s="52" t="s">
        <v>499</v>
      </c>
      <c r="D78" s="52" t="s">
        <v>499</v>
      </c>
      <c r="F78" s="38" t="s">
        <v>506</v>
      </c>
    </row>
    <row r="79" spans="1:7" ht="171">
      <c r="A79" s="3" t="s">
        <v>483</v>
      </c>
      <c r="B79" s="5" t="s">
        <v>472</v>
      </c>
      <c r="C79" s="4" t="s">
        <v>321</v>
      </c>
      <c r="D79" s="4" t="s">
        <v>473</v>
      </c>
      <c r="E79" s="4" t="s">
        <v>499</v>
      </c>
      <c r="F79" s="5" t="s">
        <v>503</v>
      </c>
    </row>
    <row r="80" spans="1:7" ht="57">
      <c r="A80" s="3" t="s">
        <v>479</v>
      </c>
      <c r="B80" s="111" t="s">
        <v>486</v>
      </c>
      <c r="C80" s="4" t="s">
        <v>321</v>
      </c>
      <c r="D80" s="4" t="s">
        <v>481</v>
      </c>
      <c r="E80" s="4" t="s">
        <v>473</v>
      </c>
      <c r="F80" s="5" t="s">
        <v>482</v>
      </c>
      <c r="G80" s="4">
        <v>15</v>
      </c>
    </row>
    <row r="81" spans="1:7" s="50" customFormat="1">
      <c r="B81" s="40"/>
      <c r="F81" s="40"/>
    </row>
    <row r="82" spans="1:7" s="52" customFormat="1" ht="28.5">
      <c r="A82" s="52" t="s">
        <v>505</v>
      </c>
      <c r="B82" s="38" t="s">
        <v>498</v>
      </c>
      <c r="C82" s="52" t="s">
        <v>499</v>
      </c>
      <c r="D82" s="52" t="s">
        <v>499</v>
      </c>
      <c r="F82" s="38" t="s">
        <v>506</v>
      </c>
    </row>
    <row r="83" spans="1:7" ht="128.25">
      <c r="A83" s="3" t="s">
        <v>483</v>
      </c>
      <c r="B83" s="5" t="s">
        <v>472</v>
      </c>
      <c r="C83" s="4" t="s">
        <v>321</v>
      </c>
      <c r="D83" s="4" t="s">
        <v>473</v>
      </c>
      <c r="E83" s="4" t="s">
        <v>499</v>
      </c>
      <c r="F83" s="5" t="s">
        <v>504</v>
      </c>
    </row>
    <row r="84" spans="1:7" ht="28.5">
      <c r="A84" s="3" t="s">
        <v>488</v>
      </c>
      <c r="B84" s="111" t="s">
        <v>486</v>
      </c>
      <c r="C84" s="4" t="s">
        <v>321</v>
      </c>
      <c r="D84" s="4" t="s">
        <v>481</v>
      </c>
      <c r="E84" s="4" t="s">
        <v>473</v>
      </c>
      <c r="F84" s="5" t="s">
        <v>489</v>
      </c>
    </row>
    <row r="85" spans="1:7" s="50" customFormat="1">
      <c r="B85" s="40"/>
      <c r="F85" s="40"/>
    </row>
    <row r="86" spans="1:7" s="52" customFormat="1" ht="28.5">
      <c r="A86" s="52" t="s">
        <v>505</v>
      </c>
      <c r="B86" s="38" t="s">
        <v>498</v>
      </c>
      <c r="C86" s="52" t="s">
        <v>499</v>
      </c>
      <c r="D86" s="52" t="s">
        <v>499</v>
      </c>
      <c r="F86" s="38" t="s">
        <v>506</v>
      </c>
    </row>
    <row r="87" spans="1:7" ht="128.25">
      <c r="A87" s="3" t="s">
        <v>483</v>
      </c>
      <c r="B87" s="5" t="s">
        <v>472</v>
      </c>
      <c r="C87" s="4" t="s">
        <v>321</v>
      </c>
      <c r="D87" s="4" t="s">
        <v>473</v>
      </c>
      <c r="E87" s="4" t="s">
        <v>499</v>
      </c>
      <c r="F87" s="5" t="s">
        <v>504</v>
      </c>
    </row>
    <row r="88" spans="1:7" ht="71.25">
      <c r="A88" s="3" t="s">
        <v>490</v>
      </c>
      <c r="B88" s="5" t="s">
        <v>485</v>
      </c>
      <c r="C88" s="4" t="s">
        <v>321</v>
      </c>
      <c r="D88" s="4" t="s">
        <v>477</v>
      </c>
      <c r="E88" s="4" t="s">
        <v>473</v>
      </c>
      <c r="F88" s="5" t="s">
        <v>804</v>
      </c>
    </row>
    <row r="89" spans="1:7" s="50" customFormat="1">
      <c r="B89" s="40"/>
      <c r="F89" s="40"/>
    </row>
    <row r="90" spans="1:7" s="52" customFormat="1" ht="28.5">
      <c r="A90" s="52" t="s">
        <v>505</v>
      </c>
      <c r="B90" s="38" t="s">
        <v>498</v>
      </c>
      <c r="C90" s="52" t="s">
        <v>499</v>
      </c>
      <c r="D90" s="52" t="s">
        <v>499</v>
      </c>
      <c r="F90" s="38" t="s">
        <v>506</v>
      </c>
    </row>
    <row r="91" spans="1:7" ht="101.25" customHeight="1">
      <c r="A91" s="3" t="s">
        <v>471</v>
      </c>
      <c r="B91" s="5" t="s">
        <v>472</v>
      </c>
      <c r="C91" s="4" t="s">
        <v>321</v>
      </c>
      <c r="D91" s="4" t="s">
        <v>473</v>
      </c>
      <c r="E91" s="4" t="s">
        <v>499</v>
      </c>
      <c r="F91" s="5" t="s">
        <v>501</v>
      </c>
    </row>
    <row r="92" spans="1:7" ht="28.5">
      <c r="A92" s="3" t="s">
        <v>488</v>
      </c>
      <c r="B92" s="111" t="s">
        <v>486</v>
      </c>
      <c r="C92" s="4" t="s">
        <v>321</v>
      </c>
      <c r="D92" s="4" t="s">
        <v>481</v>
      </c>
      <c r="E92" s="4" t="s">
        <v>473</v>
      </c>
      <c r="F92" s="5" t="s">
        <v>492</v>
      </c>
      <c r="G92" s="4">
        <v>15</v>
      </c>
    </row>
    <row r="93" spans="1:7" s="50" customFormat="1">
      <c r="B93" s="40"/>
      <c r="F93" s="40"/>
    </row>
    <row r="94" spans="1:7" s="52" customFormat="1" ht="28.5">
      <c r="A94" s="52" t="s">
        <v>505</v>
      </c>
      <c r="B94" s="38" t="s">
        <v>498</v>
      </c>
      <c r="C94" s="52" t="s">
        <v>499</v>
      </c>
      <c r="D94" s="52" t="s">
        <v>499</v>
      </c>
      <c r="F94" s="38" t="s">
        <v>506</v>
      </c>
    </row>
    <row r="95" spans="1:7" ht="101.25" customHeight="1">
      <c r="A95" s="3" t="s">
        <v>471</v>
      </c>
      <c r="B95" s="5" t="s">
        <v>472</v>
      </c>
      <c r="C95" s="4" t="s">
        <v>321</v>
      </c>
      <c r="D95" s="4" t="s">
        <v>473</v>
      </c>
      <c r="E95" s="4" t="s">
        <v>499</v>
      </c>
      <c r="F95" s="5" t="s">
        <v>501</v>
      </c>
    </row>
    <row r="96" spans="1:7" ht="71.25">
      <c r="A96" s="3" t="s">
        <v>490</v>
      </c>
      <c r="B96" s="5" t="s">
        <v>485</v>
      </c>
      <c r="C96" s="4" t="s">
        <v>321</v>
      </c>
      <c r="D96" s="4" t="s">
        <v>477</v>
      </c>
      <c r="E96" s="4" t="s">
        <v>473</v>
      </c>
      <c r="F96" s="5" t="s">
        <v>804</v>
      </c>
    </row>
  </sheetData>
  <autoFilter ref="A1:F3">
    <filterColumn colId="3">
      <filters>
        <filter val="查明细"/>
      </filters>
    </filterColumn>
  </autoFilter>
  <customSheetViews>
    <customSheetView guid="{1E5A0D98-77D5-42E3-9872-0440613765AC}" scale="88" filter="1" showAutoFilter="1">
      <pane xSplit="1" ySplit="1" topLeftCell="B5"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D69C0EA-EBFB-45E3-BEA5-CC470598666F}" scale="88" filter="1" showAutoFilter="1">
      <pane xSplit="1" ySplit="1" topLeftCell="B26" activePane="bottomRight" state="frozen"/>
      <selection pane="bottomRight" activeCell="F35" sqref="F35"/>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36746F77-9D30-4F67-8DD6-349629627742}" scale="88" filter="1" showAutoFilter="1">
      <pane xSplit="1" ySplit="1" topLeftCell="B2"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2CB2F22-775D-44AC-B11A-784BA6146A8B}" scale="88" filter="1" showAutoFilter="1">
      <pane xSplit="1" ySplit="1" topLeftCell="B4" activePane="bottomRight" state="frozen"/>
      <selection pane="bottomRight" activeCell="F8" sqref="F8"/>
      <pageMargins left="0.75" right="0.75" top="1" bottom="1" header="0.5" footer="0.5"/>
      <pageSetup paperSize="9" orientation="portrait"/>
      <headerFooter scaleWithDoc="0" alignWithMargins="0"/>
      <autoFilter ref="A1:F3">
        <filterColumn colId="3">
          <filters>
            <filter val="查明细"/>
          </filters>
        </filterColumn>
      </autoFilter>
    </customSheetView>
  </customSheetViews>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7" workbookViewId="0">
      <selection activeCell="B11" sqref="B11"/>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7" s="1" customFormat="1" ht="24.95" customHeight="1">
      <c r="A1" s="1" t="s">
        <v>0</v>
      </c>
      <c r="B1" s="2" t="s">
        <v>1</v>
      </c>
      <c r="C1" s="1" t="s">
        <v>2</v>
      </c>
      <c r="D1" s="1" t="s">
        <v>3</v>
      </c>
      <c r="E1" s="1" t="s">
        <v>470</v>
      </c>
      <c r="F1" s="2" t="s">
        <v>5</v>
      </c>
      <c r="G1" s="1" t="s">
        <v>921</v>
      </c>
    </row>
    <row r="2" spans="1:7" ht="185.25">
      <c r="A2" s="5" t="s">
        <v>507</v>
      </c>
      <c r="B2" s="5" t="s">
        <v>508</v>
      </c>
      <c r="C2" s="5" t="s">
        <v>509</v>
      </c>
      <c r="D2" s="5" t="s">
        <v>510</v>
      </c>
      <c r="F2" s="5" t="s">
        <v>1068</v>
      </c>
    </row>
    <row r="4" spans="1:7" ht="128.25">
      <c r="A4" s="5" t="s">
        <v>511</v>
      </c>
      <c r="B4" s="5" t="s">
        <v>508</v>
      </c>
      <c r="C4" s="5" t="s">
        <v>509</v>
      </c>
      <c r="D4" s="5" t="s">
        <v>510</v>
      </c>
      <c r="F4" s="5" t="s">
        <v>512</v>
      </c>
    </row>
    <row r="6" spans="1:7" s="37" customFormat="1" ht="202.5">
      <c r="A6" s="37" t="s">
        <v>513</v>
      </c>
      <c r="B6" s="37" t="s">
        <v>514</v>
      </c>
      <c r="C6" s="37" t="s">
        <v>515</v>
      </c>
      <c r="D6" s="37" t="s">
        <v>515</v>
      </c>
      <c r="F6" s="37" t="s">
        <v>1065</v>
      </c>
    </row>
    <row r="7" spans="1:7" s="37" customFormat="1" ht="40.5">
      <c r="A7" s="37" t="s">
        <v>517</v>
      </c>
      <c r="B7" s="5" t="s">
        <v>508</v>
      </c>
      <c r="C7" s="37" t="s">
        <v>515</v>
      </c>
      <c r="D7" s="37" t="s">
        <v>510</v>
      </c>
      <c r="E7" s="37" t="str">
        <f t="shared" ref="E7" si="0">IF(D7&gt;0,D6,"")</f>
        <v>注销</v>
      </c>
      <c r="F7" s="37" t="s">
        <v>1066</v>
      </c>
    </row>
    <row r="9" spans="1:7" s="37" customFormat="1" ht="202.5">
      <c r="A9" s="37" t="s">
        <v>518</v>
      </c>
      <c r="B9" s="37" t="s">
        <v>514</v>
      </c>
      <c r="C9" s="37" t="s">
        <v>515</v>
      </c>
      <c r="D9" s="37" t="s">
        <v>515</v>
      </c>
      <c r="F9" s="37" t="s">
        <v>1067</v>
      </c>
    </row>
    <row r="10" spans="1:7" s="37" customFormat="1" ht="40.5">
      <c r="A10" s="37" t="s">
        <v>520</v>
      </c>
      <c r="B10" s="5" t="s">
        <v>508</v>
      </c>
      <c r="C10" s="37" t="s">
        <v>515</v>
      </c>
      <c r="D10" s="37" t="s">
        <v>510</v>
      </c>
      <c r="E10" s="37" t="str">
        <f t="shared" ref="E10" si="1">IF(D10&gt;0,D9,"")</f>
        <v>注销</v>
      </c>
      <c r="F10" s="37" t="s">
        <v>1094</v>
      </c>
    </row>
    <row r="12" spans="1:7" s="37" customFormat="1" ht="135">
      <c r="A12" s="37" t="s">
        <v>513</v>
      </c>
      <c r="B12" s="37" t="s">
        <v>514</v>
      </c>
      <c r="C12" s="37" t="s">
        <v>515</v>
      </c>
      <c r="D12" s="37" t="s">
        <v>515</v>
      </c>
      <c r="F12" s="37" t="s">
        <v>516</v>
      </c>
    </row>
    <row r="13" spans="1:7" s="37" customFormat="1" ht="27">
      <c r="A13" s="37" t="s">
        <v>520</v>
      </c>
      <c r="B13" s="5" t="s">
        <v>508</v>
      </c>
      <c r="C13" s="37" t="s">
        <v>515</v>
      </c>
      <c r="D13" s="37" t="s">
        <v>510</v>
      </c>
      <c r="E13" s="37" t="str">
        <f t="shared" ref="E13" si="2">IF(D13&gt;0,D12,"")</f>
        <v>注销</v>
      </c>
      <c r="F13" s="37" t="s">
        <v>521</v>
      </c>
    </row>
    <row r="15" spans="1:7" s="37" customFormat="1" ht="202.5">
      <c r="A15" s="37" t="s">
        <v>518</v>
      </c>
      <c r="B15" s="37" t="s">
        <v>514</v>
      </c>
      <c r="C15" s="37" t="s">
        <v>515</v>
      </c>
      <c r="D15" s="37" t="s">
        <v>515</v>
      </c>
      <c r="F15" s="37" t="s">
        <v>1067</v>
      </c>
    </row>
    <row r="16" spans="1:7" s="37" customFormat="1" ht="67.5">
      <c r="A16" s="37" t="s">
        <v>517</v>
      </c>
      <c r="B16" s="5" t="s">
        <v>508</v>
      </c>
      <c r="C16" s="37" t="s">
        <v>515</v>
      </c>
      <c r="D16" s="37" t="s">
        <v>510</v>
      </c>
      <c r="E16" s="37" t="str">
        <f t="shared" ref="E16" si="3">IF(D16&gt;0,D15,"")</f>
        <v>注销</v>
      </c>
      <c r="F16" s="37" t="s">
        <v>1095</v>
      </c>
    </row>
  </sheetData>
  <autoFilter ref="A1:F16"/>
  <customSheetViews>
    <customSheetView guid="{1E5A0D98-77D5-42E3-9872-0440613765AC}" showAutoFilter="1" topLeftCell="A7">
      <selection activeCell="B11" sqref="B11"/>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36746F77-9D30-4F67-8DD6-349629627742}" showAutoFilter="1">
      <selection activeCell="F5" sqref="F5"/>
      <pageMargins left="0.75" right="0.75" top="1" bottom="1" header="0.5" footer="0.5"/>
      <headerFooter scaleWithDoc="0" alignWithMargins="0"/>
      <autoFilter ref="A1:F16"/>
    </customSheetView>
    <customSheetView guid="{C2CB2F22-775D-44AC-B11A-784BA6146A8B}" showAutoFilter="1">
      <selection activeCell="F2" sqref="F2"/>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3" workbookViewId="0">
      <selection activeCell="B34" sqref="B34"/>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7" s="1" customFormat="1" ht="24.95" customHeight="1">
      <c r="A1" s="1" t="s">
        <v>0</v>
      </c>
      <c r="B1" s="2" t="s">
        <v>1</v>
      </c>
      <c r="C1" s="1" t="s">
        <v>2</v>
      </c>
      <c r="D1" s="1" t="s">
        <v>3</v>
      </c>
      <c r="E1" s="1" t="s">
        <v>470</v>
      </c>
      <c r="F1" s="2" t="s">
        <v>5</v>
      </c>
      <c r="G1" s="1" t="s">
        <v>921</v>
      </c>
    </row>
    <row r="2" spans="1:7" ht="342">
      <c r="A2" s="4" t="s">
        <v>522</v>
      </c>
      <c r="B2" s="4" t="s">
        <v>523</v>
      </c>
      <c r="C2" s="4" t="s">
        <v>509</v>
      </c>
      <c r="D2" s="4" t="s">
        <v>524</v>
      </c>
      <c r="F2" s="5" t="s">
        <v>1096</v>
      </c>
    </row>
    <row r="4" spans="1:7" ht="384.75">
      <c r="A4" s="4" t="s">
        <v>525</v>
      </c>
      <c r="B4" s="4" t="s">
        <v>523</v>
      </c>
      <c r="C4" s="4" t="s">
        <v>509</v>
      </c>
      <c r="D4" s="4" t="s">
        <v>524</v>
      </c>
      <c r="F4" s="5" t="s">
        <v>1069</v>
      </c>
    </row>
    <row r="6" spans="1:7" s="37" customFormat="1" ht="229.5">
      <c r="A6" s="37" t="s">
        <v>513</v>
      </c>
      <c r="B6" s="37" t="s">
        <v>514</v>
      </c>
      <c r="C6" s="37" t="s">
        <v>515</v>
      </c>
      <c r="D6" s="37" t="s">
        <v>515</v>
      </c>
      <c r="F6" s="37" t="s">
        <v>1080</v>
      </c>
    </row>
    <row r="7" spans="1:7" s="37" customFormat="1" ht="108">
      <c r="A7" s="37" t="s">
        <v>526</v>
      </c>
      <c r="B7" s="5" t="s">
        <v>523</v>
      </c>
      <c r="C7" s="37" t="s">
        <v>515</v>
      </c>
      <c r="D7" s="37" t="s">
        <v>524</v>
      </c>
      <c r="E7" s="37" t="str">
        <f t="shared" ref="E7" si="0">IF(D7&gt;0,D6,"")</f>
        <v>注销</v>
      </c>
      <c r="F7" s="37" t="s">
        <v>1081</v>
      </c>
    </row>
    <row r="9" spans="1:7" s="37" customFormat="1" ht="310.5">
      <c r="A9" s="37" t="s">
        <v>518</v>
      </c>
      <c r="B9" s="37" t="s">
        <v>514</v>
      </c>
      <c r="C9" s="37" t="s">
        <v>515</v>
      </c>
      <c r="D9" s="37" t="s">
        <v>515</v>
      </c>
      <c r="F9" s="37" t="s">
        <v>1067</v>
      </c>
    </row>
    <row r="10" spans="1:7" s="37" customFormat="1" ht="40.5">
      <c r="A10" s="37" t="s">
        <v>528</v>
      </c>
      <c r="B10" s="5" t="s">
        <v>523</v>
      </c>
      <c r="C10" s="37" t="s">
        <v>515</v>
      </c>
      <c r="D10" s="37" t="s">
        <v>524</v>
      </c>
      <c r="E10" s="37" t="str">
        <f t="shared" ref="E10" si="1">IF(D10&gt;0,D9,"")</f>
        <v>注销</v>
      </c>
      <c r="F10" s="37" t="s">
        <v>1070</v>
      </c>
    </row>
    <row r="12" spans="1:7" s="37" customFormat="1" ht="297">
      <c r="A12" s="37" t="s">
        <v>513</v>
      </c>
      <c r="B12" s="37" t="s">
        <v>514</v>
      </c>
      <c r="C12" s="37" t="s">
        <v>515</v>
      </c>
      <c r="D12" s="37" t="s">
        <v>515</v>
      </c>
      <c r="F12" s="37" t="s">
        <v>1071</v>
      </c>
    </row>
    <row r="13" spans="1:7" s="37" customFormat="1" ht="40.5">
      <c r="A13" s="37" t="s">
        <v>528</v>
      </c>
      <c r="B13" s="5" t="s">
        <v>523</v>
      </c>
      <c r="C13" s="37" t="s">
        <v>515</v>
      </c>
      <c r="D13" s="37" t="s">
        <v>524</v>
      </c>
      <c r="E13" s="37" t="str">
        <f t="shared" ref="E13" si="2">IF(D13&gt;0,D12,"")</f>
        <v>注销</v>
      </c>
      <c r="F13" s="37" t="s">
        <v>529</v>
      </c>
    </row>
    <row r="15" spans="1:7" s="37" customFormat="1" ht="202.5">
      <c r="A15" s="37" t="s">
        <v>518</v>
      </c>
      <c r="B15" s="37" t="s">
        <v>514</v>
      </c>
      <c r="C15" s="37" t="s">
        <v>515</v>
      </c>
      <c r="D15" s="37" t="s">
        <v>515</v>
      </c>
      <c r="F15" s="37" t="s">
        <v>519</v>
      </c>
    </row>
    <row r="16" spans="1:7" s="37" customFormat="1" ht="67.5">
      <c r="A16" s="37" t="s">
        <v>526</v>
      </c>
      <c r="B16" s="5" t="s">
        <v>523</v>
      </c>
      <c r="C16" s="37" t="s">
        <v>515</v>
      </c>
      <c r="D16" s="37" t="s">
        <v>524</v>
      </c>
      <c r="E16" s="37" t="str">
        <f t="shared" ref="E16" si="3">IF(D16&gt;0,D15,"")</f>
        <v>注销</v>
      </c>
      <c r="F16" s="37" t="s">
        <v>527</v>
      </c>
    </row>
  </sheetData>
  <autoFilter ref="A1:F16"/>
  <customSheetViews>
    <customSheetView guid="{1E5A0D98-77D5-42E3-9872-0440613765AC}" showAutoFilter="1" topLeftCell="A13">
      <selection activeCell="B34" sqref="B34"/>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36746F77-9D30-4F67-8DD6-349629627742}" showAutoFilter="1" topLeftCell="A16">
      <selection activeCell="F9" sqref="F9"/>
      <pageMargins left="0.75" right="0.75" top="1" bottom="1" header="0.5" footer="0.5"/>
      <headerFooter scaleWithDoc="0" alignWithMargins="0"/>
      <autoFilter ref="A1:F16"/>
    </customSheetView>
    <customSheetView guid="{C2CB2F22-775D-44AC-B11A-784BA6146A8B}" showAutoFilter="1" topLeftCell="A7">
      <selection activeCell="F9" sqref="F9"/>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85" zoomScaleNormal="85" workbookViewId="0">
      <selection activeCell="O20" sqref="O20"/>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7" s="1" customFormat="1" ht="24.95" customHeight="1">
      <c r="A1" s="1" t="s">
        <v>0</v>
      </c>
      <c r="B1" s="2" t="s">
        <v>1</v>
      </c>
      <c r="C1" s="1" t="s">
        <v>2</v>
      </c>
      <c r="D1" s="1" t="s">
        <v>3</v>
      </c>
      <c r="E1" s="1" t="s">
        <v>530</v>
      </c>
      <c r="F1" s="2" t="s">
        <v>5</v>
      </c>
      <c r="G1" s="1" t="s">
        <v>921</v>
      </c>
    </row>
    <row r="2" spans="1:7" ht="204.75" customHeight="1">
      <c r="A2" s="4" t="s">
        <v>531</v>
      </c>
      <c r="B2" s="5" t="s">
        <v>532</v>
      </c>
      <c r="C2" s="4" t="s">
        <v>509</v>
      </c>
      <c r="D2" s="4" t="s">
        <v>533</v>
      </c>
      <c r="F2" s="5" t="s">
        <v>1072</v>
      </c>
    </row>
    <row r="4" spans="1:7" ht="234.75" customHeight="1">
      <c r="A4" s="4" t="s">
        <v>534</v>
      </c>
      <c r="B4" s="5" t="s">
        <v>532</v>
      </c>
      <c r="C4" s="4" t="s">
        <v>509</v>
      </c>
      <c r="D4" s="4" t="s">
        <v>533</v>
      </c>
      <c r="F4" s="5" t="s">
        <v>1079</v>
      </c>
    </row>
  </sheetData>
  <customSheetViews>
    <customSheetView guid="{1E5A0D98-77D5-42E3-9872-0440613765AC}" scale="85">
      <selection activeCell="O20" sqref="O20"/>
      <pageMargins left="0.75" right="0.75" top="1" bottom="1" header="0.5" footer="0.5"/>
      <headerFooter scaleWithDoc="0" alignWithMargins="0"/>
    </customSheetView>
    <customSheetView guid="{CD69C0EA-EBFB-45E3-BEA5-CC470598666F}" scale="85">
      <selection activeCell="G1" sqref="G1"/>
      <pageMargins left="0.75" right="0.75" top="1" bottom="1" header="0.5" footer="0.5"/>
      <headerFooter scaleWithDoc="0" alignWithMargins="0"/>
    </customSheetView>
    <customSheetView guid="{36746F77-9D30-4F67-8DD6-349629627742}" scale="85" topLeftCell="A4">
      <selection activeCell="F4" sqref="F4"/>
      <pageMargins left="0.75" right="0.75" top="1" bottom="1" header="0.5" footer="0.5"/>
      <headerFooter scaleWithDoc="0" alignWithMargins="0"/>
    </customSheetView>
    <customSheetView guid="{C2CB2F22-775D-44AC-B11A-784BA6146A8B}" scale="85">
      <selection activeCell="F4" sqref="F4"/>
      <pageMargins left="0.75" right="0.75" top="1" bottom="1" header="0.5" footer="0.5"/>
      <headerFooter scaleWithDoc="0" alignWithMargins="0"/>
    </customSheetView>
  </customSheetViews>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79" workbookViewId="0">
      <selection activeCell="B2" sqref="B2"/>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94</v>
      </c>
      <c r="F1" s="116" t="s">
        <v>5</v>
      </c>
      <c r="G1" s="190" t="s">
        <v>921</v>
      </c>
      <c r="H1" s="117"/>
    </row>
    <row r="2" spans="1:8" s="118" customFormat="1" ht="69.95" customHeight="1">
      <c r="A2" s="118" t="s">
        <v>95</v>
      </c>
      <c r="B2" s="124" t="s">
        <v>1061</v>
      </c>
      <c r="C2" s="118" t="s">
        <v>97</v>
      </c>
      <c r="D2" s="118" t="s">
        <v>98</v>
      </c>
      <c r="E2" s="120"/>
      <c r="F2" s="121" t="s">
        <v>1082</v>
      </c>
      <c r="G2" s="123"/>
      <c r="H2" s="123"/>
    </row>
    <row r="3" spans="1:8" s="118" customFormat="1" ht="69.95" customHeight="1">
      <c r="A3" s="118" t="s">
        <v>108</v>
      </c>
      <c r="B3" s="124" t="s">
        <v>536</v>
      </c>
      <c r="C3" s="118" t="s">
        <v>97</v>
      </c>
      <c r="D3" s="120" t="s">
        <v>555</v>
      </c>
      <c r="E3" s="120" t="str">
        <f t="shared" ref="E3:E8" si="0">IF(D3&gt;0,D2,"")</f>
        <v>挂失</v>
      </c>
      <c r="F3" s="125" t="s">
        <v>1083</v>
      </c>
      <c r="G3" s="122"/>
      <c r="H3" s="123"/>
    </row>
    <row r="4" spans="1:8" s="126" customFormat="1" ht="69.95" customHeight="1">
      <c r="A4" s="126" t="s">
        <v>103</v>
      </c>
      <c r="B4" s="127" t="s">
        <v>541</v>
      </c>
      <c r="C4" s="118" t="s">
        <v>97</v>
      </c>
      <c r="D4" s="126" t="s">
        <v>556</v>
      </c>
      <c r="E4" s="120" t="str">
        <f t="shared" si="0"/>
        <v>挂失借记卡</v>
      </c>
      <c r="F4" s="125" t="s">
        <v>1087</v>
      </c>
    </row>
    <row r="5" spans="1:8" s="128" customFormat="1" ht="23.1" customHeight="1">
      <c r="B5" s="138"/>
    </row>
    <row r="6" spans="1:8" s="118" customFormat="1" ht="69.95" customHeight="1">
      <c r="A6" s="118" t="s">
        <v>99</v>
      </c>
      <c r="B6" s="124" t="s">
        <v>1061</v>
      </c>
      <c r="C6" s="118" t="s">
        <v>97</v>
      </c>
      <c r="D6" s="118" t="s">
        <v>98</v>
      </c>
      <c r="E6" s="120"/>
      <c r="F6" s="125" t="s">
        <v>1088</v>
      </c>
    </row>
    <row r="7" spans="1:8" s="118" customFormat="1" ht="69.95" customHeight="1">
      <c r="A7" s="120" t="s">
        <v>114</v>
      </c>
      <c r="B7" s="124" t="s">
        <v>536</v>
      </c>
      <c r="C7" s="118" t="s">
        <v>97</v>
      </c>
      <c r="D7" s="120" t="s">
        <v>555</v>
      </c>
      <c r="E7" s="120" t="str">
        <f t="shared" si="0"/>
        <v>挂失</v>
      </c>
      <c r="F7" s="129" t="s">
        <v>1063</v>
      </c>
    </row>
    <row r="8" spans="1:8" s="126" customFormat="1" ht="69.95" customHeight="1">
      <c r="A8" s="126" t="s">
        <v>100</v>
      </c>
      <c r="B8" s="127" t="s">
        <v>541</v>
      </c>
      <c r="C8" s="118" t="s">
        <v>97</v>
      </c>
      <c r="D8" s="126" t="s">
        <v>556</v>
      </c>
      <c r="E8" s="120" t="str">
        <f t="shared" si="0"/>
        <v>挂失借记卡</v>
      </c>
      <c r="F8" s="130" t="s">
        <v>1089</v>
      </c>
    </row>
    <row r="9" spans="1:8" s="128" customFormat="1" ht="18.95" customHeight="1">
      <c r="B9" s="138"/>
    </row>
    <row r="10" spans="1:8" s="118" customFormat="1" ht="69.95" customHeight="1">
      <c r="A10" s="118" t="s">
        <v>99</v>
      </c>
      <c r="B10" s="124" t="s">
        <v>1061</v>
      </c>
      <c r="C10" s="118" t="s">
        <v>97</v>
      </c>
      <c r="D10" s="118" t="s">
        <v>98</v>
      </c>
      <c r="E10" s="120"/>
      <c r="F10" s="125" t="s">
        <v>1090</v>
      </c>
    </row>
    <row r="11" spans="1:8" s="118" customFormat="1" ht="69.95" customHeight="1">
      <c r="A11" s="118" t="s">
        <v>108</v>
      </c>
      <c r="B11" s="124" t="s">
        <v>536</v>
      </c>
      <c r="C11" s="118" t="s">
        <v>97</v>
      </c>
      <c r="D11" s="120" t="s">
        <v>555</v>
      </c>
      <c r="E11" s="120" t="str">
        <f t="shared" ref="E11:E13" si="1">IF(D11&gt;0,D10,"")</f>
        <v>挂失</v>
      </c>
      <c r="F11" s="125" t="s">
        <v>821</v>
      </c>
      <c r="G11" s="122"/>
      <c r="H11" s="123"/>
    </row>
    <row r="12" spans="1:8" s="126" customFormat="1" ht="69.95" customHeight="1">
      <c r="A12" s="126" t="s">
        <v>103</v>
      </c>
      <c r="B12" s="127" t="s">
        <v>541</v>
      </c>
      <c r="C12" s="118" t="s">
        <v>97</v>
      </c>
      <c r="D12" s="126" t="s">
        <v>556</v>
      </c>
      <c r="E12" s="120" t="str">
        <f t="shared" si="1"/>
        <v>挂失借记卡</v>
      </c>
      <c r="F12" s="125" t="s">
        <v>557</v>
      </c>
    </row>
    <row r="13" spans="1:8" s="128" customFormat="1" ht="18.95" customHeight="1">
      <c r="B13" s="138"/>
      <c r="E13" s="131" t="str">
        <f t="shared" si="1"/>
        <v/>
      </c>
    </row>
    <row r="14" spans="1:8" s="118" customFormat="1" ht="69.95" customHeight="1">
      <c r="A14" s="118" t="s">
        <v>95</v>
      </c>
      <c r="B14" s="124" t="s">
        <v>1061</v>
      </c>
      <c r="C14" s="118" t="s">
        <v>97</v>
      </c>
      <c r="D14" s="118" t="s">
        <v>98</v>
      </c>
      <c r="E14" s="120"/>
      <c r="F14" s="121" t="s">
        <v>1093</v>
      </c>
      <c r="G14" s="125"/>
      <c r="H14" s="123"/>
    </row>
    <row r="15" spans="1:8" s="118" customFormat="1" ht="69.95" customHeight="1">
      <c r="A15" s="120" t="s">
        <v>114</v>
      </c>
      <c r="B15" s="124" t="s">
        <v>536</v>
      </c>
      <c r="C15" s="118" t="s">
        <v>97</v>
      </c>
      <c r="D15" s="120" t="s">
        <v>555</v>
      </c>
      <c r="E15" s="120" t="str">
        <f t="shared" ref="E15:E17" si="2">IF(D15&gt;0,D14,"")</f>
        <v>挂失</v>
      </c>
      <c r="F15" s="129" t="s">
        <v>1092</v>
      </c>
    </row>
    <row r="16" spans="1:8" s="126" customFormat="1" ht="69.95" customHeight="1">
      <c r="A16" s="126" t="s">
        <v>103</v>
      </c>
      <c r="B16" s="127" t="s">
        <v>541</v>
      </c>
      <c r="C16" s="118" t="s">
        <v>97</v>
      </c>
      <c r="D16" s="126" t="s">
        <v>556</v>
      </c>
      <c r="E16" s="120" t="str">
        <f t="shared" si="2"/>
        <v>挂失借记卡</v>
      </c>
      <c r="F16" s="125" t="s">
        <v>1091</v>
      </c>
    </row>
    <row r="17" spans="1:8" s="128" customFormat="1" ht="21" customHeight="1">
      <c r="B17" s="138"/>
      <c r="E17" s="131" t="str">
        <f t="shared" si="2"/>
        <v/>
      </c>
    </row>
    <row r="18" spans="1:8" s="118" customFormat="1" ht="69.95" customHeight="1">
      <c r="A18" s="118" t="s">
        <v>95</v>
      </c>
      <c r="B18" s="124" t="s">
        <v>1061</v>
      </c>
      <c r="C18" s="118" t="s">
        <v>97</v>
      </c>
      <c r="D18" s="118" t="s">
        <v>98</v>
      </c>
      <c r="E18" s="120"/>
      <c r="F18" s="121" t="s">
        <v>1097</v>
      </c>
      <c r="G18" s="125"/>
      <c r="H18" s="123"/>
    </row>
    <row r="19" spans="1:8" s="118" customFormat="1" ht="69.95" customHeight="1">
      <c r="A19" s="118" t="s">
        <v>108</v>
      </c>
      <c r="B19" s="124" t="s">
        <v>536</v>
      </c>
      <c r="C19" s="118" t="s">
        <v>97</v>
      </c>
      <c r="D19" s="120" t="s">
        <v>555</v>
      </c>
      <c r="E19" s="120" t="str">
        <f t="shared" ref="E19:E21" si="3">IF(D19&gt;0,D18,"")</f>
        <v>挂失</v>
      </c>
      <c r="F19" s="125" t="s">
        <v>821</v>
      </c>
      <c r="G19" s="122"/>
      <c r="H19" s="123"/>
    </row>
    <row r="20" spans="1:8" s="126" customFormat="1" ht="69.95" customHeight="1">
      <c r="A20" s="126" t="s">
        <v>100</v>
      </c>
      <c r="B20" s="127" t="s">
        <v>541</v>
      </c>
      <c r="C20" s="118" t="s">
        <v>97</v>
      </c>
      <c r="D20" s="126" t="s">
        <v>556</v>
      </c>
      <c r="E20" s="120" t="str">
        <f t="shared" si="3"/>
        <v>挂失借记卡</v>
      </c>
      <c r="F20" s="130" t="s">
        <v>542</v>
      </c>
    </row>
    <row r="21" spans="1:8" s="128" customFormat="1" ht="21" customHeight="1">
      <c r="B21" s="138"/>
      <c r="E21" s="131" t="str">
        <f t="shared" si="3"/>
        <v/>
      </c>
    </row>
    <row r="22" spans="1:8" s="118" customFormat="1" ht="69.95" customHeight="1">
      <c r="A22" s="118" t="s">
        <v>95</v>
      </c>
      <c r="B22" s="124" t="s">
        <v>1061</v>
      </c>
      <c r="C22" s="118" t="s">
        <v>97</v>
      </c>
      <c r="D22" s="118" t="s">
        <v>98</v>
      </c>
      <c r="E22" s="120"/>
      <c r="F22" s="121" t="s">
        <v>535</v>
      </c>
      <c r="G22" s="123"/>
      <c r="H22" s="123"/>
    </row>
    <row r="23" spans="1:8" s="118" customFormat="1" ht="69.95" customHeight="1">
      <c r="A23" s="120" t="s">
        <v>114</v>
      </c>
      <c r="B23" s="124" t="s">
        <v>536</v>
      </c>
      <c r="C23" s="118" t="s">
        <v>97</v>
      </c>
      <c r="D23" s="120" t="s">
        <v>555</v>
      </c>
      <c r="E23" s="120" t="str">
        <f t="shared" ref="E23:E28" si="4">IF(D23&gt;0,D22,"")</f>
        <v>挂失</v>
      </c>
      <c r="F23" s="129" t="s">
        <v>558</v>
      </c>
    </row>
    <row r="24" spans="1:8" s="126" customFormat="1" ht="69.95" customHeight="1">
      <c r="A24" s="126" t="s">
        <v>100</v>
      </c>
      <c r="B24" s="127" t="s">
        <v>541</v>
      </c>
      <c r="C24" s="118" t="s">
        <v>97</v>
      </c>
      <c r="D24" s="126" t="s">
        <v>556</v>
      </c>
      <c r="E24" s="120" t="str">
        <f t="shared" si="4"/>
        <v>挂失借记卡</v>
      </c>
      <c r="F24" s="130" t="s">
        <v>542</v>
      </c>
    </row>
    <row r="25" spans="1:8" s="128" customFormat="1" ht="17.100000000000001" customHeight="1">
      <c r="B25" s="138"/>
    </row>
    <row r="26" spans="1:8" s="118" customFormat="1" ht="69.95" customHeight="1">
      <c r="A26" s="118" t="s">
        <v>99</v>
      </c>
      <c r="B26" s="124" t="s">
        <v>1061</v>
      </c>
      <c r="C26" s="118" t="s">
        <v>97</v>
      </c>
      <c r="D26" s="118" t="s">
        <v>98</v>
      </c>
      <c r="E26" s="120"/>
      <c r="F26" s="125" t="s">
        <v>1073</v>
      </c>
    </row>
    <row r="27" spans="1:8" s="118" customFormat="1" ht="69.95" customHeight="1">
      <c r="A27" s="118" t="s">
        <v>108</v>
      </c>
      <c r="B27" s="124" t="s">
        <v>536</v>
      </c>
      <c r="C27" s="118" t="s">
        <v>97</v>
      </c>
      <c r="D27" s="120" t="s">
        <v>555</v>
      </c>
      <c r="E27" s="120" t="str">
        <f t="shared" si="4"/>
        <v>挂失</v>
      </c>
      <c r="F27" s="125" t="s">
        <v>821</v>
      </c>
      <c r="G27" s="122"/>
      <c r="H27" s="123"/>
    </row>
    <row r="28" spans="1:8" s="126" customFormat="1" ht="69.95" customHeight="1">
      <c r="A28" s="126" t="s">
        <v>100</v>
      </c>
      <c r="B28" s="127" t="s">
        <v>541</v>
      </c>
      <c r="C28" s="118" t="s">
        <v>97</v>
      </c>
      <c r="D28" s="126" t="s">
        <v>556</v>
      </c>
      <c r="E28" s="120" t="str">
        <f t="shared" si="4"/>
        <v>挂失借记卡</v>
      </c>
      <c r="F28" s="130" t="s">
        <v>542</v>
      </c>
    </row>
    <row r="29" spans="1:8" s="128" customFormat="1" ht="21.95" customHeight="1">
      <c r="B29" s="138"/>
    </row>
    <row r="30" spans="1:8" s="118" customFormat="1" ht="69.95" customHeight="1">
      <c r="A30" s="118" t="s">
        <v>99</v>
      </c>
      <c r="B30" s="124" t="s">
        <v>1061</v>
      </c>
      <c r="C30" s="118" t="s">
        <v>97</v>
      </c>
      <c r="D30" s="118" t="s">
        <v>98</v>
      </c>
      <c r="E30" s="120"/>
      <c r="F30" s="125" t="s">
        <v>540</v>
      </c>
    </row>
    <row r="31" spans="1:8" s="118" customFormat="1" ht="69.95" customHeight="1">
      <c r="A31" s="120" t="s">
        <v>114</v>
      </c>
      <c r="B31" s="124" t="s">
        <v>536</v>
      </c>
      <c r="C31" s="118" t="s">
        <v>97</v>
      </c>
      <c r="D31" s="120" t="s">
        <v>555</v>
      </c>
      <c r="E31" s="120" t="str">
        <f t="shared" ref="E31:E36" si="5">IF(D31&gt;0,D30,"")</f>
        <v>挂失</v>
      </c>
      <c r="F31" s="129" t="s">
        <v>558</v>
      </c>
    </row>
    <row r="32" spans="1:8" s="126" customFormat="1" ht="69.95" customHeight="1">
      <c r="A32" s="126" t="s">
        <v>103</v>
      </c>
      <c r="B32" s="127" t="s">
        <v>541</v>
      </c>
      <c r="C32" s="118" t="s">
        <v>97</v>
      </c>
      <c r="D32" s="126" t="s">
        <v>556</v>
      </c>
      <c r="E32" s="120" t="str">
        <f t="shared" si="5"/>
        <v>挂失借记卡</v>
      </c>
      <c r="F32" s="125" t="s">
        <v>557</v>
      </c>
    </row>
    <row r="33" spans="1:8" s="128" customFormat="1" ht="21.95" customHeight="1">
      <c r="B33" s="138"/>
    </row>
    <row r="34" spans="1:8" s="118" customFormat="1" ht="69.95" customHeight="1">
      <c r="A34" s="120" t="s">
        <v>555</v>
      </c>
      <c r="B34" s="124" t="s">
        <v>536</v>
      </c>
      <c r="C34" s="118" t="s">
        <v>97</v>
      </c>
      <c r="D34" s="120" t="s">
        <v>555</v>
      </c>
      <c r="E34" s="120"/>
      <c r="F34" s="125" t="s">
        <v>1074</v>
      </c>
      <c r="G34" s="122"/>
      <c r="H34" s="123"/>
    </row>
    <row r="35" spans="1:8" s="126" customFormat="1" ht="69.95" customHeight="1">
      <c r="A35" s="126" t="s">
        <v>103</v>
      </c>
      <c r="B35" s="127" t="s">
        <v>541</v>
      </c>
      <c r="C35" s="118" t="s">
        <v>97</v>
      </c>
      <c r="D35" s="126" t="s">
        <v>556</v>
      </c>
      <c r="E35" s="120" t="str">
        <f t="shared" si="5"/>
        <v>挂失借记卡</v>
      </c>
      <c r="F35" s="125" t="s">
        <v>557</v>
      </c>
    </row>
    <row r="36" spans="1:8" s="128" customFormat="1" ht="20.100000000000001" customHeight="1">
      <c r="B36" s="138"/>
      <c r="E36" s="131" t="str">
        <f t="shared" si="5"/>
        <v/>
      </c>
    </row>
    <row r="37" spans="1:8" s="118" customFormat="1" ht="69.95" customHeight="1">
      <c r="A37" s="118" t="s">
        <v>559</v>
      </c>
      <c r="B37" s="124" t="s">
        <v>536</v>
      </c>
      <c r="C37" s="118" t="s">
        <v>97</v>
      </c>
      <c r="D37" s="120" t="s">
        <v>555</v>
      </c>
      <c r="E37" s="120"/>
      <c r="F37" s="125" t="s">
        <v>560</v>
      </c>
    </row>
    <row r="38" spans="1:8" s="126" customFormat="1" ht="69.95" customHeight="1">
      <c r="A38" s="126" t="s">
        <v>100</v>
      </c>
      <c r="B38" s="127" t="s">
        <v>541</v>
      </c>
      <c r="C38" s="118" t="s">
        <v>97</v>
      </c>
      <c r="D38" s="126" t="s">
        <v>556</v>
      </c>
      <c r="E38" s="120" t="str">
        <f t="shared" ref="E38:E42" si="6">IF(D38&gt;0,D37,"")</f>
        <v>挂失借记卡</v>
      </c>
      <c r="F38" s="130" t="s">
        <v>542</v>
      </c>
    </row>
    <row r="39" spans="1:8" s="128" customFormat="1" ht="23.1" customHeight="1">
      <c r="B39" s="138"/>
      <c r="E39" s="131" t="str">
        <f t="shared" si="6"/>
        <v/>
      </c>
    </row>
    <row r="40" spans="1:8" s="118" customFormat="1" ht="69.95" customHeight="1">
      <c r="A40" s="120" t="s">
        <v>555</v>
      </c>
      <c r="B40" s="124" t="s">
        <v>536</v>
      </c>
      <c r="C40" s="118" t="s">
        <v>97</v>
      </c>
      <c r="D40" s="120" t="s">
        <v>555</v>
      </c>
      <c r="E40" s="120"/>
      <c r="F40" s="125" t="s">
        <v>1074</v>
      </c>
      <c r="G40" s="122"/>
      <c r="H40" s="123"/>
    </row>
    <row r="41" spans="1:8" s="126" customFormat="1" ht="69.95" customHeight="1">
      <c r="A41" s="126" t="s">
        <v>100</v>
      </c>
      <c r="B41" s="127" t="s">
        <v>561</v>
      </c>
      <c r="C41" s="118" t="s">
        <v>97</v>
      </c>
      <c r="D41" s="126" t="s">
        <v>556</v>
      </c>
      <c r="E41" s="120" t="str">
        <f t="shared" si="6"/>
        <v>挂失借记卡</v>
      </c>
      <c r="F41" s="130" t="s">
        <v>542</v>
      </c>
    </row>
    <row r="42" spans="1:8" s="128" customFormat="1" ht="21.95" customHeight="1">
      <c r="B42" s="138"/>
      <c r="E42" s="131" t="str">
        <f t="shared" si="6"/>
        <v/>
      </c>
    </row>
    <row r="43" spans="1:8" s="118" customFormat="1" ht="69.95" customHeight="1">
      <c r="A43" s="118" t="s">
        <v>559</v>
      </c>
      <c r="B43" s="124" t="s">
        <v>536</v>
      </c>
      <c r="C43" s="118" t="s">
        <v>97</v>
      </c>
      <c r="D43" s="120" t="s">
        <v>555</v>
      </c>
      <c r="E43" s="120"/>
      <c r="F43" s="125" t="s">
        <v>1064</v>
      </c>
    </row>
    <row r="44" spans="1:8" s="126" customFormat="1" ht="69.95" customHeight="1">
      <c r="A44" s="126" t="s">
        <v>103</v>
      </c>
      <c r="B44" s="127" t="s">
        <v>541</v>
      </c>
      <c r="C44" s="118" t="s">
        <v>97</v>
      </c>
      <c r="D44" s="126" t="s">
        <v>556</v>
      </c>
      <c r="E44" s="120" t="str">
        <f t="shared" ref="E44:E47" si="7">IF(D44&gt;0,D43,"")</f>
        <v>挂失借记卡</v>
      </c>
      <c r="F44" s="125" t="s">
        <v>557</v>
      </c>
    </row>
    <row r="45" spans="1:8" s="128" customFormat="1" ht="23.1" customHeight="1">
      <c r="B45" s="138"/>
      <c r="E45" s="131" t="str">
        <f t="shared" si="7"/>
        <v/>
      </c>
    </row>
    <row r="46" spans="1:8" s="126" customFormat="1" ht="69.95" customHeight="1">
      <c r="A46" s="126" t="s">
        <v>562</v>
      </c>
      <c r="B46" s="127" t="s">
        <v>541</v>
      </c>
      <c r="C46" s="118" t="s">
        <v>97</v>
      </c>
      <c r="D46" s="126" t="s">
        <v>556</v>
      </c>
      <c r="E46" s="120"/>
      <c r="F46" s="125" t="s">
        <v>1098</v>
      </c>
    </row>
    <row r="47" spans="1:8" s="128" customFormat="1" ht="26.1" customHeight="1">
      <c r="B47" s="138"/>
      <c r="E47" s="131" t="str">
        <f t="shared" si="7"/>
        <v/>
      </c>
    </row>
    <row r="48" spans="1:8" s="126" customFormat="1" ht="69.95" customHeight="1">
      <c r="A48" s="126" t="s">
        <v>563</v>
      </c>
      <c r="B48" s="127" t="s">
        <v>541</v>
      </c>
      <c r="C48" s="133" t="s">
        <v>97</v>
      </c>
      <c r="D48" s="126" t="s">
        <v>556</v>
      </c>
      <c r="E48" s="120"/>
      <c r="F48" s="132" t="s">
        <v>564</v>
      </c>
    </row>
    <row r="49" spans="1:8" s="128" customFormat="1" ht="21.95" customHeight="1">
      <c r="B49" s="138"/>
      <c r="E49" s="131" t="str">
        <f t="shared" ref="E49:E52" si="8">IF(D49&gt;0,D48,"")</f>
        <v/>
      </c>
    </row>
    <row r="50" spans="1:8" s="126" customFormat="1" ht="69.95" customHeight="1">
      <c r="A50" s="126" t="s">
        <v>565</v>
      </c>
      <c r="B50" s="124" t="s">
        <v>566</v>
      </c>
      <c r="C50" s="133" t="s">
        <v>97</v>
      </c>
      <c r="D50" s="126" t="s">
        <v>565</v>
      </c>
      <c r="F50" s="126" t="s">
        <v>1100</v>
      </c>
    </row>
    <row r="51" spans="1:8" s="118" customFormat="1" ht="69.95" customHeight="1">
      <c r="A51" s="118" t="s">
        <v>108</v>
      </c>
      <c r="B51" s="124" t="s">
        <v>536</v>
      </c>
      <c r="C51" s="118" t="s">
        <v>97</v>
      </c>
      <c r="D51" s="120" t="s">
        <v>555</v>
      </c>
      <c r="E51" s="120" t="str">
        <f t="shared" si="8"/>
        <v>挂失银行卡</v>
      </c>
      <c r="F51" s="125" t="s">
        <v>1086</v>
      </c>
      <c r="G51" s="122"/>
      <c r="H51" s="123"/>
    </row>
    <row r="52" spans="1:8" s="126" customFormat="1" ht="69.95" customHeight="1">
      <c r="A52" s="126" t="s">
        <v>103</v>
      </c>
      <c r="B52" s="127" t="s">
        <v>541</v>
      </c>
      <c r="C52" s="118" t="s">
        <v>97</v>
      </c>
      <c r="D52" s="126" t="s">
        <v>556</v>
      </c>
      <c r="E52" s="120" t="str">
        <f t="shared" si="8"/>
        <v>挂失借记卡</v>
      </c>
      <c r="F52" s="125" t="s">
        <v>557</v>
      </c>
    </row>
    <row r="53" spans="1:8" s="128" customFormat="1" ht="24.95" customHeight="1">
      <c r="B53" s="138"/>
    </row>
    <row r="54" spans="1:8" s="118" customFormat="1" ht="69.95" customHeight="1">
      <c r="A54" s="118" t="s">
        <v>568</v>
      </c>
      <c r="B54" s="124" t="s">
        <v>566</v>
      </c>
      <c r="C54" s="118" t="s">
        <v>97</v>
      </c>
      <c r="D54" s="120" t="s">
        <v>565</v>
      </c>
      <c r="E54" s="120"/>
      <c r="F54" s="125" t="s">
        <v>1101</v>
      </c>
    </row>
    <row r="55" spans="1:8" s="118" customFormat="1" ht="69.95" customHeight="1">
      <c r="A55" s="120" t="s">
        <v>114</v>
      </c>
      <c r="B55" s="124" t="s">
        <v>536</v>
      </c>
      <c r="C55" s="118" t="s">
        <v>97</v>
      </c>
      <c r="D55" s="120" t="s">
        <v>555</v>
      </c>
      <c r="E55" s="120" t="str">
        <f t="shared" ref="E55:E60" si="9">IF(D55&gt;0,D54,"")</f>
        <v>挂失银行卡</v>
      </c>
      <c r="F55" s="129" t="s">
        <v>558</v>
      </c>
    </row>
    <row r="56" spans="1:8" s="126" customFormat="1" ht="69.95" customHeight="1">
      <c r="A56" s="126" t="s">
        <v>100</v>
      </c>
      <c r="B56" s="127" t="s">
        <v>541</v>
      </c>
      <c r="C56" s="118" t="s">
        <v>97</v>
      </c>
      <c r="D56" s="126" t="s">
        <v>556</v>
      </c>
      <c r="E56" s="120" t="str">
        <f t="shared" si="9"/>
        <v>挂失借记卡</v>
      </c>
      <c r="F56" s="130" t="s">
        <v>542</v>
      </c>
    </row>
    <row r="57" spans="1:8" s="128" customFormat="1" ht="23.1" customHeight="1">
      <c r="B57" s="138"/>
    </row>
    <row r="58" spans="1:8" s="118" customFormat="1" ht="69.95" customHeight="1">
      <c r="A58" s="118" t="s">
        <v>568</v>
      </c>
      <c r="B58" s="124" t="s">
        <v>566</v>
      </c>
      <c r="C58" s="118" t="s">
        <v>97</v>
      </c>
      <c r="D58" s="120" t="s">
        <v>565</v>
      </c>
      <c r="E58" s="120"/>
      <c r="F58" s="125" t="s">
        <v>569</v>
      </c>
    </row>
    <row r="59" spans="1:8" s="118" customFormat="1" ht="69.95" customHeight="1">
      <c r="A59" s="120" t="s">
        <v>114</v>
      </c>
      <c r="B59" s="124" t="s">
        <v>536</v>
      </c>
      <c r="C59" s="118" t="s">
        <v>97</v>
      </c>
      <c r="D59" s="120" t="s">
        <v>555</v>
      </c>
      <c r="E59" s="120" t="str">
        <f t="shared" si="9"/>
        <v>挂失银行卡</v>
      </c>
      <c r="F59" s="129" t="s">
        <v>558</v>
      </c>
    </row>
    <row r="60" spans="1:8" s="126" customFormat="1" ht="69.95" customHeight="1">
      <c r="A60" s="126" t="s">
        <v>103</v>
      </c>
      <c r="B60" s="127" t="s">
        <v>541</v>
      </c>
      <c r="C60" s="118" t="s">
        <v>97</v>
      </c>
      <c r="D60" s="126" t="s">
        <v>556</v>
      </c>
      <c r="E60" s="120" t="str">
        <f t="shared" si="9"/>
        <v>挂失借记卡</v>
      </c>
      <c r="F60" s="125" t="s">
        <v>557</v>
      </c>
    </row>
    <row r="61" spans="1:8" s="128" customFormat="1" ht="24" customHeight="1">
      <c r="B61" s="138"/>
    </row>
    <row r="62" spans="1:8" s="126" customFormat="1" ht="69.95" customHeight="1">
      <c r="A62" s="126" t="s">
        <v>565</v>
      </c>
      <c r="B62" s="124" t="s">
        <v>566</v>
      </c>
      <c r="C62" s="133" t="s">
        <v>97</v>
      </c>
      <c r="D62" s="126" t="s">
        <v>565</v>
      </c>
      <c r="F62" s="129" t="s">
        <v>1075</v>
      </c>
    </row>
    <row r="63" spans="1:8" s="118" customFormat="1" ht="69.95" customHeight="1">
      <c r="A63" s="120" t="s">
        <v>114</v>
      </c>
      <c r="B63" s="124" t="s">
        <v>536</v>
      </c>
      <c r="C63" s="118" t="s">
        <v>97</v>
      </c>
      <c r="D63" s="120" t="s">
        <v>555</v>
      </c>
      <c r="E63" s="120" t="str">
        <f t="shared" ref="E63:E68" si="10">IF(D63&gt;0,D62,"")</f>
        <v>挂失银行卡</v>
      </c>
      <c r="F63" s="129" t="s">
        <v>558</v>
      </c>
    </row>
    <row r="64" spans="1:8" s="126" customFormat="1" ht="69.95" customHeight="1">
      <c r="A64" s="126" t="s">
        <v>103</v>
      </c>
      <c r="B64" s="127" t="s">
        <v>541</v>
      </c>
      <c r="C64" s="118" t="s">
        <v>97</v>
      </c>
      <c r="D64" s="126" t="s">
        <v>556</v>
      </c>
      <c r="E64" s="120" t="str">
        <f t="shared" si="10"/>
        <v>挂失借记卡</v>
      </c>
      <c r="F64" s="125" t="s">
        <v>557</v>
      </c>
    </row>
    <row r="65" spans="1:8" s="128" customFormat="1" ht="21.95" customHeight="1">
      <c r="B65" s="138"/>
    </row>
    <row r="66" spans="1:8" s="126" customFormat="1" ht="69.95" customHeight="1">
      <c r="A66" s="126" t="s">
        <v>565</v>
      </c>
      <c r="B66" s="124" t="s">
        <v>566</v>
      </c>
      <c r="C66" s="133" t="s">
        <v>97</v>
      </c>
      <c r="D66" s="126" t="s">
        <v>565</v>
      </c>
      <c r="F66" s="126" t="s">
        <v>567</v>
      </c>
    </row>
    <row r="67" spans="1:8" s="118" customFormat="1" ht="69.95" customHeight="1">
      <c r="A67" s="118" t="s">
        <v>108</v>
      </c>
      <c r="B67" s="124" t="s">
        <v>536</v>
      </c>
      <c r="C67" s="118" t="s">
        <v>97</v>
      </c>
      <c r="D67" s="120" t="s">
        <v>555</v>
      </c>
      <c r="E67" s="120" t="str">
        <f t="shared" si="10"/>
        <v>挂失银行卡</v>
      </c>
      <c r="F67" s="125" t="s">
        <v>821</v>
      </c>
      <c r="G67" s="122"/>
      <c r="H67" s="123"/>
    </row>
    <row r="68" spans="1:8" s="126" customFormat="1" ht="69.95" customHeight="1">
      <c r="A68" s="126" t="s">
        <v>100</v>
      </c>
      <c r="B68" s="127" t="s">
        <v>541</v>
      </c>
      <c r="C68" s="118" t="s">
        <v>97</v>
      </c>
      <c r="D68" s="126" t="s">
        <v>556</v>
      </c>
      <c r="E68" s="120" t="str">
        <f t="shared" si="10"/>
        <v>挂失借记卡</v>
      </c>
      <c r="F68" s="130" t="s">
        <v>542</v>
      </c>
    </row>
    <row r="69" spans="1:8" s="128" customFormat="1" ht="24.95" customHeight="1">
      <c r="B69" s="138"/>
    </row>
    <row r="70" spans="1:8" s="126" customFormat="1" ht="69.95" customHeight="1">
      <c r="A70" s="126" t="s">
        <v>102</v>
      </c>
      <c r="B70" s="124" t="s">
        <v>1062</v>
      </c>
      <c r="C70" s="118" t="s">
        <v>97</v>
      </c>
      <c r="D70" s="126" t="s">
        <v>103</v>
      </c>
      <c r="F70" s="121" t="s">
        <v>1076</v>
      </c>
    </row>
    <row r="71" spans="1:8" s="126" customFormat="1" ht="69.95" customHeight="1">
      <c r="A71" s="126" t="s">
        <v>108</v>
      </c>
      <c r="B71" s="127" t="s">
        <v>541</v>
      </c>
      <c r="C71" s="118" t="s">
        <v>97</v>
      </c>
      <c r="D71" s="126" t="s">
        <v>556</v>
      </c>
      <c r="E71" s="126" t="s">
        <v>103</v>
      </c>
      <c r="F71" s="125" t="s">
        <v>821</v>
      </c>
    </row>
    <row r="72" spans="1:8" s="128" customFormat="1" ht="21.95" customHeight="1">
      <c r="B72" s="138"/>
    </row>
    <row r="73" spans="1:8" s="126" customFormat="1" ht="69.95" customHeight="1">
      <c r="A73" s="126" t="s">
        <v>104</v>
      </c>
      <c r="B73" s="124" t="s">
        <v>1062</v>
      </c>
      <c r="C73" s="133" t="s">
        <v>97</v>
      </c>
      <c r="D73" s="126" t="s">
        <v>103</v>
      </c>
      <c r="F73" s="125" t="s">
        <v>553</v>
      </c>
    </row>
    <row r="74" spans="1:8" s="126" customFormat="1" ht="69.95" customHeight="1">
      <c r="A74" s="126" t="s">
        <v>114</v>
      </c>
      <c r="B74" s="127" t="s">
        <v>541</v>
      </c>
      <c r="C74" s="133" t="s">
        <v>97</v>
      </c>
      <c r="D74" s="126" t="s">
        <v>556</v>
      </c>
      <c r="E74" s="126" t="s">
        <v>103</v>
      </c>
      <c r="F74" s="129" t="s">
        <v>558</v>
      </c>
    </row>
    <row r="75" spans="1:8" s="128" customFormat="1" ht="24.95" customHeight="1">
      <c r="B75" s="138"/>
    </row>
    <row r="76" spans="1:8" s="126" customFormat="1" ht="69.95" customHeight="1">
      <c r="A76" s="126" t="s">
        <v>102</v>
      </c>
      <c r="B76" s="124" t="s">
        <v>1062</v>
      </c>
      <c r="C76" s="118" t="s">
        <v>97</v>
      </c>
      <c r="D76" s="126" t="s">
        <v>103</v>
      </c>
      <c r="F76" s="125" t="s">
        <v>552</v>
      </c>
    </row>
    <row r="77" spans="1:8" s="126" customFormat="1" ht="69.95" customHeight="1">
      <c r="A77" s="126" t="s">
        <v>114</v>
      </c>
      <c r="B77" s="127" t="s">
        <v>541</v>
      </c>
      <c r="C77" s="133" t="s">
        <v>97</v>
      </c>
      <c r="D77" s="126" t="s">
        <v>556</v>
      </c>
      <c r="E77" s="126" t="s">
        <v>103</v>
      </c>
      <c r="F77" s="129" t="s">
        <v>558</v>
      </c>
    </row>
    <row r="78" spans="1:8" s="128" customFormat="1" ht="21.95" customHeight="1">
      <c r="B78" s="138"/>
    </row>
    <row r="79" spans="1:8" s="126" customFormat="1" ht="69.95" customHeight="1">
      <c r="A79" s="126" t="s">
        <v>104</v>
      </c>
      <c r="B79" s="124" t="s">
        <v>1062</v>
      </c>
      <c r="C79" s="133" t="s">
        <v>97</v>
      </c>
      <c r="D79" s="126" t="s">
        <v>103</v>
      </c>
      <c r="F79" s="125" t="s">
        <v>1077</v>
      </c>
    </row>
    <row r="80" spans="1:8" s="126" customFormat="1" ht="69.95" customHeight="1">
      <c r="A80" s="126" t="s">
        <v>108</v>
      </c>
      <c r="B80" s="127" t="s">
        <v>541</v>
      </c>
      <c r="C80" s="118" t="s">
        <v>97</v>
      </c>
      <c r="D80" s="126" t="s">
        <v>556</v>
      </c>
      <c r="E80" s="126" t="s">
        <v>103</v>
      </c>
      <c r="F80" s="125" t="s">
        <v>821</v>
      </c>
    </row>
    <row r="81" spans="1:6" s="128" customFormat="1" ht="20.100000000000001" customHeight="1">
      <c r="B81" s="138"/>
    </row>
    <row r="82" spans="1:6" s="126" customFormat="1" ht="69.95" customHeight="1">
      <c r="A82" s="126" t="s">
        <v>571</v>
      </c>
      <c r="B82" s="127" t="s">
        <v>572</v>
      </c>
      <c r="C82" s="118" t="s">
        <v>97</v>
      </c>
      <c r="D82" s="126" t="s">
        <v>573</v>
      </c>
      <c r="F82" s="125" t="s">
        <v>574</v>
      </c>
    </row>
    <row r="83" spans="1:6" s="126" customFormat="1" ht="69.95" customHeight="1">
      <c r="A83" s="126" t="s">
        <v>108</v>
      </c>
      <c r="B83" s="127" t="s">
        <v>541</v>
      </c>
      <c r="C83" s="118" t="s">
        <v>97</v>
      </c>
      <c r="D83" s="126" t="s">
        <v>556</v>
      </c>
      <c r="E83" s="126" t="s">
        <v>573</v>
      </c>
      <c r="F83" s="125" t="s">
        <v>821</v>
      </c>
    </row>
    <row r="84" spans="1:6" s="128" customFormat="1" ht="18" customHeight="1">
      <c r="B84" s="138"/>
    </row>
    <row r="85" spans="1:6" s="126" customFormat="1" ht="69.95" customHeight="1">
      <c r="A85" s="126" t="s">
        <v>575</v>
      </c>
      <c r="B85" s="127" t="s">
        <v>572</v>
      </c>
      <c r="C85" s="133" t="s">
        <v>97</v>
      </c>
      <c r="D85" s="126" t="s">
        <v>573</v>
      </c>
      <c r="F85" s="125" t="s">
        <v>576</v>
      </c>
    </row>
    <row r="86" spans="1:6" s="126" customFormat="1" ht="69.95" customHeight="1">
      <c r="A86" s="126" t="s">
        <v>114</v>
      </c>
      <c r="B86" s="127" t="s">
        <v>541</v>
      </c>
      <c r="C86" s="133" t="s">
        <v>97</v>
      </c>
      <c r="D86" s="126" t="s">
        <v>556</v>
      </c>
      <c r="E86" s="126" t="s">
        <v>573</v>
      </c>
      <c r="F86" s="129" t="s">
        <v>558</v>
      </c>
    </row>
    <row r="87" spans="1:6" s="128" customFormat="1" ht="21.95" customHeight="1">
      <c r="B87" s="138"/>
    </row>
    <row r="88" spans="1:6" s="126" customFormat="1" ht="69.95" customHeight="1">
      <c r="A88" s="126" t="s">
        <v>571</v>
      </c>
      <c r="B88" s="127" t="s">
        <v>572</v>
      </c>
      <c r="C88" s="118" t="s">
        <v>97</v>
      </c>
      <c r="D88" s="126" t="s">
        <v>573</v>
      </c>
      <c r="F88" s="125" t="s">
        <v>574</v>
      </c>
    </row>
    <row r="89" spans="1:6" s="126" customFormat="1" ht="69.95" customHeight="1">
      <c r="A89" s="126" t="s">
        <v>114</v>
      </c>
      <c r="B89" s="127" t="s">
        <v>541</v>
      </c>
      <c r="C89" s="133" t="s">
        <v>97</v>
      </c>
      <c r="D89" s="126" t="s">
        <v>556</v>
      </c>
      <c r="E89" s="126" t="s">
        <v>573</v>
      </c>
      <c r="F89" s="129" t="s">
        <v>558</v>
      </c>
    </row>
    <row r="90" spans="1:6" s="128" customFormat="1" ht="21.95" customHeight="1">
      <c r="B90" s="138"/>
    </row>
    <row r="91" spans="1:6" s="126" customFormat="1" ht="69.95" customHeight="1">
      <c r="A91" s="126" t="s">
        <v>575</v>
      </c>
      <c r="B91" s="127" t="s">
        <v>572</v>
      </c>
      <c r="C91" s="133" t="s">
        <v>97</v>
      </c>
      <c r="D91" s="126" t="s">
        <v>573</v>
      </c>
      <c r="F91" s="125" t="s">
        <v>576</v>
      </c>
    </row>
    <row r="92" spans="1:6" s="126" customFormat="1" ht="69.95" customHeight="1">
      <c r="A92" s="126" t="s">
        <v>108</v>
      </c>
      <c r="B92" s="127" t="s">
        <v>541</v>
      </c>
      <c r="C92" s="118" t="s">
        <v>97</v>
      </c>
      <c r="D92" s="126" t="s">
        <v>556</v>
      </c>
      <c r="E92" s="126" t="s">
        <v>573</v>
      </c>
      <c r="F92" s="125" t="s">
        <v>821</v>
      </c>
    </row>
    <row r="94" spans="1:6" s="126" customFormat="1" ht="69.95" customHeight="1">
      <c r="A94" s="126" t="s">
        <v>797</v>
      </c>
      <c r="B94" s="127" t="s">
        <v>541</v>
      </c>
      <c r="C94" s="118" t="s">
        <v>97</v>
      </c>
      <c r="D94" s="126" t="s">
        <v>556</v>
      </c>
      <c r="F94" s="125" t="s">
        <v>1078</v>
      </c>
    </row>
    <row r="96" spans="1:6" s="126" customFormat="1" ht="69.95" customHeight="1">
      <c r="A96" s="126" t="s">
        <v>799</v>
      </c>
      <c r="B96" s="127" t="s">
        <v>541</v>
      </c>
      <c r="C96" s="118" t="s">
        <v>97</v>
      </c>
      <c r="D96" s="126" t="s">
        <v>798</v>
      </c>
      <c r="F96" s="125" t="s">
        <v>564</v>
      </c>
    </row>
  </sheetData>
  <customSheetViews>
    <customSheetView guid="{1E5A0D98-77D5-42E3-9872-0440613765AC}" topLeftCell="A79">
      <selection activeCell="B2" sqref="B2"/>
      <pageMargins left="0.75" right="0.75" top="1" bottom="1" header="0.51180555555555596" footer="0.51180555555555596"/>
    </customSheetView>
    <customSheetView guid="{CD69C0EA-EBFB-45E3-BEA5-CC470598666F}">
      <selection activeCell="G1" sqref="G1"/>
      <pageMargins left="0.75" right="0.75" top="1" bottom="1" header="0.51180555555555596" footer="0.51180555555555596"/>
    </customSheetView>
    <customSheetView guid="{36746F77-9D30-4F67-8DD6-349629627742}" topLeftCell="A91">
      <selection activeCell="F73" sqref="F73"/>
      <pageMargins left="0.75" right="0.75" top="1" bottom="1" header="0.51180555555555596" footer="0.51180555555555596"/>
    </customSheetView>
    <customSheetView guid="{C2CB2F22-775D-44AC-B11A-784BA6146A8B}" topLeftCell="A85">
      <selection activeCell="F54" sqref="F54"/>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100" workbookViewId="0">
      <pane xSplit="1" ySplit="1" topLeftCell="B2" activePane="bottomRight" state="frozen"/>
      <selection pane="topRight" activeCell="B1" sqref="B1"/>
      <selection pane="bottomLeft" activeCell="A2" sqref="A2"/>
      <selection pane="bottomRight" activeCell="A5" sqref="A5"/>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94</v>
      </c>
      <c r="F1" s="116" t="s">
        <v>5</v>
      </c>
      <c r="G1" s="190" t="s">
        <v>921</v>
      </c>
      <c r="H1" s="117"/>
    </row>
    <row r="2" spans="1:8" s="118" customFormat="1" ht="69.95" customHeight="1">
      <c r="A2" s="118" t="s">
        <v>95</v>
      </c>
      <c r="B2" s="119" t="s">
        <v>96</v>
      </c>
      <c r="C2" s="118" t="s">
        <v>97</v>
      </c>
      <c r="D2" s="118" t="s">
        <v>98</v>
      </c>
      <c r="E2" s="120"/>
      <c r="F2" s="121" t="s">
        <v>1102</v>
      </c>
      <c r="G2" s="122"/>
      <c r="H2" s="123"/>
    </row>
    <row r="3" spans="1:8" s="118" customFormat="1" ht="69.95" customHeight="1">
      <c r="A3" s="118" t="s">
        <v>308</v>
      </c>
      <c r="B3" s="124" t="s">
        <v>536</v>
      </c>
      <c r="C3" s="118" t="s">
        <v>97</v>
      </c>
      <c r="D3" s="120" t="s">
        <v>537</v>
      </c>
      <c r="E3" s="120" t="str">
        <f t="shared" ref="E3:E8" si="0">IF(D3&gt;0,D2,"")</f>
        <v>挂失</v>
      </c>
      <c r="F3" s="192" t="s">
        <v>1037</v>
      </c>
      <c r="G3" s="122"/>
      <c r="H3" s="123"/>
    </row>
    <row r="4" spans="1:8" s="126" customFormat="1" ht="69.95" customHeight="1">
      <c r="A4" s="126" t="s">
        <v>103</v>
      </c>
      <c r="B4" s="127" t="s">
        <v>96</v>
      </c>
      <c r="C4" s="118" t="s">
        <v>97</v>
      </c>
      <c r="D4" s="126" t="s">
        <v>538</v>
      </c>
      <c r="E4" s="120" t="str">
        <f t="shared" si="0"/>
        <v>挂失存折</v>
      </c>
      <c r="F4" s="125" t="s">
        <v>1104</v>
      </c>
    </row>
    <row r="5" spans="1:8" s="128" customFormat="1" ht="18" customHeight="1"/>
    <row r="6" spans="1:8" s="118" customFormat="1" ht="69.95" customHeight="1">
      <c r="A6" s="118" t="s">
        <v>99</v>
      </c>
      <c r="B6" s="119" t="s">
        <v>96</v>
      </c>
      <c r="C6" s="118" t="s">
        <v>97</v>
      </c>
      <c r="D6" s="118" t="s">
        <v>98</v>
      </c>
      <c r="E6" s="120"/>
      <c r="F6" s="125" t="s">
        <v>1103</v>
      </c>
    </row>
    <row r="7" spans="1:8" s="118" customFormat="1" ht="69.95" customHeight="1">
      <c r="A7" s="120" t="s">
        <v>310</v>
      </c>
      <c r="B7" s="124" t="s">
        <v>541</v>
      </c>
      <c r="C7" s="118" t="s">
        <v>97</v>
      </c>
      <c r="D7" s="120" t="s">
        <v>537</v>
      </c>
      <c r="E7" s="120" t="str">
        <f t="shared" si="0"/>
        <v>挂失</v>
      </c>
      <c r="F7" s="193" t="s">
        <v>1105</v>
      </c>
    </row>
    <row r="8" spans="1:8" s="126" customFormat="1" ht="69.95" customHeight="1">
      <c r="A8" s="126" t="s">
        <v>100</v>
      </c>
      <c r="B8" s="127" t="s">
        <v>541</v>
      </c>
      <c r="C8" s="118" t="s">
        <v>97</v>
      </c>
      <c r="D8" s="126" t="s">
        <v>538</v>
      </c>
      <c r="E8" s="120" t="str">
        <f t="shared" si="0"/>
        <v>挂失存折</v>
      </c>
      <c r="F8" s="130" t="s">
        <v>1054</v>
      </c>
    </row>
    <row r="9" spans="1:8" s="128" customFormat="1" ht="21.95" customHeight="1"/>
    <row r="10" spans="1:8" s="118" customFormat="1" ht="69.95" customHeight="1">
      <c r="A10" s="118" t="s">
        <v>99</v>
      </c>
      <c r="B10" s="119" t="s">
        <v>96</v>
      </c>
      <c r="C10" s="118" t="s">
        <v>97</v>
      </c>
      <c r="D10" s="118" t="s">
        <v>98</v>
      </c>
      <c r="E10" s="120"/>
      <c r="F10" s="125" t="s">
        <v>1109</v>
      </c>
    </row>
    <row r="11" spans="1:8" s="118" customFormat="1" ht="69.95" customHeight="1">
      <c r="A11" s="118" t="s">
        <v>308</v>
      </c>
      <c r="B11" s="124" t="s">
        <v>536</v>
      </c>
      <c r="C11" s="118" t="s">
        <v>97</v>
      </c>
      <c r="D11" s="120" t="s">
        <v>537</v>
      </c>
      <c r="E11" s="120" t="str">
        <f t="shared" ref="E11:E13" si="1">IF(D11&gt;0,D10,"")</f>
        <v>挂失</v>
      </c>
      <c r="F11" s="125"/>
      <c r="G11" s="122"/>
      <c r="H11" s="123"/>
    </row>
    <row r="12" spans="1:8" s="126" customFormat="1" ht="69.95" customHeight="1">
      <c r="A12" s="126" t="s">
        <v>103</v>
      </c>
      <c r="B12" s="127" t="s">
        <v>96</v>
      </c>
      <c r="C12" s="118" t="s">
        <v>97</v>
      </c>
      <c r="D12" s="126" t="s">
        <v>538</v>
      </c>
      <c r="E12" s="120" t="str">
        <f t="shared" si="1"/>
        <v>挂失存折</v>
      </c>
      <c r="F12" s="125" t="s">
        <v>1106</v>
      </c>
    </row>
    <row r="13" spans="1:8" s="128" customFormat="1" ht="21" customHeight="1">
      <c r="E13" s="131" t="str">
        <f t="shared" si="1"/>
        <v/>
      </c>
    </row>
    <row r="14" spans="1:8" s="118" customFormat="1" ht="69.95" customHeight="1">
      <c r="A14" s="118" t="s">
        <v>95</v>
      </c>
      <c r="B14" s="119" t="s">
        <v>96</v>
      </c>
      <c r="C14" s="118" t="s">
        <v>97</v>
      </c>
      <c r="D14" s="118" t="s">
        <v>98</v>
      </c>
      <c r="E14" s="120"/>
      <c r="F14" s="121" t="s">
        <v>1097</v>
      </c>
      <c r="H14" s="123"/>
    </row>
    <row r="15" spans="1:8" s="118" customFormat="1" ht="69.95" customHeight="1">
      <c r="A15" s="120" t="s">
        <v>310</v>
      </c>
      <c r="B15" s="124" t="s">
        <v>541</v>
      </c>
      <c r="C15" s="118" t="s">
        <v>97</v>
      </c>
      <c r="D15" s="120" t="s">
        <v>537</v>
      </c>
      <c r="E15" s="120" t="str">
        <f t="shared" ref="E15:E17" si="2">IF(D15&gt;0,D14,"")</f>
        <v>挂失</v>
      </c>
      <c r="F15" s="129"/>
    </row>
    <row r="16" spans="1:8" s="126" customFormat="1" ht="69.95" customHeight="1">
      <c r="A16" s="126" t="s">
        <v>103</v>
      </c>
      <c r="B16" s="127" t="s">
        <v>96</v>
      </c>
      <c r="C16" s="118" t="s">
        <v>97</v>
      </c>
      <c r="D16" s="126" t="s">
        <v>538</v>
      </c>
      <c r="E16" s="120" t="str">
        <f t="shared" si="2"/>
        <v>挂失存折</v>
      </c>
      <c r="F16" s="125" t="s">
        <v>539</v>
      </c>
    </row>
    <row r="17" spans="1:8" s="128" customFormat="1" ht="15" customHeight="1">
      <c r="E17" s="131" t="str">
        <f t="shared" si="2"/>
        <v/>
      </c>
    </row>
    <row r="18" spans="1:8" s="118" customFormat="1" ht="69.95" customHeight="1">
      <c r="A18" s="118" t="s">
        <v>95</v>
      </c>
      <c r="B18" s="119" t="s">
        <v>96</v>
      </c>
      <c r="C18" s="118" t="s">
        <v>97</v>
      </c>
      <c r="D18" s="118" t="s">
        <v>98</v>
      </c>
      <c r="E18" s="120"/>
      <c r="F18" s="121" t="s">
        <v>535</v>
      </c>
      <c r="H18" s="123"/>
    </row>
    <row r="19" spans="1:8" s="118" customFormat="1" ht="69.95" customHeight="1">
      <c r="A19" s="118" t="s">
        <v>308</v>
      </c>
      <c r="B19" s="124" t="s">
        <v>536</v>
      </c>
      <c r="C19" s="118" t="s">
        <v>97</v>
      </c>
      <c r="D19" s="120" t="s">
        <v>537</v>
      </c>
      <c r="E19" s="120" t="str">
        <f t="shared" ref="E19:E21" si="3">IF(D19&gt;0,D18,"")</f>
        <v>挂失</v>
      </c>
      <c r="F19" s="125"/>
      <c r="G19" s="122"/>
      <c r="H19" s="123"/>
    </row>
    <row r="20" spans="1:8" s="126" customFormat="1" ht="69.95" customHeight="1">
      <c r="A20" s="126" t="s">
        <v>100</v>
      </c>
      <c r="B20" s="127" t="s">
        <v>541</v>
      </c>
      <c r="C20" s="118" t="s">
        <v>97</v>
      </c>
      <c r="D20" s="126" t="s">
        <v>538</v>
      </c>
      <c r="E20" s="120" t="str">
        <f t="shared" si="3"/>
        <v>挂失存折</v>
      </c>
      <c r="F20" s="130" t="s">
        <v>542</v>
      </c>
    </row>
    <row r="21" spans="1:8" s="128" customFormat="1" ht="18.95" customHeight="1">
      <c r="E21" s="131" t="str">
        <f t="shared" si="3"/>
        <v/>
      </c>
    </row>
    <row r="22" spans="1:8" s="118" customFormat="1" ht="69.95" customHeight="1">
      <c r="A22" s="118" t="s">
        <v>95</v>
      </c>
      <c r="B22" s="119" t="s">
        <v>96</v>
      </c>
      <c r="C22" s="118" t="s">
        <v>97</v>
      </c>
      <c r="D22" s="118" t="s">
        <v>98</v>
      </c>
      <c r="E22" s="120"/>
      <c r="F22" s="121" t="s">
        <v>535</v>
      </c>
      <c r="H22" s="123"/>
    </row>
    <row r="23" spans="1:8" s="118" customFormat="1" ht="69.95" customHeight="1">
      <c r="A23" s="120" t="s">
        <v>310</v>
      </c>
      <c r="B23" s="124" t="s">
        <v>541</v>
      </c>
      <c r="C23" s="118" t="s">
        <v>97</v>
      </c>
      <c r="D23" s="120" t="s">
        <v>537</v>
      </c>
      <c r="E23" s="120" t="str">
        <f t="shared" ref="E23:E28" si="4">IF(D23&gt;0,D22,"")</f>
        <v>挂失</v>
      </c>
      <c r="F23" s="129"/>
    </row>
    <row r="24" spans="1:8" s="126" customFormat="1" ht="69.95" customHeight="1">
      <c r="A24" s="126" t="s">
        <v>100</v>
      </c>
      <c r="B24" s="127" t="s">
        <v>541</v>
      </c>
      <c r="C24" s="118" t="s">
        <v>97</v>
      </c>
      <c r="D24" s="126" t="s">
        <v>538</v>
      </c>
      <c r="E24" s="120" t="str">
        <f t="shared" si="4"/>
        <v>挂失存折</v>
      </c>
      <c r="F24" s="130" t="s">
        <v>542</v>
      </c>
    </row>
    <row r="25" spans="1:8" s="128" customFormat="1" ht="21" customHeight="1"/>
    <row r="26" spans="1:8" s="118" customFormat="1" ht="69.95" customHeight="1">
      <c r="A26" s="118" t="s">
        <v>99</v>
      </c>
      <c r="B26" s="119" t="s">
        <v>96</v>
      </c>
      <c r="C26" s="118" t="s">
        <v>97</v>
      </c>
      <c r="D26" s="118" t="s">
        <v>98</v>
      </c>
      <c r="E26" s="120"/>
      <c r="F26" s="121" t="s">
        <v>540</v>
      </c>
    </row>
    <row r="27" spans="1:8" s="118" customFormat="1" ht="69.95" customHeight="1">
      <c r="A27" s="118" t="s">
        <v>308</v>
      </c>
      <c r="B27" s="124" t="s">
        <v>805</v>
      </c>
      <c r="C27" s="118" t="s">
        <v>97</v>
      </c>
      <c r="D27" s="120" t="s">
        <v>537</v>
      </c>
      <c r="E27" s="120" t="str">
        <f t="shared" si="4"/>
        <v>挂失</v>
      </c>
      <c r="F27" s="125"/>
      <c r="G27" s="122"/>
      <c r="H27" s="123"/>
    </row>
    <row r="28" spans="1:8" s="126" customFormat="1" ht="69.95" customHeight="1">
      <c r="A28" s="126" t="s">
        <v>100</v>
      </c>
      <c r="B28" s="127" t="s">
        <v>541</v>
      </c>
      <c r="C28" s="118" t="s">
        <v>97</v>
      </c>
      <c r="D28" s="126" t="s">
        <v>538</v>
      </c>
      <c r="E28" s="120" t="str">
        <f t="shared" si="4"/>
        <v>挂失存折</v>
      </c>
      <c r="F28" s="130" t="s">
        <v>542</v>
      </c>
    </row>
    <row r="29" spans="1:8" s="128" customFormat="1" ht="20.100000000000001" customHeight="1"/>
    <row r="30" spans="1:8" s="118" customFormat="1" ht="69.95" customHeight="1">
      <c r="A30" s="118" t="s">
        <v>99</v>
      </c>
      <c r="B30" s="119" t="s">
        <v>96</v>
      </c>
      <c r="C30" s="118" t="s">
        <v>97</v>
      </c>
      <c r="D30" s="118" t="s">
        <v>98</v>
      </c>
      <c r="E30" s="120"/>
      <c r="F30" s="125" t="s">
        <v>540</v>
      </c>
    </row>
    <row r="31" spans="1:8" s="118" customFormat="1" ht="69.95" customHeight="1">
      <c r="A31" s="120" t="s">
        <v>310</v>
      </c>
      <c r="B31" s="124" t="s">
        <v>541</v>
      </c>
      <c r="C31" s="118" t="s">
        <v>97</v>
      </c>
      <c r="D31" s="120" t="s">
        <v>537</v>
      </c>
      <c r="E31" s="120" t="str">
        <f t="shared" ref="E31:E36" si="5">IF(D31&gt;0,D30,"")</f>
        <v>挂失</v>
      </c>
      <c r="F31" s="129"/>
    </row>
    <row r="32" spans="1:8" s="126" customFormat="1" ht="69.95" customHeight="1">
      <c r="A32" s="126" t="s">
        <v>103</v>
      </c>
      <c r="B32" s="127" t="s">
        <v>96</v>
      </c>
      <c r="C32" s="118" t="s">
        <v>97</v>
      </c>
      <c r="D32" s="126" t="s">
        <v>538</v>
      </c>
      <c r="E32" s="120" t="str">
        <f t="shared" si="5"/>
        <v>挂失存折</v>
      </c>
      <c r="F32" s="125" t="s">
        <v>539</v>
      </c>
    </row>
    <row r="33" spans="1:8" s="128" customFormat="1" ht="18" customHeight="1"/>
    <row r="34" spans="1:8" s="118" customFormat="1" ht="69.95" customHeight="1">
      <c r="A34" s="120" t="s">
        <v>537</v>
      </c>
      <c r="B34" s="124" t="s">
        <v>536</v>
      </c>
      <c r="C34" s="118" t="s">
        <v>97</v>
      </c>
      <c r="D34" s="120" t="s">
        <v>537</v>
      </c>
      <c r="E34" s="120"/>
      <c r="F34" s="125" t="s">
        <v>543</v>
      </c>
      <c r="G34" s="122"/>
      <c r="H34" s="123"/>
    </row>
    <row r="35" spans="1:8" s="126" customFormat="1" ht="69.95" customHeight="1">
      <c r="A35" s="126" t="s">
        <v>103</v>
      </c>
      <c r="B35" s="127" t="s">
        <v>96</v>
      </c>
      <c r="C35" s="118" t="s">
        <v>97</v>
      </c>
      <c r="D35" s="126" t="s">
        <v>538</v>
      </c>
      <c r="E35" s="120" t="str">
        <f t="shared" si="5"/>
        <v>挂失存折</v>
      </c>
      <c r="F35" s="125" t="s">
        <v>539</v>
      </c>
    </row>
    <row r="36" spans="1:8" s="128" customFormat="1" ht="21" customHeight="1">
      <c r="E36" s="131" t="str">
        <f t="shared" si="5"/>
        <v/>
      </c>
    </row>
    <row r="37" spans="1:8" s="118" customFormat="1" ht="69.95" customHeight="1">
      <c r="A37" s="118" t="s">
        <v>544</v>
      </c>
      <c r="B37" s="124" t="s">
        <v>536</v>
      </c>
      <c r="C37" s="118" t="s">
        <v>97</v>
      </c>
      <c r="D37" s="120" t="s">
        <v>537</v>
      </c>
      <c r="E37" s="120"/>
      <c r="F37" s="125" t="s">
        <v>545</v>
      </c>
    </row>
    <row r="38" spans="1:8" s="126" customFormat="1" ht="69.95" customHeight="1">
      <c r="A38" s="126" t="s">
        <v>100</v>
      </c>
      <c r="B38" s="127" t="s">
        <v>541</v>
      </c>
      <c r="C38" s="118" t="s">
        <v>97</v>
      </c>
      <c r="D38" s="126" t="s">
        <v>538</v>
      </c>
      <c r="E38" s="120" t="str">
        <f t="shared" ref="E38:E42" si="6">IF(D38&gt;0,D37,"")</f>
        <v>挂失存折</v>
      </c>
      <c r="F38" s="130" t="s">
        <v>1107</v>
      </c>
    </row>
    <row r="39" spans="1:8" s="128" customFormat="1" ht="18" customHeight="1">
      <c r="E39" s="131" t="str">
        <f t="shared" si="6"/>
        <v/>
      </c>
    </row>
    <row r="40" spans="1:8" s="118" customFormat="1" ht="69.95" customHeight="1">
      <c r="A40" s="120" t="s">
        <v>537</v>
      </c>
      <c r="B40" s="124" t="s">
        <v>536</v>
      </c>
      <c r="C40" s="118" t="s">
        <v>97</v>
      </c>
      <c r="D40" s="120" t="s">
        <v>537</v>
      </c>
      <c r="E40" s="120"/>
      <c r="F40" s="125" t="s">
        <v>1108</v>
      </c>
      <c r="G40" s="122"/>
      <c r="H40" s="123"/>
    </row>
    <row r="41" spans="1:8" s="126" customFormat="1" ht="69.95" customHeight="1">
      <c r="A41" s="126" t="s">
        <v>100</v>
      </c>
      <c r="B41" s="127" t="s">
        <v>541</v>
      </c>
      <c r="C41" s="118" t="s">
        <v>97</v>
      </c>
      <c r="D41" s="126" t="s">
        <v>538</v>
      </c>
      <c r="E41" s="120" t="str">
        <f t="shared" si="6"/>
        <v>挂失存折</v>
      </c>
      <c r="F41" s="130" t="s">
        <v>542</v>
      </c>
    </row>
    <row r="42" spans="1:8" s="128" customFormat="1" ht="21" customHeight="1">
      <c r="E42" s="131" t="str">
        <f t="shared" si="6"/>
        <v/>
      </c>
    </row>
    <row r="43" spans="1:8" s="118" customFormat="1" ht="69.95" customHeight="1">
      <c r="A43" s="118" t="s">
        <v>544</v>
      </c>
      <c r="B43" s="124" t="s">
        <v>536</v>
      </c>
      <c r="C43" s="118" t="s">
        <v>97</v>
      </c>
      <c r="D43" s="120" t="s">
        <v>537</v>
      </c>
      <c r="E43" s="120"/>
      <c r="F43" s="125" t="s">
        <v>1060</v>
      </c>
    </row>
    <row r="44" spans="1:8" s="126" customFormat="1" ht="69.95" customHeight="1">
      <c r="A44" s="126" t="s">
        <v>103</v>
      </c>
      <c r="B44" s="127" t="s">
        <v>541</v>
      </c>
      <c r="C44" s="118" t="s">
        <v>97</v>
      </c>
      <c r="D44" s="126" t="s">
        <v>538</v>
      </c>
      <c r="E44" s="120" t="str">
        <f t="shared" ref="E44:E47" si="7">IF(D44&gt;0,D43,"")</f>
        <v>挂失存折</v>
      </c>
      <c r="F44" s="125" t="s">
        <v>539</v>
      </c>
    </row>
    <row r="45" spans="1:8" s="128" customFormat="1" ht="18.95" customHeight="1">
      <c r="E45" s="131" t="str">
        <f t="shared" si="7"/>
        <v/>
      </c>
    </row>
    <row r="46" spans="1:8" s="126" customFormat="1" ht="69.95" customHeight="1">
      <c r="A46" s="126" t="s">
        <v>546</v>
      </c>
      <c r="B46" s="127" t="s">
        <v>541</v>
      </c>
      <c r="C46" s="118" t="s">
        <v>97</v>
      </c>
      <c r="D46" s="126" t="s">
        <v>538</v>
      </c>
      <c r="E46" s="120"/>
      <c r="F46" s="125" t="s">
        <v>1110</v>
      </c>
    </row>
    <row r="47" spans="1:8" s="128" customFormat="1" ht="17.100000000000001" customHeight="1">
      <c r="E47" s="131" t="str">
        <f t="shared" si="7"/>
        <v/>
      </c>
    </row>
    <row r="48" spans="1:8" s="126" customFormat="1" ht="69.95" customHeight="1">
      <c r="A48" s="132" t="s">
        <v>547</v>
      </c>
      <c r="B48" s="127" t="s">
        <v>541</v>
      </c>
      <c r="C48" s="133" t="s">
        <v>97</v>
      </c>
      <c r="D48" s="126" t="s">
        <v>538</v>
      </c>
      <c r="E48" s="120"/>
      <c r="F48" s="132" t="s">
        <v>548</v>
      </c>
    </row>
    <row r="49" spans="1:6" s="128" customFormat="1" ht="20.100000000000001" customHeight="1">
      <c r="E49" s="131" t="str">
        <f>IF(D49&gt;0,D48,"")</f>
        <v/>
      </c>
    </row>
    <row r="50" spans="1:6" s="126" customFormat="1" ht="69.95" customHeight="1">
      <c r="A50" s="132" t="s">
        <v>549</v>
      </c>
      <c r="B50" s="127" t="s">
        <v>541</v>
      </c>
      <c r="C50" s="133" t="s">
        <v>97</v>
      </c>
      <c r="D50" s="126" t="s">
        <v>538</v>
      </c>
      <c r="E50" s="120"/>
      <c r="F50" s="132" t="s">
        <v>550</v>
      </c>
    </row>
    <row r="51" spans="1:6" s="128" customFormat="1" ht="15" customHeight="1">
      <c r="E51" s="131" t="str">
        <f>IF(D51&gt;0,D50,"")</f>
        <v/>
      </c>
    </row>
    <row r="52" spans="1:6" s="126" customFormat="1" ht="69.95" customHeight="1">
      <c r="A52" s="132" t="s">
        <v>551</v>
      </c>
      <c r="B52" s="127" t="s">
        <v>536</v>
      </c>
      <c r="C52" s="133" t="s">
        <v>97</v>
      </c>
      <c r="D52" s="126" t="s">
        <v>538</v>
      </c>
      <c r="E52" s="120"/>
      <c r="F52" s="132" t="s">
        <v>827</v>
      </c>
    </row>
    <row r="53" spans="1:6" s="128" customFormat="1" ht="21" customHeight="1"/>
    <row r="54" spans="1:6" s="126" customFormat="1" ht="69.95" customHeight="1">
      <c r="A54" s="126" t="s">
        <v>102</v>
      </c>
      <c r="B54" s="119" t="s">
        <v>96</v>
      </c>
      <c r="C54" s="118" t="s">
        <v>97</v>
      </c>
      <c r="D54" s="126" t="s">
        <v>103</v>
      </c>
      <c r="F54" s="121" t="s">
        <v>828</v>
      </c>
    </row>
    <row r="55" spans="1:6" s="126" customFormat="1" ht="69.95" customHeight="1">
      <c r="A55" s="126" t="s">
        <v>308</v>
      </c>
      <c r="B55" s="127" t="s">
        <v>541</v>
      </c>
      <c r="C55" s="118" t="s">
        <v>97</v>
      </c>
      <c r="D55" s="126" t="s">
        <v>538</v>
      </c>
      <c r="E55" s="126" t="s">
        <v>103</v>
      </c>
    </row>
    <row r="56" spans="1:6" s="128" customFormat="1" ht="20.100000000000001" customHeight="1"/>
    <row r="57" spans="1:6" s="126" customFormat="1" ht="69.95" customHeight="1">
      <c r="A57" s="126" t="s">
        <v>104</v>
      </c>
      <c r="B57" s="119" t="s">
        <v>96</v>
      </c>
      <c r="C57" s="133" t="s">
        <v>97</v>
      </c>
      <c r="D57" s="126" t="s">
        <v>103</v>
      </c>
      <c r="F57" s="121" t="s">
        <v>553</v>
      </c>
    </row>
    <row r="58" spans="1:6" s="126" customFormat="1" ht="69.95" customHeight="1">
      <c r="A58" s="126" t="s">
        <v>310</v>
      </c>
      <c r="B58" s="127" t="s">
        <v>541</v>
      </c>
      <c r="C58" s="126" t="s">
        <v>97</v>
      </c>
      <c r="D58" s="126" t="s">
        <v>538</v>
      </c>
      <c r="E58" s="126" t="s">
        <v>103</v>
      </c>
    </row>
    <row r="59" spans="1:6" s="128" customFormat="1" ht="21" customHeight="1"/>
    <row r="60" spans="1:6" s="126" customFormat="1" ht="69.95" customHeight="1">
      <c r="A60" s="126" t="s">
        <v>102</v>
      </c>
      <c r="B60" s="119" t="s">
        <v>96</v>
      </c>
      <c r="C60" s="118" t="s">
        <v>97</v>
      </c>
      <c r="D60" s="126" t="s">
        <v>103</v>
      </c>
      <c r="F60" s="121" t="s">
        <v>552</v>
      </c>
    </row>
    <row r="61" spans="1:6" s="126" customFormat="1" ht="69.95" customHeight="1">
      <c r="A61" s="126" t="s">
        <v>310</v>
      </c>
      <c r="B61" s="127" t="s">
        <v>541</v>
      </c>
      <c r="C61" s="126" t="s">
        <v>97</v>
      </c>
      <c r="D61" s="126" t="s">
        <v>538</v>
      </c>
      <c r="E61" s="126" t="s">
        <v>103</v>
      </c>
    </row>
    <row r="62" spans="1:6" s="136" customFormat="1" ht="18.95" customHeight="1">
      <c r="A62" s="134"/>
      <c r="B62" s="135"/>
      <c r="D62" s="131"/>
      <c r="E62" s="131"/>
      <c r="F62" s="134"/>
    </row>
    <row r="63" spans="1:6" s="126" customFormat="1" ht="69.95" customHeight="1">
      <c r="A63" s="126" t="s">
        <v>104</v>
      </c>
      <c r="B63" s="119" t="s">
        <v>96</v>
      </c>
      <c r="C63" s="133" t="s">
        <v>97</v>
      </c>
      <c r="D63" s="126" t="s">
        <v>103</v>
      </c>
      <c r="F63" s="121" t="s">
        <v>553</v>
      </c>
    </row>
    <row r="64" spans="1:6" s="126" customFormat="1" ht="69.95" customHeight="1">
      <c r="A64" s="126" t="s">
        <v>308</v>
      </c>
      <c r="B64" s="127" t="s">
        <v>541</v>
      </c>
      <c r="C64" s="133" t="s">
        <v>97</v>
      </c>
      <c r="D64" s="126" t="s">
        <v>538</v>
      </c>
      <c r="E64" s="126" t="s">
        <v>103</v>
      </c>
    </row>
  </sheetData>
  <customSheetViews>
    <customSheetView guid="{1E5A0D98-77D5-42E3-9872-0440613765AC}" scale="85">
      <pane xSplit="1" ySplit="1" topLeftCell="B2" activePane="bottomRight" state="frozen"/>
      <selection pane="bottomRight" activeCell="A5" sqref="A5"/>
      <pageMargins left="0.69930555555555596" right="0.69930555555555596" top="0.75" bottom="0.75" header="0.3" footer="0.3"/>
      <pageSetup paperSize="9" orientation="portrait"/>
    </customSheetView>
    <customSheetView guid="{CD69C0EA-EBFB-45E3-BEA5-CC470598666F}" scale="85">
      <pane xSplit="1" ySplit="1" topLeftCell="B2" activePane="bottomRight" state="frozen"/>
      <selection pane="bottomRight" activeCell="G1" sqref="G1"/>
      <pageMargins left="0.69930555555555596" right="0.69930555555555596" top="0.75" bottom="0.75" header="0.3" footer="0.3"/>
      <pageSetup paperSize="9" orientation="portrait"/>
    </customSheetView>
    <customSheetView guid="{36746F77-9D30-4F67-8DD6-349629627742}" scale="85">
      <pane xSplit="1" ySplit="1" topLeftCell="B11" activePane="bottomRight" state="frozen"/>
      <selection pane="bottomRight" activeCell="F11" sqref="F11"/>
      <pageMargins left="0.69930555555555596" right="0.69930555555555596" top="0.75" bottom="0.75" header="0.3" footer="0.3"/>
      <pageSetup paperSize="9" orientation="portrait"/>
    </customSheetView>
    <customSheetView guid="{C2CB2F22-775D-44AC-B11A-784BA6146A8B}">
      <pane xSplit="1" ySplit="1" topLeftCell="B44" activePane="bottomRight" state="frozen"/>
      <selection pane="bottomRight" activeCell="F46" sqref="F46"/>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8" workbookViewId="0">
      <selection activeCell="B10" sqref="B10"/>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89" customWidth="1"/>
    <col min="7" max="16384" width="9" style="149"/>
  </cols>
  <sheetData>
    <row r="1" spans="1:8" s="140" customFormat="1" ht="24.95" customHeight="1">
      <c r="A1" s="140" t="s">
        <v>0</v>
      </c>
      <c r="B1" s="141" t="s">
        <v>1</v>
      </c>
      <c r="C1" s="140" t="s">
        <v>2</v>
      </c>
      <c r="D1" s="140" t="s">
        <v>3</v>
      </c>
      <c r="E1" s="140" t="s">
        <v>94</v>
      </c>
      <c r="F1" s="141" t="s">
        <v>5</v>
      </c>
      <c r="G1" s="190" t="s">
        <v>921</v>
      </c>
      <c r="H1" s="117"/>
    </row>
    <row r="2" spans="1:8" s="142" customFormat="1" ht="121.5">
      <c r="A2" s="142" t="s">
        <v>95</v>
      </c>
      <c r="B2" s="143" t="s">
        <v>96</v>
      </c>
      <c r="C2" s="142" t="s">
        <v>97</v>
      </c>
      <c r="D2" s="142" t="s">
        <v>98</v>
      </c>
      <c r="F2" s="143" t="s">
        <v>1112</v>
      </c>
    </row>
    <row r="3" spans="1:8" s="142" customFormat="1" ht="40.5">
      <c r="A3" s="142" t="s">
        <v>117</v>
      </c>
      <c r="B3" s="143" t="s">
        <v>577</v>
      </c>
      <c r="C3" s="142" t="s">
        <v>97</v>
      </c>
      <c r="D3" s="142" t="s">
        <v>578</v>
      </c>
      <c r="E3" s="142" t="str">
        <f>IF(D3&gt;0,D2,"")</f>
        <v>挂失</v>
      </c>
      <c r="F3" s="143" t="s">
        <v>983</v>
      </c>
    </row>
    <row r="4" spans="1:8" s="142" customFormat="1" ht="135">
      <c r="A4" s="142" t="s">
        <v>579</v>
      </c>
      <c r="B4" s="143" t="s">
        <v>580</v>
      </c>
      <c r="C4" s="142" t="s">
        <v>97</v>
      </c>
      <c r="D4" s="142" t="s">
        <v>581</v>
      </c>
      <c r="E4" s="142" t="s">
        <v>578</v>
      </c>
      <c r="F4" s="143" t="s">
        <v>1019</v>
      </c>
    </row>
    <row r="5" spans="1:8" s="144" customFormat="1">
      <c r="F5" s="145"/>
    </row>
    <row r="6" spans="1:8" s="142" customFormat="1" ht="94.5">
      <c r="A6" s="142" t="s">
        <v>99</v>
      </c>
      <c r="B6" s="143" t="s">
        <v>96</v>
      </c>
      <c r="C6" s="142" t="s">
        <v>97</v>
      </c>
      <c r="D6" s="142" t="s">
        <v>98</v>
      </c>
      <c r="F6" s="143" t="s">
        <v>984</v>
      </c>
      <c r="G6" s="122"/>
    </row>
    <row r="7" spans="1:8" s="142" customFormat="1" ht="135">
      <c r="A7" s="142" t="s">
        <v>583</v>
      </c>
      <c r="B7" s="143" t="s">
        <v>577</v>
      </c>
      <c r="C7" s="142" t="s">
        <v>97</v>
      </c>
      <c r="D7" s="142" t="s">
        <v>578</v>
      </c>
      <c r="E7" s="142" t="str">
        <f>IF(D7&gt;0,D6,"")</f>
        <v>挂失</v>
      </c>
      <c r="F7" s="143" t="s">
        <v>1113</v>
      </c>
      <c r="G7" s="122"/>
    </row>
    <row r="8" spans="1:8" s="142" customFormat="1" ht="135">
      <c r="A8" s="142" t="s">
        <v>100</v>
      </c>
      <c r="B8" s="143" t="s">
        <v>580</v>
      </c>
      <c r="C8" s="142" t="s">
        <v>97</v>
      </c>
      <c r="D8" s="142" t="s">
        <v>581</v>
      </c>
      <c r="E8" s="142" t="s">
        <v>578</v>
      </c>
      <c r="F8" s="143" t="s">
        <v>1111</v>
      </c>
    </row>
    <row r="9" spans="1:8" s="144" customFormat="1">
      <c r="F9" s="145"/>
    </row>
    <row r="10" spans="1:8" s="142" customFormat="1" ht="94.5">
      <c r="A10" s="142" t="s">
        <v>99</v>
      </c>
      <c r="B10" s="143"/>
      <c r="C10" s="142" t="s">
        <v>97</v>
      </c>
      <c r="D10" s="142" t="s">
        <v>98</v>
      </c>
      <c r="F10" s="143" t="s">
        <v>1114</v>
      </c>
      <c r="G10" s="122"/>
    </row>
    <row r="11" spans="1:8" s="142" customFormat="1" ht="81">
      <c r="A11" s="142" t="s">
        <v>117</v>
      </c>
      <c r="B11" s="143" t="s">
        <v>577</v>
      </c>
      <c r="C11" s="142" t="s">
        <v>97</v>
      </c>
      <c r="D11" s="142" t="s">
        <v>578</v>
      </c>
      <c r="E11" s="142" t="str">
        <f>IF(D11&gt;0,D10,"")</f>
        <v>挂失</v>
      </c>
      <c r="F11" s="143" t="s">
        <v>1116</v>
      </c>
    </row>
    <row r="12" spans="1:8" s="142" customFormat="1" ht="94.5">
      <c r="A12" s="142" t="s">
        <v>579</v>
      </c>
      <c r="B12" s="143" t="s">
        <v>580</v>
      </c>
      <c r="C12" s="142" t="s">
        <v>97</v>
      </c>
      <c r="D12" s="142" t="s">
        <v>581</v>
      </c>
      <c r="E12" s="142" t="s">
        <v>578</v>
      </c>
      <c r="F12" s="143" t="s">
        <v>1115</v>
      </c>
    </row>
    <row r="13" spans="1:8" s="144" customFormat="1">
      <c r="F13" s="145"/>
    </row>
    <row r="14" spans="1:8" s="142" customFormat="1" ht="54">
      <c r="A14" s="142" t="s">
        <v>95</v>
      </c>
      <c r="B14" s="143" t="s">
        <v>96</v>
      </c>
      <c r="C14" s="142" t="s">
        <v>97</v>
      </c>
      <c r="D14" s="142" t="s">
        <v>98</v>
      </c>
      <c r="F14" s="143" t="s">
        <v>1097</v>
      </c>
    </row>
    <row r="15" spans="1:8" s="142" customFormat="1" ht="54">
      <c r="A15" s="142" t="s">
        <v>583</v>
      </c>
      <c r="B15" s="143" t="s">
        <v>577</v>
      </c>
      <c r="C15" s="142" t="s">
        <v>97</v>
      </c>
      <c r="D15" s="142" t="s">
        <v>578</v>
      </c>
      <c r="E15" s="142" t="str">
        <f>IF(D15&gt;0,D14,"")</f>
        <v>挂失</v>
      </c>
      <c r="F15" s="143" t="s">
        <v>584</v>
      </c>
      <c r="G15" s="122"/>
    </row>
    <row r="16" spans="1:8" s="142" customFormat="1" ht="94.5">
      <c r="A16" s="142" t="s">
        <v>579</v>
      </c>
      <c r="B16" s="143" t="s">
        <v>580</v>
      </c>
      <c r="C16" s="142" t="s">
        <v>97</v>
      </c>
      <c r="D16" s="142" t="s">
        <v>581</v>
      </c>
      <c r="E16" s="142" t="s">
        <v>578</v>
      </c>
      <c r="F16" s="143" t="s">
        <v>1115</v>
      </c>
    </row>
    <row r="17" spans="1:7" s="144" customFormat="1">
      <c r="B17" s="142"/>
      <c r="F17" s="145"/>
    </row>
    <row r="18" spans="1:7" s="142" customFormat="1" ht="54">
      <c r="A18" s="142" t="s">
        <v>95</v>
      </c>
      <c r="B18" s="143" t="s">
        <v>96</v>
      </c>
      <c r="C18" s="142" t="s">
        <v>97</v>
      </c>
      <c r="D18" s="142" t="s">
        <v>98</v>
      </c>
      <c r="F18" s="143" t="s">
        <v>535</v>
      </c>
    </row>
    <row r="19" spans="1:7" s="142" customFormat="1" ht="27">
      <c r="A19" s="142" t="s">
        <v>117</v>
      </c>
      <c r="B19" s="143" t="s">
        <v>577</v>
      </c>
      <c r="C19" s="142" t="s">
        <v>97</v>
      </c>
      <c r="D19" s="142" t="s">
        <v>578</v>
      </c>
      <c r="E19" s="142" t="str">
        <f>IF(D19&gt;0,D18,"")</f>
        <v>挂失</v>
      </c>
      <c r="F19" s="174" t="s">
        <v>818</v>
      </c>
    </row>
    <row r="20" spans="1:7" s="142" customFormat="1" ht="40.5">
      <c r="A20" s="142" t="s">
        <v>100</v>
      </c>
      <c r="B20" s="143" t="s">
        <v>580</v>
      </c>
      <c r="C20" s="142" t="s">
        <v>97</v>
      </c>
      <c r="D20" s="142" t="s">
        <v>581</v>
      </c>
      <c r="E20" s="142" t="s">
        <v>578</v>
      </c>
      <c r="F20" s="143" t="s">
        <v>585</v>
      </c>
    </row>
    <row r="21" spans="1:7" s="144" customFormat="1">
      <c r="F21" s="145"/>
    </row>
    <row r="22" spans="1:7" s="142" customFormat="1" ht="54">
      <c r="A22" s="142" t="s">
        <v>95</v>
      </c>
      <c r="B22" s="143" t="s">
        <v>554</v>
      </c>
      <c r="C22" s="142" t="s">
        <v>97</v>
      </c>
      <c r="D22" s="142" t="s">
        <v>98</v>
      </c>
      <c r="F22" s="143" t="s">
        <v>535</v>
      </c>
    </row>
    <row r="23" spans="1:7" s="142" customFormat="1" ht="54">
      <c r="A23" s="142" t="s">
        <v>583</v>
      </c>
      <c r="B23" s="143" t="s">
        <v>577</v>
      </c>
      <c r="C23" s="142" t="s">
        <v>97</v>
      </c>
      <c r="D23" s="142" t="s">
        <v>578</v>
      </c>
      <c r="E23" s="142" t="str">
        <f>IF(D23&gt;0,D22,"")</f>
        <v>挂失</v>
      </c>
      <c r="F23" s="143" t="s">
        <v>584</v>
      </c>
      <c r="G23" s="122"/>
    </row>
    <row r="24" spans="1:7" s="142" customFormat="1" ht="40.5">
      <c r="A24" s="142" t="s">
        <v>100</v>
      </c>
      <c r="B24" s="143" t="s">
        <v>580</v>
      </c>
      <c r="C24" s="142" t="s">
        <v>97</v>
      </c>
      <c r="D24" s="142" t="s">
        <v>581</v>
      </c>
      <c r="E24" s="142" t="s">
        <v>578</v>
      </c>
      <c r="F24" s="143" t="s">
        <v>585</v>
      </c>
    </row>
    <row r="25" spans="1:7" s="144" customFormat="1">
      <c r="F25" s="145"/>
    </row>
    <row r="26" spans="1:7" s="142" customFormat="1" ht="80.099999999999994" customHeight="1">
      <c r="A26" s="142" t="s">
        <v>99</v>
      </c>
      <c r="B26" s="143" t="s">
        <v>96</v>
      </c>
      <c r="C26" s="142" t="s">
        <v>97</v>
      </c>
      <c r="D26" s="142" t="s">
        <v>98</v>
      </c>
      <c r="F26" s="143" t="s">
        <v>540</v>
      </c>
      <c r="G26" s="122"/>
    </row>
    <row r="27" spans="1:7" s="142" customFormat="1" ht="80.099999999999994" customHeight="1">
      <c r="A27" s="142" t="s">
        <v>117</v>
      </c>
      <c r="B27" s="143" t="s">
        <v>577</v>
      </c>
      <c r="C27" s="142" t="s">
        <v>97</v>
      </c>
      <c r="D27" s="142" t="s">
        <v>578</v>
      </c>
      <c r="E27" s="142" t="str">
        <f>IF(D27&gt;0,D26,"")</f>
        <v>挂失</v>
      </c>
      <c r="F27" s="143" t="s">
        <v>818</v>
      </c>
    </row>
    <row r="28" spans="1:7" s="142" customFormat="1" ht="80.099999999999994" customHeight="1">
      <c r="A28" s="142" t="s">
        <v>100</v>
      </c>
      <c r="B28" s="143" t="s">
        <v>580</v>
      </c>
      <c r="C28" s="142" t="s">
        <v>97</v>
      </c>
      <c r="D28" s="142" t="s">
        <v>581</v>
      </c>
      <c r="E28" s="142" t="s">
        <v>578</v>
      </c>
      <c r="F28" s="143" t="s">
        <v>585</v>
      </c>
    </row>
    <row r="29" spans="1:7" s="144" customFormat="1" ht="17.100000000000001" customHeight="1">
      <c r="B29" s="142"/>
      <c r="F29" s="145"/>
    </row>
    <row r="30" spans="1:7" s="142" customFormat="1" ht="80.099999999999994" customHeight="1">
      <c r="A30" s="142" t="s">
        <v>99</v>
      </c>
      <c r="B30" s="143" t="s">
        <v>96</v>
      </c>
      <c r="C30" s="142" t="s">
        <v>97</v>
      </c>
      <c r="D30" s="142" t="s">
        <v>98</v>
      </c>
      <c r="F30" s="143" t="s">
        <v>540</v>
      </c>
      <c r="G30" s="122"/>
    </row>
    <row r="31" spans="1:7" s="142" customFormat="1" ht="80.099999999999994" customHeight="1">
      <c r="A31" s="142" t="s">
        <v>583</v>
      </c>
      <c r="B31" s="143" t="s">
        <v>577</v>
      </c>
      <c r="C31" s="142" t="s">
        <v>97</v>
      </c>
      <c r="D31" s="142" t="s">
        <v>578</v>
      </c>
      <c r="E31" s="142" t="str">
        <f>IF(D31&gt;0,D30,"")</f>
        <v>挂失</v>
      </c>
      <c r="F31" s="143" t="s">
        <v>584</v>
      </c>
      <c r="G31" s="122"/>
    </row>
    <row r="32" spans="1:7" s="142" customFormat="1" ht="80.099999999999994" customHeight="1">
      <c r="A32" s="142" t="s">
        <v>579</v>
      </c>
      <c r="B32" s="143" t="s">
        <v>580</v>
      </c>
      <c r="C32" s="142" t="s">
        <v>97</v>
      </c>
      <c r="D32" s="142" t="s">
        <v>581</v>
      </c>
      <c r="E32" s="142" t="s">
        <v>578</v>
      </c>
      <c r="F32" s="143" t="s">
        <v>582</v>
      </c>
    </row>
    <row r="33" spans="1:7" s="146" customFormat="1" ht="17.100000000000001" customHeight="1">
      <c r="F33" s="188"/>
    </row>
    <row r="34" spans="1:7" s="142" customFormat="1" ht="80.099999999999994" customHeight="1">
      <c r="A34" s="142" t="s">
        <v>586</v>
      </c>
      <c r="B34" s="143" t="s">
        <v>577</v>
      </c>
      <c r="C34" s="142" t="s">
        <v>97</v>
      </c>
      <c r="D34" s="142" t="s">
        <v>578</v>
      </c>
      <c r="F34" s="143" t="s">
        <v>819</v>
      </c>
    </row>
    <row r="35" spans="1:7" s="142" customFormat="1" ht="80.099999999999994" customHeight="1">
      <c r="A35" s="142" t="s">
        <v>579</v>
      </c>
      <c r="B35" s="143" t="s">
        <v>580</v>
      </c>
      <c r="C35" s="142" t="s">
        <v>97</v>
      </c>
      <c r="D35" s="142" t="s">
        <v>581</v>
      </c>
      <c r="E35" s="142" t="s">
        <v>578</v>
      </c>
      <c r="F35" s="143" t="s">
        <v>582</v>
      </c>
    </row>
    <row r="36" spans="1:7" s="146" customFormat="1" ht="20.100000000000001" customHeight="1">
      <c r="B36" s="147"/>
      <c r="F36" s="188"/>
    </row>
    <row r="37" spans="1:7" s="142" customFormat="1" ht="80.099999999999994" customHeight="1">
      <c r="A37" s="142" t="s">
        <v>587</v>
      </c>
      <c r="B37" s="143" t="s">
        <v>577</v>
      </c>
      <c r="C37" s="142" t="s">
        <v>97</v>
      </c>
      <c r="D37" s="142" t="s">
        <v>578</v>
      </c>
      <c r="F37" s="143" t="s">
        <v>588</v>
      </c>
      <c r="G37" s="122"/>
    </row>
    <row r="38" spans="1:7" s="142" customFormat="1" ht="80.099999999999994" customHeight="1">
      <c r="A38" s="142" t="s">
        <v>100</v>
      </c>
      <c r="B38" s="143" t="s">
        <v>580</v>
      </c>
      <c r="C38" s="142" t="s">
        <v>97</v>
      </c>
      <c r="D38" s="142" t="s">
        <v>581</v>
      </c>
      <c r="E38" s="142" t="s">
        <v>578</v>
      </c>
      <c r="F38" s="143" t="s">
        <v>585</v>
      </c>
    </row>
    <row r="39" spans="1:7" s="146" customFormat="1" ht="21.95" customHeight="1">
      <c r="F39" s="188"/>
    </row>
    <row r="40" spans="1:7" s="147" customFormat="1" ht="80.099999999999994" customHeight="1">
      <c r="A40" s="142" t="s">
        <v>589</v>
      </c>
      <c r="B40" s="143" t="s">
        <v>580</v>
      </c>
      <c r="C40" s="142" t="s">
        <v>97</v>
      </c>
      <c r="D40" s="142" t="s">
        <v>581</v>
      </c>
      <c r="F40" s="194" t="s">
        <v>1117</v>
      </c>
    </row>
    <row r="41" spans="1:7" s="146" customFormat="1" ht="24" customHeight="1">
      <c r="F41" s="188"/>
    </row>
    <row r="42" spans="1:7" s="147" customFormat="1" ht="80.099999999999994" customHeight="1">
      <c r="A42" s="142" t="s">
        <v>590</v>
      </c>
      <c r="B42" s="143" t="s">
        <v>580</v>
      </c>
      <c r="C42" s="142" t="s">
        <v>97</v>
      </c>
      <c r="D42" s="142" t="s">
        <v>581</v>
      </c>
      <c r="F42" s="148"/>
    </row>
    <row r="43" spans="1:7" s="146" customFormat="1" ht="18.95" customHeight="1">
      <c r="F43" s="188"/>
    </row>
    <row r="44" spans="1:7" s="147" customFormat="1" ht="80.099999999999994" customHeight="1">
      <c r="A44" s="142" t="s">
        <v>591</v>
      </c>
      <c r="B44" s="143" t="s">
        <v>580</v>
      </c>
      <c r="C44" s="142" t="s">
        <v>97</v>
      </c>
      <c r="D44" s="142" t="s">
        <v>581</v>
      </c>
      <c r="F44" s="148" t="s">
        <v>1023</v>
      </c>
    </row>
    <row r="45" spans="1:7" s="146" customFormat="1" ht="15.95" customHeight="1">
      <c r="F45" s="188"/>
    </row>
    <row r="46" spans="1:7" s="147" customFormat="1" ht="80.099999999999994" customHeight="1">
      <c r="A46" s="142" t="s">
        <v>592</v>
      </c>
      <c r="B46" s="143" t="s">
        <v>580</v>
      </c>
      <c r="C46" s="142" t="s">
        <v>97</v>
      </c>
      <c r="D46" s="142" t="s">
        <v>581</v>
      </c>
      <c r="F46" s="148" t="s">
        <v>1024</v>
      </c>
    </row>
    <row r="47" spans="1:7" s="146" customFormat="1" ht="18.95" customHeight="1">
      <c r="B47" s="147"/>
      <c r="F47" s="188"/>
    </row>
    <row r="48" spans="1:7" s="147" customFormat="1" ht="80.099999999999994" customHeight="1">
      <c r="A48" s="147" t="s">
        <v>102</v>
      </c>
      <c r="B48" s="143" t="s">
        <v>96</v>
      </c>
      <c r="C48" s="142" t="s">
        <v>97</v>
      </c>
      <c r="D48" s="147" t="s">
        <v>103</v>
      </c>
      <c r="F48" s="143" t="s">
        <v>593</v>
      </c>
    </row>
    <row r="49" spans="1:6" s="147" customFormat="1" ht="80.099999999999994" customHeight="1">
      <c r="A49" s="147" t="s">
        <v>117</v>
      </c>
      <c r="B49" s="143" t="s">
        <v>580</v>
      </c>
      <c r="C49" s="142" t="s">
        <v>97</v>
      </c>
      <c r="D49" s="147" t="s">
        <v>581</v>
      </c>
      <c r="E49" s="147" t="s">
        <v>103</v>
      </c>
      <c r="F49" s="143" t="s">
        <v>818</v>
      </c>
    </row>
    <row r="50" spans="1:6" s="146" customFormat="1" ht="20.100000000000001" customHeight="1">
      <c r="B50" s="147"/>
      <c r="F50" s="188"/>
    </row>
    <row r="51" spans="1:6" s="147" customFormat="1" ht="80.099999999999994" customHeight="1">
      <c r="A51" s="147" t="s">
        <v>104</v>
      </c>
      <c r="B51" s="143" t="s">
        <v>570</v>
      </c>
      <c r="C51" s="142" t="s">
        <v>97</v>
      </c>
      <c r="D51" s="147" t="s">
        <v>103</v>
      </c>
      <c r="F51" s="143" t="s">
        <v>594</v>
      </c>
    </row>
    <row r="52" spans="1:6" s="147" customFormat="1" ht="80.099999999999994" customHeight="1">
      <c r="A52" s="147" t="s">
        <v>120</v>
      </c>
      <c r="B52" s="143" t="s">
        <v>580</v>
      </c>
      <c r="C52" s="142" t="s">
        <v>97</v>
      </c>
      <c r="D52" s="147" t="s">
        <v>581</v>
      </c>
      <c r="E52" s="147" t="s">
        <v>103</v>
      </c>
      <c r="F52" s="143" t="s">
        <v>584</v>
      </c>
    </row>
    <row r="53" spans="1:6" s="146" customFormat="1" ht="15" customHeight="1">
      <c r="B53" s="147"/>
      <c r="F53" s="188"/>
    </row>
    <row r="54" spans="1:6" s="147" customFormat="1" ht="80.099999999999994" customHeight="1">
      <c r="A54" s="147" t="s">
        <v>102</v>
      </c>
      <c r="B54" s="143" t="s">
        <v>570</v>
      </c>
      <c r="C54" s="142" t="s">
        <v>97</v>
      </c>
      <c r="D54" s="147" t="s">
        <v>103</v>
      </c>
      <c r="F54" s="143" t="s">
        <v>593</v>
      </c>
    </row>
    <row r="55" spans="1:6" s="147" customFormat="1" ht="80.099999999999994" customHeight="1">
      <c r="A55" s="147" t="s">
        <v>120</v>
      </c>
      <c r="B55" s="143" t="s">
        <v>580</v>
      </c>
      <c r="C55" s="142" t="s">
        <v>97</v>
      </c>
      <c r="D55" s="147" t="s">
        <v>581</v>
      </c>
      <c r="E55" s="147" t="s">
        <v>103</v>
      </c>
      <c r="F55" s="143" t="s">
        <v>584</v>
      </c>
    </row>
    <row r="56" spans="1:6" s="146" customFormat="1" ht="18" customHeight="1">
      <c r="B56" s="147"/>
      <c r="F56" s="188"/>
    </row>
    <row r="57" spans="1:6" s="147" customFormat="1" ht="80.099999999999994" customHeight="1">
      <c r="A57" s="147" t="s">
        <v>104</v>
      </c>
      <c r="B57" s="143" t="s">
        <v>96</v>
      </c>
      <c r="C57" s="142" t="s">
        <v>97</v>
      </c>
      <c r="D57" s="147" t="s">
        <v>103</v>
      </c>
      <c r="F57" s="143" t="s">
        <v>594</v>
      </c>
    </row>
    <row r="58" spans="1:6" s="147" customFormat="1" ht="80.099999999999994" customHeight="1">
      <c r="A58" s="147" t="s">
        <v>117</v>
      </c>
      <c r="B58" s="143" t="s">
        <v>580</v>
      </c>
      <c r="C58" s="142" t="s">
        <v>97</v>
      </c>
      <c r="D58" s="147" t="s">
        <v>581</v>
      </c>
      <c r="E58" s="147" t="s">
        <v>103</v>
      </c>
      <c r="F58" s="143" t="s">
        <v>818</v>
      </c>
    </row>
    <row r="59" spans="1:6" s="146" customFormat="1" ht="18.95" customHeight="1">
      <c r="B59" s="147"/>
      <c r="F59" s="188"/>
    </row>
    <row r="60" spans="1:6" s="147" customFormat="1" ht="80.099999999999994" customHeight="1">
      <c r="A60" s="147" t="s">
        <v>565</v>
      </c>
      <c r="B60" s="148" t="s">
        <v>566</v>
      </c>
      <c r="C60" s="142" t="s">
        <v>97</v>
      </c>
      <c r="D60" s="147" t="s">
        <v>565</v>
      </c>
      <c r="F60" s="148" t="s">
        <v>567</v>
      </c>
    </row>
    <row r="61" spans="1:6" s="142" customFormat="1" ht="80.099999999999994" customHeight="1">
      <c r="A61" s="142" t="s">
        <v>117</v>
      </c>
      <c r="B61" s="143" t="s">
        <v>577</v>
      </c>
      <c r="C61" s="142" t="s">
        <v>97</v>
      </c>
      <c r="D61" s="142" t="s">
        <v>578</v>
      </c>
      <c r="E61" s="142" t="str">
        <f>IF(D61&gt;0,D60,"")</f>
        <v>挂失银行卡</v>
      </c>
      <c r="F61" s="143" t="s">
        <v>818</v>
      </c>
    </row>
    <row r="62" spans="1:6" s="142" customFormat="1" ht="80.099999999999994" customHeight="1">
      <c r="A62" s="142" t="s">
        <v>579</v>
      </c>
      <c r="B62" s="143" t="s">
        <v>580</v>
      </c>
      <c r="C62" s="142" t="s">
        <v>97</v>
      </c>
      <c r="D62" s="142" t="s">
        <v>581</v>
      </c>
      <c r="E62" s="142" t="s">
        <v>578</v>
      </c>
      <c r="F62" s="143" t="s">
        <v>582</v>
      </c>
    </row>
    <row r="63" spans="1:6" s="144" customFormat="1" ht="20.100000000000001" customHeight="1">
      <c r="B63" s="143"/>
      <c r="F63" s="145"/>
    </row>
    <row r="64" spans="1:6" s="142" customFormat="1" ht="80.099999999999994" customHeight="1">
      <c r="A64" s="142" t="s">
        <v>568</v>
      </c>
      <c r="B64" s="148" t="s">
        <v>566</v>
      </c>
      <c r="C64" s="142" t="s">
        <v>97</v>
      </c>
      <c r="D64" s="142" t="s">
        <v>565</v>
      </c>
      <c r="F64" s="143" t="s">
        <v>986</v>
      </c>
    </row>
    <row r="65" spans="1:7" s="142" customFormat="1" ht="80.099999999999994" customHeight="1">
      <c r="A65" s="142" t="s">
        <v>583</v>
      </c>
      <c r="B65" s="143" t="s">
        <v>577</v>
      </c>
      <c r="C65" s="142" t="s">
        <v>97</v>
      </c>
      <c r="D65" s="142" t="s">
        <v>578</v>
      </c>
      <c r="E65" s="142" t="str">
        <f>IF(D65&gt;0,D64,"")</f>
        <v>挂失银行卡</v>
      </c>
      <c r="F65" s="143" t="s">
        <v>584</v>
      </c>
      <c r="G65" s="122"/>
    </row>
    <row r="66" spans="1:7" s="142" customFormat="1" ht="80.099999999999994" customHeight="1">
      <c r="A66" s="142" t="s">
        <v>100</v>
      </c>
      <c r="B66" s="143" t="s">
        <v>580</v>
      </c>
      <c r="C66" s="142" t="s">
        <v>97</v>
      </c>
      <c r="D66" s="142" t="s">
        <v>581</v>
      </c>
      <c r="E66" s="142" t="s">
        <v>578</v>
      </c>
      <c r="F66" s="143" t="s">
        <v>585</v>
      </c>
    </row>
    <row r="67" spans="1:7" s="144" customFormat="1" ht="20.100000000000001" customHeight="1">
      <c r="B67" s="143"/>
      <c r="F67" s="145"/>
    </row>
    <row r="68" spans="1:7" s="142" customFormat="1" ht="80.099999999999994" customHeight="1">
      <c r="A68" s="142" t="s">
        <v>568</v>
      </c>
      <c r="B68" s="148" t="s">
        <v>566</v>
      </c>
      <c r="C68" s="142" t="s">
        <v>97</v>
      </c>
      <c r="D68" s="142" t="s">
        <v>565</v>
      </c>
      <c r="F68" s="143" t="s">
        <v>985</v>
      </c>
    </row>
    <row r="69" spans="1:7" s="142" customFormat="1" ht="80.099999999999994" customHeight="1">
      <c r="A69" s="142" t="s">
        <v>117</v>
      </c>
      <c r="B69" s="143" t="s">
        <v>577</v>
      </c>
      <c r="C69" s="142" t="s">
        <v>97</v>
      </c>
      <c r="D69" s="142" t="s">
        <v>578</v>
      </c>
      <c r="E69" s="142" t="str">
        <f>IF(D69&gt;0,D68,"")</f>
        <v>挂失银行卡</v>
      </c>
      <c r="F69" s="143" t="s">
        <v>818</v>
      </c>
    </row>
    <row r="70" spans="1:7" s="142" customFormat="1" ht="80.099999999999994" customHeight="1">
      <c r="A70" s="142" t="s">
        <v>579</v>
      </c>
      <c r="B70" s="143" t="s">
        <v>580</v>
      </c>
      <c r="C70" s="142" t="s">
        <v>97</v>
      </c>
      <c r="D70" s="142" t="s">
        <v>581</v>
      </c>
      <c r="E70" s="142" t="s">
        <v>578</v>
      </c>
      <c r="F70" s="143" t="s">
        <v>582</v>
      </c>
    </row>
    <row r="71" spans="1:7" s="144" customFormat="1" ht="21.95" customHeight="1">
      <c r="B71" s="143"/>
      <c r="F71" s="145"/>
    </row>
    <row r="72" spans="1:7" s="147" customFormat="1" ht="80.099999999999994" customHeight="1">
      <c r="A72" s="147" t="s">
        <v>565</v>
      </c>
      <c r="B72" s="148" t="s">
        <v>566</v>
      </c>
      <c r="C72" s="142" t="s">
        <v>97</v>
      </c>
      <c r="D72" s="147" t="s">
        <v>565</v>
      </c>
      <c r="F72" s="148" t="s">
        <v>567</v>
      </c>
    </row>
    <row r="73" spans="1:7" s="142" customFormat="1" ht="80.099999999999994" customHeight="1">
      <c r="A73" s="142" t="s">
        <v>583</v>
      </c>
      <c r="B73" s="143" t="s">
        <v>577</v>
      </c>
      <c r="C73" s="142" t="s">
        <v>97</v>
      </c>
      <c r="D73" s="142" t="s">
        <v>578</v>
      </c>
      <c r="E73" s="142" t="str">
        <f>IF(D73&gt;0,D72,"")</f>
        <v>挂失银行卡</v>
      </c>
      <c r="F73" s="143" t="s">
        <v>584</v>
      </c>
      <c r="G73" s="122"/>
    </row>
    <row r="74" spans="1:7" s="142" customFormat="1" ht="80.099999999999994" customHeight="1">
      <c r="A74" s="142" t="s">
        <v>579</v>
      </c>
      <c r="B74" s="143" t="s">
        <v>580</v>
      </c>
      <c r="C74" s="142" t="s">
        <v>97</v>
      </c>
      <c r="D74" s="142" t="s">
        <v>581</v>
      </c>
      <c r="E74" s="142" t="s">
        <v>578</v>
      </c>
      <c r="F74" s="143" t="s">
        <v>582</v>
      </c>
    </row>
    <row r="75" spans="1:7" s="144" customFormat="1" ht="18" customHeight="1">
      <c r="B75" s="143"/>
      <c r="F75" s="145"/>
    </row>
    <row r="76" spans="1:7" s="147" customFormat="1" ht="80.099999999999994" customHeight="1">
      <c r="A76" s="147" t="s">
        <v>565</v>
      </c>
      <c r="B76" s="148" t="s">
        <v>566</v>
      </c>
      <c r="C76" s="142" t="s">
        <v>97</v>
      </c>
      <c r="D76" s="147" t="s">
        <v>565</v>
      </c>
      <c r="F76" s="148" t="s">
        <v>567</v>
      </c>
    </row>
    <row r="77" spans="1:7" s="142" customFormat="1" ht="80.099999999999994" customHeight="1">
      <c r="A77" s="142" t="s">
        <v>117</v>
      </c>
      <c r="B77" s="143" t="s">
        <v>577</v>
      </c>
      <c r="C77" s="142" t="s">
        <v>97</v>
      </c>
      <c r="D77" s="142" t="s">
        <v>578</v>
      </c>
      <c r="E77" s="142" t="str">
        <f>IF(D77&gt;0,D76,"")</f>
        <v>挂失银行卡</v>
      </c>
      <c r="F77" s="143" t="s">
        <v>818</v>
      </c>
    </row>
    <row r="78" spans="1:7" s="142" customFormat="1" ht="80.099999999999994" customHeight="1">
      <c r="A78" s="142" t="s">
        <v>100</v>
      </c>
      <c r="B78" s="143" t="s">
        <v>580</v>
      </c>
      <c r="C78" s="142" t="s">
        <v>97</v>
      </c>
      <c r="D78" s="142" t="s">
        <v>581</v>
      </c>
      <c r="E78" s="142" t="s">
        <v>578</v>
      </c>
      <c r="F78" s="143" t="s">
        <v>585</v>
      </c>
    </row>
    <row r="79" spans="1:7" s="144" customFormat="1" ht="21.95" customHeight="1">
      <c r="B79" s="143"/>
      <c r="F79" s="145"/>
    </row>
    <row r="80" spans="1:7" s="147" customFormat="1" ht="80.099999999999994" customHeight="1">
      <c r="A80" s="147" t="s">
        <v>565</v>
      </c>
      <c r="B80" s="148" t="s">
        <v>566</v>
      </c>
      <c r="C80" s="142" t="s">
        <v>97</v>
      </c>
      <c r="D80" s="147" t="s">
        <v>565</v>
      </c>
      <c r="F80" s="148" t="s">
        <v>567</v>
      </c>
    </row>
    <row r="81" spans="1:7" s="142" customFormat="1" ht="80.099999999999994" customHeight="1">
      <c r="A81" s="142" t="s">
        <v>583</v>
      </c>
      <c r="B81" s="143" t="s">
        <v>577</v>
      </c>
      <c r="C81" s="142" t="s">
        <v>97</v>
      </c>
      <c r="D81" s="142" t="s">
        <v>578</v>
      </c>
      <c r="E81" s="142" t="str">
        <f>IF(D81&gt;0,D80,"")</f>
        <v>挂失银行卡</v>
      </c>
      <c r="F81" s="143" t="s">
        <v>584</v>
      </c>
      <c r="G81" s="122"/>
    </row>
    <row r="82" spans="1:7" s="142" customFormat="1" ht="80.099999999999994" customHeight="1">
      <c r="A82" s="142" t="s">
        <v>100</v>
      </c>
      <c r="B82" s="143" t="s">
        <v>580</v>
      </c>
      <c r="C82" s="142" t="s">
        <v>97</v>
      </c>
      <c r="D82" s="142" t="s">
        <v>581</v>
      </c>
      <c r="E82" s="142" t="s">
        <v>578</v>
      </c>
      <c r="F82" s="143" t="s">
        <v>585</v>
      </c>
    </row>
    <row r="83" spans="1:7" s="144" customFormat="1" ht="21.95" customHeight="1">
      <c r="B83" s="143"/>
      <c r="F83" s="145"/>
    </row>
    <row r="84" spans="1:7" s="142" customFormat="1" ht="80.099999999999994" customHeight="1">
      <c r="A84" s="142" t="s">
        <v>568</v>
      </c>
      <c r="B84" s="148" t="s">
        <v>566</v>
      </c>
      <c r="C84" s="142" t="s">
        <v>97</v>
      </c>
      <c r="D84" s="142" t="s">
        <v>565</v>
      </c>
      <c r="F84" s="143" t="s">
        <v>1025</v>
      </c>
    </row>
    <row r="85" spans="1:7" s="142" customFormat="1" ht="80.099999999999994" customHeight="1">
      <c r="A85" s="142" t="s">
        <v>117</v>
      </c>
      <c r="B85" s="143" t="s">
        <v>577</v>
      </c>
      <c r="C85" s="142" t="s">
        <v>97</v>
      </c>
      <c r="D85" s="142" t="s">
        <v>578</v>
      </c>
      <c r="E85" s="142" t="str">
        <f>IF(D85&gt;0,D84,"")</f>
        <v>挂失银行卡</v>
      </c>
      <c r="F85" s="143" t="s">
        <v>818</v>
      </c>
    </row>
    <row r="86" spans="1:7" s="142" customFormat="1" ht="80.099999999999994" customHeight="1">
      <c r="A86" s="142" t="s">
        <v>100</v>
      </c>
      <c r="B86" s="143" t="s">
        <v>580</v>
      </c>
      <c r="C86" s="142" t="s">
        <v>97</v>
      </c>
      <c r="D86" s="142" t="s">
        <v>581</v>
      </c>
      <c r="E86" s="142" t="s">
        <v>578</v>
      </c>
      <c r="F86" s="143" t="s">
        <v>585</v>
      </c>
    </row>
    <row r="87" spans="1:7" s="144" customFormat="1" ht="24.95" customHeight="1">
      <c r="B87" s="143"/>
      <c r="F87" s="145"/>
    </row>
    <row r="88" spans="1:7" s="142" customFormat="1" ht="80.099999999999994" customHeight="1">
      <c r="A88" s="142" t="s">
        <v>568</v>
      </c>
      <c r="B88" s="148" t="s">
        <v>566</v>
      </c>
      <c r="C88" s="142" t="s">
        <v>97</v>
      </c>
      <c r="D88" s="142" t="s">
        <v>565</v>
      </c>
      <c r="F88" s="143" t="s">
        <v>569</v>
      </c>
    </row>
    <row r="89" spans="1:7" s="142" customFormat="1" ht="80.099999999999994" customHeight="1">
      <c r="A89" s="142" t="s">
        <v>583</v>
      </c>
      <c r="B89" s="143" t="s">
        <v>577</v>
      </c>
      <c r="C89" s="142" t="s">
        <v>97</v>
      </c>
      <c r="D89" s="142" t="s">
        <v>578</v>
      </c>
      <c r="E89" s="142" t="str">
        <f>IF(D89&gt;0,D88,"")</f>
        <v>挂失银行卡</v>
      </c>
      <c r="F89" s="143" t="s">
        <v>584</v>
      </c>
      <c r="G89" s="122"/>
    </row>
    <row r="90" spans="1:7" s="142" customFormat="1" ht="80.099999999999994" customHeight="1">
      <c r="A90" s="142" t="s">
        <v>579</v>
      </c>
      <c r="B90" s="143" t="s">
        <v>580</v>
      </c>
      <c r="C90" s="142" t="s">
        <v>97</v>
      </c>
      <c r="D90" s="142" t="s">
        <v>581</v>
      </c>
      <c r="E90" s="142" t="s">
        <v>578</v>
      </c>
      <c r="F90" s="143" t="s">
        <v>582</v>
      </c>
    </row>
    <row r="91" spans="1:7" s="146" customFormat="1" ht="21.95" customHeight="1">
      <c r="B91" s="147"/>
      <c r="F91" s="188"/>
    </row>
    <row r="92" spans="1:7" s="147" customFormat="1" ht="80.099999999999994" customHeight="1">
      <c r="A92" s="147" t="s">
        <v>571</v>
      </c>
      <c r="B92" s="148" t="s">
        <v>572</v>
      </c>
      <c r="C92" s="142" t="s">
        <v>97</v>
      </c>
      <c r="D92" s="147" t="s">
        <v>573</v>
      </c>
      <c r="F92" s="143" t="s">
        <v>574</v>
      </c>
    </row>
    <row r="93" spans="1:7" s="147" customFormat="1" ht="80.099999999999994" customHeight="1">
      <c r="A93" s="147" t="s">
        <v>117</v>
      </c>
      <c r="B93" s="143" t="s">
        <v>580</v>
      </c>
      <c r="C93" s="142" t="s">
        <v>97</v>
      </c>
      <c r="D93" s="147" t="s">
        <v>581</v>
      </c>
      <c r="E93" s="147" t="s">
        <v>573</v>
      </c>
      <c r="F93" s="143" t="s">
        <v>818</v>
      </c>
    </row>
    <row r="94" spans="1:7" s="146" customFormat="1" ht="18.95" customHeight="1">
      <c r="B94" s="147"/>
      <c r="F94" s="188"/>
    </row>
    <row r="95" spans="1:7" s="147" customFormat="1" ht="80.099999999999994" customHeight="1">
      <c r="A95" s="147" t="s">
        <v>575</v>
      </c>
      <c r="B95" s="148" t="s">
        <v>572</v>
      </c>
      <c r="C95" s="142" t="s">
        <v>97</v>
      </c>
      <c r="D95" s="147" t="s">
        <v>573</v>
      </c>
      <c r="F95" s="143" t="s">
        <v>576</v>
      </c>
    </row>
    <row r="96" spans="1:7" s="147" customFormat="1" ht="80.099999999999994" customHeight="1">
      <c r="A96" s="147" t="s">
        <v>120</v>
      </c>
      <c r="B96" s="143" t="s">
        <v>580</v>
      </c>
      <c r="C96" s="142" t="s">
        <v>97</v>
      </c>
      <c r="D96" s="147" t="s">
        <v>581</v>
      </c>
      <c r="E96" s="147" t="s">
        <v>573</v>
      </c>
      <c r="F96" s="143" t="s">
        <v>584</v>
      </c>
    </row>
    <row r="97" spans="1:6" s="146" customFormat="1" ht="21" customHeight="1">
      <c r="B97" s="147"/>
      <c r="F97" s="188"/>
    </row>
    <row r="98" spans="1:6" s="147" customFormat="1" ht="80.099999999999994" customHeight="1">
      <c r="A98" s="147" t="s">
        <v>571</v>
      </c>
      <c r="B98" s="148" t="s">
        <v>572</v>
      </c>
      <c r="C98" s="142" t="s">
        <v>97</v>
      </c>
      <c r="D98" s="147" t="s">
        <v>573</v>
      </c>
      <c r="F98" s="143" t="s">
        <v>574</v>
      </c>
    </row>
    <row r="99" spans="1:6" s="147" customFormat="1" ht="80.099999999999994" customHeight="1">
      <c r="A99" s="147" t="s">
        <v>120</v>
      </c>
      <c r="B99" s="143" t="s">
        <v>580</v>
      </c>
      <c r="C99" s="142" t="s">
        <v>97</v>
      </c>
      <c r="D99" s="147" t="s">
        <v>581</v>
      </c>
      <c r="E99" s="147" t="s">
        <v>573</v>
      </c>
      <c r="F99" s="143" t="s">
        <v>584</v>
      </c>
    </row>
    <row r="100" spans="1:6" s="146" customFormat="1" ht="15" customHeight="1">
      <c r="B100" s="147"/>
      <c r="F100" s="188"/>
    </row>
    <row r="101" spans="1:6" s="147" customFormat="1" ht="80.099999999999994" customHeight="1">
      <c r="A101" s="147" t="s">
        <v>575</v>
      </c>
      <c r="B101" s="148" t="s">
        <v>572</v>
      </c>
      <c r="C101" s="142" t="s">
        <v>97</v>
      </c>
      <c r="D101" s="147" t="s">
        <v>573</v>
      </c>
      <c r="F101" s="143" t="s">
        <v>576</v>
      </c>
    </row>
    <row r="102" spans="1:6" s="147" customFormat="1" ht="80.099999999999994" customHeight="1">
      <c r="A102" s="147" t="s">
        <v>117</v>
      </c>
      <c r="B102" s="143" t="s">
        <v>580</v>
      </c>
      <c r="C102" s="142" t="s">
        <v>97</v>
      </c>
      <c r="D102" s="147" t="s">
        <v>581</v>
      </c>
      <c r="E102" s="147" t="s">
        <v>573</v>
      </c>
      <c r="F102" s="143" t="s">
        <v>818</v>
      </c>
    </row>
  </sheetData>
  <customSheetViews>
    <customSheetView guid="{1E5A0D98-77D5-42E3-9872-0440613765AC}" topLeftCell="A8">
      <selection activeCell="B10" sqref="B10"/>
      <pageMargins left="0.75" right="0.75" top="1" bottom="1" header="0.51180555555555596" footer="0.51180555555555596"/>
    </customSheetView>
    <customSheetView guid="{CD69C0EA-EBFB-45E3-BEA5-CC470598666F}" topLeftCell="D1">
      <selection activeCell="G1" sqref="G1"/>
      <pageMargins left="0.75" right="0.75" top="1" bottom="1" header="0.51180555555555596" footer="0.51180555555555596"/>
    </customSheetView>
    <customSheetView guid="{36746F77-9D30-4F67-8DD6-349629627742}" topLeftCell="A100">
      <selection activeCell="F7" sqref="F7"/>
      <pageMargins left="0.75" right="0.75" top="1" bottom="1" header="0.51180555555555596" footer="0.51180555555555596"/>
      <pageSetup paperSize="9" orientation="portrait" r:id="rId1"/>
    </customSheetView>
    <customSheetView guid="{C2CB2F22-775D-44AC-B11A-784BA6146A8B}" topLeftCell="A8">
      <selection activeCell="B10" sqref="B10"/>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B43" workbookViewId="0">
      <selection activeCell="F52" sqref="F52"/>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7" s="152" customFormat="1" ht="61.5" customHeight="1">
      <c r="A1" s="150" t="s">
        <v>0</v>
      </c>
      <c r="B1" s="151" t="s">
        <v>1</v>
      </c>
      <c r="C1" s="152" t="s">
        <v>2</v>
      </c>
      <c r="D1" s="153" t="s">
        <v>3</v>
      </c>
      <c r="E1" s="154" t="s">
        <v>94</v>
      </c>
      <c r="F1" s="155" t="s">
        <v>5</v>
      </c>
      <c r="G1" s="154" t="s">
        <v>921</v>
      </c>
    </row>
    <row r="2" spans="1:7" ht="57">
      <c r="A2" s="156" t="s">
        <v>595</v>
      </c>
      <c r="B2" s="157" t="s">
        <v>596</v>
      </c>
      <c r="C2" s="16" t="s">
        <v>509</v>
      </c>
      <c r="D2" s="158" t="s">
        <v>597</v>
      </c>
      <c r="F2" s="15" t="s">
        <v>969</v>
      </c>
    </row>
    <row r="3" spans="1:7" ht="42.75">
      <c r="A3" s="156" t="s">
        <v>599</v>
      </c>
      <c r="B3" s="159" t="s">
        <v>600</v>
      </c>
      <c r="C3" s="16" t="s">
        <v>509</v>
      </c>
      <c r="D3" s="158" t="s">
        <v>601</v>
      </c>
      <c r="E3" s="16" t="str">
        <f>IF(D3&gt;0,D2,"")</f>
        <v>取消短信通知</v>
      </c>
      <c r="F3" s="15" t="s">
        <v>970</v>
      </c>
    </row>
    <row r="4" spans="1:7">
      <c r="E4" s="16" t="str">
        <f t="shared" ref="E4:E48" si="0">IF(D4&gt;0,D3,"")</f>
        <v/>
      </c>
    </row>
    <row r="5" spans="1:7" ht="42.75">
      <c r="A5" s="156" t="s">
        <v>595</v>
      </c>
      <c r="B5" s="157" t="s">
        <v>596</v>
      </c>
      <c r="C5" s="16" t="s">
        <v>509</v>
      </c>
      <c r="D5" s="158" t="s">
        <v>597</v>
      </c>
      <c r="F5" s="15" t="s">
        <v>603</v>
      </c>
    </row>
    <row r="6" spans="1:7" ht="42.75">
      <c r="A6" s="156" t="s">
        <v>604</v>
      </c>
      <c r="B6" s="157" t="s">
        <v>596</v>
      </c>
      <c r="C6" s="16" t="s">
        <v>509</v>
      </c>
      <c r="D6" s="158" t="s">
        <v>605</v>
      </c>
      <c r="E6" s="16" t="str">
        <f t="shared" si="0"/>
        <v>取消短信通知</v>
      </c>
      <c r="F6" s="15" t="s">
        <v>971</v>
      </c>
    </row>
    <row r="7" spans="1:7">
      <c r="E7" s="16" t="str">
        <f t="shared" si="0"/>
        <v/>
      </c>
    </row>
    <row r="8" spans="1:7" ht="42.75">
      <c r="A8" s="156" t="s">
        <v>595</v>
      </c>
      <c r="B8" s="157" t="s">
        <v>596</v>
      </c>
      <c r="C8" s="16" t="s">
        <v>509</v>
      </c>
      <c r="D8" s="158" t="s">
        <v>597</v>
      </c>
      <c r="F8" s="15" t="s">
        <v>598</v>
      </c>
    </row>
    <row r="9" spans="1:7" ht="71.25">
      <c r="A9" s="156" t="s">
        <v>607</v>
      </c>
      <c r="B9" s="159" t="s">
        <v>608</v>
      </c>
      <c r="C9" s="16" t="s">
        <v>509</v>
      </c>
      <c r="D9" s="158" t="s">
        <v>609</v>
      </c>
      <c r="E9" s="16" t="str">
        <f t="shared" si="0"/>
        <v>取消短信通知</v>
      </c>
      <c r="F9" s="15" t="s">
        <v>972</v>
      </c>
    </row>
    <row r="10" spans="1:7">
      <c r="E10" s="16" t="str">
        <f t="shared" si="0"/>
        <v/>
      </c>
    </row>
    <row r="11" spans="1:7" ht="57">
      <c r="A11" s="156" t="s">
        <v>595</v>
      </c>
      <c r="B11" s="157" t="s">
        <v>596</v>
      </c>
      <c r="C11" s="16" t="s">
        <v>509</v>
      </c>
      <c r="D11" s="158" t="s">
        <v>597</v>
      </c>
      <c r="F11" s="15" t="s">
        <v>832</v>
      </c>
    </row>
    <row r="12" spans="1:7" ht="57">
      <c r="A12" s="156" t="s">
        <v>610</v>
      </c>
      <c r="B12" s="157" t="s">
        <v>596</v>
      </c>
      <c r="C12" s="16" t="s">
        <v>509</v>
      </c>
      <c r="D12" s="158" t="s">
        <v>611</v>
      </c>
      <c r="E12" s="16" t="str">
        <f>IF(D12&gt;0,D11,"")</f>
        <v>取消短信通知</v>
      </c>
      <c r="F12" s="15" t="s">
        <v>973</v>
      </c>
    </row>
    <row r="13" spans="1:7" ht="57">
      <c r="A13" s="156" t="s">
        <v>612</v>
      </c>
      <c r="B13" s="159" t="s">
        <v>608</v>
      </c>
      <c r="C13" s="16" t="s">
        <v>509</v>
      </c>
      <c r="D13" s="158" t="s">
        <v>609</v>
      </c>
      <c r="E13" s="16" t="str">
        <f>IF(D13&gt;0,D12,"")</f>
        <v>电子银行取消短信通知</v>
      </c>
      <c r="F13" s="15" t="s">
        <v>974</v>
      </c>
    </row>
    <row r="14" spans="1:7">
      <c r="E14" s="16" t="str">
        <f>IF(D14&gt;0,D13,"")</f>
        <v/>
      </c>
    </row>
    <row r="15" spans="1:7" ht="42.75">
      <c r="A15" s="156" t="s">
        <v>595</v>
      </c>
      <c r="B15" s="157" t="s">
        <v>596</v>
      </c>
      <c r="C15" s="16" t="s">
        <v>509</v>
      </c>
      <c r="D15" s="158" t="s">
        <v>597</v>
      </c>
      <c r="F15" s="15" t="s">
        <v>598</v>
      </c>
    </row>
    <row r="16" spans="1:7" ht="52.5" customHeight="1">
      <c r="A16" s="156" t="s">
        <v>614</v>
      </c>
      <c r="B16" s="157" t="s">
        <v>596</v>
      </c>
      <c r="C16" s="16" t="s">
        <v>509</v>
      </c>
      <c r="D16" s="158" t="s">
        <v>611</v>
      </c>
      <c r="E16" s="16" t="str">
        <f t="shared" si="0"/>
        <v>取消短信通知</v>
      </c>
      <c r="F16" s="15" t="s">
        <v>975</v>
      </c>
    </row>
    <row r="17" spans="1:6" ht="28.5">
      <c r="A17" s="156" t="s">
        <v>612</v>
      </c>
      <c r="B17" s="159" t="s">
        <v>608</v>
      </c>
      <c r="C17" s="16" t="s">
        <v>509</v>
      </c>
      <c r="D17" s="158" t="s">
        <v>609</v>
      </c>
      <c r="E17" s="16" t="str">
        <f t="shared" si="0"/>
        <v>电子银行取消短信通知</v>
      </c>
      <c r="F17" s="15" t="s">
        <v>613</v>
      </c>
    </row>
    <row r="18" spans="1:6">
      <c r="E18" s="16" t="str">
        <f t="shared" si="0"/>
        <v/>
      </c>
    </row>
    <row r="19" spans="1:6" ht="114">
      <c r="A19" s="156" t="s">
        <v>616</v>
      </c>
      <c r="B19" s="159" t="s">
        <v>617</v>
      </c>
      <c r="C19" s="16" t="s">
        <v>509</v>
      </c>
      <c r="D19" s="158" t="s">
        <v>597</v>
      </c>
      <c r="F19" s="15" t="s">
        <v>976</v>
      </c>
    </row>
    <row r="20" spans="1:6" ht="28.5">
      <c r="A20" s="156" t="s">
        <v>599</v>
      </c>
      <c r="B20" s="159" t="s">
        <v>600</v>
      </c>
      <c r="C20" s="16" t="s">
        <v>509</v>
      </c>
      <c r="D20" s="158" t="s">
        <v>601</v>
      </c>
      <c r="E20" s="16" t="str">
        <f t="shared" si="0"/>
        <v>取消短信通知</v>
      </c>
      <c r="F20" s="15" t="s">
        <v>602</v>
      </c>
    </row>
    <row r="21" spans="1:6">
      <c r="E21" s="16" t="str">
        <f t="shared" si="0"/>
        <v/>
      </c>
    </row>
    <row r="22" spans="1:6" ht="71.25">
      <c r="A22" s="156" t="s">
        <v>616</v>
      </c>
      <c r="B22" s="157" t="s">
        <v>596</v>
      </c>
      <c r="C22" s="16" t="s">
        <v>509</v>
      </c>
      <c r="D22" s="158" t="s">
        <v>597</v>
      </c>
      <c r="F22" s="15" t="s">
        <v>618</v>
      </c>
    </row>
    <row r="23" spans="1:6" ht="42.75">
      <c r="A23" s="156" t="s">
        <v>619</v>
      </c>
      <c r="B23" s="159" t="s">
        <v>600</v>
      </c>
      <c r="C23" s="16" t="s">
        <v>509</v>
      </c>
      <c r="D23" s="158" t="s">
        <v>601</v>
      </c>
      <c r="E23" s="16" t="str">
        <f t="shared" si="0"/>
        <v>取消短信通知</v>
      </c>
      <c r="F23" s="15" t="s">
        <v>977</v>
      </c>
    </row>
    <row r="24" spans="1:6">
      <c r="E24" s="16" t="str">
        <f t="shared" si="0"/>
        <v/>
      </c>
    </row>
    <row r="25" spans="1:6" ht="71.25">
      <c r="A25" s="156" t="s">
        <v>616</v>
      </c>
      <c r="B25" s="157" t="s">
        <v>620</v>
      </c>
      <c r="C25" s="16" t="s">
        <v>509</v>
      </c>
      <c r="D25" s="158" t="s">
        <v>597</v>
      </c>
      <c r="F25" s="15" t="s">
        <v>618</v>
      </c>
    </row>
    <row r="26" spans="1:6" ht="42.75">
      <c r="A26" s="156" t="s">
        <v>604</v>
      </c>
      <c r="B26" s="157" t="s">
        <v>620</v>
      </c>
      <c r="C26" s="16" t="s">
        <v>509</v>
      </c>
      <c r="D26" s="158" t="s">
        <v>605</v>
      </c>
      <c r="E26" s="16" t="str">
        <f t="shared" si="0"/>
        <v>取消短信通知</v>
      </c>
      <c r="F26" s="15" t="s">
        <v>606</v>
      </c>
    </row>
    <row r="27" spans="1:6">
      <c r="E27" s="16" t="str">
        <f t="shared" si="0"/>
        <v/>
      </c>
    </row>
    <row r="28" spans="1:6" ht="71.25">
      <c r="A28" s="156" t="s">
        <v>616</v>
      </c>
      <c r="B28" s="159" t="s">
        <v>617</v>
      </c>
      <c r="C28" s="16" t="s">
        <v>509</v>
      </c>
      <c r="D28" s="158" t="s">
        <v>597</v>
      </c>
      <c r="F28" s="15" t="s">
        <v>618</v>
      </c>
    </row>
    <row r="29" spans="1:6" ht="42.75">
      <c r="A29" s="156" t="s">
        <v>621</v>
      </c>
      <c r="B29" s="157" t="s">
        <v>622</v>
      </c>
      <c r="C29" s="16" t="s">
        <v>509</v>
      </c>
      <c r="D29" s="158" t="s">
        <v>605</v>
      </c>
      <c r="E29" s="16" t="str">
        <f t="shared" si="0"/>
        <v>取消短信通知</v>
      </c>
      <c r="F29" s="15" t="s">
        <v>978</v>
      </c>
    </row>
    <row r="30" spans="1:6">
      <c r="E30" s="16" t="str">
        <f t="shared" si="0"/>
        <v/>
      </c>
    </row>
    <row r="31" spans="1:6" ht="71.25">
      <c r="A31" s="156" t="s">
        <v>595</v>
      </c>
      <c r="B31" s="157" t="s">
        <v>623</v>
      </c>
      <c r="C31" s="16" t="s">
        <v>509</v>
      </c>
      <c r="D31" s="158" t="s">
        <v>597</v>
      </c>
      <c r="F31" s="15" t="s">
        <v>618</v>
      </c>
    </row>
    <row r="32" spans="1:6" ht="99.75">
      <c r="A32" s="156" t="s">
        <v>624</v>
      </c>
      <c r="B32" s="157" t="s">
        <v>625</v>
      </c>
      <c r="C32" s="16" t="s">
        <v>509</v>
      </c>
      <c r="D32" s="158" t="s">
        <v>609</v>
      </c>
      <c r="E32" s="16" t="str">
        <f t="shared" si="0"/>
        <v>取消短信通知</v>
      </c>
      <c r="F32" s="15" t="s">
        <v>979</v>
      </c>
    </row>
    <row r="33" spans="1:6">
      <c r="E33" s="16" t="str">
        <f t="shared" si="0"/>
        <v/>
      </c>
    </row>
    <row r="34" spans="1:6" ht="71.25">
      <c r="A34" s="156" t="s">
        <v>616</v>
      </c>
      <c r="B34" s="156" t="s">
        <v>626</v>
      </c>
      <c r="C34" s="16" t="s">
        <v>509</v>
      </c>
      <c r="D34" s="158" t="s">
        <v>597</v>
      </c>
      <c r="F34" s="15" t="s">
        <v>618</v>
      </c>
    </row>
    <row r="35" spans="1:6" ht="42.75">
      <c r="A35" s="156" t="s">
        <v>610</v>
      </c>
      <c r="B35" s="157" t="s">
        <v>627</v>
      </c>
      <c r="C35" s="16" t="s">
        <v>509</v>
      </c>
      <c r="D35" s="158" t="s">
        <v>611</v>
      </c>
      <c r="E35" s="16" t="str">
        <f t="shared" si="0"/>
        <v>取消短信通知</v>
      </c>
      <c r="F35" s="15" t="s">
        <v>980</v>
      </c>
    </row>
    <row r="36" spans="1:6" ht="28.5">
      <c r="A36" s="156" t="s">
        <v>612</v>
      </c>
      <c r="B36" s="159" t="s">
        <v>608</v>
      </c>
      <c r="C36" s="16" t="s">
        <v>509</v>
      </c>
      <c r="D36" s="158" t="s">
        <v>609</v>
      </c>
      <c r="E36" s="16" t="str">
        <f t="shared" si="0"/>
        <v>电子银行取消短信通知</v>
      </c>
      <c r="F36" s="15" t="s">
        <v>613</v>
      </c>
    </row>
    <row r="37" spans="1:6">
      <c r="E37" s="16" t="str">
        <f t="shared" si="0"/>
        <v/>
      </c>
    </row>
    <row r="38" spans="1:6" ht="71.25">
      <c r="A38" s="156" t="s">
        <v>616</v>
      </c>
      <c r="B38" s="157" t="s">
        <v>628</v>
      </c>
      <c r="C38" s="16" t="s">
        <v>509</v>
      </c>
      <c r="D38" s="158" t="s">
        <v>597</v>
      </c>
      <c r="F38" s="15" t="s">
        <v>618</v>
      </c>
    </row>
    <row r="39" spans="1:6" ht="28.5">
      <c r="A39" s="156" t="s">
        <v>629</v>
      </c>
      <c r="B39" s="157" t="s">
        <v>630</v>
      </c>
      <c r="C39" s="16" t="s">
        <v>509</v>
      </c>
      <c r="D39" s="158" t="s">
        <v>611</v>
      </c>
      <c r="E39" s="16" t="str">
        <f t="shared" si="0"/>
        <v>取消短信通知</v>
      </c>
      <c r="F39" s="15" t="s">
        <v>615</v>
      </c>
    </row>
    <row r="40" spans="1:6" ht="28.5">
      <c r="A40" s="156" t="s">
        <v>612</v>
      </c>
      <c r="B40" s="159" t="s">
        <v>608</v>
      </c>
      <c r="C40" s="16" t="s">
        <v>509</v>
      </c>
      <c r="D40" s="158" t="s">
        <v>609</v>
      </c>
      <c r="E40" s="16" t="str">
        <f t="shared" si="0"/>
        <v>电子银行取消短信通知</v>
      </c>
      <c r="F40" s="15" t="s">
        <v>613</v>
      </c>
    </row>
    <row r="41" spans="1:6">
      <c r="E41" s="16" t="str">
        <f t="shared" si="0"/>
        <v/>
      </c>
    </row>
    <row r="42" spans="1:6" ht="71.25">
      <c r="A42" s="156" t="s">
        <v>616</v>
      </c>
      <c r="B42" s="157" t="s">
        <v>631</v>
      </c>
      <c r="C42" s="16" t="s">
        <v>509</v>
      </c>
      <c r="D42" s="158" t="s">
        <v>597</v>
      </c>
      <c r="F42" s="15" t="s">
        <v>618</v>
      </c>
    </row>
    <row r="43" spans="1:6" ht="28.5">
      <c r="A43" s="156" t="s">
        <v>629</v>
      </c>
      <c r="B43" s="157" t="s">
        <v>632</v>
      </c>
      <c r="C43" s="16" t="s">
        <v>509</v>
      </c>
      <c r="D43" s="158" t="s">
        <v>611</v>
      </c>
      <c r="E43" s="16" t="str">
        <f t="shared" si="0"/>
        <v>取消短信通知</v>
      </c>
      <c r="F43" s="15" t="s">
        <v>615</v>
      </c>
    </row>
    <row r="44" spans="1:6" ht="28.5">
      <c r="A44" s="156" t="s">
        <v>633</v>
      </c>
      <c r="B44" s="159" t="s">
        <v>608</v>
      </c>
      <c r="C44" s="16" t="s">
        <v>509</v>
      </c>
      <c r="D44" s="158" t="s">
        <v>609</v>
      </c>
      <c r="E44" s="16" t="str">
        <f t="shared" si="0"/>
        <v>电子银行取消短信通知</v>
      </c>
      <c r="F44" s="15" t="s">
        <v>634</v>
      </c>
    </row>
    <row r="45" spans="1:6">
      <c r="E45" s="16" t="str">
        <f t="shared" si="0"/>
        <v/>
      </c>
    </row>
    <row r="46" spans="1:6" ht="42.75">
      <c r="A46" s="156" t="s">
        <v>595</v>
      </c>
      <c r="B46" s="157" t="s">
        <v>631</v>
      </c>
      <c r="C46" s="16" t="s">
        <v>509</v>
      </c>
      <c r="D46" s="158" t="s">
        <v>597</v>
      </c>
      <c r="F46" s="15" t="s">
        <v>598</v>
      </c>
    </row>
    <row r="47" spans="1:6" ht="51" customHeight="1">
      <c r="A47" s="156" t="s">
        <v>629</v>
      </c>
      <c r="B47" s="157" t="s">
        <v>631</v>
      </c>
      <c r="C47" s="16" t="s">
        <v>509</v>
      </c>
      <c r="D47" s="158" t="s">
        <v>611</v>
      </c>
      <c r="E47" s="16" t="str">
        <f t="shared" si="0"/>
        <v>取消短信通知</v>
      </c>
      <c r="F47" s="15" t="s">
        <v>615</v>
      </c>
    </row>
    <row r="48" spans="1:6" ht="28.5">
      <c r="A48" s="156" t="s">
        <v>633</v>
      </c>
      <c r="B48" s="159" t="s">
        <v>608</v>
      </c>
      <c r="C48" s="16" t="s">
        <v>509</v>
      </c>
      <c r="D48" s="158" t="s">
        <v>609</v>
      </c>
      <c r="E48" s="16" t="str">
        <f t="shared" si="0"/>
        <v>电子银行取消短信通知</v>
      </c>
      <c r="F48" s="15" t="s">
        <v>634</v>
      </c>
    </row>
    <row r="50" spans="1:6" ht="57">
      <c r="A50" s="156" t="s">
        <v>635</v>
      </c>
      <c r="B50" s="156" t="s">
        <v>600</v>
      </c>
      <c r="C50" s="16" t="s">
        <v>509</v>
      </c>
      <c r="D50" s="158" t="s">
        <v>601</v>
      </c>
      <c r="F50" s="15" t="s">
        <v>981</v>
      </c>
    </row>
    <row r="51" spans="1:6">
      <c r="B51" s="156"/>
    </row>
    <row r="52" spans="1:6" ht="99.75">
      <c r="A52" s="156" t="s">
        <v>636</v>
      </c>
      <c r="B52" s="156" t="s">
        <v>600</v>
      </c>
      <c r="C52" s="16" t="s">
        <v>509</v>
      </c>
      <c r="D52" s="158" t="s">
        <v>601</v>
      </c>
      <c r="F52" s="15" t="s">
        <v>982</v>
      </c>
    </row>
    <row r="53" spans="1:6">
      <c r="B53" s="160"/>
    </row>
    <row r="54" spans="1:6" ht="42.75">
      <c r="A54" s="156" t="s">
        <v>637</v>
      </c>
      <c r="B54" s="157" t="s">
        <v>638</v>
      </c>
      <c r="C54" s="16" t="s">
        <v>509</v>
      </c>
      <c r="D54" s="158" t="s">
        <v>605</v>
      </c>
      <c r="F54" s="15" t="s">
        <v>639</v>
      </c>
    </row>
    <row r="55" spans="1:6">
      <c r="B55" s="160"/>
    </row>
    <row r="56" spans="1:6" ht="99.75">
      <c r="A56" s="156" t="s">
        <v>640</v>
      </c>
      <c r="B56" s="157" t="s">
        <v>641</v>
      </c>
      <c r="C56" s="16" t="s">
        <v>509</v>
      </c>
      <c r="D56" s="158" t="s">
        <v>605</v>
      </c>
      <c r="F56" s="15" t="s">
        <v>1010</v>
      </c>
    </row>
  </sheetData>
  <autoFilter ref="A1:F56"/>
  <customSheetViews>
    <customSheetView guid="{1E5A0D98-77D5-42E3-9872-0440613765AC}" showAutoFilter="1" topLeftCell="B43">
      <selection activeCell="F52" sqref="F52"/>
      <pageMargins left="0.75" right="0.75" top="1" bottom="1" header="0.5" footer="0.5"/>
      <pageSetup paperSize="9" orientation="portrait"/>
      <headerFooter scaleWithDoc="0" alignWithMargins="0"/>
      <autoFilter ref="A1:F56"/>
    </customSheetView>
    <customSheetView guid="{CD69C0EA-EBFB-45E3-BEA5-CC470598666F}" showAutoFilter="1" topLeftCell="E1">
      <selection activeCell="G1" sqref="G1"/>
      <pageMargins left="0.75" right="0.75" top="1" bottom="1" header="0.5" footer="0.5"/>
      <pageSetup paperSize="9" orientation="portrait"/>
      <headerFooter scaleWithDoc="0" alignWithMargins="0"/>
      <autoFilter ref="A1:F56"/>
    </customSheetView>
    <customSheetView guid="{36746F77-9D30-4F67-8DD6-349629627742}" showAutoFilter="1" topLeftCell="B55">
      <selection activeCell="F56" sqref="F56"/>
      <pageMargins left="0.75" right="0.75" top="1" bottom="1" header="0.5" footer="0.5"/>
      <pageSetup paperSize="9" orientation="portrait"/>
      <headerFooter scaleWithDoc="0" alignWithMargins="0"/>
      <autoFilter ref="A1:F56"/>
    </customSheetView>
    <customSheetView guid="{C2CB2F22-775D-44AC-B11A-784BA6146A8B}" showAutoFilter="1" topLeftCell="B43">
      <selection activeCell="F54" sqref="F54"/>
      <pageMargins left="0.75" right="0.75" top="1" bottom="1" header="0.5" footer="0.5"/>
      <pageSetup paperSize="9" orientation="portrait"/>
      <headerFooter scaleWithDoc="0" alignWithMargins="0"/>
      <autoFilter ref="A1:F56"/>
    </customSheetView>
  </customSheetViews>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opLeftCell="A64" workbookViewId="0">
      <selection activeCell="B41" sqref="B4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7" s="161" customFormat="1" ht="24.95" customHeight="1">
      <c r="A1" s="161" t="s">
        <v>0</v>
      </c>
      <c r="B1" s="161" t="s">
        <v>1</v>
      </c>
      <c r="C1" s="161" t="s">
        <v>2</v>
      </c>
      <c r="D1" s="161" t="s">
        <v>3</v>
      </c>
      <c r="E1" s="161" t="s">
        <v>94</v>
      </c>
      <c r="F1" s="161" t="s">
        <v>5</v>
      </c>
      <c r="G1" s="191" t="s">
        <v>921</v>
      </c>
    </row>
    <row r="2" spans="1:7" s="162" customFormat="1" ht="92.25" customHeight="1">
      <c r="A2" s="162" t="s">
        <v>642</v>
      </c>
      <c r="B2" s="162" t="s">
        <v>643</v>
      </c>
      <c r="C2" s="162" t="s">
        <v>509</v>
      </c>
      <c r="D2" s="162" t="s">
        <v>509</v>
      </c>
      <c r="F2" s="162" t="s">
        <v>954</v>
      </c>
    </row>
    <row r="3" spans="1:7" s="162" customFormat="1" ht="40.5">
      <c r="A3" s="162" t="s">
        <v>644</v>
      </c>
      <c r="B3" s="162" t="s">
        <v>645</v>
      </c>
      <c r="C3" s="162" t="s">
        <v>509</v>
      </c>
      <c r="D3" s="162" t="s">
        <v>646</v>
      </c>
      <c r="E3" s="162" t="str">
        <f>IF(D3&gt;0,D2,"")</f>
        <v>注销</v>
      </c>
      <c r="F3" s="162" t="s">
        <v>955</v>
      </c>
    </row>
    <row r="4" spans="1:7" s="162" customFormat="1" ht="40.5">
      <c r="A4" s="162" t="s">
        <v>117</v>
      </c>
      <c r="B4" s="163" t="s">
        <v>648</v>
      </c>
      <c r="C4" s="162" t="s">
        <v>509</v>
      </c>
      <c r="D4" s="162" t="s">
        <v>649</v>
      </c>
      <c r="E4" s="162" t="str">
        <f t="shared" ref="E4" si="0">IF(D4&gt;0,D3,"")</f>
        <v>注销银行卡</v>
      </c>
      <c r="F4" s="162" t="s">
        <v>956</v>
      </c>
    </row>
    <row r="5" spans="1:7" s="164" customFormat="1" ht="99.75">
      <c r="A5" s="164" t="s">
        <v>651</v>
      </c>
      <c r="B5" s="165" t="s">
        <v>652</v>
      </c>
      <c r="C5" s="164" t="s">
        <v>509</v>
      </c>
      <c r="D5" s="164" t="s">
        <v>653</v>
      </c>
      <c r="E5" s="164" t="s">
        <v>649</v>
      </c>
      <c r="F5" s="166" t="s">
        <v>957</v>
      </c>
    </row>
    <row r="6" spans="1:7" s="162" customFormat="1" ht="14.25">
      <c r="B6" s="166"/>
      <c r="E6" s="162" t="str">
        <f>IF(D6&gt;0,D4,"")</f>
        <v/>
      </c>
    </row>
    <row r="7" spans="1:7" s="162" customFormat="1" ht="94.5">
      <c r="A7" s="162" t="s">
        <v>655</v>
      </c>
      <c r="B7" s="162" t="s">
        <v>643</v>
      </c>
      <c r="C7" s="162" t="s">
        <v>509</v>
      </c>
      <c r="D7" s="162" t="s">
        <v>509</v>
      </c>
      <c r="F7" s="162" t="s">
        <v>958</v>
      </c>
    </row>
    <row r="8" spans="1:7" s="162" customFormat="1" ht="54">
      <c r="A8" s="162" t="s">
        <v>657</v>
      </c>
      <c r="B8" s="162" t="s">
        <v>645</v>
      </c>
      <c r="C8" s="162" t="s">
        <v>509</v>
      </c>
      <c r="D8" s="162" t="s">
        <v>646</v>
      </c>
      <c r="E8" s="162" t="str">
        <f>IF(D8&gt;0,D7,"")</f>
        <v>注销</v>
      </c>
      <c r="F8" s="162" t="s">
        <v>959</v>
      </c>
    </row>
    <row r="9" spans="1:7" s="162" customFormat="1" ht="40.5">
      <c r="A9" s="162" t="s">
        <v>659</v>
      </c>
      <c r="B9" s="163" t="s">
        <v>648</v>
      </c>
      <c r="C9" s="162" t="s">
        <v>509</v>
      </c>
      <c r="D9" s="162" t="s">
        <v>649</v>
      </c>
      <c r="E9" s="162" t="str">
        <f t="shared" ref="E9:E10" si="1">IF(D9&gt;0,D8,"")</f>
        <v>注销银行卡</v>
      </c>
      <c r="F9" s="162" t="s">
        <v>960</v>
      </c>
    </row>
    <row r="10" spans="1:7" s="164" customFormat="1" ht="99.75">
      <c r="A10" s="164" t="s">
        <v>661</v>
      </c>
      <c r="B10" s="165" t="s">
        <v>652</v>
      </c>
      <c r="C10" s="164" t="s">
        <v>509</v>
      </c>
      <c r="D10" s="164" t="s">
        <v>653</v>
      </c>
      <c r="E10" s="164" t="str">
        <f t="shared" si="1"/>
        <v>注销信用卡</v>
      </c>
      <c r="F10" s="166" t="s">
        <v>961</v>
      </c>
    </row>
    <row r="11" spans="1:7" s="162" customFormat="1" ht="14.25">
      <c r="B11" s="166"/>
    </row>
    <row r="12" spans="1:7" s="162" customFormat="1" ht="94.5">
      <c r="A12" s="162" t="s">
        <v>655</v>
      </c>
      <c r="B12" s="162" t="s">
        <v>643</v>
      </c>
      <c r="C12" s="162" t="s">
        <v>509</v>
      </c>
      <c r="D12" s="162" t="s">
        <v>509</v>
      </c>
      <c r="F12" s="162" t="s">
        <v>958</v>
      </c>
    </row>
    <row r="13" spans="1:7" s="162" customFormat="1" ht="27">
      <c r="A13" s="162" t="s">
        <v>644</v>
      </c>
      <c r="B13" s="162" t="s">
        <v>645</v>
      </c>
      <c r="C13" s="162" t="s">
        <v>509</v>
      </c>
      <c r="D13" s="162" t="s">
        <v>646</v>
      </c>
      <c r="E13" s="162" t="str">
        <f>IF(D13&gt;0,D12,"")</f>
        <v>注销</v>
      </c>
      <c r="F13" s="162" t="s">
        <v>647</v>
      </c>
    </row>
    <row r="14" spans="1:7" s="162" customFormat="1" ht="28.5">
      <c r="A14" s="162" t="s">
        <v>117</v>
      </c>
      <c r="B14" s="163" t="s">
        <v>648</v>
      </c>
      <c r="C14" s="162" t="s">
        <v>509</v>
      </c>
      <c r="D14" s="162" t="s">
        <v>649</v>
      </c>
      <c r="E14" s="162" t="str">
        <f t="shared" ref="E14" si="2">IF(D14&gt;0,D13,"")</f>
        <v>注销银行卡</v>
      </c>
      <c r="F14" s="162" t="s">
        <v>650</v>
      </c>
    </row>
    <row r="15" spans="1:7" s="164" customFormat="1" ht="85.5">
      <c r="A15" s="164" t="s">
        <v>651</v>
      </c>
      <c r="B15" s="165" t="s">
        <v>652</v>
      </c>
      <c r="C15" s="164" t="s">
        <v>509</v>
      </c>
      <c r="D15" s="164" t="s">
        <v>653</v>
      </c>
      <c r="E15" s="164" t="s">
        <v>649</v>
      </c>
      <c r="F15" s="166" t="s">
        <v>654</v>
      </c>
    </row>
    <row r="16" spans="1:7" s="162" customFormat="1" ht="14.25">
      <c r="B16" s="166"/>
      <c r="E16" s="162" t="str">
        <f>IF(D16&gt;0,D14,"")</f>
        <v/>
      </c>
    </row>
    <row r="17" spans="1:6" s="162" customFormat="1" ht="92.25" customHeight="1">
      <c r="A17" s="162" t="s">
        <v>642</v>
      </c>
      <c r="B17" s="162" t="s">
        <v>643</v>
      </c>
      <c r="C17" s="162" t="s">
        <v>509</v>
      </c>
      <c r="D17" s="162" t="s">
        <v>509</v>
      </c>
      <c r="F17" s="162" t="s">
        <v>153</v>
      </c>
    </row>
    <row r="18" spans="1:6" s="162" customFormat="1" ht="27">
      <c r="A18" s="162" t="s">
        <v>657</v>
      </c>
      <c r="B18" s="162" t="s">
        <v>645</v>
      </c>
      <c r="C18" s="162" t="s">
        <v>509</v>
      </c>
      <c r="D18" s="162" t="s">
        <v>646</v>
      </c>
      <c r="E18" s="162" t="str">
        <f>IF(D18&gt;0,D17,"")</f>
        <v>注销</v>
      </c>
      <c r="F18" s="162" t="s">
        <v>658</v>
      </c>
    </row>
    <row r="19" spans="1:6" s="162" customFormat="1" ht="28.5">
      <c r="A19" s="162" t="s">
        <v>117</v>
      </c>
      <c r="B19" s="163" t="s">
        <v>648</v>
      </c>
      <c r="C19" s="162" t="s">
        <v>509</v>
      </c>
      <c r="D19" s="162" t="s">
        <v>649</v>
      </c>
      <c r="E19" s="162" t="str">
        <f t="shared" ref="E19" si="3">IF(D19&gt;0,D18,"")</f>
        <v>注销银行卡</v>
      </c>
      <c r="F19" s="162" t="s">
        <v>650</v>
      </c>
    </row>
    <row r="20" spans="1:6" s="164" customFormat="1" ht="85.5">
      <c r="A20" s="164" t="s">
        <v>651</v>
      </c>
      <c r="B20" s="165" t="s">
        <v>652</v>
      </c>
      <c r="C20" s="164" t="s">
        <v>509</v>
      </c>
      <c r="D20" s="164" t="s">
        <v>653</v>
      </c>
      <c r="E20" s="164" t="s">
        <v>649</v>
      </c>
      <c r="F20" s="166" t="s">
        <v>654</v>
      </c>
    </row>
    <row r="21" spans="1:6" s="162" customFormat="1" ht="14.25">
      <c r="B21" s="166"/>
      <c r="E21" s="162" t="str">
        <f>IF(D21&gt;0,D19,"")</f>
        <v/>
      </c>
    </row>
    <row r="22" spans="1:6" s="162" customFormat="1" ht="92.25" customHeight="1">
      <c r="A22" s="162" t="s">
        <v>642</v>
      </c>
      <c r="B22" s="162" t="s">
        <v>643</v>
      </c>
      <c r="C22" s="162" t="s">
        <v>509</v>
      </c>
      <c r="D22" s="162" t="s">
        <v>509</v>
      </c>
      <c r="F22" s="162" t="s">
        <v>153</v>
      </c>
    </row>
    <row r="23" spans="1:6" s="162" customFormat="1" ht="27">
      <c r="A23" s="162" t="s">
        <v>644</v>
      </c>
      <c r="B23" s="162" t="s">
        <v>645</v>
      </c>
      <c r="C23" s="162" t="s">
        <v>509</v>
      </c>
      <c r="D23" s="162" t="s">
        <v>646</v>
      </c>
      <c r="E23" s="162" t="str">
        <f>IF(D23&gt;0,D22,"")</f>
        <v>注销</v>
      </c>
      <c r="F23" s="162" t="s">
        <v>647</v>
      </c>
    </row>
    <row r="24" spans="1:6" s="162" customFormat="1" ht="28.5">
      <c r="A24" s="162" t="s">
        <v>659</v>
      </c>
      <c r="B24" s="163" t="s">
        <v>648</v>
      </c>
      <c r="C24" s="162" t="s">
        <v>509</v>
      </c>
      <c r="D24" s="162" t="s">
        <v>649</v>
      </c>
      <c r="E24" s="162" t="str">
        <f t="shared" ref="E24" si="4">IF(D24&gt;0,D23,"")</f>
        <v>注销银行卡</v>
      </c>
      <c r="F24" s="162" t="s">
        <v>660</v>
      </c>
    </row>
    <row r="25" spans="1:6" s="164" customFormat="1" ht="85.5">
      <c r="A25" s="164" t="s">
        <v>651</v>
      </c>
      <c r="B25" s="165" t="s">
        <v>652</v>
      </c>
      <c r="C25" s="164" t="s">
        <v>509</v>
      </c>
      <c r="D25" s="164" t="s">
        <v>653</v>
      </c>
      <c r="E25" s="164" t="s">
        <v>649</v>
      </c>
      <c r="F25" s="166" t="s">
        <v>654</v>
      </c>
    </row>
    <row r="26" spans="1:6" s="162" customFormat="1" ht="14.25">
      <c r="B26" s="166"/>
      <c r="E26" s="162" t="str">
        <f>IF(D26&gt;0,D21,"")</f>
        <v/>
      </c>
    </row>
    <row r="27" spans="1:6" s="162" customFormat="1" ht="92.25" customHeight="1">
      <c r="A27" s="162" t="s">
        <v>642</v>
      </c>
      <c r="B27" s="162" t="s">
        <v>643</v>
      </c>
      <c r="C27" s="162" t="s">
        <v>509</v>
      </c>
      <c r="D27" s="162" t="s">
        <v>509</v>
      </c>
      <c r="F27" s="162" t="s">
        <v>153</v>
      </c>
    </row>
    <row r="28" spans="1:6" s="162" customFormat="1" ht="27">
      <c r="A28" s="162" t="s">
        <v>657</v>
      </c>
      <c r="B28" s="162" t="s">
        <v>645</v>
      </c>
      <c r="C28" s="162" t="s">
        <v>509</v>
      </c>
      <c r="D28" s="162" t="s">
        <v>646</v>
      </c>
      <c r="E28" s="162" t="str">
        <f>IF(D28&gt;0,D27,"")</f>
        <v>注销</v>
      </c>
      <c r="F28" s="162" t="s">
        <v>658</v>
      </c>
    </row>
    <row r="29" spans="1:6" s="162" customFormat="1" ht="28.5">
      <c r="A29" s="162" t="s">
        <v>659</v>
      </c>
      <c r="B29" s="163" t="s">
        <v>648</v>
      </c>
      <c r="C29" s="162" t="s">
        <v>509</v>
      </c>
      <c r="D29" s="162" t="s">
        <v>649</v>
      </c>
      <c r="E29" s="162" t="str">
        <f t="shared" ref="E29" si="5">IF(D29&gt;0,D28,"")</f>
        <v>注销银行卡</v>
      </c>
      <c r="F29" s="162" t="s">
        <v>660</v>
      </c>
    </row>
    <row r="30" spans="1:6" s="164" customFormat="1" ht="85.5">
      <c r="A30" s="164" t="s">
        <v>651</v>
      </c>
      <c r="B30" s="165" t="s">
        <v>652</v>
      </c>
      <c r="C30" s="164" t="s">
        <v>509</v>
      </c>
      <c r="D30" s="164" t="s">
        <v>653</v>
      </c>
      <c r="E30" s="164" t="s">
        <v>649</v>
      </c>
      <c r="F30" s="166" t="s">
        <v>654</v>
      </c>
    </row>
    <row r="31" spans="1:6" s="162" customFormat="1" ht="14.25">
      <c r="B31" s="166"/>
      <c r="E31" s="162" t="str">
        <f>IF(D31&gt;0,D26,"")</f>
        <v/>
      </c>
    </row>
    <row r="32" spans="1:6" s="162" customFormat="1" ht="81">
      <c r="A32" s="162" t="s">
        <v>655</v>
      </c>
      <c r="B32" s="162" t="s">
        <v>643</v>
      </c>
      <c r="C32" s="162" t="s">
        <v>509</v>
      </c>
      <c r="D32" s="162" t="s">
        <v>509</v>
      </c>
      <c r="F32" s="162" t="s">
        <v>656</v>
      </c>
    </row>
    <row r="33" spans="1:6" s="162" customFormat="1" ht="27">
      <c r="A33" s="162" t="s">
        <v>644</v>
      </c>
      <c r="B33" s="162" t="s">
        <v>645</v>
      </c>
      <c r="C33" s="162" t="s">
        <v>509</v>
      </c>
      <c r="D33" s="162" t="s">
        <v>646</v>
      </c>
      <c r="E33" s="162" t="str">
        <f>IF(D33&gt;0,D32,"")</f>
        <v>注销</v>
      </c>
      <c r="F33" s="162" t="s">
        <v>647</v>
      </c>
    </row>
    <row r="34" spans="1:6" s="162" customFormat="1" ht="28.5">
      <c r="A34" s="162" t="s">
        <v>659</v>
      </c>
      <c r="B34" s="163" t="s">
        <v>648</v>
      </c>
      <c r="C34" s="162" t="s">
        <v>509</v>
      </c>
      <c r="D34" s="162" t="s">
        <v>649</v>
      </c>
      <c r="E34" s="162" t="str">
        <f t="shared" ref="E34" si="6">IF(D34&gt;0,D33,"")</f>
        <v>注销银行卡</v>
      </c>
      <c r="F34" s="162" t="s">
        <v>660</v>
      </c>
    </row>
    <row r="35" spans="1:6" s="164" customFormat="1" ht="85.5">
      <c r="A35" s="164" t="s">
        <v>651</v>
      </c>
      <c r="B35" s="165" t="s">
        <v>652</v>
      </c>
      <c r="C35" s="164" t="s">
        <v>509</v>
      </c>
      <c r="D35" s="164" t="s">
        <v>653</v>
      </c>
      <c r="E35" s="164" t="s">
        <v>649</v>
      </c>
      <c r="F35" s="166" t="s">
        <v>654</v>
      </c>
    </row>
    <row r="36" spans="1:6" s="162" customFormat="1" ht="14.25">
      <c r="B36" s="166"/>
      <c r="E36" s="162" t="str">
        <f>IF(D36&gt;0,D34,"")</f>
        <v/>
      </c>
    </row>
    <row r="37" spans="1:6" s="162" customFormat="1" ht="81">
      <c r="A37" s="162" t="s">
        <v>655</v>
      </c>
      <c r="B37" s="162" t="s">
        <v>643</v>
      </c>
      <c r="C37" s="162" t="s">
        <v>509</v>
      </c>
      <c r="D37" s="162" t="s">
        <v>509</v>
      </c>
      <c r="F37" s="162" t="s">
        <v>656</v>
      </c>
    </row>
    <row r="38" spans="1:6" s="162" customFormat="1" ht="27">
      <c r="A38" s="162" t="s">
        <v>657</v>
      </c>
      <c r="B38" s="162" t="s">
        <v>645</v>
      </c>
      <c r="C38" s="162" t="s">
        <v>509</v>
      </c>
      <c r="D38" s="162" t="s">
        <v>646</v>
      </c>
      <c r="E38" s="162" t="str">
        <f>IF(D38&gt;0,D37,"")</f>
        <v>注销</v>
      </c>
      <c r="F38" s="162" t="s">
        <v>658</v>
      </c>
    </row>
    <row r="39" spans="1:6" s="162" customFormat="1" ht="28.5">
      <c r="A39" s="162" t="s">
        <v>117</v>
      </c>
      <c r="B39" s="163" t="s">
        <v>648</v>
      </c>
      <c r="C39" s="162" t="s">
        <v>509</v>
      </c>
      <c r="D39" s="162" t="s">
        <v>649</v>
      </c>
      <c r="E39" s="162" t="str">
        <f t="shared" ref="E39" si="7">IF(D39&gt;0,D38,"")</f>
        <v>注销银行卡</v>
      </c>
      <c r="F39" s="162" t="s">
        <v>650</v>
      </c>
    </row>
    <row r="40" spans="1:6" s="164" customFormat="1" ht="85.5">
      <c r="A40" s="164" t="s">
        <v>651</v>
      </c>
      <c r="B40" s="165" t="s">
        <v>652</v>
      </c>
      <c r="C40" s="164" t="s">
        <v>509</v>
      </c>
      <c r="D40" s="164" t="s">
        <v>653</v>
      </c>
      <c r="E40" s="164" t="s">
        <v>649</v>
      </c>
      <c r="F40" s="166" t="s">
        <v>654</v>
      </c>
    </row>
    <row r="41" spans="1:6" s="162" customFormat="1" ht="14.25">
      <c r="B41" s="166"/>
      <c r="E41" s="162" t="str">
        <f>IF(D41&gt;0,D39,"")</f>
        <v/>
      </c>
    </row>
    <row r="42" spans="1:6" s="162" customFormat="1" ht="94.5">
      <c r="A42" s="162" t="s">
        <v>662</v>
      </c>
      <c r="B42" s="162" t="s">
        <v>645</v>
      </c>
      <c r="C42" s="162" t="s">
        <v>509</v>
      </c>
      <c r="D42" s="162" t="s">
        <v>646</v>
      </c>
      <c r="F42" s="162" t="s">
        <v>663</v>
      </c>
    </row>
    <row r="43" spans="1:6" s="162" customFormat="1" ht="28.5">
      <c r="A43" s="162" t="s">
        <v>117</v>
      </c>
      <c r="B43" s="163" t="s">
        <v>648</v>
      </c>
      <c r="C43" s="162" t="s">
        <v>509</v>
      </c>
      <c r="D43" s="162" t="s">
        <v>649</v>
      </c>
      <c r="E43" s="162" t="str">
        <f t="shared" ref="E43" si="8">IF(D43&gt;0,D42,"")</f>
        <v>注销银行卡</v>
      </c>
      <c r="F43" s="162" t="s">
        <v>650</v>
      </c>
    </row>
    <row r="44" spans="1:6" s="164" customFormat="1" ht="85.5">
      <c r="A44" s="164" t="s">
        <v>651</v>
      </c>
      <c r="B44" s="165" t="s">
        <v>652</v>
      </c>
      <c r="C44" s="164" t="s">
        <v>509</v>
      </c>
      <c r="D44" s="164" t="s">
        <v>653</v>
      </c>
      <c r="E44" s="164" t="s">
        <v>649</v>
      </c>
      <c r="F44" s="166" t="s">
        <v>654</v>
      </c>
    </row>
    <row r="45" spans="1:6" s="162" customFormat="1" ht="14.25">
      <c r="B45" s="166"/>
      <c r="E45" s="162" t="str">
        <f>IF(D45&gt;0,D43,"")</f>
        <v/>
      </c>
    </row>
    <row r="46" spans="1:6" s="162" customFormat="1" ht="108">
      <c r="A46" s="162" t="s">
        <v>664</v>
      </c>
      <c r="B46" s="162" t="s">
        <v>645</v>
      </c>
      <c r="C46" s="162" t="s">
        <v>509</v>
      </c>
      <c r="D46" s="162" t="s">
        <v>646</v>
      </c>
      <c r="F46" s="162" t="s">
        <v>962</v>
      </c>
    </row>
    <row r="47" spans="1:6" s="162" customFormat="1" ht="28.5">
      <c r="A47" s="162" t="s">
        <v>659</v>
      </c>
      <c r="B47" s="163" t="s">
        <v>648</v>
      </c>
      <c r="C47" s="162" t="s">
        <v>509</v>
      </c>
      <c r="D47" s="162" t="s">
        <v>649</v>
      </c>
      <c r="E47" s="162" t="str">
        <f t="shared" ref="E47" si="9">IF(D47&gt;0,D46,"")</f>
        <v>注销银行卡</v>
      </c>
      <c r="F47" s="162" t="s">
        <v>660</v>
      </c>
    </row>
    <row r="48" spans="1:6" s="164" customFormat="1" ht="85.5">
      <c r="A48" s="164" t="s">
        <v>651</v>
      </c>
      <c r="B48" s="165" t="s">
        <v>652</v>
      </c>
      <c r="C48" s="164" t="s">
        <v>509</v>
      </c>
      <c r="D48" s="164" t="s">
        <v>653</v>
      </c>
      <c r="E48" s="164" t="s">
        <v>649</v>
      </c>
      <c r="F48" s="166" t="s">
        <v>654</v>
      </c>
    </row>
    <row r="49" spans="1:6" s="162" customFormat="1" ht="14.25">
      <c r="B49" s="166"/>
      <c r="E49" s="162" t="str">
        <f>IF(D49&gt;0,D47,"")</f>
        <v/>
      </c>
    </row>
    <row r="50" spans="1:6" s="162" customFormat="1" ht="94.5">
      <c r="A50" s="162" t="s">
        <v>662</v>
      </c>
      <c r="B50" s="162" t="s">
        <v>645</v>
      </c>
      <c r="C50" s="162" t="s">
        <v>509</v>
      </c>
      <c r="D50" s="162" t="s">
        <v>646</v>
      </c>
      <c r="F50" s="162" t="s">
        <v>663</v>
      </c>
    </row>
    <row r="51" spans="1:6" s="162" customFormat="1" ht="28.5">
      <c r="A51" s="162" t="s">
        <v>659</v>
      </c>
      <c r="B51" s="163" t="s">
        <v>648</v>
      </c>
      <c r="C51" s="162" t="s">
        <v>509</v>
      </c>
      <c r="D51" s="162" t="s">
        <v>649</v>
      </c>
      <c r="E51" s="162" t="str">
        <f t="shared" ref="E51" si="10">IF(D51&gt;0,D50,"")</f>
        <v>注销银行卡</v>
      </c>
      <c r="F51" s="162" t="s">
        <v>660</v>
      </c>
    </row>
    <row r="52" spans="1:6" s="164" customFormat="1" ht="85.5">
      <c r="A52" s="164" t="s">
        <v>651</v>
      </c>
      <c r="B52" s="165" t="s">
        <v>652</v>
      </c>
      <c r="C52" s="164" t="s">
        <v>509</v>
      </c>
      <c r="D52" s="164" t="s">
        <v>653</v>
      </c>
      <c r="E52" s="164" t="s">
        <v>649</v>
      </c>
      <c r="F52" s="166" t="s">
        <v>654</v>
      </c>
    </row>
    <row r="53" spans="1:6" s="162" customFormat="1" ht="14.25">
      <c r="B53" s="166"/>
    </row>
    <row r="54" spans="1:6" s="162" customFormat="1" ht="81">
      <c r="A54" s="162" t="s">
        <v>664</v>
      </c>
      <c r="B54" s="162" t="s">
        <v>645</v>
      </c>
      <c r="C54" s="162" t="s">
        <v>509</v>
      </c>
      <c r="D54" s="162" t="s">
        <v>646</v>
      </c>
      <c r="F54" s="162" t="s">
        <v>665</v>
      </c>
    </row>
    <row r="55" spans="1:6" s="162" customFormat="1" ht="28.5">
      <c r="A55" s="162" t="s">
        <v>117</v>
      </c>
      <c r="B55" s="163" t="s">
        <v>648</v>
      </c>
      <c r="C55" s="162" t="s">
        <v>509</v>
      </c>
      <c r="D55" s="162" t="s">
        <v>649</v>
      </c>
      <c r="E55" s="162" t="str">
        <f t="shared" ref="E55" si="11">IF(D55&gt;0,D54,"")</f>
        <v>注销银行卡</v>
      </c>
      <c r="F55" s="162" t="s">
        <v>963</v>
      </c>
    </row>
    <row r="56" spans="1:6" s="164" customFormat="1" ht="85.5">
      <c r="A56" s="164" t="s">
        <v>651</v>
      </c>
      <c r="B56" s="165" t="s">
        <v>652</v>
      </c>
      <c r="C56" s="164" t="s">
        <v>509</v>
      </c>
      <c r="D56" s="164" t="s">
        <v>653</v>
      </c>
      <c r="E56" s="164" t="s">
        <v>649</v>
      </c>
      <c r="F56" s="166" t="s">
        <v>654</v>
      </c>
    </row>
    <row r="58" spans="1:6" s="162" customFormat="1" ht="81">
      <c r="A58" s="162" t="s">
        <v>655</v>
      </c>
      <c r="B58" s="162" t="s">
        <v>643</v>
      </c>
      <c r="C58" s="162" t="s">
        <v>509</v>
      </c>
      <c r="D58" s="162" t="s">
        <v>509</v>
      </c>
      <c r="F58" s="162" t="s">
        <v>656</v>
      </c>
    </row>
    <row r="59" spans="1:6" s="162" customFormat="1" ht="27">
      <c r="A59" s="162" t="s">
        <v>644</v>
      </c>
      <c r="B59" s="162" t="s">
        <v>645</v>
      </c>
      <c r="C59" s="162" t="s">
        <v>509</v>
      </c>
      <c r="D59" s="162" t="s">
        <v>646</v>
      </c>
      <c r="E59" s="162" t="str">
        <f>IF(D59&gt;0,D58,"")</f>
        <v>注销</v>
      </c>
      <c r="F59" s="162" t="s">
        <v>647</v>
      </c>
    </row>
    <row r="60" spans="1:6" s="162" customFormat="1" ht="28.5">
      <c r="A60" s="162" t="s">
        <v>117</v>
      </c>
      <c r="B60" s="163" t="s">
        <v>648</v>
      </c>
      <c r="C60" s="162" t="s">
        <v>509</v>
      </c>
      <c r="D60" s="162" t="s">
        <v>649</v>
      </c>
      <c r="E60" s="162" t="str">
        <f t="shared" ref="E60:E61" si="12">IF(D60&gt;0,D59,"")</f>
        <v>注销银行卡</v>
      </c>
      <c r="F60" s="162" t="s">
        <v>650</v>
      </c>
    </row>
    <row r="61" spans="1:6" s="164" customFormat="1" ht="85.5">
      <c r="A61" s="164" t="s">
        <v>661</v>
      </c>
      <c r="B61" s="165" t="s">
        <v>652</v>
      </c>
      <c r="C61" s="164" t="s">
        <v>509</v>
      </c>
      <c r="D61" s="164" t="s">
        <v>653</v>
      </c>
      <c r="E61" s="164" t="str">
        <f t="shared" si="12"/>
        <v>注销信用卡</v>
      </c>
      <c r="F61" s="166" t="s">
        <v>654</v>
      </c>
    </row>
    <row r="62" spans="1:6" s="162" customFormat="1" ht="14.25">
      <c r="B62" s="166"/>
      <c r="E62" s="162" t="str">
        <f>IF(D62&gt;0,D60,"")</f>
        <v/>
      </c>
    </row>
    <row r="63" spans="1:6" s="162" customFormat="1" ht="92.25" customHeight="1">
      <c r="A63" s="162" t="s">
        <v>642</v>
      </c>
      <c r="B63" s="162" t="s">
        <v>643</v>
      </c>
      <c r="C63" s="162" t="s">
        <v>509</v>
      </c>
      <c r="D63" s="162" t="s">
        <v>509</v>
      </c>
      <c r="F63" s="162" t="s">
        <v>153</v>
      </c>
    </row>
    <row r="64" spans="1:6" s="162" customFormat="1" ht="54">
      <c r="A64" s="162" t="s">
        <v>657</v>
      </c>
      <c r="B64" s="162" t="s">
        <v>645</v>
      </c>
      <c r="C64" s="162" t="s">
        <v>509</v>
      </c>
      <c r="D64" s="162" t="s">
        <v>646</v>
      </c>
      <c r="E64" s="162" t="str">
        <f>IF(D64&gt;0,D63,"")</f>
        <v>注销</v>
      </c>
      <c r="F64" s="162" t="s">
        <v>964</v>
      </c>
    </row>
    <row r="65" spans="1:6" s="162" customFormat="1" ht="40.5">
      <c r="A65" s="162" t="s">
        <v>117</v>
      </c>
      <c r="B65" s="163" t="s">
        <v>648</v>
      </c>
      <c r="C65" s="162" t="s">
        <v>509</v>
      </c>
      <c r="D65" s="162" t="s">
        <v>649</v>
      </c>
      <c r="E65" s="162" t="str">
        <f t="shared" ref="E65:E66" si="13">IF(D65&gt;0,D64,"")</f>
        <v>注销银行卡</v>
      </c>
      <c r="F65" s="162" t="s">
        <v>965</v>
      </c>
    </row>
    <row r="66" spans="1:6" s="164" customFormat="1" ht="85.5">
      <c r="A66" s="164" t="s">
        <v>661</v>
      </c>
      <c r="B66" s="165" t="s">
        <v>652</v>
      </c>
      <c r="C66" s="164" t="s">
        <v>509</v>
      </c>
      <c r="D66" s="164" t="s">
        <v>653</v>
      </c>
      <c r="E66" s="164" t="str">
        <f t="shared" si="13"/>
        <v>注销信用卡</v>
      </c>
      <c r="F66" s="166" t="s">
        <v>654</v>
      </c>
    </row>
    <row r="67" spans="1:6" s="164" customFormat="1" ht="14.25">
      <c r="B67" s="166"/>
      <c r="F67" s="166"/>
    </row>
    <row r="68" spans="1:6" s="162" customFormat="1" ht="92.25" customHeight="1">
      <c r="A68" s="162" t="s">
        <v>642</v>
      </c>
      <c r="B68" s="162" t="s">
        <v>643</v>
      </c>
      <c r="C68" s="162" t="s">
        <v>509</v>
      </c>
      <c r="D68" s="162" t="s">
        <v>509</v>
      </c>
      <c r="F68" s="162" t="s">
        <v>153</v>
      </c>
    </row>
    <row r="69" spans="1:6" s="162" customFormat="1" ht="27">
      <c r="A69" s="162" t="s">
        <v>644</v>
      </c>
      <c r="B69" s="162" t="s">
        <v>645</v>
      </c>
      <c r="C69" s="162" t="s">
        <v>509</v>
      </c>
      <c r="D69" s="162" t="s">
        <v>646</v>
      </c>
      <c r="E69" s="162" t="str">
        <f>IF(D69&gt;0,D68,"")</f>
        <v>注销</v>
      </c>
      <c r="F69" s="162" t="s">
        <v>647</v>
      </c>
    </row>
    <row r="70" spans="1:6" s="162" customFormat="1" ht="28.5">
      <c r="A70" s="162" t="s">
        <v>659</v>
      </c>
      <c r="B70" s="163" t="s">
        <v>648</v>
      </c>
      <c r="C70" s="162" t="s">
        <v>509</v>
      </c>
      <c r="D70" s="162" t="s">
        <v>649</v>
      </c>
      <c r="E70" s="162" t="str">
        <f t="shared" ref="E70:E71" si="14">IF(D70&gt;0,D69,"")</f>
        <v>注销银行卡</v>
      </c>
      <c r="F70" s="162" t="s">
        <v>660</v>
      </c>
    </row>
    <row r="71" spans="1:6" s="164" customFormat="1" ht="85.5">
      <c r="A71" s="164" t="s">
        <v>661</v>
      </c>
      <c r="B71" s="165" t="s">
        <v>652</v>
      </c>
      <c r="C71" s="164" t="s">
        <v>509</v>
      </c>
      <c r="D71" s="164" t="s">
        <v>653</v>
      </c>
      <c r="E71" s="164" t="str">
        <f t="shared" si="14"/>
        <v>注销信用卡</v>
      </c>
      <c r="F71" s="166" t="s">
        <v>654</v>
      </c>
    </row>
    <row r="72" spans="1:6" s="162" customFormat="1" ht="14.25">
      <c r="B72" s="166"/>
      <c r="E72" s="162" t="str">
        <f>IF(D72&gt;0,D66,"")</f>
        <v/>
      </c>
    </row>
    <row r="73" spans="1:6" s="162" customFormat="1" ht="92.25" customHeight="1">
      <c r="A73" s="162" t="s">
        <v>642</v>
      </c>
      <c r="B73" s="162" t="s">
        <v>643</v>
      </c>
      <c r="C73" s="162" t="s">
        <v>509</v>
      </c>
      <c r="D73" s="162" t="s">
        <v>509</v>
      </c>
      <c r="F73" s="162" t="s">
        <v>153</v>
      </c>
    </row>
    <row r="74" spans="1:6" s="162" customFormat="1" ht="27">
      <c r="A74" s="162" t="s">
        <v>657</v>
      </c>
      <c r="B74" s="162" t="s">
        <v>645</v>
      </c>
      <c r="C74" s="162" t="s">
        <v>509</v>
      </c>
      <c r="D74" s="162" t="s">
        <v>646</v>
      </c>
      <c r="E74" s="162" t="str">
        <f>IF(D74&gt;0,D73,"")</f>
        <v>注销</v>
      </c>
      <c r="F74" s="162" t="s">
        <v>658</v>
      </c>
    </row>
    <row r="75" spans="1:6" s="162" customFormat="1" ht="28.5">
      <c r="A75" s="162" t="s">
        <v>659</v>
      </c>
      <c r="B75" s="163" t="s">
        <v>648</v>
      </c>
      <c r="C75" s="162" t="s">
        <v>509</v>
      </c>
      <c r="D75" s="162" t="s">
        <v>649</v>
      </c>
      <c r="E75" s="162" t="str">
        <f t="shared" ref="E75:E76" si="15">IF(D75&gt;0,D74,"")</f>
        <v>注销银行卡</v>
      </c>
      <c r="F75" s="162" t="s">
        <v>660</v>
      </c>
    </row>
    <row r="76" spans="1:6" s="164" customFormat="1" ht="85.5">
      <c r="A76" s="164" t="s">
        <v>661</v>
      </c>
      <c r="B76" s="165" t="s">
        <v>652</v>
      </c>
      <c r="C76" s="164" t="s">
        <v>509</v>
      </c>
      <c r="D76" s="164" t="s">
        <v>653</v>
      </c>
      <c r="E76" s="164" t="str">
        <f t="shared" si="15"/>
        <v>注销信用卡</v>
      </c>
      <c r="F76" s="166" t="s">
        <v>654</v>
      </c>
    </row>
    <row r="77" spans="1:6" s="162" customFormat="1" ht="14.25">
      <c r="B77" s="166"/>
      <c r="E77" s="162" t="str">
        <f>IF(D77&gt;0,D72,"")</f>
        <v/>
      </c>
    </row>
    <row r="78" spans="1:6" s="162" customFormat="1" ht="81">
      <c r="A78" s="162" t="s">
        <v>655</v>
      </c>
      <c r="B78" s="162" t="s">
        <v>643</v>
      </c>
      <c r="C78" s="162" t="s">
        <v>509</v>
      </c>
      <c r="D78" s="162" t="s">
        <v>509</v>
      </c>
      <c r="F78" s="162" t="s">
        <v>656</v>
      </c>
    </row>
    <row r="79" spans="1:6" s="162" customFormat="1" ht="27">
      <c r="A79" s="162" t="s">
        <v>644</v>
      </c>
      <c r="B79" s="162" t="s">
        <v>645</v>
      </c>
      <c r="C79" s="162" t="s">
        <v>509</v>
      </c>
      <c r="D79" s="162" t="s">
        <v>646</v>
      </c>
      <c r="E79" s="162" t="str">
        <f>IF(D79&gt;0,D78,"")</f>
        <v>注销</v>
      </c>
      <c r="F79" s="162" t="s">
        <v>647</v>
      </c>
    </row>
    <row r="80" spans="1:6" s="162" customFormat="1" ht="28.5">
      <c r="A80" s="162" t="s">
        <v>659</v>
      </c>
      <c r="B80" s="163" t="s">
        <v>648</v>
      </c>
      <c r="C80" s="162" t="s">
        <v>509</v>
      </c>
      <c r="D80" s="162" t="s">
        <v>649</v>
      </c>
      <c r="E80" s="162" t="str">
        <f t="shared" ref="E80:E81" si="16">IF(D80&gt;0,D79,"")</f>
        <v>注销银行卡</v>
      </c>
      <c r="F80" s="162" t="s">
        <v>660</v>
      </c>
    </row>
    <row r="81" spans="1:6" s="164" customFormat="1" ht="85.5">
      <c r="A81" s="164" t="s">
        <v>661</v>
      </c>
      <c r="B81" s="165" t="s">
        <v>652</v>
      </c>
      <c r="C81" s="164" t="s">
        <v>509</v>
      </c>
      <c r="D81" s="164" t="s">
        <v>653</v>
      </c>
      <c r="E81" s="164" t="str">
        <f t="shared" si="16"/>
        <v>注销信用卡</v>
      </c>
      <c r="F81" s="166" t="s">
        <v>654</v>
      </c>
    </row>
    <row r="82" spans="1:6" s="162" customFormat="1" ht="14.25">
      <c r="B82" s="166"/>
      <c r="E82" s="162" t="str">
        <f>IF(D82&gt;0,D80,"")</f>
        <v/>
      </c>
    </row>
    <row r="83" spans="1:6" s="162" customFormat="1" ht="81">
      <c r="A83" s="162" t="s">
        <v>655</v>
      </c>
      <c r="B83" s="162" t="s">
        <v>643</v>
      </c>
      <c r="C83" s="162" t="s">
        <v>509</v>
      </c>
      <c r="D83" s="162" t="s">
        <v>509</v>
      </c>
      <c r="F83" s="162" t="s">
        <v>656</v>
      </c>
    </row>
    <row r="84" spans="1:6" s="162" customFormat="1" ht="27">
      <c r="A84" s="162" t="s">
        <v>657</v>
      </c>
      <c r="B84" s="162" t="s">
        <v>645</v>
      </c>
      <c r="C84" s="162" t="s">
        <v>509</v>
      </c>
      <c r="D84" s="162" t="s">
        <v>646</v>
      </c>
      <c r="E84" s="162" t="str">
        <f>IF(D84&gt;0,D83,"")</f>
        <v>注销</v>
      </c>
      <c r="F84" s="162" t="s">
        <v>658</v>
      </c>
    </row>
    <row r="85" spans="1:6" s="162" customFormat="1" ht="28.5">
      <c r="A85" s="162" t="s">
        <v>117</v>
      </c>
      <c r="B85" s="163" t="s">
        <v>648</v>
      </c>
      <c r="C85" s="162" t="s">
        <v>509</v>
      </c>
      <c r="D85" s="162" t="s">
        <v>649</v>
      </c>
      <c r="E85" s="162" t="str">
        <f t="shared" ref="E85:E86" si="17">IF(D85&gt;0,D84,"")</f>
        <v>注销银行卡</v>
      </c>
      <c r="F85" s="162" t="s">
        <v>650</v>
      </c>
    </row>
    <row r="86" spans="1:6" s="164" customFormat="1" ht="85.5">
      <c r="A86" s="164" t="s">
        <v>661</v>
      </c>
      <c r="B86" s="165" t="s">
        <v>652</v>
      </c>
      <c r="C86" s="164" t="s">
        <v>509</v>
      </c>
      <c r="D86" s="164" t="s">
        <v>653</v>
      </c>
      <c r="E86" s="164" t="str">
        <f t="shared" si="17"/>
        <v>注销信用卡</v>
      </c>
      <c r="F86" s="166" t="s">
        <v>654</v>
      </c>
    </row>
    <row r="87" spans="1:6" s="162" customFormat="1" ht="14.25">
      <c r="B87" s="166"/>
      <c r="E87" s="162" t="str">
        <f>IF(D87&gt;0,D85,"")</f>
        <v/>
      </c>
    </row>
    <row r="88" spans="1:6" s="162" customFormat="1" ht="94.5">
      <c r="A88" s="162" t="s">
        <v>662</v>
      </c>
      <c r="B88" s="162" t="s">
        <v>645</v>
      </c>
      <c r="C88" s="162" t="s">
        <v>509</v>
      </c>
      <c r="D88" s="162" t="s">
        <v>646</v>
      </c>
      <c r="F88" s="162" t="s">
        <v>663</v>
      </c>
    </row>
    <row r="89" spans="1:6" s="162" customFormat="1" ht="28.5">
      <c r="A89" s="162" t="s">
        <v>117</v>
      </c>
      <c r="B89" s="163" t="s">
        <v>648</v>
      </c>
      <c r="C89" s="162" t="s">
        <v>509</v>
      </c>
      <c r="D89" s="162" t="s">
        <v>649</v>
      </c>
      <c r="E89" s="162" t="str">
        <f t="shared" ref="E89:E90" si="18">IF(D89&gt;0,D88,"")</f>
        <v>注销银行卡</v>
      </c>
      <c r="F89" s="162" t="s">
        <v>650</v>
      </c>
    </row>
    <row r="90" spans="1:6" s="164" customFormat="1" ht="85.5">
      <c r="A90" s="164" t="s">
        <v>661</v>
      </c>
      <c r="B90" s="165" t="s">
        <v>652</v>
      </c>
      <c r="C90" s="164" t="s">
        <v>509</v>
      </c>
      <c r="D90" s="164" t="s">
        <v>653</v>
      </c>
      <c r="E90" s="164" t="str">
        <f t="shared" si="18"/>
        <v>注销信用卡</v>
      </c>
      <c r="F90" s="166" t="s">
        <v>654</v>
      </c>
    </row>
    <row r="91" spans="1:6" s="162" customFormat="1" ht="14.25">
      <c r="B91" s="166"/>
      <c r="E91" s="162" t="str">
        <f>IF(D91&gt;0,D89,"")</f>
        <v/>
      </c>
    </row>
    <row r="92" spans="1:6" s="162" customFormat="1" ht="81">
      <c r="A92" s="162" t="s">
        <v>664</v>
      </c>
      <c r="B92" s="162" t="s">
        <v>645</v>
      </c>
      <c r="C92" s="162" t="s">
        <v>509</v>
      </c>
      <c r="D92" s="162" t="s">
        <v>646</v>
      </c>
      <c r="F92" s="162" t="s">
        <v>665</v>
      </c>
    </row>
    <row r="93" spans="1:6" s="162" customFormat="1" ht="28.5">
      <c r="A93" s="162" t="s">
        <v>659</v>
      </c>
      <c r="B93" s="163" t="s">
        <v>648</v>
      </c>
      <c r="C93" s="162" t="s">
        <v>509</v>
      </c>
      <c r="D93" s="162" t="s">
        <v>649</v>
      </c>
      <c r="E93" s="162" t="str">
        <f t="shared" ref="E93:E94" si="19">IF(D93&gt;0,D92,"")</f>
        <v>注销银行卡</v>
      </c>
      <c r="F93" s="162" t="s">
        <v>660</v>
      </c>
    </row>
    <row r="94" spans="1:6" s="164" customFormat="1" ht="85.5">
      <c r="A94" s="164" t="s">
        <v>661</v>
      </c>
      <c r="B94" s="165" t="s">
        <v>652</v>
      </c>
      <c r="C94" s="164" t="s">
        <v>509</v>
      </c>
      <c r="D94" s="164" t="s">
        <v>653</v>
      </c>
      <c r="E94" s="164" t="str">
        <f t="shared" si="19"/>
        <v>注销信用卡</v>
      </c>
      <c r="F94" s="166" t="s">
        <v>654</v>
      </c>
    </row>
    <row r="95" spans="1:6" s="162" customFormat="1" ht="14.25">
      <c r="B95" s="166"/>
      <c r="E95" s="162" t="str">
        <f>IF(D95&gt;0,D93,"")</f>
        <v/>
      </c>
    </row>
    <row r="96" spans="1:6" s="162" customFormat="1" ht="94.5">
      <c r="A96" s="162" t="s">
        <v>662</v>
      </c>
      <c r="B96" s="162" t="s">
        <v>645</v>
      </c>
      <c r="C96" s="162" t="s">
        <v>509</v>
      </c>
      <c r="D96" s="162" t="s">
        <v>646</v>
      </c>
      <c r="F96" s="162" t="s">
        <v>663</v>
      </c>
    </row>
    <row r="97" spans="1:6" s="162" customFormat="1" ht="28.5">
      <c r="A97" s="162" t="s">
        <v>659</v>
      </c>
      <c r="B97" s="163" t="s">
        <v>648</v>
      </c>
      <c r="C97" s="162" t="s">
        <v>509</v>
      </c>
      <c r="D97" s="162" t="s">
        <v>649</v>
      </c>
      <c r="E97" s="162" t="str">
        <f t="shared" ref="E97:E98" si="20">IF(D97&gt;0,D96,"")</f>
        <v>注销银行卡</v>
      </c>
      <c r="F97" s="162" t="s">
        <v>660</v>
      </c>
    </row>
    <row r="98" spans="1:6" s="164" customFormat="1" ht="85.5">
      <c r="A98" s="164" t="s">
        <v>661</v>
      </c>
      <c r="B98" s="165" t="s">
        <v>652</v>
      </c>
      <c r="C98" s="164" t="s">
        <v>509</v>
      </c>
      <c r="D98" s="164" t="s">
        <v>653</v>
      </c>
      <c r="E98" s="164" t="str">
        <f t="shared" si="20"/>
        <v>注销信用卡</v>
      </c>
      <c r="F98" s="166" t="s">
        <v>654</v>
      </c>
    </row>
    <row r="99" spans="1:6" s="162" customFormat="1" ht="14.25">
      <c r="B99" s="166"/>
    </row>
    <row r="100" spans="1:6" s="162" customFormat="1" ht="81">
      <c r="A100" s="162" t="s">
        <v>664</v>
      </c>
      <c r="B100" s="162" t="s">
        <v>645</v>
      </c>
      <c r="C100" s="162" t="s">
        <v>509</v>
      </c>
      <c r="D100" s="162" t="s">
        <v>646</v>
      </c>
      <c r="F100" s="162" t="s">
        <v>665</v>
      </c>
    </row>
    <row r="101" spans="1:6" s="162" customFormat="1" ht="28.5">
      <c r="A101" s="162" t="s">
        <v>117</v>
      </c>
      <c r="B101" s="163" t="s">
        <v>648</v>
      </c>
      <c r="C101" s="162" t="s">
        <v>509</v>
      </c>
      <c r="D101" s="162" t="s">
        <v>649</v>
      </c>
      <c r="E101" s="162" t="str">
        <f t="shared" ref="E101:E102" si="21">IF(D101&gt;0,D100,"")</f>
        <v>注销银行卡</v>
      </c>
      <c r="F101" s="162" t="s">
        <v>650</v>
      </c>
    </row>
    <row r="102" spans="1:6" s="164" customFormat="1" ht="85.5">
      <c r="A102" s="164" t="s">
        <v>661</v>
      </c>
      <c r="B102" s="165" t="s">
        <v>652</v>
      </c>
      <c r="C102" s="164" t="s">
        <v>509</v>
      </c>
      <c r="D102" s="164" t="s">
        <v>653</v>
      </c>
      <c r="E102" s="164" t="str">
        <f t="shared" si="21"/>
        <v>注销信用卡</v>
      </c>
      <c r="F102" s="166" t="s">
        <v>654</v>
      </c>
    </row>
    <row r="104" spans="1:6" s="164" customFormat="1" ht="42.75">
      <c r="A104" s="164" t="s">
        <v>666</v>
      </c>
      <c r="B104" s="163" t="s">
        <v>648</v>
      </c>
      <c r="C104" s="164" t="s">
        <v>509</v>
      </c>
      <c r="D104" s="164" t="s">
        <v>649</v>
      </c>
      <c r="F104" s="166" t="s">
        <v>667</v>
      </c>
    </row>
    <row r="105" spans="1:6" s="164" customFormat="1" ht="85.5">
      <c r="A105" s="164" t="s">
        <v>651</v>
      </c>
      <c r="B105" s="165" t="s">
        <v>652</v>
      </c>
      <c r="C105" s="164" t="s">
        <v>509</v>
      </c>
      <c r="D105" s="164" t="s">
        <v>653</v>
      </c>
      <c r="E105" s="164" t="s">
        <v>649</v>
      </c>
      <c r="F105" s="166" t="s">
        <v>654</v>
      </c>
    </row>
    <row r="106" spans="1:6" s="164" customFormat="1" ht="14.25">
      <c r="B106" s="166"/>
      <c r="E106" s="164" t="str">
        <f>IF(D106&gt;0,D105,"")</f>
        <v/>
      </c>
      <c r="F106" s="166"/>
    </row>
    <row r="107" spans="1:6" s="164" customFormat="1" ht="28.5">
      <c r="A107" s="164" t="s">
        <v>666</v>
      </c>
      <c r="B107" s="163" t="s">
        <v>648</v>
      </c>
      <c r="C107" s="164" t="s">
        <v>509</v>
      </c>
      <c r="D107" s="164" t="s">
        <v>649</v>
      </c>
      <c r="F107" s="166" t="s">
        <v>831</v>
      </c>
    </row>
    <row r="108" spans="1:6" s="164" customFormat="1" ht="85.5">
      <c r="A108" s="164" t="s">
        <v>661</v>
      </c>
      <c r="B108" s="165" t="s">
        <v>652</v>
      </c>
      <c r="C108" s="164" t="s">
        <v>509</v>
      </c>
      <c r="D108" s="164" t="s">
        <v>653</v>
      </c>
      <c r="E108" s="164" t="str">
        <f>IF(D108&gt;0,D107,"")</f>
        <v>注销信用卡</v>
      </c>
      <c r="F108" s="166" t="s">
        <v>654</v>
      </c>
    </row>
    <row r="109" spans="1:6" s="164" customFormat="1" ht="14.25">
      <c r="B109" s="166"/>
      <c r="E109" s="164" t="str">
        <f>IF(D109&gt;0,D108,"")</f>
        <v/>
      </c>
      <c r="F109" s="166"/>
    </row>
    <row r="110" spans="1:6" s="164" customFormat="1" ht="71.25">
      <c r="A110" s="164" t="s">
        <v>668</v>
      </c>
      <c r="B110" s="163" t="s">
        <v>648</v>
      </c>
      <c r="C110" s="164" t="s">
        <v>509</v>
      </c>
      <c r="D110" s="164" t="s">
        <v>649</v>
      </c>
      <c r="F110" s="166" t="s">
        <v>669</v>
      </c>
    </row>
    <row r="111" spans="1:6" s="164" customFormat="1" ht="85.5">
      <c r="A111" s="164" t="s">
        <v>651</v>
      </c>
      <c r="B111" s="165" t="s">
        <v>652</v>
      </c>
      <c r="C111" s="164" t="s">
        <v>509</v>
      </c>
      <c r="D111" s="164" t="s">
        <v>653</v>
      </c>
      <c r="E111" s="164" t="str">
        <f>IF(D111&gt;0,D110,"")</f>
        <v>注销信用卡</v>
      </c>
      <c r="F111" s="166" t="s">
        <v>654</v>
      </c>
    </row>
    <row r="112" spans="1:6" s="164" customFormat="1" ht="14.25">
      <c r="B112" s="166"/>
      <c r="E112" s="164" t="str">
        <f>IF(D112&gt;0,D111,"")</f>
        <v/>
      </c>
      <c r="F112" s="166"/>
    </row>
    <row r="113" spans="1:6" s="164" customFormat="1" ht="114">
      <c r="A113" s="164" t="s">
        <v>668</v>
      </c>
      <c r="B113" s="163" t="s">
        <v>648</v>
      </c>
      <c r="C113" s="164" t="s">
        <v>509</v>
      </c>
      <c r="D113" s="164" t="s">
        <v>649</v>
      </c>
      <c r="F113" s="166" t="s">
        <v>966</v>
      </c>
    </row>
    <row r="114" spans="1:6" s="164" customFormat="1" ht="42.75">
      <c r="A114" s="164" t="s">
        <v>661</v>
      </c>
      <c r="B114" s="165" t="s">
        <v>652</v>
      </c>
      <c r="C114" s="164" t="s">
        <v>509</v>
      </c>
      <c r="D114" s="164" t="s">
        <v>653</v>
      </c>
      <c r="E114" s="164" t="str">
        <f>IF(D114&gt;0,D113,"")</f>
        <v>注销信用卡</v>
      </c>
      <c r="F114" s="166" t="s">
        <v>670</v>
      </c>
    </row>
    <row r="115" spans="1:6" s="164" customFormat="1" ht="14.25">
      <c r="B115" s="166"/>
      <c r="F115" s="166"/>
    </row>
    <row r="116" spans="1:6" s="164" customFormat="1" ht="71.25">
      <c r="A116" s="164" t="s">
        <v>671</v>
      </c>
      <c r="B116" s="165" t="s">
        <v>652</v>
      </c>
      <c r="C116" s="164" t="s">
        <v>509</v>
      </c>
      <c r="D116" s="164" t="s">
        <v>653</v>
      </c>
      <c r="F116" s="166" t="s">
        <v>968</v>
      </c>
    </row>
    <row r="117" spans="1:6" s="164" customFormat="1" ht="14.25">
      <c r="B117" s="166"/>
      <c r="F117" s="166"/>
    </row>
    <row r="118" spans="1:6" s="164" customFormat="1" ht="99.75">
      <c r="A118" s="164" t="s">
        <v>672</v>
      </c>
      <c r="B118" s="165" t="s">
        <v>652</v>
      </c>
      <c r="C118" s="164" t="s">
        <v>509</v>
      </c>
      <c r="D118" s="164" t="s">
        <v>653</v>
      </c>
      <c r="F118" s="166" t="s">
        <v>967</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customSheetViews>
    <customSheetView guid="{1E5A0D98-77D5-42E3-9872-0440613765AC}" topLeftCell="A64">
      <selection activeCell="B41" sqref="B41"/>
      <pageMargins left="0.69930555555555596" right="0.69930555555555596" top="0.75" bottom="0.75" header="0.3" footer="0.3"/>
      <pageSetup paperSize="9" orientation="portrait" verticalDpi="0" r:id="rId1"/>
    </customSheetView>
    <customSheetView guid="{CD69C0EA-EBFB-45E3-BEA5-CC470598666F}" topLeftCell="B1">
      <selection activeCell="G1" sqref="G1"/>
      <pageMargins left="0.69930555555555596" right="0.69930555555555596" top="0.75" bottom="0.75" header="0.3" footer="0.3"/>
      <pageSetup paperSize="9" orientation="portrait" verticalDpi="0" r:id="rId2"/>
    </customSheetView>
    <customSheetView guid="{36746F77-9D30-4F67-8DD6-349629627742}">
      <selection activeCell="B41" sqref="B41"/>
      <pageMargins left="0.69930555555555596" right="0.69930555555555596" top="0.75" bottom="0.75" header="0.3" footer="0.3"/>
      <pageSetup paperSize="9" orientation="portrait" verticalDpi="0" r:id="rId3"/>
    </customSheetView>
    <customSheetView guid="{C2CB2F22-775D-44AC-B11A-784BA6146A8B}" topLeftCell="A64">
      <selection activeCell="B41" sqref="B41"/>
      <pageMargins left="0.69930555555555596" right="0.69930555555555596" top="0.75" bottom="0.75" header="0.3" footer="0.3"/>
      <pageSetup paperSize="9" orientation="portrait" verticalDpi="0" r:id="rId4"/>
    </customSheetView>
  </customSheetViews>
  <phoneticPr fontId="4" type="noConversion"/>
  <pageMargins left="0.69930555555555596" right="0.69930555555555596" top="0.75" bottom="0.75" header="0.3" footer="0.3"/>
  <pageSetup paperSize="9" orientation="portrait" verticalDpi="0"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pane xSplit="1" ySplit="1" topLeftCell="B8" activePane="bottomRight" state="frozen"/>
      <selection pane="topRight" activeCell="B1" sqref="B1"/>
      <selection pane="bottomLeft" activeCell="A2" sqref="A2"/>
      <selection pane="bottomRight" activeCell="B11" sqref="B11"/>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7" s="13" customFormat="1" ht="40.5" customHeight="1">
      <c r="A1" s="168" t="s">
        <v>0</v>
      </c>
      <c r="B1" s="168" t="s">
        <v>1</v>
      </c>
      <c r="C1" s="168" t="s">
        <v>2</v>
      </c>
      <c r="D1" s="168" t="s">
        <v>3</v>
      </c>
      <c r="E1" s="1" t="s">
        <v>94</v>
      </c>
      <c r="F1" s="168" t="s">
        <v>5</v>
      </c>
      <c r="G1" s="1" t="s">
        <v>921</v>
      </c>
    </row>
    <row r="2" spans="1:7" ht="114">
      <c r="A2" s="169" t="s">
        <v>673</v>
      </c>
      <c r="B2" s="157" t="s">
        <v>674</v>
      </c>
      <c r="C2" s="15" t="s">
        <v>675</v>
      </c>
      <c r="D2" s="15" t="s">
        <v>676</v>
      </c>
      <c r="F2" s="15" t="s">
        <v>928</v>
      </c>
    </row>
    <row r="3" spans="1:7" ht="85.5">
      <c r="A3" s="169" t="s">
        <v>599</v>
      </c>
      <c r="B3" s="157" t="s">
        <v>674</v>
      </c>
      <c r="C3" s="15" t="s">
        <v>675</v>
      </c>
      <c r="D3" s="15" t="s">
        <v>677</v>
      </c>
      <c r="E3" s="15" t="str">
        <f t="shared" ref="E3:E7" si="0">IF(D3&gt;0,D2,"")</f>
        <v>开短信通知</v>
      </c>
      <c r="F3" s="15" t="s">
        <v>929</v>
      </c>
    </row>
    <row r="4" spans="1:7">
      <c r="A4" s="169"/>
      <c r="E4" s="15" t="str">
        <f t="shared" si="0"/>
        <v/>
      </c>
    </row>
    <row r="5" spans="1:7" ht="71.25">
      <c r="A5" s="169" t="s">
        <v>673</v>
      </c>
      <c r="B5" s="157" t="s">
        <v>674</v>
      </c>
      <c r="C5" s="15" t="s">
        <v>675</v>
      </c>
      <c r="D5" s="15" t="s">
        <v>676</v>
      </c>
      <c r="F5" s="15" t="s">
        <v>678</v>
      </c>
    </row>
    <row r="6" spans="1:7" ht="85.5">
      <c r="A6" s="169" t="s">
        <v>317</v>
      </c>
      <c r="B6" s="157" t="s">
        <v>674</v>
      </c>
      <c r="C6" s="15" t="s">
        <v>675</v>
      </c>
      <c r="D6" s="15" t="s">
        <v>679</v>
      </c>
      <c r="E6" s="15" t="str">
        <f t="shared" si="0"/>
        <v>开短信通知</v>
      </c>
      <c r="F6" s="15" t="s">
        <v>930</v>
      </c>
    </row>
    <row r="7" spans="1:7">
      <c r="A7" s="169"/>
      <c r="E7" s="15" t="str">
        <f t="shared" si="0"/>
        <v/>
      </c>
    </row>
    <row r="8" spans="1:7" ht="71.25">
      <c r="A8" s="169" t="s">
        <v>673</v>
      </c>
      <c r="B8" s="157" t="s">
        <v>674</v>
      </c>
      <c r="C8" s="15" t="s">
        <v>675</v>
      </c>
      <c r="D8" s="15" t="s">
        <v>676</v>
      </c>
      <c r="F8" s="15" t="s">
        <v>678</v>
      </c>
    </row>
    <row r="9" spans="1:7" ht="114">
      <c r="A9" s="169" t="s">
        <v>607</v>
      </c>
      <c r="B9" s="157" t="s">
        <v>674</v>
      </c>
      <c r="C9" s="15" t="s">
        <v>675</v>
      </c>
      <c r="D9" s="15" t="s">
        <v>680</v>
      </c>
      <c r="E9" s="15" t="str">
        <f t="shared" ref="E9:E14" si="1">IF(D9&gt;0,D8,"")</f>
        <v>开短信通知</v>
      </c>
      <c r="F9" s="15" t="s">
        <v>931</v>
      </c>
    </row>
    <row r="10" spans="1:7">
      <c r="A10" s="169"/>
      <c r="E10" s="15" t="str">
        <f>IF(D10&gt;0,#REF!,"")</f>
        <v/>
      </c>
    </row>
    <row r="11" spans="1:7" ht="71.25">
      <c r="A11" s="169" t="s">
        <v>673</v>
      </c>
      <c r="B11" s="157" t="s">
        <v>674</v>
      </c>
      <c r="C11" s="15" t="s">
        <v>675</v>
      </c>
      <c r="D11" s="15" t="s">
        <v>676</v>
      </c>
      <c r="F11" s="15" t="s">
        <v>678</v>
      </c>
    </row>
    <row r="12" spans="1:7" ht="85.5">
      <c r="A12" s="169" t="s">
        <v>614</v>
      </c>
      <c r="B12" s="157" t="s">
        <v>674</v>
      </c>
      <c r="C12" s="15" t="s">
        <v>675</v>
      </c>
      <c r="D12" s="15" t="s">
        <v>681</v>
      </c>
      <c r="E12" s="15" t="str">
        <f t="shared" si="1"/>
        <v>开短信通知</v>
      </c>
      <c r="F12" s="15" t="s">
        <v>932</v>
      </c>
    </row>
    <row r="13" spans="1:7" ht="71.25">
      <c r="A13" s="169" t="s">
        <v>612</v>
      </c>
      <c r="B13" s="157" t="s">
        <v>674</v>
      </c>
      <c r="C13" s="15" t="s">
        <v>675</v>
      </c>
      <c r="D13" s="15" t="s">
        <v>680</v>
      </c>
      <c r="E13" s="15" t="str">
        <f t="shared" si="1"/>
        <v>电子银行开短信通知</v>
      </c>
      <c r="F13" s="15" t="s">
        <v>933</v>
      </c>
    </row>
    <row r="14" spans="1:7">
      <c r="E14" s="15" t="str">
        <f t="shared" si="1"/>
        <v/>
      </c>
    </row>
    <row r="15" spans="1:7" ht="85.5">
      <c r="A15" s="15" t="s">
        <v>682</v>
      </c>
      <c r="B15" s="157" t="s">
        <v>674</v>
      </c>
      <c r="C15" s="15" t="s">
        <v>675</v>
      </c>
      <c r="D15" s="15" t="s">
        <v>676</v>
      </c>
      <c r="F15" s="15" t="s">
        <v>683</v>
      </c>
    </row>
    <row r="16" spans="1:7" ht="28.5">
      <c r="A16" s="15" t="s">
        <v>599</v>
      </c>
      <c r="B16" s="157" t="s">
        <v>674</v>
      </c>
      <c r="C16" s="15" t="s">
        <v>675</v>
      </c>
      <c r="D16" s="15" t="s">
        <v>677</v>
      </c>
      <c r="E16" s="15" t="str">
        <f t="shared" ref="E16:E20" si="2">IF(D16&gt;0,D15,"")</f>
        <v>开短信通知</v>
      </c>
      <c r="F16" s="15" t="s">
        <v>602</v>
      </c>
    </row>
    <row r="17" spans="1:6">
      <c r="E17" s="15" t="str">
        <f t="shared" si="2"/>
        <v/>
      </c>
    </row>
    <row r="18" spans="1:6" ht="114">
      <c r="A18" s="15" t="s">
        <v>682</v>
      </c>
      <c r="B18" s="157" t="s">
        <v>674</v>
      </c>
      <c r="C18" s="15" t="s">
        <v>675</v>
      </c>
      <c r="D18" s="15" t="s">
        <v>676</v>
      </c>
      <c r="F18" s="15" t="s">
        <v>934</v>
      </c>
    </row>
    <row r="19" spans="1:6" ht="71.25">
      <c r="A19" s="15" t="s">
        <v>619</v>
      </c>
      <c r="B19" s="157" t="s">
        <v>674</v>
      </c>
      <c r="C19" s="15" t="s">
        <v>675</v>
      </c>
      <c r="D19" s="15" t="s">
        <v>677</v>
      </c>
      <c r="E19" s="15" t="str">
        <f t="shared" si="2"/>
        <v>开短信通知</v>
      </c>
      <c r="F19" s="15" t="s">
        <v>935</v>
      </c>
    </row>
    <row r="20" spans="1:6">
      <c r="E20" s="15" t="str">
        <f t="shared" si="2"/>
        <v/>
      </c>
    </row>
    <row r="21" spans="1:6" ht="85.5">
      <c r="A21" s="169" t="s">
        <v>682</v>
      </c>
      <c r="B21" s="157" t="s">
        <v>674</v>
      </c>
      <c r="C21" s="15" t="s">
        <v>675</v>
      </c>
      <c r="D21" s="15" t="s">
        <v>676</v>
      </c>
      <c r="F21" s="15" t="s">
        <v>683</v>
      </c>
    </row>
    <row r="22" spans="1:6" ht="85.5">
      <c r="A22" s="169" t="s">
        <v>317</v>
      </c>
      <c r="B22" s="157" t="s">
        <v>674</v>
      </c>
      <c r="C22" s="15" t="s">
        <v>675</v>
      </c>
      <c r="D22" s="15" t="s">
        <v>679</v>
      </c>
      <c r="E22" s="15" t="str">
        <f t="shared" ref="E22:E26" si="3">IF(D22&gt;0,D21,"")</f>
        <v>开短信通知</v>
      </c>
      <c r="F22" s="15" t="s">
        <v>936</v>
      </c>
    </row>
    <row r="23" spans="1:6">
      <c r="E23" s="15" t="str">
        <f t="shared" si="3"/>
        <v/>
      </c>
    </row>
    <row r="24" spans="1:6" ht="85.5">
      <c r="A24" s="169" t="s">
        <v>682</v>
      </c>
      <c r="B24" s="157" t="s">
        <v>674</v>
      </c>
      <c r="C24" s="15" t="s">
        <v>675</v>
      </c>
      <c r="D24" s="15" t="s">
        <v>676</v>
      </c>
      <c r="F24" s="15" t="s">
        <v>683</v>
      </c>
    </row>
    <row r="25" spans="1:6" ht="85.5">
      <c r="A25" s="169" t="s">
        <v>684</v>
      </c>
      <c r="B25" s="157" t="s">
        <v>674</v>
      </c>
      <c r="C25" s="15" t="s">
        <v>675</v>
      </c>
      <c r="D25" s="15" t="s">
        <v>679</v>
      </c>
      <c r="E25" s="15" t="str">
        <f t="shared" si="3"/>
        <v>开短信通知</v>
      </c>
      <c r="F25" s="15" t="s">
        <v>937</v>
      </c>
    </row>
    <row r="26" spans="1:6">
      <c r="E26" s="15" t="str">
        <f t="shared" si="3"/>
        <v/>
      </c>
    </row>
    <row r="27" spans="1:6" ht="71.25">
      <c r="A27" s="169" t="s">
        <v>685</v>
      </c>
      <c r="B27" s="157" t="s">
        <v>674</v>
      </c>
      <c r="C27" s="15" t="s">
        <v>675</v>
      </c>
      <c r="D27" s="15" t="s">
        <v>676</v>
      </c>
      <c r="F27" s="15" t="s">
        <v>678</v>
      </c>
    </row>
    <row r="28" spans="1:6" ht="142.5">
      <c r="A28" s="169" t="s">
        <v>624</v>
      </c>
      <c r="B28" s="157" t="s">
        <v>674</v>
      </c>
      <c r="C28" s="15" t="s">
        <v>675</v>
      </c>
      <c r="D28" s="15" t="s">
        <v>680</v>
      </c>
      <c r="E28" s="15" t="str">
        <f t="shared" ref="E28:E33" si="4">IF(D28&gt;0,D27,"")</f>
        <v>开短信通知</v>
      </c>
      <c r="F28" s="15" t="s">
        <v>938</v>
      </c>
    </row>
    <row r="29" spans="1:6">
      <c r="E29" s="15" t="str">
        <f>IF(D29&gt;0,#REF!,"")</f>
        <v/>
      </c>
    </row>
    <row r="30" spans="1:6" ht="85.5">
      <c r="A30" s="169" t="s">
        <v>682</v>
      </c>
      <c r="B30" s="157" t="s">
        <v>674</v>
      </c>
      <c r="C30" s="15" t="s">
        <v>675</v>
      </c>
      <c r="D30" s="15" t="s">
        <v>676</v>
      </c>
      <c r="F30" s="15" t="s">
        <v>683</v>
      </c>
    </row>
    <row r="31" spans="1:6" ht="57">
      <c r="A31" s="169" t="s">
        <v>629</v>
      </c>
      <c r="B31" s="157" t="s">
        <v>674</v>
      </c>
      <c r="C31" s="15" t="s">
        <v>675</v>
      </c>
      <c r="D31" s="15" t="s">
        <v>681</v>
      </c>
      <c r="E31" s="15" t="str">
        <f t="shared" si="4"/>
        <v>开短信通知</v>
      </c>
      <c r="F31" s="15" t="s">
        <v>942</v>
      </c>
    </row>
    <row r="32" spans="1:6" ht="28.5">
      <c r="A32" s="169" t="s">
        <v>686</v>
      </c>
      <c r="B32" s="157" t="s">
        <v>674</v>
      </c>
      <c r="C32" s="15" t="s">
        <v>675</v>
      </c>
      <c r="D32" s="15" t="s">
        <v>680</v>
      </c>
      <c r="E32" s="15" t="str">
        <f t="shared" si="4"/>
        <v>电子银行开短信通知</v>
      </c>
      <c r="F32" s="15" t="s">
        <v>613</v>
      </c>
    </row>
    <row r="33" spans="1:6">
      <c r="E33" s="15" t="str">
        <f t="shared" si="4"/>
        <v/>
      </c>
    </row>
    <row r="34" spans="1:6" ht="85.5">
      <c r="A34" s="170" t="s">
        <v>682</v>
      </c>
      <c r="B34" s="157" t="s">
        <v>674</v>
      </c>
      <c r="C34" s="15" t="s">
        <v>675</v>
      </c>
      <c r="D34" s="15" t="s">
        <v>676</v>
      </c>
      <c r="F34" s="15" t="s">
        <v>683</v>
      </c>
    </row>
    <row r="35" spans="1:6" ht="28.5">
      <c r="A35" s="170" t="s">
        <v>629</v>
      </c>
      <c r="B35" s="157" t="s">
        <v>674</v>
      </c>
      <c r="C35" s="15" t="s">
        <v>675</v>
      </c>
      <c r="D35" s="15" t="s">
        <v>681</v>
      </c>
      <c r="E35" s="15" t="str">
        <f t="shared" ref="E35:E37" si="5">IF(D35&gt;0,D34,"")</f>
        <v>开短信通知</v>
      </c>
      <c r="F35" s="15" t="s">
        <v>615</v>
      </c>
    </row>
    <row r="36" spans="1:6" ht="71.25">
      <c r="A36" s="170" t="s">
        <v>633</v>
      </c>
      <c r="B36" s="157" t="s">
        <v>674</v>
      </c>
      <c r="C36" s="15" t="s">
        <v>675</v>
      </c>
      <c r="D36" s="15" t="s">
        <v>680</v>
      </c>
      <c r="E36" s="15" t="str">
        <f t="shared" si="5"/>
        <v>电子银行开短信通知</v>
      </c>
      <c r="F36" s="15" t="s">
        <v>943</v>
      </c>
    </row>
    <row r="37" spans="1:6">
      <c r="E37" s="15" t="str">
        <f t="shared" si="5"/>
        <v/>
      </c>
    </row>
    <row r="38" spans="1:6" ht="93" customHeight="1">
      <c r="A38" s="169" t="s">
        <v>685</v>
      </c>
      <c r="B38" s="157" t="s">
        <v>674</v>
      </c>
      <c r="C38" s="15" t="s">
        <v>675</v>
      </c>
      <c r="D38" s="15" t="s">
        <v>676</v>
      </c>
      <c r="F38" s="15" t="s">
        <v>687</v>
      </c>
    </row>
    <row r="39" spans="1:6" ht="28.5">
      <c r="A39" s="170" t="s">
        <v>629</v>
      </c>
      <c r="B39" s="157" t="s">
        <v>674</v>
      </c>
      <c r="C39" s="15" t="s">
        <v>675</v>
      </c>
      <c r="D39" s="15" t="s">
        <v>681</v>
      </c>
      <c r="E39" s="15" t="str">
        <f>IF(D39&gt;0,D38,"")</f>
        <v>开短信通知</v>
      </c>
      <c r="F39" s="15" t="s">
        <v>615</v>
      </c>
    </row>
    <row r="40" spans="1:6" ht="42.75">
      <c r="A40" s="170" t="s">
        <v>633</v>
      </c>
      <c r="B40" s="157" t="s">
        <v>674</v>
      </c>
      <c r="C40" s="15" t="s">
        <v>675</v>
      </c>
      <c r="D40" s="15" t="s">
        <v>680</v>
      </c>
      <c r="E40" s="15" t="str">
        <f>IF(D40&gt;0,D39,"")</f>
        <v>电子银行开短信通知</v>
      </c>
      <c r="F40" s="15" t="s">
        <v>634</v>
      </c>
    </row>
    <row r="42" spans="1:6" ht="71.25">
      <c r="A42" s="15" t="s">
        <v>688</v>
      </c>
      <c r="B42" s="157" t="s">
        <v>674</v>
      </c>
      <c r="C42" s="15" t="s">
        <v>675</v>
      </c>
      <c r="D42" s="15" t="s">
        <v>677</v>
      </c>
      <c r="F42" s="15" t="s">
        <v>944</v>
      </c>
    </row>
    <row r="44" spans="1:6" ht="99.75">
      <c r="A44" s="15" t="s">
        <v>689</v>
      </c>
      <c r="B44" s="157" t="s">
        <v>674</v>
      </c>
      <c r="C44" s="15" t="s">
        <v>675</v>
      </c>
      <c r="D44" s="15" t="s">
        <v>677</v>
      </c>
      <c r="F44" s="15" t="s">
        <v>945</v>
      </c>
    </row>
    <row r="46" spans="1:6" ht="99.75">
      <c r="A46" s="15" t="s">
        <v>690</v>
      </c>
      <c r="B46" s="157" t="s">
        <v>674</v>
      </c>
      <c r="C46" s="15" t="s">
        <v>675</v>
      </c>
      <c r="D46" s="15" t="s">
        <v>679</v>
      </c>
      <c r="F46" s="15" t="s">
        <v>946</v>
      </c>
    </row>
    <row r="48" spans="1:6" ht="57">
      <c r="A48" s="15" t="s">
        <v>691</v>
      </c>
      <c r="B48" s="157" t="s">
        <v>674</v>
      </c>
      <c r="C48" s="15" t="s">
        <v>675</v>
      </c>
      <c r="D48" s="15" t="s">
        <v>679</v>
      </c>
      <c r="F48" s="15" t="s">
        <v>947</v>
      </c>
    </row>
  </sheetData>
  <autoFilter ref="A1:F48"/>
  <customSheetViews>
    <customSheetView guid="{1E5A0D98-77D5-42E3-9872-0440613765AC}"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 guid="{CD69C0EA-EBFB-45E3-BEA5-CC470598666F}" showAutoFilter="1">
      <pane xSplit="1" ySplit="1" topLeftCell="C2" activePane="bottomRight" state="frozen"/>
      <selection pane="bottomRight" activeCell="G1" sqref="G1"/>
      <pageMargins left="0.69930555555555596" right="0.69930555555555596" top="0.75" bottom="0.75" header="0.3" footer="0.3"/>
      <pageSetup paperSize="9" orientation="portrait"/>
      <autoFilter ref="A1:F48"/>
    </customSheetView>
    <customSheetView guid="{36746F77-9D30-4F67-8DD6-349629627742}" showAutoFilter="1">
      <pane xSplit="1" ySplit="1" topLeftCell="B2" activePane="bottomRight" state="frozen"/>
      <selection pane="bottomRight" activeCell="F30" sqref="F30"/>
      <pageMargins left="0.69930555555555596" right="0.69930555555555596" top="0.75" bottom="0.75" header="0.3" footer="0.3"/>
      <pageSetup paperSize="9" orientation="portrait" r:id="rId1"/>
      <autoFilter ref="A1:F48"/>
    </customSheetView>
    <customSheetView guid="{C2CB2F22-775D-44AC-B11A-784BA6146A8B}"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s>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11" activePane="bottomRight" state="frozen"/>
      <selection pane="topRight" activeCell="B1" sqref="B1"/>
      <selection pane="bottomLeft" activeCell="A2" sqref="A2"/>
      <selection pane="bottomRight" activeCell="F14" sqref="F14"/>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7" s="12" customFormat="1" ht="24.95" customHeight="1">
      <c r="A1" s="12" t="s">
        <v>61</v>
      </c>
      <c r="B1" s="13" t="s">
        <v>1</v>
      </c>
      <c r="C1" s="12" t="s">
        <v>2</v>
      </c>
      <c r="D1" s="12" t="s">
        <v>3</v>
      </c>
      <c r="E1" s="1" t="s">
        <v>62</v>
      </c>
      <c r="F1" s="13" t="s">
        <v>5</v>
      </c>
      <c r="G1" s="1" t="s">
        <v>921</v>
      </c>
    </row>
    <row r="2" spans="1:7" ht="71.25">
      <c r="A2" s="14" t="s">
        <v>63</v>
      </c>
      <c r="B2" s="15" t="s">
        <v>7</v>
      </c>
      <c r="C2" s="16" t="s">
        <v>8</v>
      </c>
      <c r="D2" s="4" t="s">
        <v>64</v>
      </c>
      <c r="F2" s="5" t="s">
        <v>906</v>
      </c>
    </row>
    <row r="3" spans="1:7" ht="57">
      <c r="A3" s="14" t="s">
        <v>66</v>
      </c>
      <c r="B3" s="15" t="s">
        <v>67</v>
      </c>
      <c r="C3" s="16" t="s">
        <v>8</v>
      </c>
      <c r="D3" s="4" t="s">
        <v>68</v>
      </c>
      <c r="E3" s="16" t="str">
        <f>IF(D3&gt;0,D2,"" )</f>
        <v>办贷款</v>
      </c>
      <c r="F3" s="15" t="s">
        <v>900</v>
      </c>
    </row>
    <row r="4" spans="1:7" ht="71.25">
      <c r="A4" s="14" t="s">
        <v>70</v>
      </c>
      <c r="B4" s="17" t="s">
        <v>71</v>
      </c>
      <c r="C4" s="16" t="s">
        <v>8</v>
      </c>
      <c r="D4" s="4" t="s">
        <v>72</v>
      </c>
      <c r="E4" s="16" t="str">
        <f t="shared" ref="E4:E32" si="0">IF(D4&gt;0,D3,"" )</f>
        <v>办装修贷</v>
      </c>
      <c r="F4" s="5" t="s">
        <v>899</v>
      </c>
    </row>
    <row r="5" spans="1:7">
      <c r="A5" s="14"/>
      <c r="E5" s="16" t="str">
        <f t="shared" si="0"/>
        <v/>
      </c>
      <c r="F5" s="5"/>
    </row>
    <row r="6" spans="1:7" ht="42.75">
      <c r="A6" s="14" t="s">
        <v>63</v>
      </c>
      <c r="B6" s="15" t="s">
        <v>7</v>
      </c>
      <c r="C6" s="16" t="s">
        <v>8</v>
      </c>
      <c r="D6" s="4" t="s">
        <v>64</v>
      </c>
      <c r="F6" s="5" t="s">
        <v>65</v>
      </c>
    </row>
    <row r="7" spans="1:7" ht="42.75">
      <c r="A7" s="14" t="s">
        <v>66</v>
      </c>
      <c r="B7" s="15" t="s">
        <v>67</v>
      </c>
      <c r="C7" s="16" t="s">
        <v>8</v>
      </c>
      <c r="D7" s="4" t="s">
        <v>68</v>
      </c>
      <c r="E7" s="16" t="str">
        <f t="shared" si="0"/>
        <v>办贷款</v>
      </c>
      <c r="F7" s="15" t="s">
        <v>74</v>
      </c>
    </row>
    <row r="8" spans="1:7" ht="99.75">
      <c r="A8" s="14" t="s">
        <v>75</v>
      </c>
      <c r="B8" s="17" t="s">
        <v>71</v>
      </c>
      <c r="C8" s="16" t="s">
        <v>8</v>
      </c>
      <c r="D8" s="4" t="s">
        <v>76</v>
      </c>
      <c r="E8" s="16" t="str">
        <f t="shared" si="0"/>
        <v>办装修贷</v>
      </c>
      <c r="F8" s="5" t="s">
        <v>25</v>
      </c>
    </row>
    <row r="9" spans="1:7">
      <c r="A9" s="14"/>
      <c r="E9" s="16" t="str">
        <f t="shared" si="0"/>
        <v/>
      </c>
    </row>
    <row r="10" spans="1:7" ht="42.75">
      <c r="A10" s="14" t="s">
        <v>63</v>
      </c>
      <c r="B10" s="15" t="s">
        <v>7</v>
      </c>
      <c r="C10" s="16" t="s">
        <v>8</v>
      </c>
      <c r="D10" s="4" t="s">
        <v>64</v>
      </c>
      <c r="F10" s="5" t="s">
        <v>65</v>
      </c>
    </row>
    <row r="11" spans="1:7" ht="87.75" customHeight="1">
      <c r="A11" s="14" t="s">
        <v>77</v>
      </c>
      <c r="B11" s="15" t="s">
        <v>67</v>
      </c>
      <c r="C11" s="16" t="s">
        <v>8</v>
      </c>
      <c r="D11" s="4" t="s">
        <v>68</v>
      </c>
      <c r="E11" s="16" t="str">
        <f t="shared" si="0"/>
        <v>办贷款</v>
      </c>
      <c r="F11" s="15" t="s">
        <v>904</v>
      </c>
    </row>
    <row r="12" spans="1:7" ht="71.25">
      <c r="A12" s="14" t="s">
        <v>70</v>
      </c>
      <c r="B12" s="17" t="s">
        <v>71</v>
      </c>
      <c r="C12" s="16" t="s">
        <v>8</v>
      </c>
      <c r="D12" s="4" t="s">
        <v>76</v>
      </c>
      <c r="E12" s="16" t="str">
        <f t="shared" si="0"/>
        <v>办装修贷</v>
      </c>
      <c r="F12" s="5" t="s">
        <v>73</v>
      </c>
    </row>
    <row r="13" spans="1:7">
      <c r="A13" s="14"/>
      <c r="E13" s="16" t="str">
        <f t="shared" si="0"/>
        <v/>
      </c>
    </row>
    <row r="14" spans="1:7" ht="85.5" customHeight="1">
      <c r="A14" s="14" t="s">
        <v>18</v>
      </c>
      <c r="B14" s="15" t="s">
        <v>7</v>
      </c>
      <c r="C14" s="16" t="s">
        <v>8</v>
      </c>
      <c r="D14" s="4" t="s">
        <v>64</v>
      </c>
      <c r="F14" s="5" t="s">
        <v>902</v>
      </c>
    </row>
    <row r="15" spans="1:7" ht="42.75">
      <c r="A15" s="14" t="s">
        <v>66</v>
      </c>
      <c r="B15" s="15" t="s">
        <v>67</v>
      </c>
      <c r="C15" s="16" t="s">
        <v>8</v>
      </c>
      <c r="D15" s="4" t="s">
        <v>68</v>
      </c>
      <c r="E15" s="16" t="str">
        <f t="shared" si="0"/>
        <v>办贷款</v>
      </c>
      <c r="F15" s="15" t="s">
        <v>74</v>
      </c>
    </row>
    <row r="16" spans="1:7" ht="71.25">
      <c r="A16" s="14" t="s">
        <v>70</v>
      </c>
      <c r="B16" s="17" t="s">
        <v>79</v>
      </c>
      <c r="C16" s="16" t="s">
        <v>8</v>
      </c>
      <c r="D16" s="4" t="s">
        <v>76</v>
      </c>
      <c r="E16" s="16" t="str">
        <f t="shared" si="0"/>
        <v>办装修贷</v>
      </c>
      <c r="F16" s="5" t="s">
        <v>73</v>
      </c>
    </row>
    <row r="17" spans="1:6">
      <c r="A17" s="14"/>
      <c r="E17" s="16" t="str">
        <f t="shared" si="0"/>
        <v/>
      </c>
      <c r="F17" s="5"/>
    </row>
    <row r="18" spans="1:6" ht="75.75" customHeight="1">
      <c r="A18" s="14" t="s">
        <v>80</v>
      </c>
      <c r="B18" s="15" t="s">
        <v>7</v>
      </c>
      <c r="C18" s="16" t="s">
        <v>8</v>
      </c>
      <c r="D18" s="4" t="s">
        <v>64</v>
      </c>
      <c r="F18" s="5" t="s">
        <v>33</v>
      </c>
    </row>
    <row r="19" spans="1:6" ht="42.75">
      <c r="A19" s="14" t="s">
        <v>66</v>
      </c>
      <c r="B19" s="15" t="s">
        <v>67</v>
      </c>
      <c r="C19" s="16" t="s">
        <v>8</v>
      </c>
      <c r="D19" s="4" t="s">
        <v>68</v>
      </c>
      <c r="E19" s="16" t="str">
        <f t="shared" si="0"/>
        <v>办贷款</v>
      </c>
      <c r="F19" s="15" t="s">
        <v>74</v>
      </c>
    </row>
    <row r="20" spans="1:6" ht="99.75">
      <c r="A20" s="14" t="s">
        <v>24</v>
      </c>
      <c r="B20" s="15" t="s">
        <v>81</v>
      </c>
      <c r="C20" s="16" t="s">
        <v>8</v>
      </c>
      <c r="D20" s="4" t="s">
        <v>76</v>
      </c>
      <c r="E20" s="16" t="str">
        <f t="shared" si="0"/>
        <v>办装修贷</v>
      </c>
      <c r="F20" s="5" t="s">
        <v>25</v>
      </c>
    </row>
    <row r="21" spans="1:6">
      <c r="A21" s="14"/>
      <c r="E21" s="16" t="str">
        <f t="shared" si="0"/>
        <v/>
      </c>
    </row>
    <row r="22" spans="1:6" ht="57">
      <c r="A22" s="14" t="s">
        <v>80</v>
      </c>
      <c r="B22" s="15" t="s">
        <v>7</v>
      </c>
      <c r="C22" s="16" t="s">
        <v>8</v>
      </c>
      <c r="D22" s="4" t="s">
        <v>64</v>
      </c>
      <c r="F22" s="5" t="s">
        <v>33</v>
      </c>
    </row>
    <row r="23" spans="1:6" ht="42.75">
      <c r="A23" s="14" t="s">
        <v>82</v>
      </c>
      <c r="B23" s="15" t="s">
        <v>67</v>
      </c>
      <c r="C23" s="16" t="s">
        <v>8</v>
      </c>
      <c r="D23" s="4" t="s">
        <v>68</v>
      </c>
      <c r="E23" s="16" t="str">
        <f t="shared" si="0"/>
        <v>办贷款</v>
      </c>
      <c r="F23" s="15" t="s">
        <v>78</v>
      </c>
    </row>
    <row r="24" spans="1:6" ht="99.75">
      <c r="A24" s="14" t="s">
        <v>24</v>
      </c>
      <c r="B24" s="17" t="s">
        <v>71</v>
      </c>
      <c r="C24" s="16" t="s">
        <v>8</v>
      </c>
      <c r="D24" s="4" t="s">
        <v>76</v>
      </c>
      <c r="E24" s="16" t="str">
        <f t="shared" si="0"/>
        <v>办装修贷</v>
      </c>
      <c r="F24" s="5" t="s">
        <v>25</v>
      </c>
    </row>
    <row r="25" spans="1:6">
      <c r="A25" s="14"/>
      <c r="E25" s="16" t="str">
        <f t="shared" si="0"/>
        <v/>
      </c>
      <c r="F25" s="5"/>
    </row>
    <row r="26" spans="1:6" ht="57">
      <c r="A26" s="14" t="s">
        <v>80</v>
      </c>
      <c r="B26" s="15" t="s">
        <v>7</v>
      </c>
      <c r="C26" s="16" t="s">
        <v>8</v>
      </c>
      <c r="D26" s="4" t="s">
        <v>64</v>
      </c>
      <c r="F26" s="5" t="s">
        <v>33</v>
      </c>
    </row>
    <row r="27" spans="1:6" ht="42.75">
      <c r="A27" s="14" t="s">
        <v>66</v>
      </c>
      <c r="B27" s="15" t="s">
        <v>67</v>
      </c>
      <c r="C27" s="16" t="s">
        <v>8</v>
      </c>
      <c r="D27" s="4" t="s">
        <v>68</v>
      </c>
      <c r="E27" s="16" t="str">
        <f t="shared" si="0"/>
        <v>办贷款</v>
      </c>
      <c r="F27" s="15" t="s">
        <v>74</v>
      </c>
    </row>
    <row r="28" spans="1:6" ht="99.75">
      <c r="A28" s="14" t="s">
        <v>24</v>
      </c>
      <c r="B28" s="15" t="s">
        <v>81</v>
      </c>
      <c r="C28" s="16" t="s">
        <v>8</v>
      </c>
      <c r="D28" s="4" t="s">
        <v>76</v>
      </c>
      <c r="E28" s="16" t="str">
        <f t="shared" si="0"/>
        <v>办装修贷</v>
      </c>
      <c r="F28" s="5" t="s">
        <v>25</v>
      </c>
    </row>
    <row r="29" spans="1:6">
      <c r="A29" s="14"/>
      <c r="E29" s="16" t="str">
        <f t="shared" si="0"/>
        <v/>
      </c>
    </row>
    <row r="30" spans="1:6" ht="57">
      <c r="A30" s="14" t="s">
        <v>80</v>
      </c>
      <c r="B30" s="15" t="s">
        <v>7</v>
      </c>
      <c r="C30" s="16" t="s">
        <v>8</v>
      </c>
      <c r="D30" s="4" t="s">
        <v>64</v>
      </c>
      <c r="F30" s="5" t="s">
        <v>33</v>
      </c>
    </row>
    <row r="31" spans="1:6" ht="42.75">
      <c r="A31" s="14" t="s">
        <v>82</v>
      </c>
      <c r="B31" s="15" t="s">
        <v>67</v>
      </c>
      <c r="C31" s="16" t="s">
        <v>8</v>
      </c>
      <c r="D31" s="4" t="s">
        <v>68</v>
      </c>
      <c r="E31" s="16" t="str">
        <f t="shared" si="0"/>
        <v>办贷款</v>
      </c>
      <c r="F31" s="15" t="s">
        <v>78</v>
      </c>
    </row>
    <row r="32" spans="1:6" ht="71.25">
      <c r="A32" s="14" t="s">
        <v>70</v>
      </c>
      <c r="B32" s="17" t="s">
        <v>71</v>
      </c>
      <c r="C32" s="16" t="s">
        <v>8</v>
      </c>
      <c r="D32" s="4" t="s">
        <v>76</v>
      </c>
      <c r="E32" s="16" t="str">
        <f t="shared" si="0"/>
        <v>办装修贷</v>
      </c>
      <c r="F32" s="5" t="s">
        <v>73</v>
      </c>
    </row>
    <row r="33" spans="1:6">
      <c r="F33" s="5"/>
    </row>
    <row r="34" spans="1:6" s="4" customFormat="1" ht="57">
      <c r="A34" s="4" t="s">
        <v>83</v>
      </c>
      <c r="B34" s="15" t="s">
        <v>67</v>
      </c>
      <c r="C34" s="4" t="s">
        <v>8</v>
      </c>
      <c r="D34" s="4" t="s">
        <v>68</v>
      </c>
      <c r="F34" s="5" t="s">
        <v>903</v>
      </c>
    </row>
    <row r="35" spans="1:6" s="4" customFormat="1" ht="42.75">
      <c r="A35" s="4" t="s">
        <v>84</v>
      </c>
      <c r="B35" s="18" t="s">
        <v>71</v>
      </c>
      <c r="C35" s="4" t="s">
        <v>8</v>
      </c>
      <c r="D35" s="4" t="s">
        <v>76</v>
      </c>
      <c r="E35" s="4" t="s">
        <v>68</v>
      </c>
      <c r="F35" s="5" t="s">
        <v>85</v>
      </c>
    </row>
    <row r="36" spans="1:6" s="4" customFormat="1">
      <c r="B36" s="5"/>
      <c r="F36" s="5"/>
    </row>
    <row r="37" spans="1:6" s="4" customFormat="1" ht="114">
      <c r="A37" s="4" t="s">
        <v>86</v>
      </c>
      <c r="B37" s="15" t="s">
        <v>67</v>
      </c>
      <c r="C37" s="4" t="s">
        <v>8</v>
      </c>
      <c r="D37" s="4" t="s">
        <v>68</v>
      </c>
      <c r="F37" s="5" t="s">
        <v>87</v>
      </c>
    </row>
    <row r="38" spans="1:6" s="4" customFormat="1" ht="99.75">
      <c r="A38" s="4" t="s">
        <v>88</v>
      </c>
      <c r="B38" s="18" t="s">
        <v>71</v>
      </c>
      <c r="C38" s="4" t="s">
        <v>8</v>
      </c>
      <c r="D38" s="4" t="s">
        <v>76</v>
      </c>
      <c r="E38" s="4" t="s">
        <v>68</v>
      </c>
      <c r="F38" s="5" t="s">
        <v>89</v>
      </c>
    </row>
    <row r="39" spans="1:6" s="19" customFormat="1">
      <c r="B39" s="20"/>
      <c r="F39" s="20"/>
    </row>
    <row r="40" spans="1:6" ht="42.75">
      <c r="A40" s="14" t="s">
        <v>63</v>
      </c>
      <c r="B40" s="15" t="s">
        <v>7</v>
      </c>
      <c r="C40" s="16" t="s">
        <v>8</v>
      </c>
      <c r="D40" s="4" t="s">
        <v>64</v>
      </c>
      <c r="F40" s="5" t="s">
        <v>65</v>
      </c>
    </row>
    <row r="41" spans="1:6" ht="42.75">
      <c r="A41" s="14" t="s">
        <v>66</v>
      </c>
      <c r="B41" s="15" t="s">
        <v>67</v>
      </c>
      <c r="C41" s="16" t="s">
        <v>8</v>
      </c>
      <c r="D41" s="4" t="s">
        <v>68</v>
      </c>
      <c r="E41" s="16" t="str">
        <f>IF(D41&gt;0,D40,"" )</f>
        <v>办贷款</v>
      </c>
      <c r="F41" s="15" t="s">
        <v>69</v>
      </c>
    </row>
    <row r="42" spans="1:6" s="4" customFormat="1" ht="57">
      <c r="A42" s="3" t="s">
        <v>90</v>
      </c>
      <c r="B42" s="5" t="s">
        <v>91</v>
      </c>
      <c r="C42" s="4" t="s">
        <v>8</v>
      </c>
      <c r="D42" s="4" t="s">
        <v>92</v>
      </c>
      <c r="E42" s="4" t="str">
        <f t="shared" ref="E42:E43" si="1">IF(D42&gt;0,D41,"" )</f>
        <v>办装修贷</v>
      </c>
      <c r="F42" s="5" t="s">
        <v>93</v>
      </c>
    </row>
    <row r="43" spans="1:6">
      <c r="A43" s="14"/>
      <c r="E43" s="16" t="str">
        <f t="shared" si="1"/>
        <v/>
      </c>
      <c r="F43" s="5"/>
    </row>
    <row r="44" spans="1:6" ht="42.75">
      <c r="A44" s="14" t="s">
        <v>63</v>
      </c>
      <c r="B44" s="15" t="s">
        <v>7</v>
      </c>
      <c r="C44" s="16" t="s">
        <v>8</v>
      </c>
      <c r="D44" s="4" t="s">
        <v>64</v>
      </c>
      <c r="F44" s="5" t="s">
        <v>65</v>
      </c>
    </row>
    <row r="45" spans="1:6" ht="42.75">
      <c r="A45" s="14" t="s">
        <v>66</v>
      </c>
      <c r="B45" s="15" t="s">
        <v>67</v>
      </c>
      <c r="C45" s="16" t="s">
        <v>8</v>
      </c>
      <c r="D45" s="4" t="s">
        <v>68</v>
      </c>
      <c r="E45" s="16" t="str">
        <f t="shared" ref="E45:E47" si="2">IF(D45&gt;0,D44,"" )</f>
        <v>办贷款</v>
      </c>
      <c r="F45" s="15" t="s">
        <v>74</v>
      </c>
    </row>
    <row r="46" spans="1:6" s="4" customFormat="1" ht="28.5">
      <c r="A46" s="3" t="s">
        <v>49</v>
      </c>
      <c r="B46" s="5" t="s">
        <v>91</v>
      </c>
      <c r="C46" s="4" t="s">
        <v>8</v>
      </c>
      <c r="D46" s="4" t="s">
        <v>92</v>
      </c>
      <c r="E46" s="4" t="str">
        <f t="shared" si="2"/>
        <v>办装修贷</v>
      </c>
      <c r="F46" s="5" t="s">
        <v>50</v>
      </c>
    </row>
    <row r="47" spans="1:6">
      <c r="A47" s="14"/>
      <c r="E47" s="16" t="str">
        <f t="shared" si="2"/>
        <v/>
      </c>
    </row>
    <row r="48" spans="1:6" ht="42.75">
      <c r="A48" s="14" t="s">
        <v>63</v>
      </c>
      <c r="B48" s="15" t="s">
        <v>7</v>
      </c>
      <c r="C48" s="16" t="s">
        <v>8</v>
      </c>
      <c r="D48" s="4" t="s">
        <v>64</v>
      </c>
      <c r="F48" s="5" t="s">
        <v>65</v>
      </c>
    </row>
    <row r="49" spans="1:6" ht="42.75">
      <c r="A49" s="14" t="s">
        <v>77</v>
      </c>
      <c r="B49" s="15" t="s">
        <v>67</v>
      </c>
      <c r="C49" s="16" t="s">
        <v>8</v>
      </c>
      <c r="D49" s="4" t="s">
        <v>68</v>
      </c>
      <c r="E49" s="16" t="str">
        <f t="shared" ref="E49:E51" si="3">IF(D49&gt;0,D48,"" )</f>
        <v>办贷款</v>
      </c>
      <c r="F49" s="15" t="s">
        <v>78</v>
      </c>
    </row>
    <row r="50" spans="1:6" s="4" customFormat="1" ht="57">
      <c r="A50" s="3" t="s">
        <v>90</v>
      </c>
      <c r="B50" s="5" t="s">
        <v>91</v>
      </c>
      <c r="C50" s="4" t="s">
        <v>8</v>
      </c>
      <c r="D50" s="4" t="s">
        <v>92</v>
      </c>
      <c r="E50" s="4" t="str">
        <f t="shared" si="3"/>
        <v>办装修贷</v>
      </c>
      <c r="F50" s="5" t="s">
        <v>93</v>
      </c>
    </row>
    <row r="51" spans="1:6">
      <c r="A51" s="14"/>
      <c r="E51" s="16" t="str">
        <f t="shared" si="3"/>
        <v/>
      </c>
    </row>
    <row r="52" spans="1:6" ht="57">
      <c r="A52" s="14" t="s">
        <v>18</v>
      </c>
      <c r="B52" s="15" t="s">
        <v>7</v>
      </c>
      <c r="C52" s="16" t="s">
        <v>8</v>
      </c>
      <c r="D52" s="4" t="s">
        <v>64</v>
      </c>
      <c r="F52" s="5" t="s">
        <v>33</v>
      </c>
    </row>
    <row r="53" spans="1:6" ht="42.75">
      <c r="A53" s="14" t="s">
        <v>66</v>
      </c>
      <c r="B53" s="15" t="s">
        <v>67</v>
      </c>
      <c r="C53" s="16" t="s">
        <v>8</v>
      </c>
      <c r="D53" s="4" t="s">
        <v>68</v>
      </c>
      <c r="E53" s="16" t="str">
        <f t="shared" ref="E53:E55" si="4">IF(D53&gt;0,D52,"" )</f>
        <v>办贷款</v>
      </c>
      <c r="F53" s="15" t="s">
        <v>74</v>
      </c>
    </row>
    <row r="54" spans="1:6" s="4" customFormat="1" ht="57">
      <c r="A54" s="3" t="s">
        <v>90</v>
      </c>
      <c r="B54" s="5" t="s">
        <v>91</v>
      </c>
      <c r="C54" s="4" t="s">
        <v>8</v>
      </c>
      <c r="D54" s="4" t="s">
        <v>92</v>
      </c>
      <c r="E54" s="4" t="str">
        <f t="shared" si="4"/>
        <v>办装修贷</v>
      </c>
      <c r="F54" s="5" t="s">
        <v>93</v>
      </c>
    </row>
    <row r="55" spans="1:6">
      <c r="A55" s="14"/>
      <c r="E55" s="16" t="str">
        <f t="shared" si="4"/>
        <v/>
      </c>
      <c r="F55" s="5"/>
    </row>
    <row r="56" spans="1:6" ht="57">
      <c r="A56" s="14" t="s">
        <v>80</v>
      </c>
      <c r="B56" s="15" t="s">
        <v>7</v>
      </c>
      <c r="C56" s="16" t="s">
        <v>8</v>
      </c>
      <c r="D56" s="4" t="s">
        <v>64</v>
      </c>
      <c r="F56" s="5" t="s">
        <v>33</v>
      </c>
    </row>
    <row r="57" spans="1:6" ht="42.75">
      <c r="A57" s="14" t="s">
        <v>66</v>
      </c>
      <c r="B57" s="15" t="s">
        <v>67</v>
      </c>
      <c r="C57" s="16" t="s">
        <v>8</v>
      </c>
      <c r="D57" s="4" t="s">
        <v>68</v>
      </c>
      <c r="E57" s="16" t="str">
        <f t="shared" ref="E57:E59" si="5">IF(D57&gt;0,D56,"" )</f>
        <v>办贷款</v>
      </c>
      <c r="F57" s="15" t="s">
        <v>74</v>
      </c>
    </row>
    <row r="58" spans="1:6" s="4" customFormat="1" ht="28.5">
      <c r="A58" s="3" t="s">
        <v>49</v>
      </c>
      <c r="B58" s="5" t="s">
        <v>91</v>
      </c>
      <c r="C58" s="4" t="s">
        <v>8</v>
      </c>
      <c r="D58" s="4" t="s">
        <v>92</v>
      </c>
      <c r="E58" s="4" t="str">
        <f t="shared" si="5"/>
        <v>办装修贷</v>
      </c>
      <c r="F58" s="5" t="s">
        <v>50</v>
      </c>
    </row>
    <row r="59" spans="1:6">
      <c r="A59" s="14"/>
      <c r="E59" s="16" t="str">
        <f t="shared" si="5"/>
        <v/>
      </c>
    </row>
    <row r="60" spans="1:6" ht="57">
      <c r="A60" s="14" t="s">
        <v>80</v>
      </c>
      <c r="B60" s="15" t="s">
        <v>7</v>
      </c>
      <c r="C60" s="16" t="s">
        <v>8</v>
      </c>
      <c r="D60" s="4" t="s">
        <v>64</v>
      </c>
      <c r="F60" s="5" t="s">
        <v>33</v>
      </c>
    </row>
    <row r="61" spans="1:6" ht="42.75">
      <c r="A61" s="14" t="s">
        <v>82</v>
      </c>
      <c r="B61" s="15" t="s">
        <v>67</v>
      </c>
      <c r="C61" s="16" t="s">
        <v>8</v>
      </c>
      <c r="D61" s="4" t="s">
        <v>68</v>
      </c>
      <c r="E61" s="16" t="str">
        <f t="shared" ref="E61:E63" si="6">IF(D61&gt;0,D60,"" )</f>
        <v>办贷款</v>
      </c>
      <c r="F61" s="15" t="s">
        <v>78</v>
      </c>
    </row>
    <row r="62" spans="1:6" s="4" customFormat="1" ht="28.5">
      <c r="A62" s="3" t="s">
        <v>49</v>
      </c>
      <c r="B62" s="5" t="s">
        <v>91</v>
      </c>
      <c r="C62" s="4" t="s">
        <v>8</v>
      </c>
      <c r="D62" s="4" t="s">
        <v>92</v>
      </c>
      <c r="E62" s="4" t="str">
        <f t="shared" si="6"/>
        <v>办装修贷</v>
      </c>
      <c r="F62" s="5" t="s">
        <v>50</v>
      </c>
    </row>
    <row r="63" spans="1:6">
      <c r="A63" s="14"/>
      <c r="E63" s="16" t="str">
        <f t="shared" si="6"/>
        <v/>
      </c>
      <c r="F63" s="5"/>
    </row>
    <row r="64" spans="1:6" ht="57">
      <c r="A64" s="14" t="s">
        <v>80</v>
      </c>
      <c r="B64" s="15" t="s">
        <v>7</v>
      </c>
      <c r="C64" s="16" t="s">
        <v>8</v>
      </c>
      <c r="D64" s="4" t="s">
        <v>64</v>
      </c>
      <c r="F64" s="5" t="s">
        <v>33</v>
      </c>
    </row>
    <row r="65" spans="1:6" ht="42.75">
      <c r="A65" s="14" t="s">
        <v>66</v>
      </c>
      <c r="B65" s="15" t="s">
        <v>67</v>
      </c>
      <c r="C65" s="16" t="s">
        <v>8</v>
      </c>
      <c r="D65" s="4" t="s">
        <v>68</v>
      </c>
      <c r="E65" s="16" t="str">
        <f t="shared" ref="E65:E67" si="7">IF(D65&gt;0,D64,"" )</f>
        <v>办贷款</v>
      </c>
      <c r="F65" s="15" t="s">
        <v>74</v>
      </c>
    </row>
    <row r="66" spans="1:6" s="4" customFormat="1" ht="28.5">
      <c r="A66" s="3" t="s">
        <v>49</v>
      </c>
      <c r="B66" s="5" t="s">
        <v>91</v>
      </c>
      <c r="C66" s="4" t="s">
        <v>8</v>
      </c>
      <c r="D66" s="4" t="s">
        <v>92</v>
      </c>
      <c r="E66" s="4" t="str">
        <f t="shared" si="7"/>
        <v>办装修贷</v>
      </c>
      <c r="F66" s="5" t="s">
        <v>50</v>
      </c>
    </row>
    <row r="67" spans="1:6">
      <c r="A67" s="14"/>
      <c r="E67" s="16" t="str">
        <f t="shared" si="7"/>
        <v/>
      </c>
    </row>
    <row r="68" spans="1:6" ht="57">
      <c r="A68" s="14" t="s">
        <v>80</v>
      </c>
      <c r="B68" s="15" t="s">
        <v>7</v>
      </c>
      <c r="C68" s="16" t="s">
        <v>8</v>
      </c>
      <c r="D68" s="4" t="s">
        <v>64</v>
      </c>
      <c r="F68" s="5" t="s">
        <v>33</v>
      </c>
    </row>
    <row r="69" spans="1:6" ht="42.75">
      <c r="A69" s="14" t="s">
        <v>82</v>
      </c>
      <c r="B69" s="15" t="s">
        <v>67</v>
      </c>
      <c r="C69" s="16" t="s">
        <v>8</v>
      </c>
      <c r="D69" s="4" t="s">
        <v>68</v>
      </c>
      <c r="E69" s="16" t="str">
        <f t="shared" ref="E69:E70" si="8">IF(D69&gt;0,D68,"" )</f>
        <v>办贷款</v>
      </c>
      <c r="F69" s="15" t="s">
        <v>78</v>
      </c>
    </row>
    <row r="70" spans="1:6" s="4" customFormat="1" ht="57">
      <c r="A70" s="3" t="s">
        <v>90</v>
      </c>
      <c r="B70" s="5" t="s">
        <v>91</v>
      </c>
      <c r="C70" s="4" t="s">
        <v>8</v>
      </c>
      <c r="D70" s="4" t="s">
        <v>92</v>
      </c>
      <c r="E70" s="4" t="str">
        <f t="shared" si="8"/>
        <v>办装修贷</v>
      </c>
      <c r="F70" s="5" t="s">
        <v>93</v>
      </c>
    </row>
    <row r="71" spans="1:6">
      <c r="F71" s="5"/>
    </row>
    <row r="72" spans="1:6" s="4" customFormat="1" ht="85.5">
      <c r="A72" s="4" t="s">
        <v>83</v>
      </c>
      <c r="B72" s="4" t="s">
        <v>67</v>
      </c>
      <c r="C72" s="4" t="s">
        <v>8</v>
      </c>
      <c r="D72" s="4" t="s">
        <v>68</v>
      </c>
      <c r="F72" s="5" t="s">
        <v>905</v>
      </c>
    </row>
    <row r="73" spans="1:6" s="4" customFormat="1" ht="57">
      <c r="A73" s="3" t="s">
        <v>90</v>
      </c>
      <c r="B73" s="5" t="s">
        <v>91</v>
      </c>
      <c r="C73" s="4" t="s">
        <v>8</v>
      </c>
      <c r="D73" s="4" t="s">
        <v>92</v>
      </c>
      <c r="E73" s="4" t="str">
        <f t="shared" ref="E73" si="9">IF(D73&gt;0,D72,"" )</f>
        <v>办装修贷</v>
      </c>
      <c r="F73" s="5" t="s">
        <v>93</v>
      </c>
    </row>
    <row r="74" spans="1:6" s="4" customFormat="1">
      <c r="B74" s="5"/>
      <c r="F74" s="5"/>
    </row>
    <row r="75" spans="1:6" s="4" customFormat="1" ht="126" customHeight="1">
      <c r="A75" s="4" t="s">
        <v>86</v>
      </c>
      <c r="B75" s="4" t="s">
        <v>67</v>
      </c>
      <c r="C75" s="4" t="s">
        <v>8</v>
      </c>
      <c r="D75" s="4" t="s">
        <v>68</v>
      </c>
      <c r="F75" s="5" t="s">
        <v>87</v>
      </c>
    </row>
    <row r="76" spans="1:6" s="4" customFormat="1" ht="28.5">
      <c r="A76" s="3" t="s">
        <v>49</v>
      </c>
      <c r="B76" s="5" t="s">
        <v>91</v>
      </c>
      <c r="C76" s="4" t="s">
        <v>8</v>
      </c>
      <c r="D76" s="4" t="s">
        <v>92</v>
      </c>
      <c r="E76" s="4" t="str">
        <f t="shared" ref="E76" si="10">IF(D76&gt;0,D75,"" )</f>
        <v>办装修贷</v>
      </c>
      <c r="F76" s="5" t="s">
        <v>50</v>
      </c>
    </row>
  </sheetData>
  <customSheetViews>
    <customSheetView guid="{1E5A0D98-77D5-42E3-9872-0440613765AC}" scale="85">
      <pane xSplit="1" ySplit="1" topLeftCell="B11" activePane="bottomRight" state="frozen"/>
      <selection pane="bottomRight" activeCell="F14" sqref="F14"/>
      <pageMargins left="0.75" right="0.75" top="1" bottom="1" header="0.5" footer="0.5"/>
      <pageSetup paperSize="9" orientation="portrait" r:id="rId1"/>
      <headerFooter scaleWithDoc="0" alignWithMargins="0"/>
    </customSheetView>
    <customSheetView guid="{CD69C0EA-EBFB-45E3-BEA5-CC470598666F}" scale="85">
      <pane xSplit="1" ySplit="1" topLeftCell="C11" activePane="bottomRight" state="frozen"/>
      <selection pane="bottomRight" activeCell="G1" sqref="G1"/>
      <pageMargins left="0.75" right="0.75" top="1" bottom="1" header="0.5" footer="0.5"/>
      <pageSetup paperSize="9" orientation="portrait" r:id="rId2"/>
      <headerFooter scaleWithDoc="0" alignWithMargins="0"/>
    </customSheetView>
    <customSheetView guid="{36746F77-9D30-4F67-8DD6-349629627742}" scale="85">
      <pane xSplit="1" ySplit="1" topLeftCell="B80" activePane="bottomRight" state="frozen"/>
      <selection pane="bottomRight" activeCell="B11" sqref="B11"/>
      <pageMargins left="0.75" right="0.75" top="1" bottom="1" header="0.5" footer="0.5"/>
      <pageSetup paperSize="9" orientation="portrait" r:id="rId3"/>
      <headerFooter scaleWithDoc="0" alignWithMargins="0"/>
    </customSheetView>
    <customSheetView guid="{C2CB2F22-775D-44AC-B11A-784BA6146A8B}" scale="85">
      <pane xSplit="1" ySplit="1" topLeftCell="B11" activePane="bottomRight" state="frozen"/>
      <selection pane="bottomRight" activeCell="F14" sqref="F14"/>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1E5A0D98-77D5-42E3-9872-0440613765AC}">
      <pageMargins left="0.7" right="0.7" top="0.75" bottom="0.75" header="0.3" footer="0.3"/>
    </customSheetView>
    <customSheetView guid="{CD69C0EA-EBFB-45E3-BEA5-CC470598666F}">
      <pageMargins left="0.7" right="0.7" top="0.75" bottom="0.75" header="0.3" footer="0.3"/>
    </customSheetView>
    <customSheetView guid="{36746F77-9D30-4F67-8DD6-349629627742}">
      <pageMargins left="0.7" right="0.7" top="0.75" bottom="0.75" header="0.3" footer="0.3"/>
    </customSheetView>
    <customSheetView guid="{C2CB2F22-775D-44AC-B11A-784BA6146A8B}">
      <pageMargins left="0.7" right="0.7" top="0.75" bottom="0.75" header="0.3" footer="0.3"/>
    </customSheetView>
  </customSheetView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F23" sqref="F23"/>
    </sheetView>
  </sheetViews>
  <sheetFormatPr defaultColWidth="9" defaultRowHeight="14.25"/>
  <cols>
    <col min="1" max="1" width="24.25" style="4" customWidth="1"/>
    <col min="2" max="2" width="30.625" style="5" customWidth="1"/>
    <col min="3" max="3" width="9" style="4"/>
    <col min="4" max="4" width="13.75" style="4" customWidth="1"/>
    <col min="5" max="5" width="11.125" style="4" customWidth="1"/>
    <col min="6" max="6" width="63.25" style="5" customWidth="1"/>
    <col min="7" max="16384" width="9" style="4"/>
  </cols>
  <sheetData>
    <row r="1" spans="1:7" s="1" customFormat="1" ht="24.95" customHeight="1">
      <c r="A1" s="1" t="s">
        <v>0</v>
      </c>
      <c r="B1" s="2" t="s">
        <v>1</v>
      </c>
      <c r="C1" s="1" t="s">
        <v>2</v>
      </c>
      <c r="D1" s="1" t="s">
        <v>3</v>
      </c>
      <c r="E1" s="1" t="s">
        <v>751</v>
      </c>
      <c r="F1" s="2" t="s">
        <v>5</v>
      </c>
      <c r="G1" s="1" t="s">
        <v>921</v>
      </c>
    </row>
    <row r="2" spans="1:7" ht="51.75" customHeight="1">
      <c r="A2" s="3" t="s">
        <v>752</v>
      </c>
      <c r="B2" s="5" t="s">
        <v>753</v>
      </c>
      <c r="C2" s="4" t="s">
        <v>8</v>
      </c>
      <c r="D2" s="4" t="s">
        <v>754</v>
      </c>
      <c r="F2" s="5" t="s">
        <v>907</v>
      </c>
    </row>
    <row r="3" spans="1:7" ht="42.75">
      <c r="A3" s="3" t="s">
        <v>755</v>
      </c>
      <c r="B3" s="5" t="s">
        <v>780</v>
      </c>
      <c r="C3" s="4" t="s">
        <v>8</v>
      </c>
      <c r="D3" s="4" t="s">
        <v>756</v>
      </c>
      <c r="E3" s="4" t="str">
        <f t="shared" ref="E3:E21" si="0">IF(D3&gt;0,D2,"" )</f>
        <v>办贷款</v>
      </c>
      <c r="F3" s="5" t="s">
        <v>908</v>
      </c>
    </row>
    <row r="4" spans="1:7" ht="15" customHeight="1">
      <c r="A4" s="3"/>
      <c r="E4" s="4" t="str">
        <f>IF(D4&gt;0,#REF!,"" )</f>
        <v/>
      </c>
    </row>
    <row r="5" spans="1:7" ht="38.25" customHeight="1">
      <c r="A5" s="3" t="s">
        <v>758</v>
      </c>
      <c r="B5" s="5" t="s">
        <v>781</v>
      </c>
      <c r="C5" s="4" t="s">
        <v>8</v>
      </c>
      <c r="D5" s="4" t="s">
        <v>759</v>
      </c>
      <c r="F5" s="5" t="s">
        <v>760</v>
      </c>
    </row>
    <row r="6" spans="1:7" ht="42.75">
      <c r="A6" s="3" t="s">
        <v>761</v>
      </c>
      <c r="B6" s="5" t="s">
        <v>780</v>
      </c>
      <c r="C6" s="4" t="s">
        <v>8</v>
      </c>
      <c r="D6" s="4" t="s">
        <v>762</v>
      </c>
      <c r="E6" s="4" t="str">
        <f t="shared" si="0"/>
        <v>办贷款</v>
      </c>
      <c r="F6" s="5" t="s">
        <v>757</v>
      </c>
    </row>
    <row r="7" spans="1:7">
      <c r="A7" s="3"/>
      <c r="E7" s="4" t="str">
        <f>IF(D7&gt;0,#REF!,"" )</f>
        <v/>
      </c>
    </row>
    <row r="8" spans="1:7" ht="71.25">
      <c r="A8" s="3" t="s">
        <v>763</v>
      </c>
      <c r="B8" s="5" t="s">
        <v>781</v>
      </c>
      <c r="C8" s="4" t="s">
        <v>8</v>
      </c>
      <c r="D8" s="4" t="s">
        <v>759</v>
      </c>
      <c r="F8" s="5" t="s">
        <v>909</v>
      </c>
    </row>
    <row r="9" spans="1:7" ht="48.75" customHeight="1">
      <c r="A9" s="3" t="s">
        <v>761</v>
      </c>
      <c r="B9" s="5" t="s">
        <v>780</v>
      </c>
      <c r="C9" s="4" t="s">
        <v>8</v>
      </c>
      <c r="D9" s="4" t="s">
        <v>765</v>
      </c>
      <c r="E9" s="4" t="str">
        <f t="shared" si="0"/>
        <v>办贷款</v>
      </c>
      <c r="F9" s="5" t="s">
        <v>757</v>
      </c>
    </row>
    <row r="10" spans="1:7">
      <c r="A10" s="3"/>
      <c r="E10" s="4" t="str">
        <f>IF(D10&gt;0,#REF!,"" )</f>
        <v/>
      </c>
      <c r="F10" s="7"/>
    </row>
    <row r="11" spans="1:7" ht="42.75">
      <c r="A11" s="3" t="s">
        <v>80</v>
      </c>
      <c r="B11" s="5" t="s">
        <v>781</v>
      </c>
      <c r="C11" s="4" t="s">
        <v>8</v>
      </c>
      <c r="D11" s="4" t="s">
        <v>759</v>
      </c>
      <c r="F11" s="5" t="s">
        <v>764</v>
      </c>
    </row>
    <row r="12" spans="1:7" ht="42.75">
      <c r="A12" s="3" t="s">
        <v>761</v>
      </c>
      <c r="B12" s="5" t="s">
        <v>780</v>
      </c>
      <c r="C12" s="4" t="s">
        <v>8</v>
      </c>
      <c r="D12" s="4" t="s">
        <v>765</v>
      </c>
      <c r="E12" s="4" t="str">
        <f t="shared" si="0"/>
        <v>办贷款</v>
      </c>
      <c r="F12" s="5" t="s">
        <v>757</v>
      </c>
    </row>
    <row r="13" spans="1:7">
      <c r="A13" s="3"/>
      <c r="E13" s="4" t="str">
        <f>IF(D13&gt;0,#REF!,"" )</f>
        <v/>
      </c>
      <c r="F13" s="7"/>
    </row>
    <row r="14" spans="1:7" ht="42.75">
      <c r="A14" s="3" t="s">
        <v>80</v>
      </c>
      <c r="B14" s="5" t="s">
        <v>781</v>
      </c>
      <c r="C14" s="4" t="s">
        <v>8</v>
      </c>
      <c r="D14" s="4" t="s">
        <v>759</v>
      </c>
      <c r="F14" s="5" t="s">
        <v>764</v>
      </c>
    </row>
    <row r="15" spans="1:7" ht="99.75">
      <c r="A15" s="3" t="s">
        <v>766</v>
      </c>
      <c r="B15" s="5" t="s">
        <v>780</v>
      </c>
      <c r="C15" s="4" t="s">
        <v>8</v>
      </c>
      <c r="D15" s="4" t="s">
        <v>765</v>
      </c>
      <c r="E15" s="4" t="str">
        <f t="shared" si="0"/>
        <v>办贷款</v>
      </c>
      <c r="F15" s="7" t="s">
        <v>910</v>
      </c>
    </row>
    <row r="16" spans="1:7" ht="12" customHeight="1">
      <c r="A16" s="3"/>
      <c r="E16" s="4" t="str">
        <f>IF(D16&gt;0,#REF!,"" )</f>
        <v/>
      </c>
    </row>
    <row r="17" spans="1:6" ht="28.5">
      <c r="A17" s="3" t="s">
        <v>758</v>
      </c>
      <c r="B17" s="5" t="s">
        <v>781</v>
      </c>
      <c r="C17" s="4" t="s">
        <v>8</v>
      </c>
      <c r="D17" s="4" t="s">
        <v>759</v>
      </c>
      <c r="F17" s="5" t="s">
        <v>31</v>
      </c>
    </row>
    <row r="18" spans="1:6" ht="85.5">
      <c r="A18" s="3" t="s">
        <v>766</v>
      </c>
      <c r="B18" s="5" t="s">
        <v>780</v>
      </c>
      <c r="C18" s="4" t="s">
        <v>8</v>
      </c>
      <c r="D18" s="4" t="s">
        <v>765</v>
      </c>
      <c r="E18" s="4" t="str">
        <f>IF(D18&gt;0,D17,"" )</f>
        <v>办贷款</v>
      </c>
      <c r="F18" s="7" t="s">
        <v>767</v>
      </c>
    </row>
    <row r="19" spans="1:6">
      <c r="A19" s="3"/>
      <c r="E19" s="4" t="str">
        <f>IF(D19&gt;0,#REF!,"" )</f>
        <v/>
      </c>
    </row>
    <row r="20" spans="1:6" ht="28.5">
      <c r="A20" s="3" t="s">
        <v>758</v>
      </c>
      <c r="B20" s="5" t="s">
        <v>781</v>
      </c>
      <c r="C20" s="4" t="s">
        <v>8</v>
      </c>
      <c r="D20" s="4" t="s">
        <v>759</v>
      </c>
      <c r="F20" s="5" t="s">
        <v>31</v>
      </c>
    </row>
    <row r="21" spans="1:6" ht="85.5">
      <c r="A21" s="3" t="s">
        <v>768</v>
      </c>
      <c r="B21" s="5" t="s">
        <v>780</v>
      </c>
      <c r="C21" s="4" t="s">
        <v>8</v>
      </c>
      <c r="D21" s="4" t="s">
        <v>765</v>
      </c>
      <c r="E21" s="4" t="str">
        <f t="shared" si="0"/>
        <v>办贷款</v>
      </c>
      <c r="F21" s="5" t="s">
        <v>767</v>
      </c>
    </row>
    <row r="23" spans="1:6" ht="42.75">
      <c r="A23" s="4" t="s">
        <v>769</v>
      </c>
      <c r="B23" s="5" t="s">
        <v>782</v>
      </c>
      <c r="C23" s="4" t="s">
        <v>8</v>
      </c>
      <c r="D23" s="4" t="s">
        <v>762</v>
      </c>
      <c r="F23" s="5" t="s">
        <v>911</v>
      </c>
    </row>
    <row r="25" spans="1:6" ht="85.5">
      <c r="A25" s="4" t="s">
        <v>770</v>
      </c>
      <c r="B25" s="5" t="s">
        <v>780</v>
      </c>
      <c r="C25" s="4" t="s">
        <v>8</v>
      </c>
      <c r="D25" s="4" t="s">
        <v>762</v>
      </c>
      <c r="F25" s="5" t="s">
        <v>767</v>
      </c>
    </row>
    <row r="26" spans="1:6" s="9" customFormat="1">
      <c r="B26" s="5"/>
      <c r="F26" s="10"/>
    </row>
    <row r="27" spans="1:6" ht="28.5">
      <c r="A27" s="3" t="s">
        <v>758</v>
      </c>
      <c r="B27" s="5" t="s">
        <v>783</v>
      </c>
      <c r="C27" s="4" t="s">
        <v>8</v>
      </c>
      <c r="D27" s="4" t="s">
        <v>759</v>
      </c>
      <c r="F27" s="5" t="s">
        <v>760</v>
      </c>
    </row>
    <row r="28" spans="1:6" ht="42.75">
      <c r="A28" s="3" t="s">
        <v>761</v>
      </c>
      <c r="B28" s="5" t="s">
        <v>780</v>
      </c>
      <c r="C28" s="4" t="s">
        <v>8</v>
      </c>
      <c r="D28" s="4" t="s">
        <v>762</v>
      </c>
      <c r="E28" s="4" t="str">
        <f t="shared" ref="E28" si="1">IF(D28&gt;0,D27,"" )</f>
        <v>办贷款</v>
      </c>
      <c r="F28" s="5" t="s">
        <v>757</v>
      </c>
    </row>
    <row r="29" spans="1:6" ht="21" customHeight="1">
      <c r="A29" s="3"/>
      <c r="E29" s="4" t="str">
        <f>IF(D29&gt;0,#REF!,"" )</f>
        <v/>
      </c>
    </row>
    <row r="30" spans="1:6" ht="28.5">
      <c r="A30" s="3" t="s">
        <v>771</v>
      </c>
      <c r="B30" s="5" t="s">
        <v>781</v>
      </c>
      <c r="C30" s="4" t="s">
        <v>8</v>
      </c>
      <c r="D30" s="4" t="s">
        <v>772</v>
      </c>
      <c r="F30" s="5" t="s">
        <v>773</v>
      </c>
    </row>
    <row r="31" spans="1:6" ht="42.75">
      <c r="A31" s="3" t="s">
        <v>774</v>
      </c>
      <c r="B31" s="5" t="s">
        <v>780</v>
      </c>
      <c r="C31" s="4" t="s">
        <v>8</v>
      </c>
      <c r="D31" s="4" t="s">
        <v>756</v>
      </c>
      <c r="E31" s="4" t="str">
        <f t="shared" ref="E31" si="2">IF(D31&gt;0,D30,"" )</f>
        <v>办贷款</v>
      </c>
      <c r="F31" s="5" t="s">
        <v>757</v>
      </c>
    </row>
    <row r="32" spans="1:6">
      <c r="A32" s="3"/>
      <c r="E32" s="4" t="str">
        <f>IF(D32&gt;0,#REF!,"" )</f>
        <v/>
      </c>
    </row>
    <row r="33" spans="1:6" ht="42.75">
      <c r="A33" s="3" t="s">
        <v>775</v>
      </c>
      <c r="B33" s="5" t="s">
        <v>781</v>
      </c>
      <c r="C33" s="4" t="s">
        <v>8</v>
      </c>
      <c r="D33" s="4" t="s">
        <v>772</v>
      </c>
      <c r="F33" s="5" t="s">
        <v>776</v>
      </c>
    </row>
    <row r="34" spans="1:6" ht="42.75">
      <c r="A34" s="3" t="s">
        <v>774</v>
      </c>
      <c r="B34" s="5" t="s">
        <v>780</v>
      </c>
      <c r="C34" s="4" t="s">
        <v>8</v>
      </c>
      <c r="D34" s="4" t="s">
        <v>765</v>
      </c>
      <c r="E34" s="4" t="str">
        <f t="shared" ref="E34" si="3">IF(D34&gt;0,D33,"" )</f>
        <v>办贷款</v>
      </c>
      <c r="F34" s="5" t="s">
        <v>757</v>
      </c>
    </row>
    <row r="35" spans="1:6">
      <c r="A35" s="3"/>
      <c r="E35" s="4" t="str">
        <f>IF(D35&gt;0,#REF!,"" )</f>
        <v/>
      </c>
      <c r="F35" s="7"/>
    </row>
    <row r="36" spans="1:6" ht="42.75">
      <c r="A36" s="3" t="s">
        <v>80</v>
      </c>
      <c r="B36" s="5" t="s">
        <v>781</v>
      </c>
      <c r="C36" s="4" t="s">
        <v>8</v>
      </c>
      <c r="D36" s="4" t="s">
        <v>772</v>
      </c>
      <c r="F36" s="5" t="s">
        <v>776</v>
      </c>
    </row>
    <row r="37" spans="1:6" ht="42.75">
      <c r="A37" s="3" t="s">
        <v>774</v>
      </c>
      <c r="B37" s="5" t="s">
        <v>780</v>
      </c>
      <c r="C37" s="4" t="s">
        <v>8</v>
      </c>
      <c r="D37" s="4" t="s">
        <v>765</v>
      </c>
      <c r="E37" s="4" t="str">
        <f t="shared" ref="E37" si="4">IF(D37&gt;0,D36,"" )</f>
        <v>办贷款</v>
      </c>
      <c r="F37" s="5" t="s">
        <v>757</v>
      </c>
    </row>
    <row r="38" spans="1:6">
      <c r="A38" s="3"/>
      <c r="E38" s="4" t="str">
        <f>IF(D38&gt;0,#REF!,"" )</f>
        <v/>
      </c>
      <c r="F38" s="7"/>
    </row>
    <row r="39" spans="1:6" ht="42.75">
      <c r="A39" s="3" t="s">
        <v>80</v>
      </c>
      <c r="B39" s="5" t="s">
        <v>781</v>
      </c>
      <c r="C39" s="4" t="s">
        <v>8</v>
      </c>
      <c r="D39" s="4" t="s">
        <v>772</v>
      </c>
      <c r="F39" s="5" t="s">
        <v>776</v>
      </c>
    </row>
    <row r="40" spans="1:6" ht="85.5">
      <c r="A40" s="3" t="s">
        <v>766</v>
      </c>
      <c r="B40" s="5" t="s">
        <v>780</v>
      </c>
      <c r="C40" s="4" t="s">
        <v>8</v>
      </c>
      <c r="D40" s="4" t="s">
        <v>765</v>
      </c>
      <c r="E40" s="4" t="str">
        <f t="shared" ref="E40" si="5">IF(D40&gt;0,D39,"" )</f>
        <v>办贷款</v>
      </c>
      <c r="F40" s="7" t="s">
        <v>767</v>
      </c>
    </row>
    <row r="41" spans="1:6">
      <c r="A41" s="3"/>
      <c r="E41" s="4" t="str">
        <f>IF(D41&gt;0,#REF!,"" )</f>
        <v/>
      </c>
    </row>
    <row r="42" spans="1:6" ht="28.5">
      <c r="A42" s="3" t="s">
        <v>771</v>
      </c>
      <c r="B42" s="5" t="s">
        <v>781</v>
      </c>
      <c r="C42" s="4" t="s">
        <v>8</v>
      </c>
      <c r="D42" s="4" t="s">
        <v>772</v>
      </c>
      <c r="F42" s="5" t="s">
        <v>31</v>
      </c>
    </row>
    <row r="43" spans="1:6" ht="85.5">
      <c r="A43" s="3" t="s">
        <v>766</v>
      </c>
      <c r="B43" s="5" t="s">
        <v>780</v>
      </c>
      <c r="C43" s="4" t="s">
        <v>8</v>
      </c>
      <c r="D43" s="4" t="s">
        <v>765</v>
      </c>
      <c r="E43" s="4" t="str">
        <f>IF(D43&gt;0,D42,"" )</f>
        <v>办贷款</v>
      </c>
      <c r="F43" s="7" t="s">
        <v>767</v>
      </c>
    </row>
    <row r="44" spans="1:6">
      <c r="A44" s="3"/>
      <c r="E44" s="4" t="str">
        <f>IF(D44&gt;0,#REF!,"" )</f>
        <v/>
      </c>
    </row>
    <row r="45" spans="1:6" ht="28.5">
      <c r="A45" s="3" t="s">
        <v>771</v>
      </c>
      <c r="B45" s="5" t="s">
        <v>781</v>
      </c>
      <c r="C45" s="4" t="s">
        <v>8</v>
      </c>
      <c r="D45" s="4" t="s">
        <v>772</v>
      </c>
      <c r="F45" s="5" t="s">
        <v>31</v>
      </c>
    </row>
    <row r="46" spans="1:6" ht="85.5">
      <c r="A46" s="3" t="s">
        <v>777</v>
      </c>
      <c r="B46" s="5" t="s">
        <v>780</v>
      </c>
      <c r="C46" s="4" t="s">
        <v>8</v>
      </c>
      <c r="D46" s="4" t="s">
        <v>765</v>
      </c>
      <c r="E46" s="4" t="str">
        <f t="shared" ref="E46" si="6">IF(D46&gt;0,D45,"" )</f>
        <v>办贷款</v>
      </c>
      <c r="F46" s="5" t="s">
        <v>767</v>
      </c>
    </row>
    <row r="48" spans="1:6" ht="42.75">
      <c r="A48" s="4" t="s">
        <v>778</v>
      </c>
      <c r="B48" s="5" t="s">
        <v>780</v>
      </c>
      <c r="C48" s="4" t="s">
        <v>8</v>
      </c>
      <c r="D48" s="4" t="s">
        <v>756</v>
      </c>
      <c r="F48" s="5" t="s">
        <v>829</v>
      </c>
    </row>
    <row r="50" spans="1:6" ht="85.5">
      <c r="A50" s="4" t="s">
        <v>779</v>
      </c>
      <c r="B50" s="5" t="s">
        <v>780</v>
      </c>
      <c r="C50" s="4" t="s">
        <v>8</v>
      </c>
      <c r="D50" s="4" t="s">
        <v>756</v>
      </c>
      <c r="F50" s="5" t="s">
        <v>830</v>
      </c>
    </row>
  </sheetData>
  <autoFilter ref="A1:F50"/>
  <customSheetViews>
    <customSheetView guid="{1E5A0D98-77D5-42E3-9872-0440613765AC}" showAutoFilter="1">
      <selection activeCell="F23" sqref="F23"/>
      <pageMargins left="0.7" right="0.7" top="0.75" bottom="0.75" header="0.3" footer="0.3"/>
      <pageSetup paperSize="9" orientation="portrait" verticalDpi="0" r:id="rId1"/>
      <autoFilter ref="A1:F50"/>
    </customSheetView>
    <customSheetView guid="{CD69C0EA-EBFB-45E3-BEA5-CC470598666F}" showAutoFilter="1" topLeftCell="E1">
      <selection activeCell="G1" sqref="G1"/>
      <pageMargins left="0.7" right="0.7" top="0.75" bottom="0.75" header="0.3" footer="0.3"/>
      <pageSetup paperSize="9" orientation="portrait" verticalDpi="0" r:id="rId2"/>
      <autoFilter ref="A1:F50"/>
    </customSheetView>
    <customSheetView guid="{36746F77-9D30-4F67-8DD6-349629627742}" showAutoFilter="1" topLeftCell="A52">
      <selection activeCell="F55" sqref="F55"/>
      <pageMargins left="0.7" right="0.7" top="0.75" bottom="0.75" header="0.3" footer="0.3"/>
      <pageSetup paperSize="9" orientation="portrait" verticalDpi="0" r:id="rId3"/>
      <autoFilter ref="A1:F50"/>
    </customSheetView>
    <customSheetView guid="{C2CB2F22-775D-44AC-B11A-784BA6146A8B}" showAutoFilter="1">
      <selection activeCell="F23" sqref="F23"/>
      <pageMargins left="0.7" right="0.7" top="0.75" bottom="0.75" header="0.3" footer="0.3"/>
      <pageSetup paperSize="9" orientation="portrait" verticalDpi="0" r:id="rId4"/>
      <autoFilter ref="A1:F50"/>
    </customSheetView>
  </customSheetViews>
  <phoneticPr fontId="4" type="noConversion"/>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7" workbookViewId="0">
      <selection activeCell="G14" sqref="G14"/>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58.875" style="25" customWidth="1"/>
    <col min="7" max="16384" width="9" style="25"/>
  </cols>
  <sheetData>
    <row r="1" spans="1:7" s="22" customFormat="1">
      <c r="A1" s="22" t="s">
        <v>0</v>
      </c>
      <c r="B1" s="21" t="s">
        <v>1</v>
      </c>
      <c r="C1" s="22" t="s">
        <v>2</v>
      </c>
      <c r="D1" s="22" t="s">
        <v>3</v>
      </c>
      <c r="E1" s="22" t="s">
        <v>94</v>
      </c>
      <c r="F1" s="21" t="s">
        <v>5</v>
      </c>
      <c r="G1" s="22" t="s">
        <v>921</v>
      </c>
    </row>
    <row r="2" spans="1:7" s="26" customFormat="1" ht="84.75" customHeight="1">
      <c r="A2" s="26" t="s">
        <v>105</v>
      </c>
      <c r="B2" s="26" t="s">
        <v>106</v>
      </c>
      <c r="C2" s="26" t="s">
        <v>107</v>
      </c>
      <c r="D2" s="26" t="s">
        <v>107</v>
      </c>
      <c r="F2" s="27" t="s">
        <v>913</v>
      </c>
    </row>
    <row r="3" spans="1:7" s="26" customFormat="1" ht="69.95" customHeight="1">
      <c r="A3" s="26" t="s">
        <v>108</v>
      </c>
      <c r="B3" s="28" t="s">
        <v>109</v>
      </c>
      <c r="C3" s="26" t="s">
        <v>107</v>
      </c>
      <c r="D3" s="28" t="s">
        <v>110</v>
      </c>
      <c r="E3" s="26" t="s">
        <v>107</v>
      </c>
      <c r="F3" s="27" t="s">
        <v>111</v>
      </c>
    </row>
    <row r="4" spans="1:7" s="29" customFormat="1" ht="23.1" customHeight="1">
      <c r="F4" s="30"/>
    </row>
    <row r="5" spans="1:7" s="26" customFormat="1" ht="100.5" customHeight="1">
      <c r="A5" s="26" t="s">
        <v>112</v>
      </c>
      <c r="B5" s="26" t="s">
        <v>106</v>
      </c>
      <c r="C5" s="26" t="s">
        <v>107</v>
      </c>
      <c r="D5" s="26" t="s">
        <v>107</v>
      </c>
      <c r="F5" s="27" t="s">
        <v>912</v>
      </c>
    </row>
    <row r="6" spans="1:7" s="26" customFormat="1" ht="69.95" customHeight="1">
      <c r="A6" s="26" t="s">
        <v>114</v>
      </c>
      <c r="B6" s="28" t="s">
        <v>109</v>
      </c>
      <c r="C6" s="26" t="s">
        <v>107</v>
      </c>
      <c r="D6" s="26" t="s">
        <v>110</v>
      </c>
      <c r="E6" s="26" t="s">
        <v>107</v>
      </c>
      <c r="F6" s="27" t="s">
        <v>115</v>
      </c>
    </row>
    <row r="7" spans="1:7" s="31" customFormat="1" ht="20.100000000000001" customHeight="1">
      <c r="F7" s="32"/>
    </row>
    <row r="8" spans="1:7" s="26" customFormat="1" ht="69.95" customHeight="1">
      <c r="A8" s="26" t="s">
        <v>105</v>
      </c>
      <c r="B8" s="26" t="s">
        <v>106</v>
      </c>
      <c r="C8" s="26" t="s">
        <v>107</v>
      </c>
      <c r="D8" s="26" t="s">
        <v>107</v>
      </c>
      <c r="F8" s="27" t="s">
        <v>825</v>
      </c>
    </row>
    <row r="9" spans="1:7" s="26" customFormat="1" ht="69.95" customHeight="1">
      <c r="A9" s="26" t="s">
        <v>114</v>
      </c>
      <c r="B9" s="28" t="s">
        <v>109</v>
      </c>
      <c r="C9" s="26" t="s">
        <v>107</v>
      </c>
      <c r="D9" s="26" t="s">
        <v>110</v>
      </c>
      <c r="E9" s="26" t="s">
        <v>107</v>
      </c>
      <c r="F9" s="27" t="s">
        <v>115</v>
      </c>
    </row>
    <row r="10" spans="1:7" s="31" customFormat="1" ht="15" customHeight="1">
      <c r="F10" s="32"/>
    </row>
    <row r="11" spans="1:7" s="26" customFormat="1" ht="69.95" customHeight="1">
      <c r="A11" s="26" t="s">
        <v>112</v>
      </c>
      <c r="B11" s="26" t="s">
        <v>106</v>
      </c>
      <c r="C11" s="26" t="s">
        <v>107</v>
      </c>
      <c r="D11" s="26" t="s">
        <v>107</v>
      </c>
      <c r="F11" s="27" t="s">
        <v>113</v>
      </c>
    </row>
    <row r="12" spans="1:7" s="26" customFormat="1" ht="69.95" customHeight="1">
      <c r="A12" s="26" t="s">
        <v>108</v>
      </c>
      <c r="B12" s="28" t="s">
        <v>109</v>
      </c>
      <c r="C12" s="26" t="s">
        <v>107</v>
      </c>
      <c r="D12" s="26" t="s">
        <v>110</v>
      </c>
      <c r="E12" s="26" t="s">
        <v>107</v>
      </c>
      <c r="F12" s="27" t="s">
        <v>808</v>
      </c>
    </row>
    <row r="13" spans="1:7" s="31" customFormat="1" ht="21.95" customHeight="1">
      <c r="F13" s="32"/>
    </row>
    <row r="14" spans="1:7" s="26" customFormat="1" ht="69.95" customHeight="1">
      <c r="A14" s="26" t="s">
        <v>110</v>
      </c>
      <c r="B14" s="33" t="s">
        <v>109</v>
      </c>
      <c r="C14" s="26" t="s">
        <v>107</v>
      </c>
      <c r="D14" s="26" t="s">
        <v>110</v>
      </c>
      <c r="F14" s="27" t="s">
        <v>915</v>
      </c>
    </row>
    <row r="15" spans="1:7" s="31" customFormat="1" ht="20.100000000000001" customHeight="1">
      <c r="F15" s="32"/>
    </row>
    <row r="16" spans="1:7" s="26" customFormat="1" ht="97.5" customHeight="1">
      <c r="A16" s="26" t="s">
        <v>116</v>
      </c>
      <c r="B16" s="28" t="s">
        <v>109</v>
      </c>
      <c r="C16" s="26" t="s">
        <v>107</v>
      </c>
      <c r="D16" s="26" t="s">
        <v>110</v>
      </c>
      <c r="F16" s="27" t="s">
        <v>914</v>
      </c>
    </row>
    <row r="17" spans="1:6" s="31" customFormat="1" ht="21" customHeight="1">
      <c r="F17" s="32"/>
    </row>
    <row r="18" spans="1:6" s="26" customFormat="1" ht="69.95" customHeight="1">
      <c r="A18" s="26" t="s">
        <v>105</v>
      </c>
      <c r="B18" s="26" t="s">
        <v>106</v>
      </c>
      <c r="C18" s="26" t="s">
        <v>107</v>
      </c>
      <c r="D18" s="26" t="s">
        <v>107</v>
      </c>
      <c r="F18" s="27" t="s">
        <v>825</v>
      </c>
    </row>
    <row r="19" spans="1:6" s="26" customFormat="1" ht="69.95" customHeight="1">
      <c r="A19" s="26" t="s">
        <v>117</v>
      </c>
      <c r="B19" s="34" t="s">
        <v>118</v>
      </c>
      <c r="C19" s="26" t="s">
        <v>107</v>
      </c>
      <c r="D19" s="26" t="s">
        <v>119</v>
      </c>
      <c r="E19" s="26" t="s">
        <v>107</v>
      </c>
      <c r="F19" s="27" t="s">
        <v>817</v>
      </c>
    </row>
    <row r="20" spans="1:6" s="31" customFormat="1" ht="27" customHeight="1">
      <c r="F20" s="32"/>
    </row>
    <row r="21" spans="1:6" s="26" customFormat="1" ht="69.95" customHeight="1">
      <c r="A21" s="26" t="s">
        <v>112</v>
      </c>
      <c r="B21" s="26" t="s">
        <v>106</v>
      </c>
      <c r="C21" s="26" t="s">
        <v>107</v>
      </c>
      <c r="D21" s="26" t="s">
        <v>107</v>
      </c>
      <c r="F21" s="27" t="s">
        <v>113</v>
      </c>
    </row>
    <row r="22" spans="1:6" s="26" customFormat="1" ht="69.95" customHeight="1">
      <c r="A22" s="26" t="s">
        <v>120</v>
      </c>
      <c r="B22" s="34" t="s">
        <v>118</v>
      </c>
      <c r="C22" s="26" t="s">
        <v>107</v>
      </c>
      <c r="D22" s="26" t="s">
        <v>119</v>
      </c>
      <c r="E22" s="26" t="s">
        <v>107</v>
      </c>
      <c r="F22" s="27" t="s">
        <v>917</v>
      </c>
    </row>
    <row r="23" spans="1:6" s="31" customFormat="1" ht="24" customHeight="1">
      <c r="F23" s="32"/>
    </row>
    <row r="24" spans="1:6" s="26" customFormat="1" ht="69.95" customHeight="1">
      <c r="A24" s="26" t="s">
        <v>105</v>
      </c>
      <c r="B24" s="26" t="s">
        <v>106</v>
      </c>
      <c r="C24" s="26" t="s">
        <v>107</v>
      </c>
      <c r="D24" s="26" t="s">
        <v>107</v>
      </c>
      <c r="F24" s="27" t="s">
        <v>825</v>
      </c>
    </row>
    <row r="25" spans="1:6" s="26" customFormat="1" ht="69.95" customHeight="1">
      <c r="A25" s="26" t="s">
        <v>120</v>
      </c>
      <c r="B25" s="34" t="s">
        <v>118</v>
      </c>
      <c r="C25" s="26" t="s">
        <v>107</v>
      </c>
      <c r="D25" s="26" t="s">
        <v>119</v>
      </c>
      <c r="E25" s="26" t="s">
        <v>107</v>
      </c>
      <c r="F25" s="27" t="s">
        <v>121</v>
      </c>
    </row>
    <row r="26" spans="1:6" s="31" customFormat="1" ht="26.1" customHeight="1">
      <c r="F26" s="32"/>
    </row>
    <row r="27" spans="1:6" s="26" customFormat="1" ht="103.5" customHeight="1">
      <c r="A27" s="26" t="s">
        <v>112</v>
      </c>
      <c r="B27" s="26" t="s">
        <v>106</v>
      </c>
      <c r="C27" s="26" t="s">
        <v>107</v>
      </c>
      <c r="D27" s="26" t="s">
        <v>107</v>
      </c>
      <c r="F27" s="27" t="s">
        <v>113</v>
      </c>
    </row>
    <row r="28" spans="1:6" s="26" customFormat="1" ht="69.95" customHeight="1">
      <c r="A28" s="26" t="s">
        <v>117</v>
      </c>
      <c r="B28" s="34" t="s">
        <v>118</v>
      </c>
      <c r="C28" s="26" t="s">
        <v>107</v>
      </c>
      <c r="D28" s="26" t="s">
        <v>119</v>
      </c>
      <c r="E28" s="26" t="s">
        <v>107</v>
      </c>
      <c r="F28" s="27" t="s">
        <v>817</v>
      </c>
    </row>
    <row r="29" spans="1:6" s="31" customFormat="1" ht="30" customHeight="1">
      <c r="F29" s="32"/>
    </row>
    <row r="30" spans="1:6" s="26" customFormat="1" ht="69.95" customHeight="1">
      <c r="A30" s="26" t="s">
        <v>119</v>
      </c>
      <c r="B30" s="34" t="s">
        <v>118</v>
      </c>
      <c r="C30" s="26" t="s">
        <v>107</v>
      </c>
      <c r="D30" s="26" t="s">
        <v>119</v>
      </c>
      <c r="F30" s="27" t="s">
        <v>919</v>
      </c>
    </row>
    <row r="31" spans="1:6" s="31" customFormat="1" ht="24" customHeight="1">
      <c r="F31" s="32"/>
    </row>
    <row r="32" spans="1:6" s="26" customFormat="1" ht="69.95" customHeight="1">
      <c r="A32" s="26" t="s">
        <v>122</v>
      </c>
      <c r="B32" s="34" t="s">
        <v>118</v>
      </c>
      <c r="C32" s="26" t="s">
        <v>107</v>
      </c>
      <c r="D32" s="26" t="s">
        <v>119</v>
      </c>
      <c r="F32" s="27" t="s">
        <v>918</v>
      </c>
    </row>
  </sheetData>
  <customSheetViews>
    <customSheetView guid="{1E5A0D98-77D5-42E3-9872-0440613765AC}" topLeftCell="A7">
      <selection activeCell="G14" sqref="G14"/>
      <pageMargins left="0.69930555555555596" right="0.69930555555555596" top="0.75" bottom="0.75" header="0.3" footer="0.3"/>
      <pageSetup paperSize="9" orientation="portrait"/>
    </customSheetView>
    <customSheetView guid="{CD69C0EA-EBFB-45E3-BEA5-CC470598666F}">
      <selection activeCell="G1" sqref="G1"/>
      <pageMargins left="0.69930555555555596" right="0.69930555555555596" top="0.75" bottom="0.75" header="0.3" footer="0.3"/>
      <pageSetup paperSize="9" orientation="portrait"/>
    </customSheetView>
    <customSheetView guid="{36746F77-9D30-4F67-8DD6-349629627742}">
      <selection activeCell="F22" sqref="F22"/>
      <pageMargins left="0.69930555555555596" right="0.69930555555555596" top="0.75" bottom="0.75" header="0.3" footer="0.3"/>
      <pageSetup paperSize="9" orientation="portrait"/>
    </customSheetView>
    <customSheetView guid="{C2CB2F22-775D-44AC-B11A-784BA6146A8B}" topLeftCell="A22">
      <selection activeCell="G14" sqref="G14"/>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26" sqref="D26"/>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7" s="21" customFormat="1">
      <c r="A1" s="21" t="s">
        <v>0</v>
      </c>
      <c r="B1" s="21" t="s">
        <v>1</v>
      </c>
      <c r="C1" s="21" t="s">
        <v>2</v>
      </c>
      <c r="D1" s="21" t="s">
        <v>3</v>
      </c>
      <c r="E1" s="21" t="s">
        <v>94</v>
      </c>
      <c r="F1" s="21" t="s">
        <v>5</v>
      </c>
      <c r="G1" s="22" t="s">
        <v>921</v>
      </c>
    </row>
    <row r="2" spans="1:7" s="35" customFormat="1" ht="121.5">
      <c r="A2" s="35" t="s">
        <v>123</v>
      </c>
      <c r="B2" s="36" t="s">
        <v>124</v>
      </c>
      <c r="C2" s="35" t="s">
        <v>125</v>
      </c>
      <c r="D2" s="35" t="s">
        <v>126</v>
      </c>
      <c r="F2" s="35" t="s">
        <v>922</v>
      </c>
    </row>
    <row r="7" spans="1:7">
      <c r="F7" s="25" t="s">
        <v>803</v>
      </c>
    </row>
  </sheetData>
  <customSheetViews>
    <customSheetView guid="{1E5A0D98-77D5-42E3-9872-0440613765AC}">
      <selection activeCell="D26" sqref="D26"/>
      <pageMargins left="0.69930555555555596" right="0.69930555555555596" top="0.75" bottom="0.75" header="0.3" footer="0.3"/>
      <pageSetup paperSize="9" orientation="portrait" horizontalDpi="1200" verticalDpi="1200" r:id="rId1"/>
    </customSheetView>
    <customSheetView guid="{CD69C0EA-EBFB-45E3-BEA5-CC470598666F}">
      <selection activeCell="F10" sqref="F8:F10"/>
      <pageMargins left="0.69930555555555596" right="0.69930555555555596" top="0.75" bottom="0.75" header="0.3" footer="0.3"/>
      <pageSetup paperSize="9" orientation="portrait" horizontalDpi="1200" verticalDpi="1200" r:id="rId2"/>
    </customSheetView>
    <customSheetView guid="{36746F77-9D30-4F67-8DD6-349629627742}">
      <selection activeCell="D26" sqref="D26"/>
      <pageMargins left="0.69930555555555596" right="0.69930555555555596" top="0.75" bottom="0.75" header="0.3" footer="0.3"/>
      <pageSetup paperSize="9" orientation="portrait" horizontalDpi="1200" verticalDpi="1200" r:id="rId3"/>
    </customSheetView>
    <customSheetView guid="{C2CB2F22-775D-44AC-B11A-784BA6146A8B}">
      <selection activeCell="D26" sqref="D26"/>
      <pageMargins left="0.69930555555555596" right="0.69930555555555596" top="0.75" bottom="0.75" header="0.3" footer="0.3"/>
      <pageSetup paperSize="9" orientation="portrait" horizontalDpi="1200" verticalDpi="1200" r:id="rId4"/>
    </customSheetView>
  </customSheetViews>
  <phoneticPr fontId="4" type="noConversion"/>
  <pageMargins left="0.69930555555555596" right="0.69930555555555596" top="0.75" bottom="0.75"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F7" sqref="F7"/>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7" s="21" customFormat="1" ht="24.95" customHeight="1">
      <c r="A1" s="21" t="s">
        <v>127</v>
      </c>
      <c r="B1" s="21" t="s">
        <v>1</v>
      </c>
      <c r="C1" s="21" t="s">
        <v>2</v>
      </c>
      <c r="D1" s="21" t="s">
        <v>3</v>
      </c>
      <c r="E1" s="21" t="s">
        <v>128</v>
      </c>
      <c r="F1" s="21" t="s">
        <v>5</v>
      </c>
      <c r="G1" s="21" t="s">
        <v>921</v>
      </c>
    </row>
    <row r="2" spans="1:7" ht="92.25" customHeight="1">
      <c r="A2" s="37" t="s">
        <v>129</v>
      </c>
      <c r="B2" s="37" t="s">
        <v>130</v>
      </c>
      <c r="C2" s="37" t="s">
        <v>131</v>
      </c>
      <c r="D2" s="37" t="s">
        <v>131</v>
      </c>
      <c r="F2" s="37" t="s">
        <v>923</v>
      </c>
    </row>
    <row r="3" spans="1:7" ht="27">
      <c r="A3" s="37" t="s">
        <v>132</v>
      </c>
      <c r="B3" s="37" t="s">
        <v>133</v>
      </c>
      <c r="C3" s="37" t="s">
        <v>131</v>
      </c>
      <c r="D3" s="37" t="s">
        <v>134</v>
      </c>
      <c r="E3" s="37" t="str">
        <f>IF(D3&gt;0,D2,"")</f>
        <v>注销</v>
      </c>
      <c r="F3" s="37" t="s">
        <v>647</v>
      </c>
    </row>
    <row r="4" spans="1:7" ht="48" customHeight="1">
      <c r="A4" s="37" t="s">
        <v>135</v>
      </c>
      <c r="B4" s="38" t="s">
        <v>136</v>
      </c>
      <c r="C4" s="37" t="s">
        <v>131</v>
      </c>
      <c r="D4" s="37" t="s">
        <v>137</v>
      </c>
      <c r="E4" s="37" t="str">
        <f t="shared" ref="E4:E67" si="0">IF(D4&gt;0,D3,"")</f>
        <v>注销银行卡</v>
      </c>
      <c r="F4" s="37" t="s">
        <v>822</v>
      </c>
    </row>
    <row r="5" spans="1:7" s="39" customFormat="1" ht="14.25">
      <c r="B5" s="40"/>
      <c r="E5" s="39" t="str">
        <f>IF(D5&gt;0,D4,"")</f>
        <v/>
      </c>
    </row>
    <row r="6" spans="1:7" ht="100.5" customHeight="1">
      <c r="A6" s="37" t="s">
        <v>138</v>
      </c>
      <c r="B6" s="37" t="s">
        <v>139</v>
      </c>
      <c r="C6" s="37" t="s">
        <v>140</v>
      </c>
      <c r="D6" s="37" t="s">
        <v>140</v>
      </c>
      <c r="F6" s="37" t="s">
        <v>927</v>
      </c>
    </row>
    <row r="7" spans="1:7" ht="40.5">
      <c r="A7" s="37" t="s">
        <v>142</v>
      </c>
      <c r="B7" s="37" t="s">
        <v>133</v>
      </c>
      <c r="C7" s="37" t="s">
        <v>131</v>
      </c>
      <c r="D7" s="37" t="s">
        <v>134</v>
      </c>
      <c r="E7" s="37" t="str">
        <f>IF(D7&gt;0,D6,"")</f>
        <v>注销</v>
      </c>
      <c r="F7" s="37" t="s">
        <v>658</v>
      </c>
    </row>
    <row r="8" spans="1:7" ht="27">
      <c r="A8" s="37" t="s">
        <v>143</v>
      </c>
      <c r="B8" s="38" t="s">
        <v>136</v>
      </c>
      <c r="C8" s="37" t="s">
        <v>131</v>
      </c>
      <c r="D8" s="37" t="s">
        <v>137</v>
      </c>
      <c r="E8" s="37" t="str">
        <f t="shared" si="0"/>
        <v>注销银行卡</v>
      </c>
      <c r="F8" s="37" t="s">
        <v>823</v>
      </c>
    </row>
    <row r="9" spans="1:7" s="39" customFormat="1" ht="14.25">
      <c r="B9" s="40"/>
      <c r="E9" s="39" t="str">
        <f t="shared" si="0"/>
        <v/>
      </c>
    </row>
    <row r="10" spans="1:7" ht="121.5">
      <c r="A10" s="37" t="s">
        <v>138</v>
      </c>
      <c r="B10" s="37" t="s">
        <v>139</v>
      </c>
      <c r="C10" s="37" t="s">
        <v>140</v>
      </c>
      <c r="D10" s="37" t="s">
        <v>140</v>
      </c>
      <c r="F10" s="37" t="s">
        <v>141</v>
      </c>
    </row>
    <row r="11" spans="1:7" ht="27">
      <c r="A11" s="37" t="s">
        <v>144</v>
      </c>
      <c r="B11" s="37" t="s">
        <v>145</v>
      </c>
      <c r="C11" s="37" t="s">
        <v>146</v>
      </c>
      <c r="D11" s="37" t="s">
        <v>147</v>
      </c>
      <c r="E11" s="37" t="str">
        <f>IF(D11&gt;0,D10,"")</f>
        <v>注销</v>
      </c>
      <c r="F11" s="37" t="s">
        <v>148</v>
      </c>
    </row>
    <row r="12" spans="1:7" ht="54">
      <c r="A12" s="37" t="s">
        <v>149</v>
      </c>
      <c r="B12" s="38" t="s">
        <v>150</v>
      </c>
      <c r="C12" s="37" t="s">
        <v>146</v>
      </c>
      <c r="D12" s="37" t="s">
        <v>151</v>
      </c>
      <c r="E12" s="37" t="str">
        <f t="shared" ref="E12" si="1">IF(D12&gt;0,D11,"")</f>
        <v>注销银行卡</v>
      </c>
      <c r="F12" s="37" t="s">
        <v>822</v>
      </c>
    </row>
    <row r="13" spans="1:7" s="39" customFormat="1" ht="14.25">
      <c r="B13" s="40"/>
      <c r="E13" s="39" t="str">
        <f t="shared" si="0"/>
        <v/>
      </c>
    </row>
    <row r="14" spans="1:7" ht="92.25" customHeight="1">
      <c r="A14" s="37" t="s">
        <v>152</v>
      </c>
      <c r="B14" s="37" t="s">
        <v>139</v>
      </c>
      <c r="C14" s="37" t="s">
        <v>140</v>
      </c>
      <c r="D14" s="37" t="s">
        <v>140</v>
      </c>
      <c r="F14" s="37" t="s">
        <v>153</v>
      </c>
    </row>
    <row r="15" spans="1:7" ht="40.5">
      <c r="A15" s="37" t="s">
        <v>154</v>
      </c>
      <c r="B15" s="37" t="s">
        <v>155</v>
      </c>
      <c r="C15" s="37" t="s">
        <v>140</v>
      </c>
      <c r="D15" s="37" t="s">
        <v>156</v>
      </c>
      <c r="E15" s="37" t="str">
        <f>IF(D15&gt;0,D14,"")</f>
        <v>注销</v>
      </c>
      <c r="F15" s="37" t="s">
        <v>157</v>
      </c>
    </row>
    <row r="16" spans="1:7" ht="54">
      <c r="A16" s="37" t="s">
        <v>158</v>
      </c>
      <c r="B16" s="38" t="s">
        <v>150</v>
      </c>
      <c r="C16" s="37" t="s">
        <v>140</v>
      </c>
      <c r="D16" s="37" t="s">
        <v>159</v>
      </c>
      <c r="E16" s="37" t="str">
        <f t="shared" ref="E16" si="2">IF(D16&gt;0,D15,"")</f>
        <v>注销银行卡</v>
      </c>
      <c r="F16" s="37" t="s">
        <v>822</v>
      </c>
    </row>
    <row r="17" spans="1:6" s="39" customFormat="1" ht="14.25">
      <c r="B17" s="40"/>
      <c r="E17" s="39" t="str">
        <f>IF(D17&gt;0,D16,"")</f>
        <v/>
      </c>
    </row>
    <row r="18" spans="1:6" ht="92.25" customHeight="1">
      <c r="A18" s="37" t="s">
        <v>152</v>
      </c>
      <c r="B18" s="37" t="s">
        <v>139</v>
      </c>
      <c r="C18" s="37" t="s">
        <v>140</v>
      </c>
      <c r="D18" s="37" t="s">
        <v>140</v>
      </c>
      <c r="F18" s="37" t="s">
        <v>153</v>
      </c>
    </row>
    <row r="19" spans="1:6" ht="27">
      <c r="A19" s="37" t="s">
        <v>144</v>
      </c>
      <c r="B19" s="37" t="s">
        <v>155</v>
      </c>
      <c r="C19" s="37" t="s">
        <v>140</v>
      </c>
      <c r="D19" s="37" t="s">
        <v>156</v>
      </c>
      <c r="E19" s="37" t="str">
        <f>IF(D19&gt;0,D18,"")</f>
        <v>注销</v>
      </c>
      <c r="F19" s="37" t="s">
        <v>160</v>
      </c>
    </row>
    <row r="20" spans="1:6" ht="27">
      <c r="A20" s="37" t="s">
        <v>161</v>
      </c>
      <c r="B20" s="38" t="s">
        <v>150</v>
      </c>
      <c r="C20" s="37" t="s">
        <v>140</v>
      </c>
      <c r="D20" s="37" t="s">
        <v>159</v>
      </c>
      <c r="E20" s="37" t="str">
        <f t="shared" ref="E20" si="3">IF(D20&gt;0,D19,"")</f>
        <v>注销银行卡</v>
      </c>
      <c r="F20" s="37" t="s">
        <v>823</v>
      </c>
    </row>
    <row r="21" spans="1:6" s="39" customFormat="1" ht="14.25">
      <c r="B21" s="40"/>
      <c r="E21" s="39" t="str">
        <f>IF(D21&gt;0,D17,"")</f>
        <v/>
      </c>
    </row>
    <row r="22" spans="1:6" ht="92.25" customHeight="1">
      <c r="A22" s="37" t="s">
        <v>162</v>
      </c>
      <c r="B22" s="37" t="s">
        <v>163</v>
      </c>
      <c r="C22" s="37" t="s">
        <v>146</v>
      </c>
      <c r="D22" s="37" t="s">
        <v>146</v>
      </c>
      <c r="F22" s="37" t="s">
        <v>153</v>
      </c>
    </row>
    <row r="23" spans="1:6" ht="40.5">
      <c r="A23" s="37" t="s">
        <v>164</v>
      </c>
      <c r="B23" s="37" t="s">
        <v>145</v>
      </c>
      <c r="C23" s="37" t="s">
        <v>146</v>
      </c>
      <c r="D23" s="37" t="s">
        <v>147</v>
      </c>
      <c r="E23" s="37" t="str">
        <f>IF(D23&gt;0,D22,"")</f>
        <v>注销</v>
      </c>
      <c r="F23" s="37" t="s">
        <v>165</v>
      </c>
    </row>
    <row r="24" spans="1:6" ht="27">
      <c r="A24" s="37" t="s">
        <v>166</v>
      </c>
      <c r="B24" s="38" t="s">
        <v>150</v>
      </c>
      <c r="C24" s="37" t="s">
        <v>146</v>
      </c>
      <c r="D24" s="37" t="s">
        <v>151</v>
      </c>
      <c r="E24" s="37" t="str">
        <f t="shared" ref="E24" si="4">IF(D24&gt;0,D23,"")</f>
        <v>注销银行卡</v>
      </c>
      <c r="F24" s="37" t="s">
        <v>823</v>
      </c>
    </row>
    <row r="25" spans="1:6" s="39" customFormat="1" ht="14.25">
      <c r="B25" s="40"/>
      <c r="E25" s="39" t="str">
        <f>IF(D25&gt;0,D21,"")</f>
        <v/>
      </c>
    </row>
    <row r="26" spans="1:6" ht="121.5">
      <c r="A26" s="37" t="s">
        <v>138</v>
      </c>
      <c r="B26" s="37" t="s">
        <v>139</v>
      </c>
      <c r="C26" s="37" t="s">
        <v>140</v>
      </c>
      <c r="D26" s="37" t="s">
        <v>140</v>
      </c>
      <c r="F26" s="37" t="s">
        <v>656</v>
      </c>
    </row>
    <row r="27" spans="1:6" ht="27">
      <c r="A27" s="37" t="s">
        <v>144</v>
      </c>
      <c r="B27" s="37" t="s">
        <v>145</v>
      </c>
      <c r="C27" s="37" t="s">
        <v>146</v>
      </c>
      <c r="D27" s="37" t="s">
        <v>147</v>
      </c>
      <c r="E27" s="37" t="str">
        <f>IF(D27&gt;0,D26,"")</f>
        <v>注销</v>
      </c>
      <c r="F27" s="37" t="s">
        <v>148</v>
      </c>
    </row>
    <row r="28" spans="1:6" ht="27">
      <c r="A28" s="37" t="s">
        <v>166</v>
      </c>
      <c r="B28" s="38" t="s">
        <v>150</v>
      </c>
      <c r="C28" s="37" t="s">
        <v>146</v>
      </c>
      <c r="D28" s="37" t="s">
        <v>151</v>
      </c>
      <c r="E28" s="37" t="str">
        <f t="shared" ref="E28" si="5">IF(D28&gt;0,D27,"")</f>
        <v>注销银行卡</v>
      </c>
      <c r="F28" s="37" t="s">
        <v>823</v>
      </c>
    </row>
    <row r="29" spans="1:6" s="39" customFormat="1" ht="14.25">
      <c r="B29" s="40"/>
      <c r="E29" s="39" t="str">
        <f>IF(D29&gt;0,D28,"")</f>
        <v/>
      </c>
    </row>
    <row r="30" spans="1:6" ht="121.5">
      <c r="A30" s="37" t="s">
        <v>167</v>
      </c>
      <c r="B30" s="37" t="s">
        <v>163</v>
      </c>
      <c r="C30" s="37" t="s">
        <v>146</v>
      </c>
      <c r="D30" s="37" t="s">
        <v>146</v>
      </c>
      <c r="F30" s="37" t="s">
        <v>168</v>
      </c>
    </row>
    <row r="31" spans="1:6" ht="40.5">
      <c r="A31" s="37" t="s">
        <v>164</v>
      </c>
      <c r="B31" s="37" t="s">
        <v>145</v>
      </c>
      <c r="C31" s="37" t="s">
        <v>146</v>
      </c>
      <c r="D31" s="37" t="s">
        <v>147</v>
      </c>
      <c r="E31" s="37" t="str">
        <f>IF(D31&gt;0,D30,"")</f>
        <v>注销</v>
      </c>
      <c r="F31" s="37" t="s">
        <v>165</v>
      </c>
    </row>
    <row r="32" spans="1:6" ht="54">
      <c r="A32" s="37" t="s">
        <v>149</v>
      </c>
      <c r="B32" s="38" t="s">
        <v>150</v>
      </c>
      <c r="C32" s="37" t="s">
        <v>146</v>
      </c>
      <c r="D32" s="37" t="s">
        <v>151</v>
      </c>
      <c r="E32" s="37" t="str">
        <f t="shared" ref="E32" si="6">IF(D32&gt;0,D31,"")</f>
        <v>注销银行卡</v>
      </c>
      <c r="F32" s="37" t="s">
        <v>822</v>
      </c>
    </row>
    <row r="33" spans="1:6" s="39" customFormat="1" ht="14.25">
      <c r="B33" s="40"/>
      <c r="E33" s="39" t="str">
        <f t="shared" si="0"/>
        <v/>
      </c>
    </row>
    <row r="34" spans="1:6" ht="135">
      <c r="A34" s="37" t="s">
        <v>169</v>
      </c>
      <c r="B34" s="37" t="s">
        <v>133</v>
      </c>
      <c r="C34" s="37" t="s">
        <v>131</v>
      </c>
      <c r="D34" s="37" t="s">
        <v>134</v>
      </c>
      <c r="F34" s="37" t="s">
        <v>170</v>
      </c>
    </row>
    <row r="35" spans="1:6" ht="54">
      <c r="A35" s="37" t="s">
        <v>135</v>
      </c>
      <c r="B35" s="38" t="s">
        <v>136</v>
      </c>
      <c r="C35" s="37" t="s">
        <v>131</v>
      </c>
      <c r="D35" s="37" t="s">
        <v>137</v>
      </c>
      <c r="E35" s="37" t="str">
        <f t="shared" si="0"/>
        <v>注销银行卡</v>
      </c>
      <c r="F35" s="37" t="s">
        <v>822</v>
      </c>
    </row>
    <row r="36" spans="1:6" s="39" customFormat="1" ht="14.25">
      <c r="B36" s="40"/>
      <c r="E36" s="39" t="str">
        <f t="shared" si="0"/>
        <v/>
      </c>
    </row>
    <row r="37" spans="1:6" ht="135">
      <c r="A37" s="37" t="s">
        <v>171</v>
      </c>
      <c r="B37" s="37" t="s">
        <v>145</v>
      </c>
      <c r="C37" s="37" t="s">
        <v>146</v>
      </c>
      <c r="D37" s="37" t="s">
        <v>147</v>
      </c>
      <c r="F37" s="37" t="s">
        <v>925</v>
      </c>
    </row>
    <row r="38" spans="1:6" ht="27">
      <c r="A38" s="37" t="s">
        <v>166</v>
      </c>
      <c r="B38" s="38" t="s">
        <v>150</v>
      </c>
      <c r="C38" s="37" t="s">
        <v>146</v>
      </c>
      <c r="D38" s="37" t="s">
        <v>151</v>
      </c>
      <c r="E38" s="37" t="str">
        <f t="shared" si="0"/>
        <v>注销银行卡</v>
      </c>
      <c r="F38" s="37" t="s">
        <v>823</v>
      </c>
    </row>
    <row r="39" spans="1:6" s="39" customFormat="1" ht="14.25">
      <c r="B39" s="40"/>
      <c r="E39" s="39" t="str">
        <f t="shared" si="0"/>
        <v/>
      </c>
    </row>
    <row r="40" spans="1:6" ht="135">
      <c r="A40" s="37" t="s">
        <v>173</v>
      </c>
      <c r="B40" s="37" t="s">
        <v>145</v>
      </c>
      <c r="C40" s="37" t="s">
        <v>146</v>
      </c>
      <c r="D40" s="37" t="s">
        <v>147</v>
      </c>
      <c r="F40" s="37" t="s">
        <v>174</v>
      </c>
    </row>
    <row r="41" spans="1:6" ht="27">
      <c r="A41" s="37" t="s">
        <v>166</v>
      </c>
      <c r="B41" s="38" t="s">
        <v>150</v>
      </c>
      <c r="C41" s="37" t="s">
        <v>146</v>
      </c>
      <c r="D41" s="37" t="s">
        <v>151</v>
      </c>
      <c r="E41" s="37" t="str">
        <f t="shared" ref="E41" si="7">IF(D41&gt;0,D40,"")</f>
        <v>注销银行卡</v>
      </c>
      <c r="F41" s="37" t="s">
        <v>823</v>
      </c>
    </row>
    <row r="42" spans="1:6" s="39" customFormat="1" ht="14.25">
      <c r="B42" s="40"/>
    </row>
    <row r="43" spans="1:6" ht="121.5">
      <c r="A43" s="37" t="s">
        <v>171</v>
      </c>
      <c r="B43" s="37" t="s">
        <v>145</v>
      </c>
      <c r="C43" s="37" t="s">
        <v>146</v>
      </c>
      <c r="D43" s="37" t="s">
        <v>147</v>
      </c>
      <c r="F43" s="37" t="s">
        <v>172</v>
      </c>
    </row>
    <row r="44" spans="1:6" ht="54">
      <c r="A44" s="37" t="s">
        <v>149</v>
      </c>
      <c r="B44" s="38" t="s">
        <v>175</v>
      </c>
      <c r="C44" s="37" t="s">
        <v>146</v>
      </c>
      <c r="D44" s="37" t="s">
        <v>151</v>
      </c>
      <c r="E44" s="37" t="str">
        <f t="shared" ref="E44" si="8">IF(D44&gt;0,D43,"")</f>
        <v>注销银行卡</v>
      </c>
      <c r="F44" s="37" t="s">
        <v>822</v>
      </c>
    </row>
    <row r="45" spans="1:6" s="39" customFormat="1" ht="14.25">
      <c r="B45" s="40"/>
    </row>
    <row r="46" spans="1:6" s="171" customFormat="1" ht="99" customHeight="1">
      <c r="A46" s="171" t="s">
        <v>809</v>
      </c>
      <c r="B46" s="171" t="s">
        <v>810</v>
      </c>
      <c r="C46" s="171" t="s">
        <v>811</v>
      </c>
      <c r="D46" s="171" t="s">
        <v>811</v>
      </c>
      <c r="F46" s="171" t="s">
        <v>153</v>
      </c>
    </row>
    <row r="47" spans="1:6" s="171" customFormat="1" ht="43.5" customHeight="1">
      <c r="A47" s="171" t="s">
        <v>812</v>
      </c>
      <c r="B47" s="172" t="s">
        <v>175</v>
      </c>
      <c r="C47" s="171" t="s">
        <v>131</v>
      </c>
      <c r="D47" s="173" t="s">
        <v>151</v>
      </c>
      <c r="E47" s="171" t="str">
        <f t="shared" si="0"/>
        <v>注销</v>
      </c>
      <c r="F47" s="173" t="s">
        <v>824</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41"/>
  <customSheetViews>
    <customSheetView guid="{1E5A0D98-77D5-42E3-9872-0440613765AC}" showAutoFilter="1">
      <selection activeCell="F7" sqref="F7"/>
      <pageMargins left="0.7" right="0.7" top="0.75" bottom="0.75" header="0.3" footer="0.3"/>
      <pageSetup paperSize="9" orientation="portrait" r:id="rId1"/>
      <autoFilter ref="A1:F41"/>
    </customSheetView>
    <customSheetView guid="{CD69C0EA-EBFB-45E3-BEA5-CC470598666F}" showAutoFilter="1">
      <selection activeCell="F40" sqref="F40"/>
      <pageMargins left="0.7" right="0.7" top="0.75" bottom="0.75" header="0.3" footer="0.3"/>
      <pageSetup paperSize="9" orientation="portrait" r:id="rId2"/>
      <autoFilter ref="A1:F41"/>
    </customSheetView>
    <customSheetView guid="{36746F77-9D30-4F67-8DD6-349629627742}" showAutoFilter="1" topLeftCell="A40">
      <selection activeCell="F6" sqref="F6"/>
      <pageMargins left="0.7" right="0.7" top="0.75" bottom="0.75" header="0.3" footer="0.3"/>
      <pageSetup paperSize="9" orientation="portrait" r:id="rId3"/>
      <autoFilter ref="A1:F41"/>
    </customSheetView>
    <customSheetView guid="{C2CB2F22-775D-44AC-B11A-784BA6146A8B}" showAutoFilter="1">
      <selection activeCell="F7" sqref="F7"/>
      <pageMargins left="0.7" right="0.7" top="0.75" bottom="0.75" header="0.3" footer="0.3"/>
      <pageSetup paperSize="9" orientation="portrait" r:id="rId4"/>
      <autoFilter ref="A1:F41"/>
    </customSheetView>
  </customSheetViews>
  <phoneticPr fontId="4" type="noConversion"/>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8" sqref="F8"/>
    </sheetView>
  </sheetViews>
  <sheetFormatPr defaultRowHeight="13.5"/>
  <cols>
    <col min="1" max="1" width="20.25" customWidth="1"/>
    <col min="2" max="2" width="26.875" customWidth="1"/>
    <col min="6" max="6" width="57.875" customWidth="1"/>
  </cols>
  <sheetData>
    <row r="1" spans="1:7" s="21" customFormat="1" ht="24.95" customHeight="1">
      <c r="A1" s="21" t="s">
        <v>176</v>
      </c>
      <c r="B1" s="21" t="s">
        <v>1</v>
      </c>
      <c r="C1" s="21" t="s">
        <v>2</v>
      </c>
      <c r="D1" s="21" t="s">
        <v>3</v>
      </c>
      <c r="E1" s="21" t="s">
        <v>177</v>
      </c>
      <c r="F1" s="21" t="s">
        <v>5</v>
      </c>
      <c r="G1" s="21" t="s">
        <v>921</v>
      </c>
    </row>
    <row r="2" spans="1:7" s="37" customFormat="1" ht="92.25" customHeight="1">
      <c r="A2" s="37" t="s">
        <v>178</v>
      </c>
      <c r="B2" s="37" t="s">
        <v>179</v>
      </c>
      <c r="C2" s="37" t="s">
        <v>180</v>
      </c>
      <c r="D2" s="37" t="s">
        <v>180</v>
      </c>
      <c r="F2" s="37" t="s">
        <v>950</v>
      </c>
    </row>
    <row r="3" spans="1:7" s="37" customFormat="1" ht="14.25">
      <c r="A3" s="37" t="s">
        <v>181</v>
      </c>
      <c r="B3" s="38" t="s">
        <v>182</v>
      </c>
      <c r="C3" s="37" t="s">
        <v>180</v>
      </c>
      <c r="D3" s="37" t="s">
        <v>183</v>
      </c>
      <c r="E3" s="37" t="str">
        <f>IF(D3&gt;0,D2,"")</f>
        <v>注销</v>
      </c>
      <c r="F3" s="37" t="s">
        <v>184</v>
      </c>
    </row>
    <row r="5" spans="1:7" s="37" customFormat="1" ht="94.5">
      <c r="A5" s="37" t="s">
        <v>185</v>
      </c>
      <c r="B5" s="37" t="s">
        <v>179</v>
      </c>
      <c r="C5" s="37" t="s">
        <v>180</v>
      </c>
      <c r="D5" s="37" t="s">
        <v>180</v>
      </c>
      <c r="F5" s="37" t="s">
        <v>186</v>
      </c>
    </row>
    <row r="6" spans="1:7" s="37" customFormat="1" ht="40.5">
      <c r="A6" s="37" t="s">
        <v>187</v>
      </c>
      <c r="B6" s="38" t="s">
        <v>150</v>
      </c>
      <c r="C6" s="37" t="s">
        <v>180</v>
      </c>
      <c r="D6" s="37" t="s">
        <v>183</v>
      </c>
      <c r="E6" s="37" t="str">
        <f>IF(D6&gt;0,D5,"")</f>
        <v>注销</v>
      </c>
      <c r="F6" s="185" t="s">
        <v>952</v>
      </c>
    </row>
    <row r="8" spans="1:7" ht="121.5">
      <c r="A8" s="37" t="s">
        <v>188</v>
      </c>
      <c r="B8" s="38" t="s">
        <v>182</v>
      </c>
      <c r="C8" s="37" t="s">
        <v>180</v>
      </c>
      <c r="D8" s="37" t="s">
        <v>183</v>
      </c>
      <c r="E8" s="37"/>
      <c r="F8" s="186" t="s">
        <v>951</v>
      </c>
    </row>
    <row r="10" spans="1:7" s="37" customFormat="1" ht="135">
      <c r="A10" s="37" t="s">
        <v>189</v>
      </c>
      <c r="B10" s="38" t="s">
        <v>150</v>
      </c>
      <c r="C10" s="37" t="s">
        <v>180</v>
      </c>
      <c r="D10" s="37" t="s">
        <v>183</v>
      </c>
      <c r="F10" s="37" t="s">
        <v>949</v>
      </c>
    </row>
    <row r="12" spans="1:7">
      <c r="F12" s="184"/>
    </row>
  </sheetData>
  <customSheetViews>
    <customSheetView guid="{1E5A0D98-77D5-42E3-9872-0440613765AC}">
      <selection activeCell="F8" sqref="F8"/>
      <pageMargins left="0.7" right="0.7" top="0.75" bottom="0.75" header="0.3" footer="0.3"/>
    </customSheetView>
    <customSheetView guid="{CD69C0EA-EBFB-45E3-BEA5-CC470598666F}" topLeftCell="A16">
      <selection activeCell="G1" sqref="G1"/>
      <pageMargins left="0.7" right="0.7" top="0.75" bottom="0.75" header="0.3" footer="0.3"/>
    </customSheetView>
    <customSheetView guid="{36746F77-9D30-4F67-8DD6-349629627742}">
      <selection activeCell="F14" sqref="F14"/>
      <pageMargins left="0.7" right="0.7" top="0.75" bottom="0.75" header="0.3" footer="0.3"/>
    </customSheetView>
    <customSheetView guid="{C2CB2F22-775D-44AC-B11A-784BA6146A8B}">
      <selection activeCell="F8" sqref="F8"/>
      <pageMargins left="0.7" right="0.7" top="0.75" bottom="0.75" header="0.3" footer="0.3"/>
    </customSheetView>
  </customSheetView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F4" sqref="F4"/>
    </sheetView>
  </sheetViews>
  <sheetFormatPr defaultRowHeight="13.5"/>
  <cols>
    <col min="1" max="1" width="9" style="42"/>
    <col min="2" max="2" width="23" style="42" customWidth="1"/>
    <col min="3" max="5" width="9" style="42"/>
    <col min="6" max="6" width="46" style="42" customWidth="1"/>
    <col min="7" max="16384" width="9" style="42"/>
  </cols>
  <sheetData>
    <row r="1" spans="1:7" s="41" customFormat="1">
      <c r="A1" s="41" t="s">
        <v>0</v>
      </c>
      <c r="B1" s="41" t="s">
        <v>1</v>
      </c>
      <c r="C1" s="41" t="s">
        <v>2</v>
      </c>
      <c r="D1" s="41" t="s">
        <v>3</v>
      </c>
      <c r="E1" s="41" t="s">
        <v>190</v>
      </c>
      <c r="F1" s="41" t="s">
        <v>5</v>
      </c>
      <c r="G1" s="41" t="s">
        <v>921</v>
      </c>
    </row>
    <row r="2" spans="1:7" ht="175.5">
      <c r="A2" s="42" t="s">
        <v>191</v>
      </c>
      <c r="B2" s="43" t="s">
        <v>192</v>
      </c>
      <c r="C2" s="42" t="s">
        <v>191</v>
      </c>
      <c r="D2" s="42" t="s">
        <v>191</v>
      </c>
      <c r="F2" s="42" t="s">
        <v>948</v>
      </c>
      <c r="G2" s="42">
        <v>15</v>
      </c>
    </row>
    <row r="3" spans="1:7" s="44" customFormat="1"/>
    <row r="4" spans="1:7" ht="243">
      <c r="A4" s="42" t="s">
        <v>193</v>
      </c>
      <c r="B4" s="43" t="s">
        <v>192</v>
      </c>
      <c r="C4" s="42" t="s">
        <v>191</v>
      </c>
      <c r="D4" s="42" t="s">
        <v>191</v>
      </c>
      <c r="F4" s="42" t="s">
        <v>941</v>
      </c>
      <c r="G4" s="42">
        <v>15</v>
      </c>
    </row>
    <row r="5" spans="1:7" s="44" customFormat="1"/>
  </sheetData>
  <customSheetViews>
    <customSheetView guid="{1E5A0D98-77D5-42E3-9872-0440613765AC}">
      <selection activeCell="F4" sqref="F4"/>
      <pageMargins left="0.7" right="0.7" top="0.75" bottom="0.75" header="0.3" footer="0.3"/>
    </customSheetView>
    <customSheetView guid="{CD69C0EA-EBFB-45E3-BEA5-CC470598666F}">
      <selection activeCell="G5" sqref="G5"/>
      <pageMargins left="0.7" right="0.7" top="0.75" bottom="0.75" header="0.3" footer="0.3"/>
    </customSheetView>
    <customSheetView guid="{36746F77-9D30-4F67-8DD6-349629627742}">
      <selection activeCell="I19" sqref="I19"/>
      <pageMargins left="0.7" right="0.7" top="0.75" bottom="0.75" header="0.3" footer="0.3"/>
    </customSheetView>
    <customSheetView guid="{C2CB2F22-775D-44AC-B11A-784BA6146A8B}">
      <selection activeCell="F4" sqref="F4"/>
      <pageMargins left="0.7" right="0.7" top="0.75" bottom="0.75" header="0.3" footer="0.3"/>
    </customSheetView>
  </customSheetView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dcterms:created xsi:type="dcterms:W3CDTF">2006-09-16T00:00:00Z</dcterms:created>
  <dcterms:modified xsi:type="dcterms:W3CDTF">2017-12-15T01:21:25Z</dcterms:modified>
</cp:coreProperties>
</file>