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1895楼，一跃解千愁\20212\并行计算\lab1\"/>
    </mc:Choice>
  </mc:AlternateContent>
  <xr:revisionPtr revIDLastSave="0" documentId="13_ncr:1_{AD9C57B1-49C2-4EDB-8B72-5A61A8BF86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积分法" sheetId="3" r:id="rId1"/>
    <sheet name="概率法" sheetId="2" r:id="rId2"/>
    <sheet name="级数法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" l="1"/>
  <c r="Q18" i="3"/>
  <c r="Q17" i="3"/>
  <c r="Q16" i="3"/>
  <c r="Q15" i="3"/>
  <c r="Q14" i="3"/>
  <c r="Q13" i="3"/>
  <c r="Q12" i="3"/>
  <c r="Q11" i="3"/>
  <c r="R11" i="3" s="1"/>
  <c r="Q10" i="3"/>
  <c r="Q9" i="3"/>
  <c r="R8" i="3"/>
  <c r="Q8" i="3"/>
  <c r="Q7" i="3"/>
  <c r="Q6" i="3"/>
  <c r="Q5" i="3"/>
  <c r="Q4" i="3"/>
  <c r="Q3" i="3"/>
  <c r="Q2" i="3"/>
  <c r="J19" i="3"/>
  <c r="J18" i="3"/>
  <c r="J17" i="3"/>
  <c r="K17" i="3" s="1"/>
  <c r="J16" i="3"/>
  <c r="J15" i="3"/>
  <c r="J14" i="3"/>
  <c r="K14" i="3" s="1"/>
  <c r="J13" i="3"/>
  <c r="J12" i="3"/>
  <c r="K11" i="3"/>
  <c r="J11" i="3"/>
  <c r="J10" i="3"/>
  <c r="J9" i="3"/>
  <c r="J8" i="3"/>
  <c r="K8" i="3" s="1"/>
  <c r="J7" i="3"/>
  <c r="J6" i="3"/>
  <c r="J5" i="3"/>
  <c r="K5" i="3" s="1"/>
  <c r="J4" i="3"/>
  <c r="J3" i="3"/>
  <c r="K2" i="3"/>
  <c r="J2" i="3"/>
  <c r="C10" i="3"/>
  <c r="C11" i="3"/>
  <c r="C12" i="3"/>
  <c r="C13" i="3"/>
  <c r="C14" i="3"/>
  <c r="C15" i="3"/>
  <c r="C16" i="3"/>
  <c r="C17" i="3"/>
  <c r="C18" i="3"/>
  <c r="C19" i="3"/>
  <c r="C3" i="2"/>
  <c r="C4" i="2"/>
  <c r="C5" i="2"/>
  <c r="D5" i="2" s="1"/>
  <c r="C6" i="2"/>
  <c r="C7" i="2"/>
  <c r="C8" i="2"/>
  <c r="C9" i="2"/>
  <c r="C10" i="2"/>
  <c r="C11" i="2"/>
  <c r="D11" i="2" s="1"/>
  <c r="C12" i="2"/>
  <c r="C13" i="2"/>
  <c r="C14" i="2"/>
  <c r="C15" i="2"/>
  <c r="C16" i="2"/>
  <c r="C17" i="2"/>
  <c r="D17" i="2" s="1"/>
  <c r="C18" i="2"/>
  <c r="C19" i="2"/>
  <c r="C2" i="2"/>
  <c r="D2" i="2" s="1"/>
  <c r="C3" i="1"/>
  <c r="C4" i="1"/>
  <c r="C5" i="1"/>
  <c r="D5" i="1" s="1"/>
  <c r="C6" i="1"/>
  <c r="C7" i="1"/>
  <c r="C8" i="1"/>
  <c r="C9" i="1"/>
  <c r="C10" i="1"/>
  <c r="C11" i="1"/>
  <c r="C12" i="1"/>
  <c r="C13" i="1"/>
  <c r="C14" i="1"/>
  <c r="D14" i="1" s="1"/>
  <c r="C15" i="1"/>
  <c r="C16" i="1"/>
  <c r="C17" i="1"/>
  <c r="C18" i="1"/>
  <c r="C19" i="1"/>
  <c r="C2" i="1"/>
  <c r="C3" i="3"/>
  <c r="C4" i="3"/>
  <c r="C5" i="3"/>
  <c r="C6" i="3"/>
  <c r="C7" i="3"/>
  <c r="C8" i="3"/>
  <c r="C9" i="3"/>
  <c r="C2" i="3"/>
  <c r="R2" i="3" l="1"/>
  <c r="S17" i="3" s="1"/>
  <c r="T17" i="3" s="1"/>
  <c r="R14" i="3"/>
  <c r="R5" i="3"/>
  <c r="R17" i="3"/>
  <c r="L5" i="3"/>
  <c r="M5" i="3" s="1"/>
  <c r="L11" i="3"/>
  <c r="M11" i="3" s="1"/>
  <c r="L17" i="3"/>
  <c r="M17" i="3" s="1"/>
  <c r="L8" i="3"/>
  <c r="M8" i="3" s="1"/>
  <c r="L14" i="3"/>
  <c r="M14" i="3" s="1"/>
  <c r="D11" i="1"/>
  <c r="D8" i="1"/>
  <c r="D17" i="1"/>
  <c r="D2" i="1"/>
  <c r="E14" i="1" s="1"/>
  <c r="F14" i="1" s="1"/>
  <c r="E8" i="1"/>
  <c r="F8" i="1" s="1"/>
  <c r="D8" i="2"/>
  <c r="D14" i="2"/>
  <c r="E14" i="2" s="1"/>
  <c r="F14" i="2" s="1"/>
  <c r="E11" i="2"/>
  <c r="F11" i="2" s="1"/>
  <c r="E8" i="2"/>
  <c r="F8" i="2" s="1"/>
  <c r="E5" i="2"/>
  <c r="F5" i="2" s="1"/>
  <c r="E17" i="2"/>
  <c r="F17" i="2" s="1"/>
  <c r="D17" i="3"/>
  <c r="D2" i="3"/>
  <c r="D14" i="3"/>
  <c r="D8" i="3"/>
  <c r="D11" i="3"/>
  <c r="D5" i="3"/>
  <c r="S8" i="3" l="1"/>
  <c r="T8" i="3" s="1"/>
  <c r="S14" i="3"/>
  <c r="T14" i="3" s="1"/>
  <c r="S11" i="3"/>
  <c r="T11" i="3" s="1"/>
  <c r="S5" i="3"/>
  <c r="T5" i="3" s="1"/>
  <c r="E5" i="1"/>
  <c r="F5" i="1" s="1"/>
  <c r="E11" i="1"/>
  <c r="F11" i="1" s="1"/>
  <c r="E17" i="1"/>
  <c r="F17" i="1" s="1"/>
  <c r="E14" i="3"/>
  <c r="F14" i="3" s="1"/>
  <c r="E8" i="3"/>
  <c r="F8" i="3" s="1"/>
  <c r="E17" i="3"/>
  <c r="F17" i="3" s="1"/>
  <c r="E5" i="3"/>
  <c r="F5" i="3" s="1"/>
  <c r="E11" i="3"/>
  <c r="F11" i="3" s="1"/>
</calcChain>
</file>

<file path=xl/sharedStrings.xml><?xml version="1.0" encoding="utf-8"?>
<sst xmlns="http://schemas.openxmlformats.org/spreadsheetml/2006/main" count="256" uniqueCount="138">
  <si>
    <t>ppn</t>
    <phoneticPr fontId="1" type="noConversion"/>
  </si>
  <si>
    <t>begin_time</t>
    <phoneticPr fontId="1" type="noConversion"/>
  </si>
  <si>
    <t>end_time</t>
    <phoneticPr fontId="1" type="noConversion"/>
  </si>
  <si>
    <t>run_time</t>
    <phoneticPr fontId="1" type="noConversion"/>
  </si>
  <si>
    <t>average_run_time</t>
    <phoneticPr fontId="1" type="noConversion"/>
  </si>
  <si>
    <t>1616655105.150855479</t>
    <phoneticPr fontId="1" type="noConversion"/>
  </si>
  <si>
    <t>1616655112.841876745</t>
  </si>
  <si>
    <t>PI</t>
    <phoneticPr fontId="1" type="noConversion"/>
  </si>
  <si>
    <t>1616655112.852363621</t>
  </si>
  <si>
    <t>1616655120.535968166</t>
  </si>
  <si>
    <t>1616655120.545471929</t>
    <phoneticPr fontId="1" type="noConversion"/>
  </si>
  <si>
    <t>1616655128.238610299</t>
    <phoneticPr fontId="1" type="noConversion"/>
  </si>
  <si>
    <t>1616655190.486691436</t>
  </si>
  <si>
    <t>1616655202.756931686</t>
  </si>
  <si>
    <t>1616655202.764977436</t>
  </si>
  <si>
    <t>1616655218.959978208</t>
    <phoneticPr fontId="1" type="noConversion"/>
  </si>
  <si>
    <t>1616655218.970228013</t>
    <phoneticPr fontId="1" type="noConversion"/>
  </si>
  <si>
    <t>1616655231.268474188</t>
  </si>
  <si>
    <t>1616655287.631013988</t>
    <phoneticPr fontId="1" type="noConversion"/>
  </si>
  <si>
    <t>1616655323.936216848</t>
    <phoneticPr fontId="1" type="noConversion"/>
  </si>
  <si>
    <t>1616655323.942996914</t>
  </si>
  <si>
    <t>1616655360.205091380</t>
    <phoneticPr fontId="1" type="noConversion"/>
  </si>
  <si>
    <t>1616655360.211832197</t>
    <phoneticPr fontId="1" type="noConversion"/>
  </si>
  <si>
    <t>1616655394.523093890</t>
  </si>
  <si>
    <t>1616655429.790713360</t>
    <phoneticPr fontId="1" type="noConversion"/>
  </si>
  <si>
    <t>1616655436.324478781</t>
    <phoneticPr fontId="1" type="noConversion"/>
  </si>
  <si>
    <t>1616655436.333839919</t>
    <phoneticPr fontId="1" type="noConversion"/>
  </si>
  <si>
    <t>1616655443.084494322</t>
  </si>
  <si>
    <t>1616655443.094409725</t>
    <phoneticPr fontId="1" type="noConversion"/>
  </si>
  <si>
    <t>1616655450.518170583</t>
  </si>
  <si>
    <t>1616655526.472789477</t>
  </si>
  <si>
    <t>1616655535.029593003</t>
  </si>
  <si>
    <t>1616655535.039569488</t>
  </si>
  <si>
    <t>1616655547.192839107</t>
  </si>
  <si>
    <t>1616655547.203426444</t>
  </si>
  <si>
    <t>1616655555.832396805</t>
  </si>
  <si>
    <t>1616655643.096101994</t>
  </si>
  <si>
    <t>1616655647.866882962</t>
  </si>
  <si>
    <t>1616655647.876345514</t>
    <phoneticPr fontId="1" type="noConversion"/>
  </si>
  <si>
    <t>1616655652.776476640</t>
    <phoneticPr fontId="1" type="noConversion"/>
  </si>
  <si>
    <t>1616655652.786476177</t>
  </si>
  <si>
    <t>1616655657.374840466</t>
  </si>
  <si>
    <t>1616663652.516541952</t>
  </si>
  <si>
    <t>1616663656.548938066</t>
  </si>
  <si>
    <t>1616663656.558921232</t>
  </si>
  <si>
    <t>1616663660.583134655</t>
  </si>
  <si>
    <t>1616663660.592927009</t>
    <phoneticPr fontId="1" type="noConversion"/>
  </si>
  <si>
    <t>1616663664.620329610</t>
    <phoneticPr fontId="1" type="noConversion"/>
  </si>
  <si>
    <t>1616663689.507757662</t>
    <phoneticPr fontId="1" type="noConversion"/>
  </si>
  <si>
    <t>1616663701.035682873</t>
  </si>
  <si>
    <t>1616663701.046025583</t>
  </si>
  <si>
    <t>1616663712.993025284</t>
  </si>
  <si>
    <t>1616663713.000965125</t>
    <phoneticPr fontId="1" type="noConversion"/>
  </si>
  <si>
    <t>1616663719.592415889</t>
    <phoneticPr fontId="1" type="noConversion"/>
  </si>
  <si>
    <t>1616663743.499624766</t>
  </si>
  <si>
    <t>1616663774.154403531</t>
  </si>
  <si>
    <t>1616663774.164863538</t>
    <phoneticPr fontId="1" type="noConversion"/>
  </si>
  <si>
    <t>1616663784.432654905</t>
    <phoneticPr fontId="1" type="noConversion"/>
  </si>
  <si>
    <t>1616663784.440704615</t>
  </si>
  <si>
    <t>1616663818.838012268</t>
  </si>
  <si>
    <t>1616663842.948957480</t>
  </si>
  <si>
    <t>1616663848.927333772</t>
  </si>
  <si>
    <t>1616663848.936969544</t>
  </si>
  <si>
    <t>1616663852.438075706</t>
  </si>
  <si>
    <t>1616663852.445040991</t>
  </si>
  <si>
    <t>1616663857.243754820</t>
  </si>
  <si>
    <t>1616663895.452884167</t>
    <phoneticPr fontId="1" type="noConversion"/>
  </si>
  <si>
    <t>1616663908.046426497</t>
  </si>
  <si>
    <t>1616663908.056596844</t>
  </si>
  <si>
    <t>1616663920.509592361</t>
  </si>
  <si>
    <t>1616663920.518178645</t>
  </si>
  <si>
    <t>1616663931.649669381</t>
    <phoneticPr fontId="1" type="noConversion"/>
  </si>
  <si>
    <t>1616663968.495347602</t>
    <phoneticPr fontId="1" type="noConversion"/>
  </si>
  <si>
    <t>1616663970.232866607</t>
  </si>
  <si>
    <t>1616663970.241229497</t>
  </si>
  <si>
    <t>1616663973.507985395</t>
    <phoneticPr fontId="1" type="noConversion"/>
  </si>
  <si>
    <t>1616663973.514982205</t>
  </si>
  <si>
    <t>1616663976.623973046</t>
  </si>
  <si>
    <t>1616665563.936668779</t>
  </si>
  <si>
    <t>3.14150087</t>
    <phoneticPr fontId="1" type="noConversion"/>
  </si>
  <si>
    <t>1616665593.081161561</t>
  </si>
  <si>
    <t>1616665593.089437150</t>
  </si>
  <si>
    <t>3.14151415</t>
  </si>
  <si>
    <t>1616665622.269971583</t>
    <phoneticPr fontId="1" type="noConversion"/>
  </si>
  <si>
    <t>1616665622.279693569</t>
    <phoneticPr fontId="1" type="noConversion"/>
  </si>
  <si>
    <t>3.14160567</t>
    <phoneticPr fontId="1" type="noConversion"/>
  </si>
  <si>
    <t>1616665651.446000905</t>
  </si>
  <si>
    <t>1616665675.044571884</t>
  </si>
  <si>
    <t>3.14155057</t>
    <phoneticPr fontId="1" type="noConversion"/>
  </si>
  <si>
    <t>1616665938.427967533</t>
  </si>
  <si>
    <t>1616665938.437588129</t>
    <phoneticPr fontId="1" type="noConversion"/>
  </si>
  <si>
    <t>3.14162139</t>
  </si>
  <si>
    <t>1616666202.706059389</t>
  </si>
  <si>
    <t>1616666202.715079105</t>
  </si>
  <si>
    <t>3.14158016</t>
  </si>
  <si>
    <t>1616666682.052142868</t>
  </si>
  <si>
    <t>1616667361.650751264</t>
  </si>
  <si>
    <t>3.14158905</t>
  </si>
  <si>
    <t>1616667515.305765800</t>
    <phoneticPr fontId="1" type="noConversion"/>
  </si>
  <si>
    <t>1616667515.312784686</t>
  </si>
  <si>
    <t>3.14152603</t>
  </si>
  <si>
    <t>1616667677.111082752</t>
  </si>
  <si>
    <t>1616667677.121763718</t>
  </si>
  <si>
    <t>3.14150011</t>
  </si>
  <si>
    <t>1616667837.016616677</t>
  </si>
  <si>
    <t>1616667866.883860541</t>
  </si>
  <si>
    <t>3.14152510</t>
  </si>
  <si>
    <t>1616668258.098544312</t>
  </si>
  <si>
    <t>1616668258.107027412</t>
  </si>
  <si>
    <t>3.14173570</t>
  </si>
  <si>
    <t>1616668641.377130038</t>
  </si>
  <si>
    <t>1616668641.387596971</t>
  </si>
  <si>
    <t>3.14170284</t>
  </si>
  <si>
    <t>1616668925.586782992</t>
  </si>
  <si>
    <t>1616669198.184885839</t>
  </si>
  <si>
    <t>3.14156070</t>
  </si>
  <si>
    <t>1616669558.326605334</t>
  </si>
  <si>
    <t>1616669558.336668892</t>
  </si>
  <si>
    <t>3.14163202</t>
  </si>
  <si>
    <t>1616669935.050163062</t>
  </si>
  <si>
    <t>1616669935.060052762</t>
  </si>
  <si>
    <t>3.14157079</t>
  </si>
  <si>
    <t>1616670313.796878198</t>
  </si>
  <si>
    <t>1616671444.525983219</t>
  </si>
  <si>
    <t>3.14170041</t>
  </si>
  <si>
    <t>1616671770.550598267</t>
  </si>
  <si>
    <t>1616671770.560402591</t>
  </si>
  <si>
    <t>3.14162449</t>
  </si>
  <si>
    <t>1616672102.629113035</t>
  </si>
  <si>
    <t>1616672102.638568655</t>
  </si>
  <si>
    <t>3.14160957</t>
  </si>
  <si>
    <t>1616672423.231542778</t>
  </si>
  <si>
    <t>speedup</t>
    <phoneticPr fontId="1" type="noConversion"/>
  </si>
  <si>
    <t>efficiency</t>
    <phoneticPr fontId="1" type="noConversion"/>
  </si>
  <si>
    <t>积分法</t>
    <phoneticPr fontId="1" type="noConversion"/>
  </si>
  <si>
    <t>概率法</t>
    <phoneticPr fontId="1" type="noConversion"/>
  </si>
  <si>
    <t>级数法</t>
    <phoneticPr fontId="1" type="noConversion"/>
  </si>
  <si>
    <t>积分法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</si>
</sst>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_);[Red]\(0.000000000\)"/>
    <numFmt numFmtId="177" formatCode="0.000000_);[Red]\(0.000000\)"/>
    <numFmt numFmtId="178" formatCode="0.000000_ "/>
    <numFmt numFmtId="188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88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Run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积分法!$D$1</c:f>
              <c:strCache>
                <c:ptCount val="1"/>
                <c:pt idx="0">
                  <c:v>积分法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积分法!$D$2:$D$19</c:f>
              <c:numCache>
                <c:formatCode>0.000000000_);[Red]\(0.000000000\)</c:formatCode>
                <c:ptCount val="18"/>
                <c:pt idx="0">
                  <c:v>7.6892533302307129</c:v>
                </c:pt>
                <c:pt idx="3">
                  <c:v>13.587829987208048</c:v>
                </c:pt>
                <c:pt idx="6">
                  <c:v>35.626186609268188</c:v>
                </c:pt>
                <c:pt idx="9">
                  <c:v>6.9027300675710039</c:v>
                </c:pt>
                <c:pt idx="12">
                  <c:v>9.7796833515167236</c:v>
                </c:pt>
                <c:pt idx="15">
                  <c:v>4.7530933221181231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6-4FC7-AF22-B800590D84A7}"/>
            </c:ext>
          </c:extLst>
        </c:ser>
        <c:ser>
          <c:idx val="1"/>
          <c:order val="1"/>
          <c:tx>
            <c:strRef>
              <c:f>积分法!$K$1</c:f>
              <c:strCache>
                <c:ptCount val="1"/>
                <c:pt idx="0">
                  <c:v>概率法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积分法!$K$2:$K$19</c:f>
              <c:numCache>
                <c:formatCode>0.000000000_);[Red]\(0.000000000\)</c:formatCode>
                <c:ptCount val="18"/>
                <c:pt idx="0">
                  <c:v>29.163783311843872</c:v>
                </c:pt>
                <c:pt idx="3">
                  <c:v>335.66297658284503</c:v>
                </c:pt>
                <c:pt idx="6">
                  <c:v>158.44938667615256</c:v>
                </c:pt>
                <c:pt idx="9">
                  <c:v>352.89466007550556</c:v>
                </c:pt>
                <c:pt idx="12">
                  <c:v>371.86401335398358</c:v>
                </c:pt>
                <c:pt idx="15">
                  <c:v>326.22876667976379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6-4FC7-AF22-B800590D84A7}"/>
            </c:ext>
          </c:extLst>
        </c:ser>
        <c:ser>
          <c:idx val="2"/>
          <c:order val="2"/>
          <c:tx>
            <c:strRef>
              <c:f>积分法!$R$1</c:f>
              <c:strCache>
                <c:ptCount val="1"/>
                <c:pt idx="0">
                  <c:v>级数法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积分法!$R$2:$R$19</c:f>
              <c:numCache>
                <c:formatCode>0.000000000_);[Red]\(0.000000000\)</c:formatCode>
                <c:ptCount val="18"/>
                <c:pt idx="0">
                  <c:v>4.0279999574025469</c:v>
                </c:pt>
                <c:pt idx="3">
                  <c:v>10.0221266746521</c:v>
                </c:pt>
                <c:pt idx="6">
                  <c:v>25.106626749038696</c:v>
                </c:pt>
                <c:pt idx="9">
                  <c:v>4.7594000498453779</c:v>
                </c:pt>
                <c:pt idx="12">
                  <c:v>12.059343338012695</c:v>
                </c:pt>
                <c:pt idx="15">
                  <c:v>2.7044233481089273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6-4FC7-AF22-B800590D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01800"/>
        <c:axId val="641502456"/>
      </c:barChart>
      <c:catAx>
        <c:axId val="641501800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502456"/>
        <c:crosses val="autoZero"/>
        <c:auto val="1"/>
        <c:lblAlgn val="ctr"/>
        <c:lblOffset val="100"/>
        <c:noMultiLvlLbl val="0"/>
      </c:catAx>
      <c:valAx>
        <c:axId val="6415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);[Red]\(0.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5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积分法!$E$1</c:f>
              <c:strCache>
                <c:ptCount val="1"/>
                <c:pt idx="0">
                  <c:v>积分法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积分法!$E$2:$E$19</c:f>
              <c:numCache>
                <c:formatCode>0.000000_ </c:formatCode>
                <c:ptCount val="18"/>
                <c:pt idx="0">
                  <c:v>1</c:v>
                </c:pt>
                <c:pt idx="3">
                  <c:v>0.56589266553007989</c:v>
                </c:pt>
                <c:pt idx="6">
                  <c:v>0.21583150098445691</c:v>
                </c:pt>
                <c:pt idx="9">
                  <c:v>1.1139437954201326</c:v>
                </c:pt>
                <c:pt idx="12">
                  <c:v>0.78624767836048526</c:v>
                </c:pt>
                <c:pt idx="15">
                  <c:v>1.6177366630798966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3-468E-8CCD-5ED5132F0C3B}"/>
            </c:ext>
          </c:extLst>
        </c:ser>
        <c:ser>
          <c:idx val="1"/>
          <c:order val="1"/>
          <c:tx>
            <c:strRef>
              <c:f>积分法!$L$1</c:f>
              <c:strCache>
                <c:ptCount val="1"/>
                <c:pt idx="0">
                  <c:v>概率法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积分法!$L$2:$L$19</c:f>
              <c:numCache>
                <c:formatCode>0.000000_);[Red]\(0.000000\)</c:formatCode>
                <c:ptCount val="18"/>
                <c:pt idx="0">
                  <c:v>1</c:v>
                </c:pt>
                <c:pt idx="3">
                  <c:v>8.6884122904290442E-2</c:v>
                </c:pt>
                <c:pt idx="6">
                  <c:v>0.1840574073754567</c:v>
                </c:pt>
                <c:pt idx="9">
                  <c:v>8.2641611254769265E-2</c:v>
                </c:pt>
                <c:pt idx="12">
                  <c:v>7.8425935999572996E-2</c:v>
                </c:pt>
                <c:pt idx="15">
                  <c:v>8.9396724907683994E-2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3-468E-8CCD-5ED5132F0C3B}"/>
            </c:ext>
          </c:extLst>
        </c:ser>
        <c:ser>
          <c:idx val="2"/>
          <c:order val="2"/>
          <c:tx>
            <c:strRef>
              <c:f>积分法!$S$1</c:f>
              <c:strCache>
                <c:ptCount val="1"/>
                <c:pt idx="0">
                  <c:v>级数法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积分法!$S$2:$S$19</c:f>
              <c:numCache>
                <c:formatCode>0.000000_);[Red]\(0.000000\)</c:formatCode>
                <c:ptCount val="18"/>
                <c:pt idx="0">
                  <c:v>1</c:v>
                </c:pt>
                <c:pt idx="3">
                  <c:v>0.40191070100821408</c:v>
                </c:pt>
                <c:pt idx="6">
                  <c:v>0.16043572868891176</c:v>
                </c:pt>
                <c:pt idx="9">
                  <c:v>0.84632514922409341</c:v>
                </c:pt>
                <c:pt idx="12">
                  <c:v>0.33401486668894659</c:v>
                </c:pt>
                <c:pt idx="15">
                  <c:v>1.4894117669184941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3-468E-8CCD-5ED5132F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266736"/>
        <c:axId val="738265424"/>
      </c:barChart>
      <c:catAx>
        <c:axId val="73826673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65424"/>
        <c:crosses val="autoZero"/>
        <c:auto val="1"/>
        <c:lblAlgn val="ctr"/>
        <c:lblOffset val="100"/>
        <c:noMultiLvlLbl val="0"/>
      </c:catAx>
      <c:valAx>
        <c:axId val="738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积分法!$F$1</c:f>
              <c:strCache>
                <c:ptCount val="1"/>
                <c:pt idx="0">
                  <c:v>积分法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积分法!$F$2:$F$19</c:f>
              <c:numCache>
                <c:formatCode>0.000000_ </c:formatCode>
                <c:ptCount val="18"/>
                <c:pt idx="0">
                  <c:v>1</c:v>
                </c:pt>
                <c:pt idx="3">
                  <c:v>0.28294633276503994</c:v>
                </c:pt>
                <c:pt idx="6">
                  <c:v>5.3957875246114229E-2</c:v>
                </c:pt>
                <c:pt idx="9">
                  <c:v>0.13924297442751657</c:v>
                </c:pt>
                <c:pt idx="12">
                  <c:v>4.9140479897530329E-2</c:v>
                </c:pt>
                <c:pt idx="15">
                  <c:v>5.0554270721246769E-2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7-443F-A2DF-637E95336D07}"/>
            </c:ext>
          </c:extLst>
        </c:ser>
        <c:ser>
          <c:idx val="1"/>
          <c:order val="1"/>
          <c:tx>
            <c:strRef>
              <c:f>积分法!$M$1</c:f>
              <c:strCache>
                <c:ptCount val="1"/>
                <c:pt idx="0">
                  <c:v>概率法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积分法!$M$2:$M$19</c:f>
              <c:numCache>
                <c:formatCode>0.000000_);[Red]\(0.000000\)</c:formatCode>
                <c:ptCount val="18"/>
                <c:pt idx="0">
                  <c:v>1</c:v>
                </c:pt>
                <c:pt idx="3">
                  <c:v>4.3442061452145221E-2</c:v>
                </c:pt>
                <c:pt idx="6">
                  <c:v>4.6014351843864175E-2</c:v>
                </c:pt>
                <c:pt idx="9">
                  <c:v>1.0330201406846158E-2</c:v>
                </c:pt>
                <c:pt idx="12">
                  <c:v>4.9016209999733122E-3</c:v>
                </c:pt>
                <c:pt idx="15">
                  <c:v>2.7936476533651248E-3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7-443F-A2DF-637E95336D07}"/>
            </c:ext>
          </c:extLst>
        </c:ser>
        <c:ser>
          <c:idx val="2"/>
          <c:order val="2"/>
          <c:tx>
            <c:strRef>
              <c:f>积分法!$T$1</c:f>
              <c:strCache>
                <c:ptCount val="1"/>
                <c:pt idx="0">
                  <c:v>级数法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积分法!$A$2:$A$19</c:f>
              <c:numCache>
                <c:formatCode>0_);[Red]\(0\)</c:formatCode>
                <c:ptCount val="18"/>
                <c:pt idx="0">
                  <c:v>1</c:v>
                </c:pt>
                <c:pt idx="3">
                  <c:v>2</c:v>
                </c:pt>
                <c:pt idx="6">
                  <c:v>4</c:v>
                </c:pt>
                <c:pt idx="9">
                  <c:v>8</c:v>
                </c:pt>
                <c:pt idx="12">
                  <c:v>16</c:v>
                </c:pt>
                <c:pt idx="15">
                  <c:v>32</c:v>
                </c:pt>
              </c:numCache>
            </c:numRef>
          </c:cat>
          <c:val>
            <c:numRef>
              <c:f>积分法!$T$2:$T$19</c:f>
              <c:numCache>
                <c:formatCode>0.000000_);[Red]\(0.000000\)</c:formatCode>
                <c:ptCount val="18"/>
                <c:pt idx="0">
                  <c:v>1</c:v>
                </c:pt>
                <c:pt idx="3">
                  <c:v>0.20095535050410704</c:v>
                </c:pt>
                <c:pt idx="6">
                  <c:v>4.010893217222794E-2</c:v>
                </c:pt>
                <c:pt idx="9">
                  <c:v>0.10579064365301168</c:v>
                </c:pt>
                <c:pt idx="12">
                  <c:v>2.0875929168059162E-2</c:v>
                </c:pt>
                <c:pt idx="15">
                  <c:v>4.654411771620294E-2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7-443F-A2DF-637E9533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804080"/>
        <c:axId val="666804736"/>
      </c:barChart>
      <c:catAx>
        <c:axId val="666804080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04736"/>
        <c:crosses val="autoZero"/>
        <c:auto val="1"/>
        <c:lblAlgn val="ctr"/>
        <c:lblOffset val="100"/>
        <c:noMultiLvlLbl val="0"/>
      </c:catAx>
      <c:valAx>
        <c:axId val="666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815340</xdr:colOff>
      <xdr:row>21</xdr:row>
      <xdr:rowOff>83820</xdr:rowOff>
    </xdr:from>
    <xdr:to>
      <xdr:col>5</xdr:col>
      <xdr:colOff>1112520</xdr:colOff>
      <xdr:row>37</xdr:row>
      <xdr:rowOff>22860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F0A7CDE-0DD9-4F93-8674-EBFF1938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1150620</xdr:colOff>
      <xdr:row>20</xdr:row>
      <xdr:rowOff>152400</xdr:rowOff>
    </xdr:from>
    <xdr:to>
      <xdr:col>9</xdr:col>
      <xdr:colOff>22860</xdr:colOff>
      <xdr:row>36</xdr:row>
      <xdr:rowOff>91440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3531BD-4790-455F-B515-743DBA91F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20</xdr:row>
      <xdr:rowOff>144780</xdr:rowOff>
    </xdr:from>
    <xdr:to>
      <xdr:col>12</xdr:col>
      <xdr:colOff>579120</xdr:colOff>
      <xdr:row>36</xdr:row>
      <xdr:rowOff>83820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54C8D8E-72DF-4582-A5FA-A10A1C9F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0208-528F-4745-9E26-48A1E559247D}">
  <dimension ref="A1:T80"/>
  <sheetViews>
    <sheetView tabSelected="1" topLeftCell="H1" workbookViewId="0">
      <selection activeCell="O11" sqref="O11:O13"/>
    </sheetView>
  </sheetViews>
  <sheetFormatPr defaultRowHeight="13.8" x14ac:dyDescent="0.25"/>
  <cols>
    <col min="1" max="20" width="20.77734375" customWidth="1"/>
  </cols>
  <sheetData>
    <row r="1" spans="1:20" x14ac:dyDescent="0.25">
      <c r="A1" s="17" t="s">
        <v>0</v>
      </c>
      <c r="B1" s="2" t="s">
        <v>7</v>
      </c>
      <c r="C1" s="8" t="s">
        <v>3</v>
      </c>
      <c r="D1" s="10" t="s">
        <v>134</v>
      </c>
      <c r="E1" s="6" t="s">
        <v>137</v>
      </c>
      <c r="F1" s="6" t="s">
        <v>134</v>
      </c>
      <c r="H1" s="9" t="s">
        <v>0</v>
      </c>
      <c r="I1" s="9" t="s">
        <v>7</v>
      </c>
      <c r="J1" s="10" t="s">
        <v>3</v>
      </c>
      <c r="K1" s="10" t="s">
        <v>135</v>
      </c>
      <c r="L1" s="9" t="s">
        <v>135</v>
      </c>
      <c r="M1" s="9" t="s">
        <v>135</v>
      </c>
      <c r="O1" s="8" t="s">
        <v>0</v>
      </c>
      <c r="P1" s="8" t="s">
        <v>7</v>
      </c>
      <c r="Q1" s="8" t="s">
        <v>3</v>
      </c>
      <c r="R1" s="10" t="s">
        <v>136</v>
      </c>
      <c r="S1" s="8" t="s">
        <v>136</v>
      </c>
      <c r="T1" s="8" t="s">
        <v>136</v>
      </c>
    </row>
    <row r="2" spans="1:20" x14ac:dyDescent="0.25">
      <c r="A2" s="18">
        <v>1</v>
      </c>
      <c r="B2" s="11">
        <v>3.1415926500000002</v>
      </c>
      <c r="C2" s="9">
        <f>C63-B63</f>
        <v>7.6910200119018555</v>
      </c>
      <c r="D2" s="15">
        <f>AVERAGE(C2,C3,C4)</f>
        <v>7.6892533302307129</v>
      </c>
      <c r="E2" s="13">
        <v>1</v>
      </c>
      <c r="F2" s="13">
        <v>1</v>
      </c>
      <c r="H2" s="12">
        <v>1</v>
      </c>
      <c r="I2" s="9" t="s">
        <v>79</v>
      </c>
      <c r="J2" s="10">
        <f>F63-E63</f>
        <v>29.144500017166138</v>
      </c>
      <c r="K2" s="15">
        <f>AVERAGE(J2,J3,J4)</f>
        <v>29.163783311843872</v>
      </c>
      <c r="L2" s="14">
        <v>1</v>
      </c>
      <c r="M2" s="14">
        <v>1</v>
      </c>
      <c r="O2" s="11">
        <v>1</v>
      </c>
      <c r="P2" s="11">
        <v>3.1415926500000002</v>
      </c>
      <c r="Q2" s="10">
        <f>I63-H63</f>
        <v>4.0323898792266846</v>
      </c>
      <c r="R2" s="15">
        <f>AVERAGE(Q2,Q3,Q4)</f>
        <v>4.0279999574025469</v>
      </c>
      <c r="S2" s="14">
        <v>1</v>
      </c>
      <c r="T2" s="14">
        <v>1</v>
      </c>
    </row>
    <row r="3" spans="1:20" x14ac:dyDescent="0.25">
      <c r="A3" s="18"/>
      <c r="B3" s="11"/>
      <c r="C3" s="9">
        <f>C64-B64</f>
        <v>7.6835999488830566</v>
      </c>
      <c r="D3" s="15"/>
      <c r="E3" s="13"/>
      <c r="F3" s="13"/>
      <c r="H3" s="12"/>
      <c r="I3" s="9" t="s">
        <v>82</v>
      </c>
      <c r="J3" s="10">
        <f>F64-E64</f>
        <v>29.180539846420288</v>
      </c>
      <c r="K3" s="15"/>
      <c r="L3" s="14"/>
      <c r="M3" s="14"/>
      <c r="O3" s="11"/>
      <c r="P3" s="11"/>
      <c r="Q3" s="10">
        <f>I64-H64</f>
        <v>4.0242099761962891</v>
      </c>
      <c r="R3" s="15"/>
      <c r="S3" s="14"/>
      <c r="T3" s="14"/>
    </row>
    <row r="4" spans="1:20" x14ac:dyDescent="0.25">
      <c r="A4" s="18"/>
      <c r="B4" s="11"/>
      <c r="C4" s="9">
        <f>C65-B65</f>
        <v>7.6931400299072266</v>
      </c>
      <c r="D4" s="15"/>
      <c r="E4" s="13"/>
      <c r="F4" s="13"/>
      <c r="H4" s="12"/>
      <c r="I4" s="9" t="s">
        <v>85</v>
      </c>
      <c r="J4" s="10">
        <f>F65-E65</f>
        <v>29.16631007194519</v>
      </c>
      <c r="K4" s="15"/>
      <c r="L4" s="14"/>
      <c r="M4" s="14"/>
      <c r="O4" s="11"/>
      <c r="P4" s="11"/>
      <c r="Q4" s="10">
        <f>I65-H65</f>
        <v>4.027400016784668</v>
      </c>
      <c r="R4" s="15"/>
      <c r="S4" s="14"/>
      <c r="T4" s="14"/>
    </row>
    <row r="5" spans="1:20" x14ac:dyDescent="0.25">
      <c r="A5" s="18">
        <v>2</v>
      </c>
      <c r="B5" s="11"/>
      <c r="C5" s="9">
        <f>C66-B66</f>
        <v>12.270240068435669</v>
      </c>
      <c r="D5" s="15">
        <f>AVERAGE(C5,C6,C7)</f>
        <v>13.587829987208048</v>
      </c>
      <c r="E5" s="13">
        <f>D2/D5</f>
        <v>0.56589266553007989</v>
      </c>
      <c r="F5" s="13">
        <f>E5/A5</f>
        <v>0.28294633276503994</v>
      </c>
      <c r="H5" s="12">
        <v>2</v>
      </c>
      <c r="I5" s="9" t="s">
        <v>88</v>
      </c>
      <c r="J5" s="10">
        <f>F66-E66</f>
        <v>263.38338994979858</v>
      </c>
      <c r="K5" s="15">
        <f t="shared" ref="K5" si="0">AVERAGE(J5,J6,J7)</f>
        <v>335.66297658284503</v>
      </c>
      <c r="L5" s="14">
        <f>K2/K5</f>
        <v>8.6884122904290442E-2</v>
      </c>
      <c r="M5" s="14">
        <f>L5/H5</f>
        <v>4.3442061452145221E-2</v>
      </c>
      <c r="O5" s="11">
        <v>2</v>
      </c>
      <c r="P5" s="11"/>
      <c r="Q5" s="10">
        <f>I66-H66</f>
        <v>11.527930021286011</v>
      </c>
      <c r="R5" s="15">
        <f t="shared" ref="R5" si="1">AVERAGE(Q5,Q6,Q7)</f>
        <v>10.0221266746521</v>
      </c>
      <c r="S5" s="14">
        <f>R2/R5</f>
        <v>0.40191070100821408</v>
      </c>
      <c r="T5" s="14">
        <f>S5/O5</f>
        <v>0.20095535050410704</v>
      </c>
    </row>
    <row r="6" spans="1:20" x14ac:dyDescent="0.25">
      <c r="A6" s="18"/>
      <c r="B6" s="11"/>
      <c r="C6" s="9">
        <f>C67-B67</f>
        <v>16.194999933242798</v>
      </c>
      <c r="D6" s="15"/>
      <c r="E6" s="13"/>
      <c r="F6" s="13"/>
      <c r="H6" s="12"/>
      <c r="I6" s="9" t="s">
        <v>91</v>
      </c>
      <c r="J6" s="10">
        <f>F67-E67</f>
        <v>264.26846981048584</v>
      </c>
      <c r="K6" s="15"/>
      <c r="L6" s="14"/>
      <c r="M6" s="14"/>
      <c r="O6" s="11"/>
      <c r="P6" s="11"/>
      <c r="Q6" s="10">
        <f>I67-H67</f>
        <v>11.947000026702881</v>
      </c>
      <c r="R6" s="15"/>
      <c r="S6" s="14"/>
      <c r="T6" s="14"/>
    </row>
    <row r="7" spans="1:20" x14ac:dyDescent="0.25">
      <c r="A7" s="18"/>
      <c r="B7" s="11"/>
      <c r="C7" s="9">
        <f>C68-B68</f>
        <v>12.298249959945679</v>
      </c>
      <c r="D7" s="15"/>
      <c r="E7" s="13"/>
      <c r="F7" s="13"/>
      <c r="H7" s="12"/>
      <c r="I7" s="9" t="s">
        <v>94</v>
      </c>
      <c r="J7" s="10">
        <f>F68-E68</f>
        <v>479.33706998825073</v>
      </c>
      <c r="K7" s="15"/>
      <c r="L7" s="14"/>
      <c r="M7" s="14"/>
      <c r="O7" s="11"/>
      <c r="P7" s="11"/>
      <c r="Q7" s="10">
        <f>I68-H68</f>
        <v>6.5914499759674072</v>
      </c>
      <c r="R7" s="15"/>
      <c r="S7" s="14"/>
      <c r="T7" s="14"/>
    </row>
    <row r="8" spans="1:20" x14ac:dyDescent="0.25">
      <c r="A8" s="18">
        <v>4</v>
      </c>
      <c r="B8" s="11"/>
      <c r="C8" s="9">
        <f>C69-B69</f>
        <v>36.305199861526489</v>
      </c>
      <c r="D8" s="15">
        <f>AVERAGE(C8,C9,C10)</f>
        <v>35.626186609268188</v>
      </c>
      <c r="E8" s="13">
        <f>D2/D8</f>
        <v>0.21583150098445691</v>
      </c>
      <c r="F8" s="13">
        <f>E8/A8</f>
        <v>5.3957875246114229E-2</v>
      </c>
      <c r="H8" s="12">
        <v>4</v>
      </c>
      <c r="I8" s="9" t="s">
        <v>97</v>
      </c>
      <c r="J8" s="10">
        <f>F69-E69</f>
        <v>153.65500998497009</v>
      </c>
      <c r="K8" s="15">
        <f t="shared" ref="K8" si="2">AVERAGE(J8,J9,J10)</f>
        <v>158.44938667615256</v>
      </c>
      <c r="L8" s="14">
        <f>K2/K8</f>
        <v>0.1840574073754567</v>
      </c>
      <c r="M8" s="14">
        <f>L8/H8</f>
        <v>4.6014351843864175E-2</v>
      </c>
      <c r="O8" s="11">
        <v>4</v>
      </c>
      <c r="P8" s="11"/>
      <c r="Q8" s="10">
        <f>I69-H69</f>
        <v>30.654780149459839</v>
      </c>
      <c r="R8" s="15">
        <f t="shared" ref="R8" si="3">AVERAGE(Q8,Q9,Q10)</f>
        <v>25.106626749038696</v>
      </c>
      <c r="S8" s="14">
        <f>R2/R8</f>
        <v>0.16043572868891176</v>
      </c>
      <c r="T8" s="14">
        <f>S8/O8</f>
        <v>4.010893217222794E-2</v>
      </c>
    </row>
    <row r="9" spans="1:20" x14ac:dyDescent="0.25">
      <c r="A9" s="18"/>
      <c r="B9" s="11"/>
      <c r="C9" s="9">
        <f>C70-B70</f>
        <v>36.262099981307983</v>
      </c>
      <c r="D9" s="15"/>
      <c r="E9" s="13"/>
      <c r="F9" s="13"/>
      <c r="H9" s="12"/>
      <c r="I9" s="9" t="s">
        <v>100</v>
      </c>
      <c r="J9" s="10">
        <f>F70-E70</f>
        <v>161.79830002784729</v>
      </c>
      <c r="K9" s="15"/>
      <c r="L9" s="14"/>
      <c r="M9" s="14"/>
      <c r="O9" s="11"/>
      <c r="P9" s="11"/>
      <c r="Q9" s="10">
        <f>I70-H70</f>
        <v>10.267790079116821</v>
      </c>
      <c r="R9" s="15"/>
      <c r="S9" s="14"/>
      <c r="T9" s="14"/>
    </row>
    <row r="10" spans="1:20" x14ac:dyDescent="0.25">
      <c r="A10" s="18"/>
      <c r="B10" s="11"/>
      <c r="C10" s="9">
        <f>C71-B71</f>
        <v>34.311259984970093</v>
      </c>
      <c r="D10" s="15"/>
      <c r="E10" s="13"/>
      <c r="F10" s="13"/>
      <c r="H10" s="12"/>
      <c r="I10" s="9" t="s">
        <v>103</v>
      </c>
      <c r="J10" s="10">
        <f>F71-E71</f>
        <v>159.89485001564026</v>
      </c>
      <c r="K10" s="15"/>
      <c r="L10" s="14"/>
      <c r="M10" s="14"/>
      <c r="O10" s="11"/>
      <c r="P10" s="11"/>
      <c r="Q10" s="10">
        <f>I71-H71</f>
        <v>34.397310018539429</v>
      </c>
      <c r="R10" s="15"/>
      <c r="S10" s="14"/>
      <c r="T10" s="14"/>
    </row>
    <row r="11" spans="1:20" x14ac:dyDescent="0.25">
      <c r="A11" s="18">
        <v>8</v>
      </c>
      <c r="B11" s="11"/>
      <c r="C11" s="9">
        <f>C72-B72</f>
        <v>6.5337600708007813</v>
      </c>
      <c r="D11" s="15">
        <f>AVERAGE(C11,C12,C13)</f>
        <v>6.9027300675710039</v>
      </c>
      <c r="E11" s="13">
        <f>D2/D11</f>
        <v>1.1139437954201326</v>
      </c>
      <c r="F11" s="13">
        <f>E11/A11</f>
        <v>0.13924297442751657</v>
      </c>
      <c r="H11" s="12">
        <v>8</v>
      </c>
      <c r="I11" s="9" t="s">
        <v>106</v>
      </c>
      <c r="J11" s="10">
        <f>F72-E72</f>
        <v>391.21467995643616</v>
      </c>
      <c r="K11" s="15">
        <f t="shared" ref="K11" si="4">AVERAGE(J11,J12,J13)</f>
        <v>352.89466007550556</v>
      </c>
      <c r="L11" s="14">
        <f>K2/K11</f>
        <v>8.2641611254769265E-2</v>
      </c>
      <c r="M11" s="14">
        <f>L11/H11</f>
        <v>1.0330201406846158E-2</v>
      </c>
      <c r="O11" s="11">
        <v>8</v>
      </c>
      <c r="P11" s="11"/>
      <c r="Q11" s="10">
        <f>I72-H72</f>
        <v>5.9783799648284912</v>
      </c>
      <c r="R11" s="15">
        <f t="shared" ref="R11" si="5">AVERAGE(Q11,Q12,Q13)</f>
        <v>4.7594000498453779</v>
      </c>
      <c r="S11" s="14">
        <f>R2/R11</f>
        <v>0.84632514922409341</v>
      </c>
      <c r="T11" s="14">
        <f>S11/O11</f>
        <v>0.10579064365301168</v>
      </c>
    </row>
    <row r="12" spans="1:20" x14ac:dyDescent="0.25">
      <c r="A12" s="18"/>
      <c r="B12" s="11"/>
      <c r="C12" s="9">
        <f>C73-B73</f>
        <v>6.7506599426269531</v>
      </c>
      <c r="D12" s="15"/>
      <c r="E12" s="13"/>
      <c r="F12" s="13"/>
      <c r="H12" s="12"/>
      <c r="I12" s="9" t="s">
        <v>109</v>
      </c>
      <c r="J12" s="10">
        <f>F73-E73</f>
        <v>383.27011013031006</v>
      </c>
      <c r="K12" s="15"/>
      <c r="L12" s="14"/>
      <c r="M12" s="14"/>
      <c r="O12" s="11"/>
      <c r="P12" s="11"/>
      <c r="Q12" s="10">
        <f>I73-H73</f>
        <v>3.5011100769042969</v>
      </c>
      <c r="R12" s="15"/>
      <c r="S12" s="14"/>
      <c r="T12" s="14"/>
    </row>
    <row r="13" spans="1:20" x14ac:dyDescent="0.25">
      <c r="A13" s="18"/>
      <c r="B13" s="11"/>
      <c r="C13" s="9">
        <f>C74-B74</f>
        <v>7.4237701892852783</v>
      </c>
      <c r="D13" s="15"/>
      <c r="E13" s="13"/>
      <c r="F13" s="13"/>
      <c r="H13" s="12"/>
      <c r="I13" s="9" t="s">
        <v>112</v>
      </c>
      <c r="J13" s="10">
        <f>F74-E74</f>
        <v>284.19919013977051</v>
      </c>
      <c r="K13" s="15"/>
      <c r="L13" s="14"/>
      <c r="M13" s="14"/>
      <c r="O13" s="11"/>
      <c r="P13" s="11"/>
      <c r="Q13" s="10">
        <f>I74-H74</f>
        <v>4.7987101078033447</v>
      </c>
      <c r="R13" s="15"/>
      <c r="S13" s="14"/>
      <c r="T13" s="14"/>
    </row>
    <row r="14" spans="1:20" x14ac:dyDescent="0.25">
      <c r="A14" s="18">
        <v>16</v>
      </c>
      <c r="B14" s="11"/>
      <c r="C14" s="9">
        <f>C75-B75</f>
        <v>8.5568099021911621</v>
      </c>
      <c r="D14" s="15">
        <f>AVERAGE(C14,C15,C16)</f>
        <v>9.7796833515167236</v>
      </c>
      <c r="E14" s="13">
        <f>D2/D14</f>
        <v>0.78624767836048526</v>
      </c>
      <c r="F14" s="13">
        <f>E14/A14</f>
        <v>4.9140479897530329E-2</v>
      </c>
      <c r="H14" s="12">
        <v>16</v>
      </c>
      <c r="I14" s="9" t="s">
        <v>115</v>
      </c>
      <c r="J14" s="10">
        <f>F75-E75</f>
        <v>360.14172005653381</v>
      </c>
      <c r="K14" s="15">
        <f t="shared" ref="K14" si="6">AVERAGE(J14,J15,J16)</f>
        <v>371.86401335398358</v>
      </c>
      <c r="L14" s="14">
        <f>K2/K14</f>
        <v>7.8425935999572996E-2</v>
      </c>
      <c r="M14" s="14">
        <f>L14/H14</f>
        <v>4.9016209999733122E-3</v>
      </c>
      <c r="O14" s="11">
        <v>16</v>
      </c>
      <c r="P14" s="11"/>
      <c r="Q14" s="10">
        <f>I75-H75</f>
        <v>12.593540191650391</v>
      </c>
      <c r="R14" s="15">
        <f t="shared" ref="R14" si="7">AVERAGE(Q14,Q15,Q16)</f>
        <v>12.059343338012695</v>
      </c>
      <c r="S14" s="14">
        <f>R2/R14</f>
        <v>0.33401486668894659</v>
      </c>
      <c r="T14" s="14">
        <f>S14/O14</f>
        <v>2.0875929168059162E-2</v>
      </c>
    </row>
    <row r="15" spans="1:20" x14ac:dyDescent="0.25">
      <c r="A15" s="18"/>
      <c r="B15" s="11"/>
      <c r="C15" s="9">
        <f>C76-B76</f>
        <v>12.15327000617981</v>
      </c>
      <c r="D15" s="15"/>
      <c r="E15" s="13"/>
      <c r="F15" s="13"/>
      <c r="H15" s="12"/>
      <c r="I15" s="9" t="s">
        <v>118</v>
      </c>
      <c r="J15" s="10">
        <f>F76-E76</f>
        <v>376.71350002288818</v>
      </c>
      <c r="K15" s="15"/>
      <c r="L15" s="14"/>
      <c r="M15" s="14"/>
      <c r="O15" s="11"/>
      <c r="P15" s="11"/>
      <c r="Q15" s="10">
        <f>I76-H76</f>
        <v>12.452999830245972</v>
      </c>
      <c r="R15" s="15"/>
      <c r="S15" s="14"/>
      <c r="T15" s="14"/>
    </row>
    <row r="16" spans="1:20" x14ac:dyDescent="0.25">
      <c r="A16" s="18"/>
      <c r="B16" s="11"/>
      <c r="C16" s="9">
        <f>C77-B77</f>
        <v>8.6289701461791992</v>
      </c>
      <c r="D16" s="15"/>
      <c r="E16" s="13"/>
      <c r="F16" s="13"/>
      <c r="H16" s="12"/>
      <c r="I16" s="9" t="s">
        <v>121</v>
      </c>
      <c r="J16" s="10">
        <f>F77-E77</f>
        <v>378.73681998252869</v>
      </c>
      <c r="K16" s="15"/>
      <c r="L16" s="14"/>
      <c r="M16" s="14"/>
      <c r="O16" s="11"/>
      <c r="P16" s="11"/>
      <c r="Q16" s="10">
        <f>I77-H77</f>
        <v>11.131489992141724</v>
      </c>
      <c r="R16" s="15"/>
      <c r="S16" s="14"/>
      <c r="T16" s="14"/>
    </row>
    <row r="17" spans="1:20" x14ac:dyDescent="0.25">
      <c r="A17" s="18">
        <v>32</v>
      </c>
      <c r="B17" s="11"/>
      <c r="C17" s="9">
        <f>C78-B78</f>
        <v>4.7707798480987549</v>
      </c>
      <c r="D17" s="15">
        <f>AVERAGE(C17,C18,C19)</f>
        <v>4.7530933221181231</v>
      </c>
      <c r="E17" s="13">
        <f>D2/D17</f>
        <v>1.6177366630798966</v>
      </c>
      <c r="F17" s="13">
        <f>E17/A17</f>
        <v>5.0554270721246769E-2</v>
      </c>
      <c r="H17" s="12">
        <v>32</v>
      </c>
      <c r="I17" s="9" t="s">
        <v>124</v>
      </c>
      <c r="J17" s="10">
        <f>F78-E78</f>
        <v>326.02461004257202</v>
      </c>
      <c r="K17" s="15">
        <f t="shared" ref="K17" si="8">AVERAGE(J17,J18,J19)</f>
        <v>326.22876667976379</v>
      </c>
      <c r="L17" s="14">
        <f>K2/K17</f>
        <v>8.9396724907683994E-2</v>
      </c>
      <c r="M17" s="14">
        <f>L17/H17</f>
        <v>2.7936476533651248E-3</v>
      </c>
      <c r="O17" s="11">
        <v>32</v>
      </c>
      <c r="P17" s="11"/>
      <c r="Q17" s="10">
        <f>I78-H78</f>
        <v>1.7375199794769287</v>
      </c>
      <c r="R17" s="15">
        <f t="shared" ref="R17" si="9">AVERAGE(Q17,Q18,Q19)</f>
        <v>2.7044233481089273</v>
      </c>
      <c r="S17" s="14">
        <f>R2/R17</f>
        <v>1.4894117669184941</v>
      </c>
      <c r="T17" s="14">
        <f>S17/O17</f>
        <v>4.654411771620294E-2</v>
      </c>
    </row>
    <row r="18" spans="1:20" x14ac:dyDescent="0.25">
      <c r="A18" s="18"/>
      <c r="B18" s="11"/>
      <c r="C18" s="9">
        <f>C79-B79</f>
        <v>4.900130033493042</v>
      </c>
      <c r="D18" s="15"/>
      <c r="E18" s="13"/>
      <c r="F18" s="13"/>
      <c r="H18" s="12"/>
      <c r="I18" s="9" t="s">
        <v>127</v>
      </c>
      <c r="J18" s="10">
        <f>F79-E79</f>
        <v>332.06871008872986</v>
      </c>
      <c r="K18" s="15"/>
      <c r="L18" s="14"/>
      <c r="M18" s="14"/>
      <c r="O18" s="11"/>
      <c r="P18" s="11"/>
      <c r="Q18" s="10">
        <f>I79-H79</f>
        <v>3.2667601108551025</v>
      </c>
      <c r="R18" s="15"/>
      <c r="S18" s="14"/>
      <c r="T18" s="14"/>
    </row>
    <row r="19" spans="1:20" x14ac:dyDescent="0.25">
      <c r="A19" s="18"/>
      <c r="B19" s="11"/>
      <c r="C19" s="9">
        <f>C80-B80</f>
        <v>4.5883700847625732</v>
      </c>
      <c r="D19" s="15"/>
      <c r="E19" s="13"/>
      <c r="F19" s="13"/>
      <c r="H19" s="12"/>
      <c r="I19" s="9" t="s">
        <v>130</v>
      </c>
      <c r="J19" s="10">
        <f>F80-E80</f>
        <v>320.5929799079895</v>
      </c>
      <c r="K19" s="15"/>
      <c r="L19" s="14"/>
      <c r="M19" s="14"/>
      <c r="O19" s="11"/>
      <c r="P19" s="11"/>
      <c r="Q19" s="10">
        <f>I80-H80</f>
        <v>3.108989953994751</v>
      </c>
      <c r="R19" s="15"/>
      <c r="S19" s="14"/>
      <c r="T19" s="14"/>
    </row>
    <row r="21" spans="1:20" x14ac:dyDescent="0.25">
      <c r="G21" s="9"/>
    </row>
    <row r="22" spans="1:20" x14ac:dyDescent="0.25">
      <c r="G22" s="9"/>
    </row>
    <row r="23" spans="1:20" x14ac:dyDescent="0.25">
      <c r="G23" s="9"/>
      <c r="L23" s="13"/>
    </row>
    <row r="24" spans="1:20" x14ac:dyDescent="0.25">
      <c r="G24" s="9"/>
      <c r="L24" s="13"/>
    </row>
    <row r="25" spans="1:20" x14ac:dyDescent="0.25">
      <c r="G25" s="9"/>
      <c r="L25" s="13"/>
    </row>
    <row r="26" spans="1:20" x14ac:dyDescent="0.25">
      <c r="G26" s="9"/>
      <c r="L26" s="13"/>
    </row>
    <row r="27" spans="1:20" x14ac:dyDescent="0.25">
      <c r="G27" s="9"/>
      <c r="L27" s="13"/>
    </row>
    <row r="28" spans="1:20" x14ac:dyDescent="0.25">
      <c r="G28" s="9"/>
      <c r="L28" s="13"/>
    </row>
    <row r="29" spans="1:20" x14ac:dyDescent="0.25">
      <c r="G29" s="9"/>
      <c r="L29" s="13"/>
    </row>
    <row r="30" spans="1:20" x14ac:dyDescent="0.25">
      <c r="G30" s="9"/>
      <c r="L30" s="13"/>
    </row>
    <row r="31" spans="1:20" x14ac:dyDescent="0.25">
      <c r="G31" s="9"/>
      <c r="L31" s="13"/>
    </row>
    <row r="32" spans="1:20" x14ac:dyDescent="0.25">
      <c r="G32" s="9"/>
      <c r="L32" s="13"/>
    </row>
    <row r="33" spans="1:12" x14ac:dyDescent="0.25">
      <c r="G33" s="9"/>
      <c r="L33" s="13"/>
    </row>
    <row r="34" spans="1:12" x14ac:dyDescent="0.25">
      <c r="G34" s="9"/>
      <c r="L34" s="13"/>
    </row>
    <row r="35" spans="1:12" x14ac:dyDescent="0.25">
      <c r="G35" s="9"/>
      <c r="L35" s="13"/>
    </row>
    <row r="36" spans="1:12" x14ac:dyDescent="0.25">
      <c r="G36" s="9"/>
      <c r="L36" s="13"/>
    </row>
    <row r="37" spans="1:12" x14ac:dyDescent="0.25">
      <c r="G37" s="9"/>
      <c r="L37" s="13"/>
    </row>
    <row r="38" spans="1:12" x14ac:dyDescent="0.25">
      <c r="G38" s="9"/>
      <c r="L38" s="13"/>
    </row>
    <row r="39" spans="1:12" x14ac:dyDescent="0.25">
      <c r="G39" s="9"/>
      <c r="L39" s="13"/>
    </row>
    <row r="40" spans="1:12" x14ac:dyDescent="0.25">
      <c r="A40" s="16"/>
      <c r="K40" s="9"/>
      <c r="L40" s="13"/>
    </row>
    <row r="42" spans="1:12" x14ac:dyDescent="0.25">
      <c r="L42" s="7"/>
    </row>
    <row r="43" spans="1:12" x14ac:dyDescent="0.25">
      <c r="L43" s="7"/>
    </row>
    <row r="44" spans="1:12" x14ac:dyDescent="0.25">
      <c r="L44" s="7"/>
    </row>
    <row r="45" spans="1:12" x14ac:dyDescent="0.25">
      <c r="L45" s="7"/>
    </row>
    <row r="46" spans="1:12" x14ac:dyDescent="0.25">
      <c r="L46" s="7"/>
    </row>
    <row r="47" spans="1:12" x14ac:dyDescent="0.25">
      <c r="L47" s="7"/>
    </row>
    <row r="48" spans="1:12" x14ac:dyDescent="0.25">
      <c r="L48" s="7"/>
    </row>
    <row r="49" spans="1:12" x14ac:dyDescent="0.25">
      <c r="L49" s="7"/>
    </row>
    <row r="50" spans="1:12" x14ac:dyDescent="0.25">
      <c r="L50" s="7"/>
    </row>
    <row r="51" spans="1:12" x14ac:dyDescent="0.25">
      <c r="L51" s="7"/>
    </row>
    <row r="52" spans="1:12" x14ac:dyDescent="0.25">
      <c r="L52" s="7"/>
    </row>
    <row r="53" spans="1:12" x14ac:dyDescent="0.25">
      <c r="L53" s="7"/>
    </row>
    <row r="54" spans="1:12" x14ac:dyDescent="0.25">
      <c r="L54" s="7"/>
    </row>
    <row r="55" spans="1:12" x14ac:dyDescent="0.25">
      <c r="L55" s="7"/>
    </row>
    <row r="56" spans="1:12" x14ac:dyDescent="0.25">
      <c r="L56" s="7"/>
    </row>
    <row r="57" spans="1:12" x14ac:dyDescent="0.25">
      <c r="L57" s="7"/>
    </row>
    <row r="58" spans="1:12" x14ac:dyDescent="0.25">
      <c r="L58" s="7"/>
    </row>
    <row r="59" spans="1:12" x14ac:dyDescent="0.25">
      <c r="L59" s="7"/>
    </row>
    <row r="62" spans="1:12" x14ac:dyDescent="0.25">
      <c r="A62" s="8"/>
      <c r="B62" s="2" t="s">
        <v>1</v>
      </c>
      <c r="C62" s="2" t="s">
        <v>2</v>
      </c>
      <c r="E62" s="9" t="s">
        <v>1</v>
      </c>
      <c r="F62" s="9" t="s">
        <v>2</v>
      </c>
      <c r="H62" s="8" t="s">
        <v>1</v>
      </c>
      <c r="I62" s="8" t="s">
        <v>2</v>
      </c>
    </row>
    <row r="63" spans="1:12" x14ac:dyDescent="0.25">
      <c r="A63" s="11"/>
      <c r="B63" s="3" t="s">
        <v>5</v>
      </c>
      <c r="C63" s="3" t="s">
        <v>6</v>
      </c>
      <c r="E63" s="9" t="s">
        <v>78</v>
      </c>
      <c r="F63" s="9" t="s">
        <v>80</v>
      </c>
      <c r="H63" s="9" t="s">
        <v>42</v>
      </c>
      <c r="I63" s="9" t="s">
        <v>43</v>
      </c>
    </row>
    <row r="64" spans="1:12" x14ac:dyDescent="0.25">
      <c r="A64" s="11"/>
      <c r="B64" s="3" t="s">
        <v>8</v>
      </c>
      <c r="C64" s="3" t="s">
        <v>9</v>
      </c>
      <c r="E64" s="9" t="s">
        <v>81</v>
      </c>
      <c r="F64" s="9" t="s">
        <v>83</v>
      </c>
      <c r="H64" s="9" t="s">
        <v>44</v>
      </c>
      <c r="I64" s="9" t="s">
        <v>45</v>
      </c>
    </row>
    <row r="65" spans="1:9" x14ac:dyDescent="0.25">
      <c r="A65" s="11"/>
      <c r="B65" s="3" t="s">
        <v>10</v>
      </c>
      <c r="C65" s="3" t="s">
        <v>11</v>
      </c>
      <c r="E65" s="9" t="s">
        <v>84</v>
      </c>
      <c r="F65" s="9" t="s">
        <v>86</v>
      </c>
      <c r="H65" s="9" t="s">
        <v>46</v>
      </c>
      <c r="I65" s="9" t="s">
        <v>47</v>
      </c>
    </row>
    <row r="66" spans="1:9" x14ac:dyDescent="0.25">
      <c r="A66" s="11"/>
      <c r="B66" s="3" t="s">
        <v>12</v>
      </c>
      <c r="C66" s="3" t="s">
        <v>13</v>
      </c>
      <c r="E66" s="9" t="s">
        <v>87</v>
      </c>
      <c r="F66" s="9" t="s">
        <v>89</v>
      </c>
      <c r="H66" s="9" t="s">
        <v>48</v>
      </c>
      <c r="I66" s="9" t="s">
        <v>49</v>
      </c>
    </row>
    <row r="67" spans="1:9" x14ac:dyDescent="0.25">
      <c r="A67" s="11"/>
      <c r="B67" s="3" t="s">
        <v>14</v>
      </c>
      <c r="C67" s="3" t="s">
        <v>15</v>
      </c>
      <c r="E67" s="9" t="s">
        <v>90</v>
      </c>
      <c r="F67" s="9" t="s">
        <v>92</v>
      </c>
      <c r="H67" s="9" t="s">
        <v>50</v>
      </c>
      <c r="I67" s="9" t="s">
        <v>51</v>
      </c>
    </row>
    <row r="68" spans="1:9" x14ac:dyDescent="0.25">
      <c r="A68" s="11"/>
      <c r="B68" s="3" t="s">
        <v>16</v>
      </c>
      <c r="C68" s="3" t="s">
        <v>17</v>
      </c>
      <c r="E68" s="9" t="s">
        <v>93</v>
      </c>
      <c r="F68" s="9" t="s">
        <v>95</v>
      </c>
      <c r="H68" s="9" t="s">
        <v>52</v>
      </c>
      <c r="I68" s="9" t="s">
        <v>53</v>
      </c>
    </row>
    <row r="69" spans="1:9" x14ac:dyDescent="0.25">
      <c r="A69" s="11"/>
      <c r="B69" s="3" t="s">
        <v>18</v>
      </c>
      <c r="C69" s="3" t="s">
        <v>19</v>
      </c>
      <c r="E69" s="9" t="s">
        <v>96</v>
      </c>
      <c r="F69" s="9" t="s">
        <v>98</v>
      </c>
      <c r="H69" s="9" t="s">
        <v>54</v>
      </c>
      <c r="I69" s="9" t="s">
        <v>55</v>
      </c>
    </row>
    <row r="70" spans="1:9" x14ac:dyDescent="0.25">
      <c r="A70" s="11"/>
      <c r="B70" s="3" t="s">
        <v>20</v>
      </c>
      <c r="C70" s="3" t="s">
        <v>21</v>
      </c>
      <c r="E70" s="9" t="s">
        <v>99</v>
      </c>
      <c r="F70" s="9" t="s">
        <v>101</v>
      </c>
      <c r="H70" s="9" t="s">
        <v>56</v>
      </c>
      <c r="I70" s="9" t="s">
        <v>57</v>
      </c>
    </row>
    <row r="71" spans="1:9" x14ac:dyDescent="0.25">
      <c r="A71" s="11"/>
      <c r="B71" s="3" t="s">
        <v>22</v>
      </c>
      <c r="C71" s="3" t="s">
        <v>23</v>
      </c>
      <c r="E71" s="9" t="s">
        <v>102</v>
      </c>
      <c r="F71" s="9" t="s">
        <v>104</v>
      </c>
      <c r="H71" s="9" t="s">
        <v>58</v>
      </c>
      <c r="I71" s="9" t="s">
        <v>59</v>
      </c>
    </row>
    <row r="72" spans="1:9" x14ac:dyDescent="0.25">
      <c r="A72" s="11"/>
      <c r="B72" s="3" t="s">
        <v>24</v>
      </c>
      <c r="C72" s="3" t="s">
        <v>25</v>
      </c>
      <c r="E72" s="9" t="s">
        <v>105</v>
      </c>
      <c r="F72" s="9" t="s">
        <v>107</v>
      </c>
      <c r="H72" s="9" t="s">
        <v>60</v>
      </c>
      <c r="I72" s="9" t="s">
        <v>61</v>
      </c>
    </row>
    <row r="73" spans="1:9" x14ac:dyDescent="0.25">
      <c r="A73" s="11"/>
      <c r="B73" s="3" t="s">
        <v>26</v>
      </c>
      <c r="C73" s="3" t="s">
        <v>27</v>
      </c>
      <c r="E73" s="9" t="s">
        <v>108</v>
      </c>
      <c r="F73" s="9" t="s">
        <v>110</v>
      </c>
      <c r="H73" s="9" t="s">
        <v>62</v>
      </c>
      <c r="I73" s="9" t="s">
        <v>63</v>
      </c>
    </row>
    <row r="74" spans="1:9" x14ac:dyDescent="0.25">
      <c r="A74" s="11"/>
      <c r="B74" s="3" t="s">
        <v>28</v>
      </c>
      <c r="C74" s="3" t="s">
        <v>29</v>
      </c>
      <c r="E74" s="9" t="s">
        <v>111</v>
      </c>
      <c r="F74" s="9" t="s">
        <v>113</v>
      </c>
      <c r="H74" s="9" t="s">
        <v>64</v>
      </c>
      <c r="I74" s="9" t="s">
        <v>65</v>
      </c>
    </row>
    <row r="75" spans="1:9" x14ac:dyDescent="0.25">
      <c r="A75" s="11"/>
      <c r="B75" s="3" t="s">
        <v>30</v>
      </c>
      <c r="C75" s="3" t="s">
        <v>31</v>
      </c>
      <c r="E75" s="9" t="s">
        <v>114</v>
      </c>
      <c r="F75" s="9" t="s">
        <v>116</v>
      </c>
      <c r="H75" s="9" t="s">
        <v>66</v>
      </c>
      <c r="I75" s="9" t="s">
        <v>67</v>
      </c>
    </row>
    <row r="76" spans="1:9" x14ac:dyDescent="0.25">
      <c r="A76" s="11"/>
      <c r="B76" s="3" t="s">
        <v>32</v>
      </c>
      <c r="C76" s="3" t="s">
        <v>33</v>
      </c>
      <c r="E76" s="9" t="s">
        <v>117</v>
      </c>
      <c r="F76" s="9" t="s">
        <v>119</v>
      </c>
      <c r="H76" s="9" t="s">
        <v>68</v>
      </c>
      <c r="I76" s="9" t="s">
        <v>69</v>
      </c>
    </row>
    <row r="77" spans="1:9" x14ac:dyDescent="0.25">
      <c r="A77" s="11"/>
      <c r="B77" s="3" t="s">
        <v>34</v>
      </c>
      <c r="C77" s="3" t="s">
        <v>35</v>
      </c>
      <c r="E77" s="9" t="s">
        <v>120</v>
      </c>
      <c r="F77" s="9" t="s">
        <v>122</v>
      </c>
      <c r="H77" s="9" t="s">
        <v>70</v>
      </c>
      <c r="I77" s="9" t="s">
        <v>71</v>
      </c>
    </row>
    <row r="78" spans="1:9" x14ac:dyDescent="0.25">
      <c r="A78" s="11"/>
      <c r="B78" s="3" t="s">
        <v>36</v>
      </c>
      <c r="C78" s="3" t="s">
        <v>37</v>
      </c>
      <c r="E78" s="9" t="s">
        <v>123</v>
      </c>
      <c r="F78" s="9" t="s">
        <v>125</v>
      </c>
      <c r="H78" s="9" t="s">
        <v>72</v>
      </c>
      <c r="I78" s="9" t="s">
        <v>73</v>
      </c>
    </row>
    <row r="79" spans="1:9" x14ac:dyDescent="0.25">
      <c r="A79" s="11"/>
      <c r="B79" s="3" t="s">
        <v>38</v>
      </c>
      <c r="C79" s="3" t="s">
        <v>39</v>
      </c>
      <c r="E79" s="9" t="s">
        <v>126</v>
      </c>
      <c r="F79" s="9" t="s">
        <v>128</v>
      </c>
      <c r="H79" s="9" t="s">
        <v>74</v>
      </c>
      <c r="I79" s="9" t="s">
        <v>75</v>
      </c>
    </row>
    <row r="80" spans="1:9" x14ac:dyDescent="0.25">
      <c r="A80" s="11"/>
      <c r="B80" s="3" t="s">
        <v>40</v>
      </c>
      <c r="C80" s="3" t="s">
        <v>41</v>
      </c>
      <c r="E80" s="9" t="s">
        <v>129</v>
      </c>
      <c r="F80" s="9" t="s">
        <v>131</v>
      </c>
      <c r="H80" s="9" t="s">
        <v>76</v>
      </c>
      <c r="I80" s="9" t="s">
        <v>77</v>
      </c>
    </row>
  </sheetData>
  <mergeCells count="86">
    <mergeCell ref="A66:A68"/>
    <mergeCell ref="A69:A71"/>
    <mergeCell ref="A72:A74"/>
    <mergeCell ref="A75:A77"/>
    <mergeCell ref="A78:A80"/>
    <mergeCell ref="O17:O19"/>
    <mergeCell ref="R17:R19"/>
    <mergeCell ref="S17:S19"/>
    <mergeCell ref="T17:T19"/>
    <mergeCell ref="A63:A65"/>
    <mergeCell ref="T11:T13"/>
    <mergeCell ref="O14:O16"/>
    <mergeCell ref="R14:R16"/>
    <mergeCell ref="S14:S16"/>
    <mergeCell ref="T14:T16"/>
    <mergeCell ref="O2:O4"/>
    <mergeCell ref="P2:P19"/>
    <mergeCell ref="R2:R4"/>
    <mergeCell ref="S2:S4"/>
    <mergeCell ref="T2:T4"/>
    <mergeCell ref="O5:O7"/>
    <mergeCell ref="R5:R7"/>
    <mergeCell ref="S5:S7"/>
    <mergeCell ref="T5:T7"/>
    <mergeCell ref="O8:O10"/>
    <mergeCell ref="R8:R10"/>
    <mergeCell ref="S8:S10"/>
    <mergeCell ref="T8:T10"/>
    <mergeCell ref="O11:O13"/>
    <mergeCell ref="R11:R13"/>
    <mergeCell ref="S11:S13"/>
    <mergeCell ref="H2:H4"/>
    <mergeCell ref="K2:K4"/>
    <mergeCell ref="L2:L4"/>
    <mergeCell ref="M2:M4"/>
    <mergeCell ref="D17:D19"/>
    <mergeCell ref="D2:D4"/>
    <mergeCell ref="D5:D7"/>
    <mergeCell ref="D8:D10"/>
    <mergeCell ref="D11:D13"/>
    <mergeCell ref="D14:D16"/>
    <mergeCell ref="B2:B19"/>
    <mergeCell ref="A17:A19"/>
    <mergeCell ref="A2:A4"/>
    <mergeCell ref="A5:A7"/>
    <mergeCell ref="A8:A10"/>
    <mergeCell ref="A11:A13"/>
    <mergeCell ref="A14:A16"/>
    <mergeCell ref="E17:E19"/>
    <mergeCell ref="F2:F4"/>
    <mergeCell ref="F5:F7"/>
    <mergeCell ref="F8:F10"/>
    <mergeCell ref="F11:F13"/>
    <mergeCell ref="F14:F16"/>
    <mergeCell ref="F17:F19"/>
    <mergeCell ref="E2:E4"/>
    <mergeCell ref="E5:E7"/>
    <mergeCell ref="E8:E10"/>
    <mergeCell ref="E11:E13"/>
    <mergeCell ref="E14:E16"/>
    <mergeCell ref="L23:L25"/>
    <mergeCell ref="L26:L28"/>
    <mergeCell ref="L29:L31"/>
    <mergeCell ref="H5:H7"/>
    <mergeCell ref="L32:L34"/>
    <mergeCell ref="L35:L37"/>
    <mergeCell ref="K5:K7"/>
    <mergeCell ref="L5:L7"/>
    <mergeCell ref="M5:M7"/>
    <mergeCell ref="H8:H10"/>
    <mergeCell ref="K8:K10"/>
    <mergeCell ref="L8:L10"/>
    <mergeCell ref="M8:M10"/>
    <mergeCell ref="H11:H13"/>
    <mergeCell ref="K11:K13"/>
    <mergeCell ref="L11:L13"/>
    <mergeCell ref="M11:M13"/>
    <mergeCell ref="L38:L40"/>
    <mergeCell ref="H14:H16"/>
    <mergeCell ref="K14:K16"/>
    <mergeCell ref="L14:L16"/>
    <mergeCell ref="M14:M16"/>
    <mergeCell ref="H17:H19"/>
    <mergeCell ref="K17:K19"/>
    <mergeCell ref="L17:L19"/>
    <mergeCell ref="M17:M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07AB-CCDD-4E80-A451-5F6DCCE3B63F}">
  <dimension ref="A1:I19"/>
  <sheetViews>
    <sheetView workbookViewId="0">
      <selection sqref="A1:I19"/>
    </sheetView>
  </sheetViews>
  <sheetFormatPr defaultRowHeight="13.8" x14ac:dyDescent="0.25"/>
  <cols>
    <col min="1" max="1" width="8.88671875" style="3"/>
    <col min="2" max="2" width="12.77734375" style="3" customWidth="1"/>
    <col min="3" max="3" width="15.77734375" style="5" customWidth="1"/>
    <col min="4" max="4" width="15.77734375" style="3" customWidth="1"/>
    <col min="5" max="6" width="15.77734375" style="7" customWidth="1"/>
    <col min="7" max="7" width="8.88671875" style="3"/>
    <col min="8" max="9" width="25.77734375" style="3" customWidth="1"/>
    <col min="10" max="16384" width="8.88671875" style="3"/>
  </cols>
  <sheetData>
    <row r="1" spans="1:9" x14ac:dyDescent="0.25">
      <c r="A1" s="3" t="s">
        <v>0</v>
      </c>
      <c r="B1" s="3" t="s">
        <v>7</v>
      </c>
      <c r="C1" s="5" t="s">
        <v>3</v>
      </c>
      <c r="D1" s="3" t="s">
        <v>4</v>
      </c>
      <c r="E1" s="7" t="s">
        <v>132</v>
      </c>
      <c r="F1" s="7" t="s">
        <v>133</v>
      </c>
      <c r="H1" s="3" t="s">
        <v>1</v>
      </c>
      <c r="I1" s="3" t="s">
        <v>2</v>
      </c>
    </row>
    <row r="2" spans="1:9" x14ac:dyDescent="0.25">
      <c r="A2" s="12">
        <v>1</v>
      </c>
      <c r="B2" s="4" t="s">
        <v>79</v>
      </c>
      <c r="C2" s="5">
        <f>I2-H2</f>
        <v>29.144500017166138</v>
      </c>
      <c r="D2" s="15">
        <f>AVERAGE(C2,C3,C4)</f>
        <v>29.163783311843872</v>
      </c>
      <c r="E2" s="14">
        <v>1</v>
      </c>
      <c r="F2" s="14">
        <v>1</v>
      </c>
      <c r="H2" s="4" t="s">
        <v>78</v>
      </c>
      <c r="I2" s="4" t="s">
        <v>80</v>
      </c>
    </row>
    <row r="3" spans="1:9" x14ac:dyDescent="0.25">
      <c r="A3" s="12"/>
      <c r="B3" s="4" t="s">
        <v>82</v>
      </c>
      <c r="C3" s="5">
        <f>I3-H3</f>
        <v>29.180539846420288</v>
      </c>
      <c r="D3" s="15"/>
      <c r="E3" s="14"/>
      <c r="F3" s="14"/>
      <c r="H3" s="4" t="s">
        <v>81</v>
      </c>
      <c r="I3" s="4" t="s">
        <v>83</v>
      </c>
    </row>
    <row r="4" spans="1:9" x14ac:dyDescent="0.25">
      <c r="A4" s="12"/>
      <c r="B4" s="4" t="s">
        <v>85</v>
      </c>
      <c r="C4" s="5">
        <f>I4-H4</f>
        <v>29.16631007194519</v>
      </c>
      <c r="D4" s="15"/>
      <c r="E4" s="14"/>
      <c r="F4" s="14"/>
      <c r="H4" s="4" t="s">
        <v>84</v>
      </c>
      <c r="I4" s="4" t="s">
        <v>86</v>
      </c>
    </row>
    <row r="5" spans="1:9" x14ac:dyDescent="0.25">
      <c r="A5" s="12">
        <v>2</v>
      </c>
      <c r="B5" s="4" t="s">
        <v>88</v>
      </c>
      <c r="C5" s="5">
        <f>I5-H5</f>
        <v>263.38338994979858</v>
      </c>
      <c r="D5" s="15">
        <f t="shared" ref="D5" si="0">AVERAGE(C5,C6,C7)</f>
        <v>335.66297658284503</v>
      </c>
      <c r="E5" s="14">
        <f>D2/D5</f>
        <v>8.6884122904290442E-2</v>
      </c>
      <c r="F5" s="14">
        <f>E5/A5</f>
        <v>4.3442061452145221E-2</v>
      </c>
      <c r="H5" s="4" t="s">
        <v>87</v>
      </c>
      <c r="I5" s="4" t="s">
        <v>89</v>
      </c>
    </row>
    <row r="6" spans="1:9" x14ac:dyDescent="0.25">
      <c r="A6" s="12"/>
      <c r="B6" s="4" t="s">
        <v>91</v>
      </c>
      <c r="C6" s="5">
        <f>I6-H6</f>
        <v>264.26846981048584</v>
      </c>
      <c r="D6" s="15"/>
      <c r="E6" s="14"/>
      <c r="F6" s="14"/>
      <c r="H6" s="4" t="s">
        <v>90</v>
      </c>
      <c r="I6" s="4" t="s">
        <v>92</v>
      </c>
    </row>
    <row r="7" spans="1:9" x14ac:dyDescent="0.25">
      <c r="A7" s="12"/>
      <c r="B7" s="4" t="s">
        <v>94</v>
      </c>
      <c r="C7" s="5">
        <f>I7-H7</f>
        <v>479.33706998825073</v>
      </c>
      <c r="D7" s="15"/>
      <c r="E7" s="14"/>
      <c r="F7" s="14"/>
      <c r="H7" s="4" t="s">
        <v>93</v>
      </c>
      <c r="I7" s="4" t="s">
        <v>95</v>
      </c>
    </row>
    <row r="8" spans="1:9" x14ac:dyDescent="0.25">
      <c r="A8" s="12">
        <v>4</v>
      </c>
      <c r="B8" s="4" t="s">
        <v>97</v>
      </c>
      <c r="C8" s="5">
        <f>I8-H8</f>
        <v>153.65500998497009</v>
      </c>
      <c r="D8" s="15">
        <f t="shared" ref="D8" si="1">AVERAGE(C8,C9,C10)</f>
        <v>158.44938667615256</v>
      </c>
      <c r="E8" s="14">
        <f>D2/D8</f>
        <v>0.1840574073754567</v>
      </c>
      <c r="F8" s="14">
        <f>E8/A8</f>
        <v>4.6014351843864175E-2</v>
      </c>
      <c r="H8" s="4" t="s">
        <v>96</v>
      </c>
      <c r="I8" s="4" t="s">
        <v>98</v>
      </c>
    </row>
    <row r="9" spans="1:9" x14ac:dyDescent="0.25">
      <c r="A9" s="12"/>
      <c r="B9" s="4" t="s">
        <v>100</v>
      </c>
      <c r="C9" s="5">
        <f>I9-H9</f>
        <v>161.79830002784729</v>
      </c>
      <c r="D9" s="15"/>
      <c r="E9" s="14"/>
      <c r="F9" s="14"/>
      <c r="H9" s="4" t="s">
        <v>99</v>
      </c>
      <c r="I9" s="4" t="s">
        <v>101</v>
      </c>
    </row>
    <row r="10" spans="1:9" x14ac:dyDescent="0.25">
      <c r="A10" s="12"/>
      <c r="B10" s="4" t="s">
        <v>103</v>
      </c>
      <c r="C10" s="5">
        <f>I10-H10</f>
        <v>159.89485001564026</v>
      </c>
      <c r="D10" s="15"/>
      <c r="E10" s="14"/>
      <c r="F10" s="14"/>
      <c r="H10" s="4" t="s">
        <v>102</v>
      </c>
      <c r="I10" s="4" t="s">
        <v>104</v>
      </c>
    </row>
    <row r="11" spans="1:9" x14ac:dyDescent="0.25">
      <c r="A11" s="12">
        <v>8</v>
      </c>
      <c r="B11" s="4" t="s">
        <v>106</v>
      </c>
      <c r="C11" s="5">
        <f>I11-H11</f>
        <v>391.21467995643616</v>
      </c>
      <c r="D11" s="15">
        <f t="shared" ref="D11" si="2">AVERAGE(C11,C12,C13)</f>
        <v>352.89466007550556</v>
      </c>
      <c r="E11" s="14">
        <f>D2/D11</f>
        <v>8.2641611254769265E-2</v>
      </c>
      <c r="F11" s="14">
        <f>E11/A11</f>
        <v>1.0330201406846158E-2</v>
      </c>
      <c r="H11" s="4" t="s">
        <v>105</v>
      </c>
      <c r="I11" s="4" t="s">
        <v>107</v>
      </c>
    </row>
    <row r="12" spans="1:9" x14ac:dyDescent="0.25">
      <c r="A12" s="12"/>
      <c r="B12" s="4" t="s">
        <v>109</v>
      </c>
      <c r="C12" s="5">
        <f>I12-H12</f>
        <v>383.27011013031006</v>
      </c>
      <c r="D12" s="15"/>
      <c r="E12" s="14"/>
      <c r="F12" s="14"/>
      <c r="H12" s="4" t="s">
        <v>108</v>
      </c>
      <c r="I12" s="4" t="s">
        <v>110</v>
      </c>
    </row>
    <row r="13" spans="1:9" x14ac:dyDescent="0.25">
      <c r="A13" s="12"/>
      <c r="B13" s="4" t="s">
        <v>112</v>
      </c>
      <c r="C13" s="5">
        <f>I13-H13</f>
        <v>284.19919013977051</v>
      </c>
      <c r="D13" s="15"/>
      <c r="E13" s="14"/>
      <c r="F13" s="14"/>
      <c r="H13" s="4" t="s">
        <v>111</v>
      </c>
      <c r="I13" s="4" t="s">
        <v>113</v>
      </c>
    </row>
    <row r="14" spans="1:9" x14ac:dyDescent="0.25">
      <c r="A14" s="12">
        <v>16</v>
      </c>
      <c r="B14" s="4" t="s">
        <v>115</v>
      </c>
      <c r="C14" s="5">
        <f>I14-H14</f>
        <v>360.14172005653381</v>
      </c>
      <c r="D14" s="15">
        <f t="shared" ref="D14" si="3">AVERAGE(C14,C15,C16)</f>
        <v>371.86401335398358</v>
      </c>
      <c r="E14" s="14">
        <f>D2/D14</f>
        <v>7.8425935999572996E-2</v>
      </c>
      <c r="F14" s="14">
        <f>E14/A14</f>
        <v>4.9016209999733122E-3</v>
      </c>
      <c r="H14" s="4" t="s">
        <v>114</v>
      </c>
      <c r="I14" s="4" t="s">
        <v>116</v>
      </c>
    </row>
    <row r="15" spans="1:9" x14ac:dyDescent="0.25">
      <c r="A15" s="12"/>
      <c r="B15" s="4" t="s">
        <v>118</v>
      </c>
      <c r="C15" s="5">
        <f>I15-H15</f>
        <v>376.71350002288818</v>
      </c>
      <c r="D15" s="15"/>
      <c r="E15" s="14"/>
      <c r="F15" s="14"/>
      <c r="H15" s="4" t="s">
        <v>117</v>
      </c>
      <c r="I15" s="4" t="s">
        <v>119</v>
      </c>
    </row>
    <row r="16" spans="1:9" x14ac:dyDescent="0.25">
      <c r="A16" s="12"/>
      <c r="B16" s="4" t="s">
        <v>121</v>
      </c>
      <c r="C16" s="5">
        <f>I16-H16</f>
        <v>378.73681998252869</v>
      </c>
      <c r="D16" s="15"/>
      <c r="E16" s="14"/>
      <c r="F16" s="14"/>
      <c r="H16" s="4" t="s">
        <v>120</v>
      </c>
      <c r="I16" s="4" t="s">
        <v>122</v>
      </c>
    </row>
    <row r="17" spans="1:9" x14ac:dyDescent="0.25">
      <c r="A17" s="12">
        <v>32</v>
      </c>
      <c r="B17" s="4" t="s">
        <v>124</v>
      </c>
      <c r="C17" s="5">
        <f>I17-H17</f>
        <v>326.02461004257202</v>
      </c>
      <c r="D17" s="15">
        <f t="shared" ref="D17" si="4">AVERAGE(C17,C18,C19)</f>
        <v>326.22876667976379</v>
      </c>
      <c r="E17" s="14">
        <f>D2/D17</f>
        <v>8.9396724907683994E-2</v>
      </c>
      <c r="F17" s="14">
        <f>E17/A17</f>
        <v>2.7936476533651248E-3</v>
      </c>
      <c r="H17" s="4" t="s">
        <v>123</v>
      </c>
      <c r="I17" s="4" t="s">
        <v>125</v>
      </c>
    </row>
    <row r="18" spans="1:9" x14ac:dyDescent="0.25">
      <c r="A18" s="12"/>
      <c r="B18" s="4" t="s">
        <v>127</v>
      </c>
      <c r="C18" s="5">
        <f>I18-H18</f>
        <v>332.06871008872986</v>
      </c>
      <c r="D18" s="15"/>
      <c r="E18" s="14"/>
      <c r="F18" s="14"/>
      <c r="H18" s="4" t="s">
        <v>126</v>
      </c>
      <c r="I18" s="4" t="s">
        <v>128</v>
      </c>
    </row>
    <row r="19" spans="1:9" x14ac:dyDescent="0.25">
      <c r="A19" s="12"/>
      <c r="B19" s="4" t="s">
        <v>130</v>
      </c>
      <c r="C19" s="5">
        <f>I19-H19</f>
        <v>320.5929799079895</v>
      </c>
      <c r="D19" s="15"/>
      <c r="E19" s="14"/>
      <c r="F19" s="14"/>
      <c r="H19" s="4" t="s">
        <v>129</v>
      </c>
      <c r="I19" s="4" t="s">
        <v>131</v>
      </c>
    </row>
  </sheetData>
  <mergeCells count="24">
    <mergeCell ref="A17:A19"/>
    <mergeCell ref="D2:D4"/>
    <mergeCell ref="D5:D7"/>
    <mergeCell ref="D8:D10"/>
    <mergeCell ref="D11:D13"/>
    <mergeCell ref="D14:D16"/>
    <mergeCell ref="D17:D19"/>
    <mergeCell ref="A2:A4"/>
    <mergeCell ref="A5:A7"/>
    <mergeCell ref="A8:A10"/>
    <mergeCell ref="A11:A13"/>
    <mergeCell ref="A14:A16"/>
    <mergeCell ref="E17:E19"/>
    <mergeCell ref="F2:F4"/>
    <mergeCell ref="F5:F7"/>
    <mergeCell ref="F8:F10"/>
    <mergeCell ref="F11:F13"/>
    <mergeCell ref="F14:F16"/>
    <mergeCell ref="F17:F19"/>
    <mergeCell ref="E2:E4"/>
    <mergeCell ref="E5:E7"/>
    <mergeCell ref="E8:E10"/>
    <mergeCell ref="E11:E13"/>
    <mergeCell ref="E14:E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sqref="A1:I19"/>
    </sheetView>
  </sheetViews>
  <sheetFormatPr defaultRowHeight="13.8" x14ac:dyDescent="0.25"/>
  <cols>
    <col min="2" max="2" width="12.77734375" customWidth="1"/>
    <col min="3" max="6" width="15.77734375" customWidth="1"/>
    <col min="8" max="9" width="25.77734375" customWidth="1"/>
  </cols>
  <sheetData>
    <row r="1" spans="1:9" x14ac:dyDescent="0.25">
      <c r="A1" s="2" t="s">
        <v>0</v>
      </c>
      <c r="B1" s="2" t="s">
        <v>7</v>
      </c>
      <c r="C1" s="2" t="s">
        <v>3</v>
      </c>
      <c r="D1" s="2" t="s">
        <v>4</v>
      </c>
      <c r="E1" s="6" t="s">
        <v>132</v>
      </c>
      <c r="F1" s="6" t="s">
        <v>133</v>
      </c>
      <c r="H1" s="2" t="s">
        <v>1</v>
      </c>
      <c r="I1" s="2" t="s">
        <v>2</v>
      </c>
    </row>
    <row r="2" spans="1:9" x14ac:dyDescent="0.25">
      <c r="A2" s="11">
        <v>1</v>
      </c>
      <c r="B2" s="11">
        <v>3.1415926500000002</v>
      </c>
      <c r="C2" s="5">
        <f>I2-H2</f>
        <v>4.0323898792266846</v>
      </c>
      <c r="D2" s="15">
        <f>AVERAGE(C2,C3,C4)</f>
        <v>4.0279999574025469</v>
      </c>
      <c r="E2" s="14">
        <v>1</v>
      </c>
      <c r="F2" s="14">
        <v>1</v>
      </c>
      <c r="H2" s="4" t="s">
        <v>42</v>
      </c>
      <c r="I2" s="4" t="s">
        <v>43</v>
      </c>
    </row>
    <row r="3" spans="1:9" x14ac:dyDescent="0.25">
      <c r="A3" s="11"/>
      <c r="B3" s="11"/>
      <c r="C3" s="5">
        <f>I3-H3</f>
        <v>4.0242099761962891</v>
      </c>
      <c r="D3" s="15"/>
      <c r="E3" s="14"/>
      <c r="F3" s="14"/>
      <c r="H3" s="4" t="s">
        <v>44</v>
      </c>
      <c r="I3" s="4" t="s">
        <v>45</v>
      </c>
    </row>
    <row r="4" spans="1:9" x14ac:dyDescent="0.25">
      <c r="A4" s="11"/>
      <c r="B4" s="11"/>
      <c r="C4" s="5">
        <f>I4-H4</f>
        <v>4.027400016784668</v>
      </c>
      <c r="D4" s="15"/>
      <c r="E4" s="14"/>
      <c r="F4" s="14"/>
      <c r="H4" s="4" t="s">
        <v>46</v>
      </c>
      <c r="I4" s="4" t="s">
        <v>47</v>
      </c>
    </row>
    <row r="5" spans="1:9" x14ac:dyDescent="0.25">
      <c r="A5" s="11">
        <v>2</v>
      </c>
      <c r="B5" s="11"/>
      <c r="C5" s="5">
        <f>I5-H5</f>
        <v>11.527930021286011</v>
      </c>
      <c r="D5" s="15">
        <f t="shared" ref="D5" si="0">AVERAGE(C5,C6,C7)</f>
        <v>10.0221266746521</v>
      </c>
      <c r="E5" s="14">
        <f>D2/D5</f>
        <v>0.40191070100821408</v>
      </c>
      <c r="F5" s="14">
        <f>E5/A5</f>
        <v>0.20095535050410704</v>
      </c>
      <c r="H5" s="4" t="s">
        <v>48</v>
      </c>
      <c r="I5" s="4" t="s">
        <v>49</v>
      </c>
    </row>
    <row r="6" spans="1:9" x14ac:dyDescent="0.25">
      <c r="A6" s="11"/>
      <c r="B6" s="11"/>
      <c r="C6" s="5">
        <f>I6-H6</f>
        <v>11.947000026702881</v>
      </c>
      <c r="D6" s="15"/>
      <c r="E6" s="14"/>
      <c r="F6" s="14"/>
      <c r="H6" s="4" t="s">
        <v>50</v>
      </c>
      <c r="I6" s="4" t="s">
        <v>51</v>
      </c>
    </row>
    <row r="7" spans="1:9" x14ac:dyDescent="0.25">
      <c r="A7" s="11"/>
      <c r="B7" s="11"/>
      <c r="C7" s="5">
        <f>I7-H7</f>
        <v>6.5914499759674072</v>
      </c>
      <c r="D7" s="15"/>
      <c r="E7" s="14"/>
      <c r="F7" s="14"/>
      <c r="H7" s="4" t="s">
        <v>52</v>
      </c>
      <c r="I7" s="4" t="s">
        <v>53</v>
      </c>
    </row>
    <row r="8" spans="1:9" x14ac:dyDescent="0.25">
      <c r="A8" s="11">
        <v>4</v>
      </c>
      <c r="B8" s="11"/>
      <c r="C8" s="5">
        <f>I8-H8</f>
        <v>30.654780149459839</v>
      </c>
      <c r="D8" s="15">
        <f t="shared" ref="D8" si="1">AVERAGE(C8,C9,C10)</f>
        <v>25.106626749038696</v>
      </c>
      <c r="E8" s="14">
        <f>D2/D8</f>
        <v>0.16043572868891176</v>
      </c>
      <c r="F8" s="14">
        <f>E8/A8</f>
        <v>4.010893217222794E-2</v>
      </c>
      <c r="H8" s="4" t="s">
        <v>54</v>
      </c>
      <c r="I8" s="4" t="s">
        <v>55</v>
      </c>
    </row>
    <row r="9" spans="1:9" x14ac:dyDescent="0.25">
      <c r="A9" s="11"/>
      <c r="B9" s="11"/>
      <c r="C9" s="5">
        <f>I9-H9</f>
        <v>10.267790079116821</v>
      </c>
      <c r="D9" s="15"/>
      <c r="E9" s="14"/>
      <c r="F9" s="14"/>
      <c r="H9" s="4" t="s">
        <v>56</v>
      </c>
      <c r="I9" s="4" t="s">
        <v>57</v>
      </c>
    </row>
    <row r="10" spans="1:9" x14ac:dyDescent="0.25">
      <c r="A10" s="11"/>
      <c r="B10" s="11"/>
      <c r="C10" s="5">
        <f>I10-H10</f>
        <v>34.397310018539429</v>
      </c>
      <c r="D10" s="15"/>
      <c r="E10" s="14"/>
      <c r="F10" s="14"/>
      <c r="H10" s="4" t="s">
        <v>58</v>
      </c>
      <c r="I10" s="4" t="s">
        <v>59</v>
      </c>
    </row>
    <row r="11" spans="1:9" x14ac:dyDescent="0.25">
      <c r="A11" s="11">
        <v>8</v>
      </c>
      <c r="B11" s="11"/>
      <c r="C11" s="5">
        <f>I11-H11</f>
        <v>5.9783799648284912</v>
      </c>
      <c r="D11" s="15">
        <f t="shared" ref="D11" si="2">AVERAGE(C11,C12,C13)</f>
        <v>4.7594000498453779</v>
      </c>
      <c r="E11" s="14">
        <f>D2/D11</f>
        <v>0.84632514922409341</v>
      </c>
      <c r="F11" s="14">
        <f>E11/A11</f>
        <v>0.10579064365301168</v>
      </c>
      <c r="H11" s="4" t="s">
        <v>60</v>
      </c>
      <c r="I11" s="4" t="s">
        <v>61</v>
      </c>
    </row>
    <row r="12" spans="1:9" x14ac:dyDescent="0.25">
      <c r="A12" s="11"/>
      <c r="B12" s="11"/>
      <c r="C12" s="5">
        <f>I12-H12</f>
        <v>3.5011100769042969</v>
      </c>
      <c r="D12" s="15"/>
      <c r="E12" s="14"/>
      <c r="F12" s="14"/>
      <c r="H12" s="4" t="s">
        <v>62</v>
      </c>
      <c r="I12" s="4" t="s">
        <v>63</v>
      </c>
    </row>
    <row r="13" spans="1:9" x14ac:dyDescent="0.25">
      <c r="A13" s="11"/>
      <c r="B13" s="11"/>
      <c r="C13" s="5">
        <f>I13-H13</f>
        <v>4.7987101078033447</v>
      </c>
      <c r="D13" s="15"/>
      <c r="E13" s="14"/>
      <c r="F13" s="14"/>
      <c r="H13" s="4" t="s">
        <v>64</v>
      </c>
      <c r="I13" s="4" t="s">
        <v>65</v>
      </c>
    </row>
    <row r="14" spans="1:9" x14ac:dyDescent="0.25">
      <c r="A14" s="11">
        <v>16</v>
      </c>
      <c r="B14" s="11"/>
      <c r="C14" s="5">
        <f>I14-H14</f>
        <v>12.593540191650391</v>
      </c>
      <c r="D14" s="15">
        <f t="shared" ref="D14" si="3">AVERAGE(C14,C15,C16)</f>
        <v>12.059343338012695</v>
      </c>
      <c r="E14" s="14">
        <f>D2/D14</f>
        <v>0.33401486668894659</v>
      </c>
      <c r="F14" s="14">
        <f>E14/A14</f>
        <v>2.0875929168059162E-2</v>
      </c>
      <c r="H14" s="4" t="s">
        <v>66</v>
      </c>
      <c r="I14" s="4" t="s">
        <v>67</v>
      </c>
    </row>
    <row r="15" spans="1:9" x14ac:dyDescent="0.25">
      <c r="A15" s="11"/>
      <c r="B15" s="11"/>
      <c r="C15" s="5">
        <f>I15-H15</f>
        <v>12.452999830245972</v>
      </c>
      <c r="D15" s="15"/>
      <c r="E15" s="14"/>
      <c r="F15" s="14"/>
      <c r="H15" s="4" t="s">
        <v>68</v>
      </c>
      <c r="I15" s="4" t="s">
        <v>69</v>
      </c>
    </row>
    <row r="16" spans="1:9" x14ac:dyDescent="0.25">
      <c r="A16" s="11"/>
      <c r="B16" s="11"/>
      <c r="C16" s="5">
        <f>I16-H16</f>
        <v>11.131489992141724</v>
      </c>
      <c r="D16" s="15"/>
      <c r="E16" s="14"/>
      <c r="F16" s="14"/>
      <c r="H16" s="4" t="s">
        <v>70</v>
      </c>
      <c r="I16" s="4" t="s">
        <v>71</v>
      </c>
    </row>
    <row r="17" spans="1:9" x14ac:dyDescent="0.25">
      <c r="A17" s="11">
        <v>32</v>
      </c>
      <c r="B17" s="11"/>
      <c r="C17" s="5">
        <f>I17-H17</f>
        <v>1.7375199794769287</v>
      </c>
      <c r="D17" s="15">
        <f t="shared" ref="D17" si="4">AVERAGE(C17,C18,C19)</f>
        <v>2.7044233481089273</v>
      </c>
      <c r="E17" s="14">
        <f>D2/D17</f>
        <v>1.4894117669184941</v>
      </c>
      <c r="F17" s="14">
        <f>E17/A17</f>
        <v>4.654411771620294E-2</v>
      </c>
      <c r="H17" s="4" t="s">
        <v>72</v>
      </c>
      <c r="I17" s="4" t="s">
        <v>73</v>
      </c>
    </row>
    <row r="18" spans="1:9" x14ac:dyDescent="0.25">
      <c r="A18" s="11"/>
      <c r="B18" s="11"/>
      <c r="C18" s="5">
        <f>I18-H18</f>
        <v>3.2667601108551025</v>
      </c>
      <c r="D18" s="15"/>
      <c r="E18" s="14"/>
      <c r="F18" s="14"/>
      <c r="H18" s="4" t="s">
        <v>74</v>
      </c>
      <c r="I18" s="4" t="s">
        <v>75</v>
      </c>
    </row>
    <row r="19" spans="1:9" x14ac:dyDescent="0.25">
      <c r="A19" s="11"/>
      <c r="B19" s="11"/>
      <c r="C19" s="5">
        <f>I19-H19</f>
        <v>3.108989953994751</v>
      </c>
      <c r="D19" s="15"/>
      <c r="E19" s="14"/>
      <c r="F19" s="14"/>
      <c r="H19" s="4" t="s">
        <v>76</v>
      </c>
      <c r="I19" s="4" t="s">
        <v>77</v>
      </c>
    </row>
    <row r="20" spans="1:9" x14ac:dyDescent="0.25">
      <c r="A20" s="1"/>
      <c r="B20" s="1"/>
    </row>
    <row r="21" spans="1:9" x14ac:dyDescent="0.25">
      <c r="A21" s="1"/>
      <c r="B21" s="1"/>
    </row>
    <row r="22" spans="1:9" x14ac:dyDescent="0.25">
      <c r="A22" s="1"/>
      <c r="B22" s="1"/>
    </row>
  </sheetData>
  <mergeCells count="25">
    <mergeCell ref="B2:B19"/>
    <mergeCell ref="D2:D4"/>
    <mergeCell ref="D5:D7"/>
    <mergeCell ref="D8:D10"/>
    <mergeCell ref="D11:D13"/>
    <mergeCell ref="D14:D16"/>
    <mergeCell ref="D17:D19"/>
    <mergeCell ref="A17:A19"/>
    <mergeCell ref="A2:A4"/>
    <mergeCell ref="A5:A7"/>
    <mergeCell ref="A8:A10"/>
    <mergeCell ref="A11:A13"/>
    <mergeCell ref="A14:A16"/>
    <mergeCell ref="E17:E19"/>
    <mergeCell ref="F2:F4"/>
    <mergeCell ref="F5:F7"/>
    <mergeCell ref="F8:F10"/>
    <mergeCell ref="F11:F13"/>
    <mergeCell ref="F14:F16"/>
    <mergeCell ref="F17:F19"/>
    <mergeCell ref="E2:E4"/>
    <mergeCell ref="E5:E7"/>
    <mergeCell ref="E8:E10"/>
    <mergeCell ref="E11:E13"/>
    <mergeCell ref="E14:E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积分法</vt:lpstr>
      <vt:lpstr>概率法</vt:lpstr>
      <vt:lpstr>级数法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李润泽</dc:creator>
  <cp:lastModifiedBy>Lirz3</cp:lastModifiedBy>
  <dcterms:created xsi:type="dcterms:W3CDTF">2015-06-05T18:19:34Z</dcterms:created>
  <dcterms:modified xsi:type="dcterms:W3CDTF">2021-03-26T06:03:27Z</dcterms:modified>
</cp:coreProperties>
</file>