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softcomputing\正式投出去的\"/>
    </mc:Choice>
  </mc:AlternateContent>
  <xr:revisionPtr revIDLastSave="0" documentId="13_ncr:1_{55C72362-1717-4639-9118-E8B330C62552}" xr6:coauthVersionLast="47" xr6:coauthVersionMax="47" xr10:uidLastSave="{00000000-0000-0000-0000-000000000000}"/>
  <bookViews>
    <workbookView xWindow="20370" yWindow="-10035" windowWidth="38640" windowHeight="212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35" i="2" l="1"/>
  <c r="BD35" i="2"/>
  <c r="BE35" i="1"/>
  <c r="BF35" i="1" s="1"/>
  <c r="BD35" i="1"/>
  <c r="AP35" i="1"/>
  <c r="AO35" i="1"/>
  <c r="AQ35" i="1" s="1"/>
  <c r="AA35" i="1"/>
  <c r="AB35" i="1" s="1"/>
  <c r="Z35" i="1"/>
  <c r="AP35" i="2"/>
  <c r="AO35" i="2"/>
  <c r="AA35" i="2"/>
  <c r="Z35" i="2"/>
  <c r="C7" i="1"/>
  <c r="D7" i="1"/>
  <c r="E7" i="1"/>
  <c r="G7" i="1"/>
  <c r="H7" i="1"/>
  <c r="I7" i="1"/>
  <c r="K7" i="1"/>
  <c r="L7" i="1"/>
  <c r="N7" i="1"/>
  <c r="O7" i="1"/>
  <c r="R7" i="1"/>
  <c r="S7" i="1"/>
  <c r="T7" i="1"/>
  <c r="V7" i="1"/>
  <c r="W7" i="1"/>
  <c r="X7" i="1"/>
  <c r="Z7" i="1"/>
  <c r="AA7" i="1"/>
  <c r="AC7" i="1"/>
  <c r="AD7" i="1"/>
  <c r="AG7" i="1"/>
  <c r="AH7" i="1"/>
  <c r="AI7" i="1"/>
  <c r="AK7" i="1"/>
  <c r="AL7" i="1"/>
  <c r="AM7" i="1"/>
  <c r="AO7" i="1"/>
  <c r="AP7" i="1"/>
  <c r="AR7" i="1"/>
  <c r="AS7" i="1"/>
  <c r="AV7" i="1"/>
  <c r="AW7" i="1"/>
  <c r="AX7" i="1"/>
  <c r="AZ7" i="1"/>
  <c r="BA7" i="1"/>
  <c r="BB7" i="1"/>
  <c r="BD7" i="1"/>
  <c r="BE7" i="1"/>
  <c r="BG7" i="1"/>
  <c r="BH7" i="1"/>
  <c r="N8" i="1"/>
  <c r="O8" i="1"/>
  <c r="AC8" i="1"/>
  <c r="AD8" i="1"/>
  <c r="AR8" i="1"/>
  <c r="AS8" i="1"/>
  <c r="BG8" i="1"/>
  <c r="BH8" i="1"/>
  <c r="C14" i="1"/>
  <c r="D14" i="1"/>
  <c r="E14" i="1"/>
  <c r="G14" i="1"/>
  <c r="H14" i="1"/>
  <c r="I14" i="1"/>
  <c r="K14" i="1"/>
  <c r="L14" i="1"/>
  <c r="N14" i="1"/>
  <c r="O14" i="1"/>
  <c r="R14" i="1"/>
  <c r="S14" i="1"/>
  <c r="T14" i="1"/>
  <c r="V14" i="1"/>
  <c r="W14" i="1"/>
  <c r="X14" i="1"/>
  <c r="Z14" i="1"/>
  <c r="AA14" i="1"/>
  <c r="AC14" i="1"/>
  <c r="AD14" i="1"/>
  <c r="AG14" i="1"/>
  <c r="AH14" i="1"/>
  <c r="AI14" i="1"/>
  <c r="AK14" i="1"/>
  <c r="AL14" i="1"/>
  <c r="AM14" i="1"/>
  <c r="AO14" i="1"/>
  <c r="AP14" i="1"/>
  <c r="AR14" i="1"/>
  <c r="AS14" i="1"/>
  <c r="AV14" i="1"/>
  <c r="AW14" i="1"/>
  <c r="AX14" i="1"/>
  <c r="AZ14" i="1"/>
  <c r="BA14" i="1"/>
  <c r="BB14" i="1"/>
  <c r="BD14" i="1"/>
  <c r="BE14" i="1"/>
  <c r="BG14" i="1"/>
  <c r="BH14" i="1"/>
  <c r="N15" i="1"/>
  <c r="O15" i="1"/>
  <c r="AC15" i="1"/>
  <c r="AD15" i="1"/>
  <c r="AR15" i="1"/>
  <c r="AS15" i="1"/>
  <c r="BG15" i="1"/>
  <c r="BH15" i="1"/>
  <c r="C21" i="1"/>
  <c r="D21" i="1"/>
  <c r="E21" i="1"/>
  <c r="G21" i="1"/>
  <c r="H21" i="1"/>
  <c r="I21" i="1"/>
  <c r="K21" i="1"/>
  <c r="L21" i="1"/>
  <c r="N21" i="1"/>
  <c r="O21" i="1"/>
  <c r="R21" i="1"/>
  <c r="S21" i="1"/>
  <c r="T21" i="1"/>
  <c r="V21" i="1"/>
  <c r="W21" i="1"/>
  <c r="X21" i="1"/>
  <c r="Z21" i="1"/>
  <c r="AA21" i="1"/>
  <c r="AC21" i="1"/>
  <c r="AD21" i="1"/>
  <c r="AG21" i="1"/>
  <c r="AH21" i="1"/>
  <c r="AI21" i="1"/>
  <c r="AK21" i="1"/>
  <c r="AL21" i="1"/>
  <c r="AM21" i="1"/>
  <c r="AO21" i="1"/>
  <c r="AP21" i="1"/>
  <c r="AR21" i="1"/>
  <c r="AS21" i="1"/>
  <c r="AV21" i="1"/>
  <c r="AW21" i="1"/>
  <c r="AX21" i="1"/>
  <c r="AZ21" i="1"/>
  <c r="BA21" i="1"/>
  <c r="BB21" i="1"/>
  <c r="BD21" i="1"/>
  <c r="BE21" i="1"/>
  <c r="BG21" i="1"/>
  <c r="BH21" i="1"/>
  <c r="N22" i="1"/>
  <c r="O22" i="1"/>
  <c r="AC22" i="1"/>
  <c r="AD22" i="1"/>
  <c r="AR22" i="1"/>
  <c r="AS22" i="1"/>
  <c r="BG22" i="1"/>
  <c r="BH22" i="1"/>
  <c r="C28" i="1"/>
  <c r="D28" i="1"/>
  <c r="E28" i="1"/>
  <c r="G28" i="1"/>
  <c r="H28" i="1"/>
  <c r="I28" i="1"/>
  <c r="K28" i="1"/>
  <c r="L28" i="1"/>
  <c r="N28" i="1"/>
  <c r="O28" i="1"/>
  <c r="R28" i="1"/>
  <c r="S28" i="1"/>
  <c r="T28" i="1"/>
  <c r="V28" i="1"/>
  <c r="W28" i="1"/>
  <c r="X28" i="1"/>
  <c r="Z28" i="1"/>
  <c r="AA28" i="1"/>
  <c r="AC28" i="1"/>
  <c r="AD28" i="1"/>
  <c r="AG28" i="1"/>
  <c r="AH28" i="1"/>
  <c r="AI28" i="1"/>
  <c r="AK28" i="1"/>
  <c r="AL28" i="1"/>
  <c r="AM28" i="1"/>
  <c r="AO28" i="1"/>
  <c r="AP28" i="1"/>
  <c r="AR28" i="1"/>
  <c r="AS28" i="1"/>
  <c r="AV28" i="1"/>
  <c r="AW28" i="1"/>
  <c r="AX28" i="1"/>
  <c r="AZ28" i="1"/>
  <c r="BA28" i="1"/>
  <c r="BB28" i="1"/>
  <c r="BD28" i="1"/>
  <c r="BE28" i="1"/>
  <c r="BG28" i="1"/>
  <c r="BH28" i="1"/>
  <c r="N29" i="1"/>
  <c r="O29" i="1"/>
  <c r="AC29" i="1"/>
  <c r="AD29" i="1"/>
  <c r="AR29" i="1"/>
  <c r="AS29" i="1"/>
  <c r="BG29" i="1"/>
  <c r="BH29" i="1"/>
  <c r="C35" i="1"/>
  <c r="D35" i="1"/>
  <c r="E35" i="1"/>
  <c r="G35" i="1"/>
  <c r="H35" i="1"/>
  <c r="I35" i="1"/>
  <c r="K35" i="1"/>
  <c r="L35" i="1"/>
  <c r="N35" i="1"/>
  <c r="O35" i="1"/>
  <c r="R35" i="1"/>
  <c r="S35" i="1"/>
  <c r="T35" i="1"/>
  <c r="V35" i="1"/>
  <c r="W35" i="1"/>
  <c r="X35" i="1"/>
  <c r="AC35" i="1"/>
  <c r="AD35" i="1"/>
  <c r="AG35" i="1"/>
  <c r="AH35" i="1"/>
  <c r="AI35" i="1"/>
  <c r="AK35" i="1"/>
  <c r="AL35" i="1"/>
  <c r="AM35" i="1"/>
  <c r="AR35" i="1"/>
  <c r="AS35" i="1"/>
  <c r="AV35" i="1"/>
  <c r="AW35" i="1"/>
  <c r="AX35" i="1"/>
  <c r="AZ35" i="1"/>
  <c r="BA35" i="1"/>
  <c r="BB35" i="1"/>
  <c r="BG35" i="1"/>
  <c r="BH35" i="1"/>
  <c r="N36" i="1"/>
  <c r="O36" i="1"/>
  <c r="AC36" i="1"/>
  <c r="AD36" i="1"/>
  <c r="AR36" i="1"/>
  <c r="AS36" i="1"/>
  <c r="BG36" i="1"/>
  <c r="BH36" i="1"/>
  <c r="L35" i="2"/>
  <c r="K35" i="2"/>
  <c r="O36" i="2"/>
  <c r="N36" i="2"/>
  <c r="O35" i="2"/>
  <c r="N35" i="2"/>
  <c r="I35" i="2"/>
  <c r="H35" i="2"/>
  <c r="G35" i="2"/>
  <c r="E35" i="2"/>
  <c r="D35" i="2"/>
  <c r="C35" i="2"/>
  <c r="O29" i="2"/>
  <c r="N29" i="2"/>
  <c r="O28" i="2"/>
  <c r="N28" i="2"/>
  <c r="L28" i="2"/>
  <c r="K28" i="2"/>
  <c r="I28" i="2"/>
  <c r="H28" i="2"/>
  <c r="G28" i="2"/>
  <c r="E28" i="2"/>
  <c r="D28" i="2"/>
  <c r="C28" i="2"/>
  <c r="O22" i="2"/>
  <c r="N22" i="2"/>
  <c r="O21" i="2"/>
  <c r="N21" i="2"/>
  <c r="L21" i="2"/>
  <c r="K21" i="2"/>
  <c r="I21" i="2"/>
  <c r="H21" i="2"/>
  <c r="G21" i="2"/>
  <c r="E21" i="2"/>
  <c r="D21" i="2"/>
  <c r="C21" i="2"/>
  <c r="O15" i="2"/>
  <c r="N15" i="2"/>
  <c r="O14" i="2"/>
  <c r="N14" i="2"/>
  <c r="L14" i="2"/>
  <c r="K14" i="2"/>
  <c r="I14" i="2"/>
  <c r="H14" i="2"/>
  <c r="G14" i="2"/>
  <c r="E14" i="2"/>
  <c r="D14" i="2"/>
  <c r="C14" i="2"/>
  <c r="O8" i="2"/>
  <c r="N8" i="2"/>
  <c r="O7" i="2"/>
  <c r="N7" i="2"/>
  <c r="L7" i="2"/>
  <c r="K7" i="2"/>
  <c r="I7" i="2"/>
  <c r="H7" i="2"/>
  <c r="G7" i="2"/>
  <c r="E7" i="2"/>
  <c r="D7" i="2"/>
  <c r="C7" i="2"/>
  <c r="AS36" i="2"/>
  <c r="AR36" i="2"/>
  <c r="AD36" i="2"/>
  <c r="AC36" i="2"/>
  <c r="BB35" i="2"/>
  <c r="BA35" i="2"/>
  <c r="AZ35" i="2"/>
  <c r="AX35" i="2"/>
  <c r="AW35" i="2"/>
  <c r="AV35" i="2"/>
  <c r="AS35" i="2"/>
  <c r="AR35" i="2"/>
  <c r="AM35" i="2"/>
  <c r="AL35" i="2"/>
  <c r="AK35" i="2"/>
  <c r="AI35" i="2"/>
  <c r="AH35" i="2"/>
  <c r="AG35" i="2"/>
  <c r="AD35" i="2"/>
  <c r="AC35" i="2"/>
  <c r="X35" i="2"/>
  <c r="W35" i="2"/>
  <c r="V35" i="2"/>
  <c r="T35" i="2"/>
  <c r="S35" i="2"/>
  <c r="R35" i="2"/>
  <c r="AS29" i="2"/>
  <c r="AR29" i="2"/>
  <c r="AD29" i="2"/>
  <c r="AC29" i="2"/>
  <c r="BE28" i="2"/>
  <c r="BD28" i="2"/>
  <c r="BB28" i="2"/>
  <c r="BA28" i="2"/>
  <c r="AZ28" i="2"/>
  <c r="AX28" i="2"/>
  <c r="AW28" i="2"/>
  <c r="AV28" i="2"/>
  <c r="AS28" i="2"/>
  <c r="AR28" i="2"/>
  <c r="AP28" i="2"/>
  <c r="AO28" i="2"/>
  <c r="AM28" i="2"/>
  <c r="AL28" i="2"/>
  <c r="AK28" i="2"/>
  <c r="AI28" i="2"/>
  <c r="AH28" i="2"/>
  <c r="AG28" i="2"/>
  <c r="AD28" i="2"/>
  <c r="AC28" i="2"/>
  <c r="AA28" i="2"/>
  <c r="Z28" i="2"/>
  <c r="X28" i="2"/>
  <c r="W28" i="2"/>
  <c r="V28" i="2"/>
  <c r="T28" i="2"/>
  <c r="S28" i="2"/>
  <c r="R28" i="2"/>
  <c r="AS22" i="2"/>
  <c r="AR22" i="2"/>
  <c r="AD22" i="2"/>
  <c r="AC22" i="2"/>
  <c r="BE21" i="2"/>
  <c r="BD21" i="2"/>
  <c r="BB21" i="2"/>
  <c r="BA21" i="2"/>
  <c r="AZ21" i="2"/>
  <c r="AX21" i="2"/>
  <c r="AW21" i="2"/>
  <c r="AV21" i="2"/>
  <c r="AS21" i="2"/>
  <c r="AR21" i="2"/>
  <c r="AP21" i="2"/>
  <c r="AO21" i="2"/>
  <c r="AM21" i="2"/>
  <c r="AL21" i="2"/>
  <c r="AK21" i="2"/>
  <c r="AI21" i="2"/>
  <c r="AH21" i="2"/>
  <c r="AG21" i="2"/>
  <c r="AD21" i="2"/>
  <c r="AC21" i="2"/>
  <c r="AA21" i="2"/>
  <c r="Z21" i="2"/>
  <c r="X21" i="2"/>
  <c r="W21" i="2"/>
  <c r="V21" i="2"/>
  <c r="T21" i="2"/>
  <c r="S21" i="2"/>
  <c r="R21" i="2"/>
  <c r="AS15" i="2"/>
  <c r="AR15" i="2"/>
  <c r="AD15" i="2"/>
  <c r="AC15" i="2"/>
  <c r="BE14" i="2"/>
  <c r="BD14" i="2"/>
  <c r="BB14" i="2"/>
  <c r="BA14" i="2"/>
  <c r="AZ14" i="2"/>
  <c r="AX14" i="2"/>
  <c r="AW14" i="2"/>
  <c r="AV14" i="2"/>
  <c r="AS14" i="2"/>
  <c r="AR14" i="2"/>
  <c r="AP14" i="2"/>
  <c r="AO14" i="2"/>
  <c r="AM14" i="2"/>
  <c r="AL14" i="2"/>
  <c r="AK14" i="2"/>
  <c r="AI14" i="2"/>
  <c r="AH14" i="2"/>
  <c r="AG14" i="2"/>
  <c r="AD14" i="2"/>
  <c r="AC14" i="2"/>
  <c r="AA14" i="2"/>
  <c r="Z14" i="2"/>
  <c r="X14" i="2"/>
  <c r="W14" i="2"/>
  <c r="V14" i="2"/>
  <c r="T14" i="2"/>
  <c r="S14" i="2"/>
  <c r="R14" i="2"/>
  <c r="AS8" i="2"/>
  <c r="AR8" i="2"/>
  <c r="AD8" i="2"/>
  <c r="AC8" i="2"/>
  <c r="BE7" i="2"/>
  <c r="BD7" i="2"/>
  <c r="BB7" i="2"/>
  <c r="BA7" i="2"/>
  <c r="AZ7" i="2"/>
  <c r="AX7" i="2"/>
  <c r="AW7" i="2"/>
  <c r="AV7" i="2"/>
  <c r="AS7" i="2"/>
  <c r="AR7" i="2"/>
  <c r="AP7" i="2"/>
  <c r="AO7" i="2"/>
  <c r="AM7" i="2"/>
  <c r="AL7" i="2"/>
  <c r="AK7" i="2"/>
  <c r="AI7" i="2"/>
  <c r="AH7" i="2"/>
  <c r="AG7" i="2"/>
  <c r="AD7" i="2"/>
  <c r="AC7" i="2"/>
  <c r="AA7" i="2"/>
  <c r="Z7" i="2"/>
  <c r="X7" i="2"/>
  <c r="W7" i="2"/>
  <c r="V7" i="2"/>
  <c r="T7" i="2"/>
  <c r="S7" i="2"/>
  <c r="R7" i="2"/>
  <c r="M35" i="1" l="1"/>
  <c r="AQ14" i="1"/>
  <c r="AB7" i="1"/>
  <c r="AN35" i="1"/>
  <c r="BC35" i="1"/>
  <c r="AQ35" i="2"/>
  <c r="F35" i="2"/>
  <c r="M21" i="2"/>
  <c r="M28" i="2"/>
  <c r="AB35" i="2"/>
  <c r="BC21" i="2"/>
  <c r="AY21" i="2"/>
  <c r="BC7" i="2"/>
  <c r="AY7" i="2"/>
  <c r="BC14" i="2"/>
  <c r="AY14" i="2"/>
  <c r="BC28" i="2"/>
  <c r="AY28" i="2"/>
  <c r="BC35" i="2"/>
  <c r="AY35" i="2"/>
  <c r="AY35" i="1"/>
  <c r="BF28" i="1"/>
  <c r="BC28" i="1"/>
  <c r="AY28" i="1"/>
  <c r="BF21" i="1"/>
  <c r="BC21" i="1"/>
  <c r="AY21" i="1"/>
  <c r="BF14" i="1"/>
  <c r="BC14" i="1"/>
  <c r="AY14" i="1"/>
  <c r="BF7" i="1"/>
  <c r="BC7" i="1"/>
  <c r="AY7" i="1"/>
  <c r="M35" i="2"/>
  <c r="AN35" i="2"/>
  <c r="AB7" i="2"/>
  <c r="AQ21" i="2"/>
  <c r="AJ21" i="1"/>
  <c r="M7" i="1"/>
  <c r="AN21" i="1"/>
  <c r="J21" i="1"/>
  <c r="AN14" i="1"/>
  <c r="AJ28" i="1"/>
  <c r="AB28" i="1"/>
  <c r="AQ21" i="1"/>
  <c r="Y35" i="1"/>
  <c r="F35" i="1"/>
  <c r="AQ28" i="1"/>
  <c r="M28" i="1"/>
  <c r="Y14" i="1"/>
  <c r="U7" i="1"/>
  <c r="F7" i="1"/>
  <c r="U14" i="1"/>
  <c r="J14" i="1"/>
  <c r="AJ35" i="1"/>
  <c r="J35" i="1"/>
  <c r="F28" i="1"/>
  <c r="AB14" i="1"/>
  <c r="AQ7" i="1"/>
  <c r="J7" i="1"/>
  <c r="AN28" i="1"/>
  <c r="J28" i="1"/>
  <c r="U21" i="1"/>
  <c r="M21" i="1"/>
  <c r="M14" i="1"/>
  <c r="Y7" i="1"/>
  <c r="U28" i="1"/>
  <c r="Y21" i="1"/>
  <c r="AJ7" i="1"/>
  <c r="U35" i="1"/>
  <c r="Y28" i="1"/>
  <c r="AB21" i="1"/>
  <c r="F21" i="1"/>
  <c r="AJ14" i="1"/>
  <c r="F14" i="1"/>
  <c r="AN7" i="1"/>
  <c r="AJ7" i="2"/>
  <c r="AQ14" i="2"/>
  <c r="U21" i="2"/>
  <c r="AJ21" i="2"/>
  <c r="U28" i="2"/>
  <c r="F21" i="2"/>
  <c r="Y21" i="2"/>
  <c r="J7" i="2"/>
  <c r="J14" i="2"/>
  <c r="J21" i="2"/>
  <c r="AN21" i="2"/>
  <c r="AQ7" i="2"/>
  <c r="AN7" i="2"/>
  <c r="AN14" i="2"/>
  <c r="AJ14" i="2"/>
  <c r="AQ28" i="2"/>
  <c r="AN28" i="2"/>
  <c r="AJ28" i="2"/>
  <c r="AJ35" i="2"/>
  <c r="U7" i="2"/>
  <c r="Y7" i="2"/>
  <c r="Y14" i="2"/>
  <c r="AB14" i="2"/>
  <c r="U14" i="2"/>
  <c r="AB21" i="2"/>
  <c r="AB28" i="2"/>
  <c r="Y28" i="2"/>
  <c r="U35" i="2"/>
  <c r="Y35" i="2"/>
  <c r="F7" i="2"/>
  <c r="M7" i="2"/>
  <c r="M14" i="2"/>
  <c r="F14" i="2"/>
  <c r="F28" i="2"/>
  <c r="J28" i="2"/>
  <c r="J35" i="2"/>
</calcChain>
</file>

<file path=xl/sharedStrings.xml><?xml version="1.0" encoding="utf-8"?>
<sst xmlns="http://schemas.openxmlformats.org/spreadsheetml/2006/main" count="412" uniqueCount="28">
  <si>
    <t>x</t>
    <phoneticPr fontId="1" type="noConversion"/>
  </si>
  <si>
    <t>y</t>
    <phoneticPr fontId="1" type="noConversion"/>
  </si>
  <si>
    <t>z</t>
    <phoneticPr fontId="1" type="noConversion"/>
  </si>
  <si>
    <t>betax</t>
    <phoneticPr fontId="1" type="noConversion"/>
  </si>
  <si>
    <t>betay</t>
    <phoneticPr fontId="1" type="noConversion"/>
  </si>
  <si>
    <t>betaz</t>
    <phoneticPr fontId="1" type="noConversion"/>
  </si>
  <si>
    <t>theta</t>
    <phoneticPr fontId="1" type="noConversion"/>
  </si>
  <si>
    <t>phi</t>
    <phoneticPr fontId="1" type="noConversion"/>
  </si>
  <si>
    <t>E</t>
    <phoneticPr fontId="1" type="noConversion"/>
  </si>
  <si>
    <t>V</t>
    <phoneticPr fontId="1" type="noConversion"/>
  </si>
  <si>
    <t>BFGS</t>
    <phoneticPr fontId="1" type="noConversion"/>
  </si>
  <si>
    <t>LM</t>
    <phoneticPr fontId="1" type="noConversion"/>
  </si>
  <si>
    <t>Conjugate gradient</t>
    <phoneticPr fontId="1" type="noConversion"/>
  </si>
  <si>
    <t>BFGS</t>
    <phoneticPr fontId="1" type="noConversion"/>
  </si>
  <si>
    <t>LM</t>
    <phoneticPr fontId="1" type="noConversion"/>
  </si>
  <si>
    <t>KF-EKF</t>
    <phoneticPr fontId="1" type="noConversion"/>
  </si>
  <si>
    <t>number of iterations</t>
  </si>
  <si>
    <t>run time</t>
  </si>
  <si>
    <t>run time</t>
    <phoneticPr fontId="1" type="noConversion"/>
  </si>
  <si>
    <t>position estimation errors</t>
    <phoneticPr fontId="1" type="noConversion"/>
  </si>
  <si>
    <t>polarizability estimation errors</t>
    <phoneticPr fontId="1" type="noConversion"/>
  </si>
  <si>
    <t>orientation estimation errors</t>
    <phoneticPr fontId="1" type="noConversion"/>
  </si>
  <si>
    <t>Scenario 1</t>
    <phoneticPr fontId="1" type="noConversion"/>
  </si>
  <si>
    <t>Scenario 2</t>
    <phoneticPr fontId="1" type="noConversion"/>
  </si>
  <si>
    <t>Scenario 3</t>
    <phoneticPr fontId="1" type="noConversion"/>
  </si>
  <si>
    <t>Scenario 4</t>
    <phoneticPr fontId="1" type="noConversion"/>
  </si>
  <si>
    <t>Scenario 5</t>
    <phoneticPr fontId="1" type="noConversion"/>
  </si>
  <si>
    <t>number of iterations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</si>
</sst>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E3033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0"/>
      <color rgb="FF2E3033"/>
      <name val="Arial"/>
      <family val="2"/>
    </font>
    <font>
      <b/>
      <sz val="10"/>
      <color rgb="FF2E3033"/>
      <name val="Arial"/>
      <family val="2"/>
    </font>
    <font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/>
    <xf numFmtId="11" fontId="5" fillId="0" borderId="0" xfId="0" applyNumberFormat="1" applyFont="1"/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Fill="1" applyAlignment="1">
      <alignment horizontal="left"/>
    </xf>
    <xf numFmtId="0" fontId="5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2" borderId="0" xfId="0" applyFont="1" applyFill="1"/>
    <xf numFmtId="0" fontId="2" fillId="0" borderId="0" xfId="0" applyFont="1"/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Fill="1"/>
    <xf numFmtId="0" fontId="9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B0E4"/>
      <color rgb="FF00B65F"/>
      <color rgb="FFFF8C2A"/>
      <color rgb="FF7CD8F3"/>
      <color rgb="FFAAD5A0"/>
      <color rgb="FFF8C092"/>
      <color rgb="FFFC8092"/>
      <color rgb="FFF13C4F"/>
      <color rgb="FFF9A3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Conjugate gradient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Sheet1!$C$49:$C$53</c:f>
              <c:numCache>
                <c:formatCode>General</c:formatCode>
                <c:ptCount val="5"/>
                <c:pt idx="0">
                  <c:v>0.21095</c:v>
                </c:pt>
                <c:pt idx="1">
                  <c:v>7.6149999999999995E-2</c:v>
                </c:pt>
                <c:pt idx="2">
                  <c:v>1.9310000000000001E-2</c:v>
                </c:pt>
                <c:pt idx="3">
                  <c:v>5.7000000000000002E-3</c:v>
                </c:pt>
                <c:pt idx="4">
                  <c:v>2.0899999999999998E-3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1-4C8B-BB94-04C147937596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BFGS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0.17910999999999999</c:v>
                </c:pt>
                <c:pt idx="1">
                  <c:v>7.034E-2</c:v>
                </c:pt>
                <c:pt idx="2">
                  <c:v>1.9890000000000001E-2</c:v>
                </c:pt>
                <c:pt idx="3">
                  <c:v>5.9199999999999999E-3</c:v>
                </c:pt>
                <c:pt idx="4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1-4C8B-BB94-04C147937596}"/>
            </c:ext>
          </c:extLst>
        </c:ser>
        <c:ser>
          <c:idx val="2"/>
          <c:order val="2"/>
          <c:tx>
            <c:strRef>
              <c:f>Sheet1!$E$48</c:f>
              <c:strCache>
                <c:ptCount val="1"/>
                <c:pt idx="0">
                  <c:v>LM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Sheet1!$B$49:$B$53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Sheet1!$E$49:$E$53</c:f>
              <c:numCache>
                <c:formatCode>General</c:formatCode>
                <c:ptCount val="5"/>
                <c:pt idx="0">
                  <c:v>0.22178</c:v>
                </c:pt>
                <c:pt idx="1">
                  <c:v>8.294E-2</c:v>
                </c:pt>
                <c:pt idx="2">
                  <c:v>1.9220000000000001E-2</c:v>
                </c:pt>
                <c:pt idx="3">
                  <c:v>6.11E-3</c:v>
                </c:pt>
                <c:pt idx="4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1-4C8B-BB94-04C147937596}"/>
            </c:ext>
          </c:extLst>
        </c:ser>
        <c:ser>
          <c:idx val="3"/>
          <c:order val="3"/>
          <c:tx>
            <c:strRef>
              <c:f>Sheet1!$F$48</c:f>
              <c:strCache>
                <c:ptCount val="1"/>
                <c:pt idx="0">
                  <c:v>KF-EKF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Sheet1!$B$49:$B$53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Sheet1!$F$49:$F$53</c:f>
              <c:numCache>
                <c:formatCode>General</c:formatCode>
                <c:ptCount val="5"/>
                <c:pt idx="0">
                  <c:v>0.17913000000000001</c:v>
                </c:pt>
                <c:pt idx="1">
                  <c:v>7.034E-2</c:v>
                </c:pt>
                <c:pt idx="2">
                  <c:v>1.9879999999999998E-2</c:v>
                </c:pt>
                <c:pt idx="3">
                  <c:v>5.9100000000000003E-3</c:v>
                </c:pt>
                <c:pt idx="4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F-4D62-A2F8-962755D1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590040"/>
        <c:axId val="594590368"/>
      </c:barChart>
      <c:catAx>
        <c:axId val="59459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SNR/db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590368"/>
        <c:crosses val="autoZero"/>
        <c:auto val="1"/>
        <c:lblAlgn val="ctr"/>
        <c:lblOffset val="100"/>
        <c:noMultiLvlLbl val="0"/>
      </c:catAx>
      <c:valAx>
        <c:axId val="5945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Position estimation error/m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59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216096236924895"/>
          <c:y val="2.7504914427951922E-2"/>
          <c:w val="0.54135601239048681"/>
          <c:h val="7.7358113263938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459241</xdr:colOff>
      <xdr:row>53</xdr:row>
      <xdr:rowOff>166688</xdr:rowOff>
    </xdr:from>
    <xdr:to>
      <xdr:col>7</xdr:col>
      <xdr:colOff>258535</xdr:colOff>
      <xdr:row>54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89A4CE1-587D-4790-ADF0-B0EC1757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3"/>
  <sheetViews>
    <sheetView zoomScale="80" zoomScaleNormal="80" workbookViewId="0">
      <selection activeCell="O1" sqref="O1"/>
    </sheetView>
  </sheetViews>
  <sheetFormatPr defaultRowHeight="14.25" x14ac:dyDescent="0.2"/>
  <cols>
    <col min="32" max="32" width="9.375" customWidth="1"/>
    <col min="63" max="73" width="9" style="3"/>
    <col min="74" max="74" width="10.25" style="3" bestFit="1" customWidth="1"/>
    <col min="75" max="75" width="9" style="3"/>
  </cols>
  <sheetData>
    <row r="1" spans="1:75" x14ac:dyDescent="0.2">
      <c r="A1" s="24" t="s">
        <v>12</v>
      </c>
      <c r="B1" s="7"/>
      <c r="C1" s="7" t="s">
        <v>0</v>
      </c>
      <c r="D1" s="7" t="s">
        <v>1</v>
      </c>
      <c r="E1" s="7" t="s">
        <v>2</v>
      </c>
      <c r="F1" s="7"/>
      <c r="G1" s="7" t="s">
        <v>3</v>
      </c>
      <c r="H1" s="7" t="s">
        <v>4</v>
      </c>
      <c r="I1" s="7" t="s">
        <v>5</v>
      </c>
      <c r="J1" s="7"/>
      <c r="K1" s="7" t="s">
        <v>6</v>
      </c>
      <c r="L1" s="7" t="s">
        <v>7</v>
      </c>
      <c r="M1" s="7"/>
      <c r="N1" s="7" t="s">
        <v>17</v>
      </c>
      <c r="O1" s="7" t="s">
        <v>16</v>
      </c>
      <c r="P1" s="2" t="s">
        <v>10</v>
      </c>
      <c r="Q1" s="7"/>
      <c r="R1" s="7" t="s">
        <v>0</v>
      </c>
      <c r="S1" s="7" t="s">
        <v>1</v>
      </c>
      <c r="T1" s="7" t="s">
        <v>2</v>
      </c>
      <c r="U1" s="7"/>
      <c r="V1" s="7" t="s">
        <v>3</v>
      </c>
      <c r="W1" s="7" t="s">
        <v>4</v>
      </c>
      <c r="X1" s="7" t="s">
        <v>5</v>
      </c>
      <c r="Y1" s="7"/>
      <c r="Z1" s="7" t="s">
        <v>6</v>
      </c>
      <c r="AA1" s="7" t="s">
        <v>7</v>
      </c>
      <c r="AB1" s="7"/>
      <c r="AC1" s="7" t="s">
        <v>17</v>
      </c>
      <c r="AD1" s="7" t="s">
        <v>16</v>
      </c>
      <c r="AE1" s="2" t="s">
        <v>11</v>
      </c>
      <c r="AF1" s="7"/>
      <c r="AG1" s="7" t="s">
        <v>0</v>
      </c>
      <c r="AH1" s="7" t="s">
        <v>1</v>
      </c>
      <c r="AI1" s="7" t="s">
        <v>2</v>
      </c>
      <c r="AJ1" s="7"/>
      <c r="AK1" s="7" t="s">
        <v>3</v>
      </c>
      <c r="AL1" s="7" t="s">
        <v>4</v>
      </c>
      <c r="AM1" s="7" t="s">
        <v>5</v>
      </c>
      <c r="AN1" s="7"/>
      <c r="AO1" s="7" t="s">
        <v>6</v>
      </c>
      <c r="AP1" s="7" t="s">
        <v>7</v>
      </c>
      <c r="AQ1" s="7"/>
      <c r="AR1" s="7" t="s">
        <v>17</v>
      </c>
      <c r="AS1" s="7" t="s">
        <v>16</v>
      </c>
      <c r="AT1" s="2" t="s">
        <v>15</v>
      </c>
      <c r="AU1" s="7"/>
      <c r="AV1" s="7" t="s">
        <v>0</v>
      </c>
      <c r="AW1" s="7" t="s">
        <v>1</v>
      </c>
      <c r="AX1" s="7" t="s">
        <v>2</v>
      </c>
      <c r="AY1" s="7"/>
      <c r="AZ1" s="7" t="s">
        <v>3</v>
      </c>
      <c r="BA1" s="7" t="s">
        <v>4</v>
      </c>
      <c r="BB1" s="7" t="s">
        <v>5</v>
      </c>
      <c r="BC1" s="7"/>
      <c r="BD1" s="7" t="s">
        <v>6</v>
      </c>
      <c r="BE1" s="7" t="s">
        <v>7</v>
      </c>
      <c r="BF1" s="7"/>
      <c r="BG1" s="7" t="s">
        <v>17</v>
      </c>
      <c r="BH1" s="7" t="s">
        <v>16</v>
      </c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</row>
    <row r="2" spans="1:75" x14ac:dyDescent="0.2">
      <c r="A2" s="22">
        <v>5</v>
      </c>
      <c r="B2" s="1" t="s">
        <v>22</v>
      </c>
      <c r="C2" s="9">
        <v>0.16164000000000001</v>
      </c>
      <c r="D2" s="9">
        <v>2.8896000000000002E-2</v>
      </c>
      <c r="E2" s="9">
        <v>0.17352999999999999</v>
      </c>
      <c r="F2" s="3"/>
      <c r="G2" s="9">
        <v>7.2132999999999997E-3</v>
      </c>
      <c r="H2" s="9">
        <v>1.5519E-2</v>
      </c>
      <c r="I2" s="9">
        <v>1.9644999999999999E-2</v>
      </c>
      <c r="J2" s="3"/>
      <c r="K2" s="9">
        <v>13.0852</v>
      </c>
      <c r="L2" s="9">
        <v>10.023300000000001</v>
      </c>
      <c r="M2" s="3"/>
      <c r="N2" s="9">
        <v>19.719000000000001</v>
      </c>
      <c r="O2" s="9">
        <v>307</v>
      </c>
      <c r="P2" s="22">
        <v>5</v>
      </c>
      <c r="Q2" s="1" t="s">
        <v>22</v>
      </c>
      <c r="R2" s="9">
        <v>0.13772000000000001</v>
      </c>
      <c r="S2" s="9">
        <v>2.3334000000000001E-2</v>
      </c>
      <c r="T2" s="9">
        <v>0.16561999999999999</v>
      </c>
      <c r="U2" s="3"/>
      <c r="V2" s="10">
        <v>7.5785999999999996E-3</v>
      </c>
      <c r="W2" s="10">
        <v>1.5775999999999998E-2</v>
      </c>
      <c r="X2" s="9">
        <v>1.8345E-2</v>
      </c>
      <c r="Y2" s="3"/>
      <c r="Z2" s="9">
        <v>11.081899999999999</v>
      </c>
      <c r="AA2" s="9">
        <v>9.7174999999999994</v>
      </c>
      <c r="AB2" s="3"/>
      <c r="AC2" s="9">
        <v>7.9029999999999996</v>
      </c>
      <c r="AD2" s="9">
        <v>127</v>
      </c>
      <c r="AE2" s="22">
        <v>5</v>
      </c>
      <c r="AF2" s="1" t="s">
        <v>22</v>
      </c>
      <c r="AG2" s="9">
        <v>0.18582000000000001</v>
      </c>
      <c r="AH2" s="9">
        <v>6.6789000000000001E-2</v>
      </c>
      <c r="AI2" s="9">
        <v>0.24076</v>
      </c>
      <c r="AJ2" s="3"/>
      <c r="AK2" s="9">
        <v>3.9343000000000001E-4</v>
      </c>
      <c r="AL2" s="9">
        <v>1.2763999999999999E-2</v>
      </c>
      <c r="AM2" s="9">
        <v>2.8306999999999999E-2</v>
      </c>
      <c r="AN2" s="3"/>
      <c r="AO2" s="9">
        <v>12.629</v>
      </c>
      <c r="AP2" s="9">
        <v>3.1722000000000001</v>
      </c>
      <c r="AQ2" s="3"/>
      <c r="AR2" s="9">
        <v>1.48</v>
      </c>
      <c r="AS2" s="9">
        <v>49</v>
      </c>
      <c r="AT2" s="22">
        <v>5</v>
      </c>
      <c r="AU2" s="1" t="s">
        <v>22</v>
      </c>
      <c r="AV2" s="9">
        <v>0.13775999999999999</v>
      </c>
      <c r="AW2" s="9">
        <v>2.3379E-2</v>
      </c>
      <c r="AX2" s="9">
        <v>0.16569</v>
      </c>
      <c r="AY2" s="3"/>
      <c r="AZ2" s="9">
        <v>7.6645000000000003E-3</v>
      </c>
      <c r="BA2" s="9">
        <v>1.584E-2</v>
      </c>
      <c r="BB2" s="9">
        <v>1.7243000000000001E-2</v>
      </c>
      <c r="BC2" s="3"/>
      <c r="BD2" s="9">
        <v>9.6504999999999992</v>
      </c>
      <c r="BE2" s="9">
        <v>8.5547000000000004</v>
      </c>
      <c r="BF2" s="3"/>
      <c r="BG2" s="9">
        <v>4.2610000000000001</v>
      </c>
      <c r="BH2" s="3"/>
      <c r="BI2" s="23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</row>
    <row r="3" spans="1:75" x14ac:dyDescent="0.2">
      <c r="A3" s="22"/>
      <c r="B3" s="1" t="s">
        <v>23</v>
      </c>
      <c r="C3" s="9">
        <v>0.25894</v>
      </c>
      <c r="D3" s="9">
        <v>0.27545999999999998</v>
      </c>
      <c r="E3" s="9">
        <v>0.26330999999999999</v>
      </c>
      <c r="F3" s="3"/>
      <c r="G3" s="9">
        <v>7.8248E-4</v>
      </c>
      <c r="H3" s="9">
        <v>1.9578000000000002E-2</v>
      </c>
      <c r="I3" s="9">
        <v>4.9185E-2</v>
      </c>
      <c r="J3" s="3"/>
      <c r="K3" s="9">
        <v>3.1097999999999999</v>
      </c>
      <c r="L3" s="9">
        <v>14.397500000000001</v>
      </c>
      <c r="M3" s="3"/>
      <c r="N3" s="9">
        <v>35.6</v>
      </c>
      <c r="O3" s="9">
        <v>586</v>
      </c>
      <c r="P3" s="22"/>
      <c r="Q3" s="1" t="s">
        <v>23</v>
      </c>
      <c r="R3" s="9">
        <v>5.7770000000000002E-2</v>
      </c>
      <c r="S3" s="9">
        <v>0.41103000000000001</v>
      </c>
      <c r="T3" s="9">
        <v>8.6677000000000004E-2</v>
      </c>
      <c r="U3" s="3"/>
      <c r="V3" s="9">
        <v>9.7145E-4</v>
      </c>
      <c r="W3" s="9">
        <v>8.1737000000000008E-3</v>
      </c>
      <c r="X3" s="9">
        <v>3.1462999999999998E-2</v>
      </c>
      <c r="Y3" s="3"/>
      <c r="Z3" s="9">
        <v>4.8144999999999998</v>
      </c>
      <c r="AA3" s="9">
        <v>17.241700000000002</v>
      </c>
      <c r="AB3" s="3"/>
      <c r="AC3" s="9">
        <v>8.3520000000000003</v>
      </c>
      <c r="AD3" s="9">
        <v>156</v>
      </c>
      <c r="AE3" s="22"/>
      <c r="AF3" s="1" t="s">
        <v>23</v>
      </c>
      <c r="AG3" s="9">
        <v>0.12636</v>
      </c>
      <c r="AH3" s="9">
        <v>0.42226000000000002</v>
      </c>
      <c r="AI3" s="9">
        <v>0.30885000000000001</v>
      </c>
      <c r="AJ3" s="3"/>
      <c r="AK3" s="9">
        <v>3.0240000000000002E-3</v>
      </c>
      <c r="AL3" s="9">
        <v>1.2370000000000001E-2</v>
      </c>
      <c r="AM3" s="9">
        <v>6.4762E-2</v>
      </c>
      <c r="AN3" s="3"/>
      <c r="AO3" s="9">
        <v>1.6747000000000001</v>
      </c>
      <c r="AP3" s="9">
        <v>16.020900000000001</v>
      </c>
      <c r="AQ3" s="3"/>
      <c r="AR3" s="9">
        <v>0.51800000000000002</v>
      </c>
      <c r="AS3" s="9">
        <v>31</v>
      </c>
      <c r="AT3" s="22"/>
      <c r="AU3" s="1" t="s">
        <v>23</v>
      </c>
      <c r="AV3" s="9">
        <v>5.7762000000000001E-2</v>
      </c>
      <c r="AW3" s="9">
        <v>0.41102</v>
      </c>
      <c r="AX3" s="9">
        <v>8.6743000000000001E-2</v>
      </c>
      <c r="AY3" s="3"/>
      <c r="AZ3" s="9">
        <v>1.7608000000000001E-3</v>
      </c>
      <c r="BA3" s="9">
        <v>8.0672000000000001E-3</v>
      </c>
      <c r="BB3" s="9">
        <v>3.1440999999999997E-2</v>
      </c>
      <c r="BC3" s="3"/>
      <c r="BD3" s="9">
        <v>4.6727999999999996</v>
      </c>
      <c r="BE3" s="9">
        <v>17.259899999999998</v>
      </c>
      <c r="BF3" s="3"/>
      <c r="BG3" s="9">
        <v>4.2290000000000001</v>
      </c>
      <c r="BH3" s="3"/>
      <c r="BI3" s="23"/>
      <c r="BJ3" s="16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</row>
    <row r="4" spans="1:75" x14ac:dyDescent="0.2">
      <c r="A4" s="22"/>
      <c r="B4" s="1" t="s">
        <v>24</v>
      </c>
      <c r="C4" s="9">
        <v>0.12161</v>
      </c>
      <c r="D4" s="9">
        <v>1.8387000000000001E-2</v>
      </c>
      <c r="E4" s="9">
        <v>0.10933</v>
      </c>
      <c r="F4" s="3"/>
      <c r="G4" s="9">
        <v>2.6094999999999998E-3</v>
      </c>
      <c r="H4" s="9">
        <v>7.4796000000000003E-3</v>
      </c>
      <c r="I4" s="9">
        <v>1.4016000000000001E-2</v>
      </c>
      <c r="J4" s="3"/>
      <c r="K4" s="9">
        <v>10.8245</v>
      </c>
      <c r="L4" s="9">
        <v>1.4375</v>
      </c>
      <c r="M4" s="3"/>
      <c r="N4" s="9">
        <v>19.88</v>
      </c>
      <c r="O4" s="9">
        <v>340</v>
      </c>
      <c r="P4" s="22"/>
      <c r="Q4" s="1" t="s">
        <v>24</v>
      </c>
      <c r="R4" s="9">
        <v>0.10196</v>
      </c>
      <c r="S4" s="9">
        <v>9.2406000000000002E-2</v>
      </c>
      <c r="T4" s="9">
        <v>2.8493000000000001E-2</v>
      </c>
      <c r="U4" s="3"/>
      <c r="V4" s="9">
        <v>1.6203000000000001E-3</v>
      </c>
      <c r="W4" s="9">
        <v>7.9197999999999994E-3</v>
      </c>
      <c r="X4" s="9">
        <v>4.3487999999999999E-3</v>
      </c>
      <c r="Y4" s="3"/>
      <c r="Z4" s="9">
        <v>15.265499999999999</v>
      </c>
      <c r="AA4" s="9">
        <v>3.6581000000000001</v>
      </c>
      <c r="AB4" s="3"/>
      <c r="AC4" s="9">
        <v>6.4649999999999999</v>
      </c>
      <c r="AD4" s="9">
        <v>134</v>
      </c>
      <c r="AE4" s="22"/>
      <c r="AF4" s="1" t="s">
        <v>24</v>
      </c>
      <c r="AG4" s="9">
        <v>0.10196</v>
      </c>
      <c r="AH4" s="9">
        <v>9.2406000000000002E-2</v>
      </c>
      <c r="AI4" s="9">
        <v>2.8493000000000001E-2</v>
      </c>
      <c r="AJ4" s="3"/>
      <c r="AK4" s="9">
        <v>1.6203000000000001E-3</v>
      </c>
      <c r="AL4" s="9">
        <v>7.9197999999999994E-3</v>
      </c>
      <c r="AM4" s="9">
        <v>4.3487999999999999E-3</v>
      </c>
      <c r="AN4" s="3"/>
      <c r="AO4" s="9">
        <v>15.265499999999999</v>
      </c>
      <c r="AP4" s="9">
        <v>3.6581000000000001</v>
      </c>
      <c r="AQ4" s="3"/>
      <c r="AR4" s="9">
        <v>0.49</v>
      </c>
      <c r="AS4" s="9">
        <v>25</v>
      </c>
      <c r="AT4" s="22"/>
      <c r="AU4" s="1" t="s">
        <v>24</v>
      </c>
      <c r="AV4" s="9">
        <v>0.10195</v>
      </c>
      <c r="AW4" s="9">
        <v>9.2425999999999994E-2</v>
      </c>
      <c r="AX4" s="9">
        <v>2.8552999999999999E-2</v>
      </c>
      <c r="AY4" s="3"/>
      <c r="AZ4" s="9">
        <v>9.6964999999999996E-4</v>
      </c>
      <c r="BA4" s="9">
        <v>7.1484000000000001E-3</v>
      </c>
      <c r="BB4" s="9">
        <v>4.5823000000000001E-3</v>
      </c>
      <c r="BC4" s="3"/>
      <c r="BD4" s="9">
        <v>15.542</v>
      </c>
      <c r="BE4" s="9">
        <v>3.2915999999999999</v>
      </c>
      <c r="BF4" s="3"/>
      <c r="BG4" s="9">
        <v>4.173</v>
      </c>
      <c r="BH4" s="3"/>
      <c r="BI4" s="23"/>
      <c r="BJ4" s="16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</row>
    <row r="5" spans="1:75" x14ac:dyDescent="0.2">
      <c r="A5" s="22"/>
      <c r="B5" s="1" t="s">
        <v>25</v>
      </c>
      <c r="C5" s="9">
        <v>0.23808000000000001</v>
      </c>
      <c r="D5" s="9">
        <v>0.30431000000000002</v>
      </c>
      <c r="E5" s="9">
        <v>0.72562000000000004</v>
      </c>
      <c r="F5" s="3"/>
      <c r="G5" s="9">
        <v>1.1023E-2</v>
      </c>
      <c r="H5" s="9">
        <v>3.9607000000000003E-2</v>
      </c>
      <c r="I5" s="9">
        <v>0.11656999999999999</v>
      </c>
      <c r="J5" s="3"/>
      <c r="K5" s="9">
        <v>6.7739000000000003</v>
      </c>
      <c r="L5" s="9">
        <v>12.777100000000001</v>
      </c>
      <c r="M5" s="3"/>
      <c r="N5" s="9">
        <v>37.529000000000003</v>
      </c>
      <c r="O5" s="9">
        <v>440</v>
      </c>
      <c r="P5" s="22"/>
      <c r="Q5" s="1" t="s">
        <v>25</v>
      </c>
      <c r="R5" s="9">
        <v>0.22348999999999999</v>
      </c>
      <c r="S5" s="9">
        <v>0.25790000000000002</v>
      </c>
      <c r="T5" s="9">
        <v>0.82213999999999998</v>
      </c>
      <c r="U5" s="3"/>
      <c r="V5" s="9">
        <v>1.6039000000000001E-2</v>
      </c>
      <c r="W5" s="9">
        <v>4.4349E-2</v>
      </c>
      <c r="X5" s="9">
        <v>0.13497000000000001</v>
      </c>
      <c r="Y5" s="3"/>
      <c r="Z5" s="9">
        <v>6.4939</v>
      </c>
      <c r="AA5" s="9">
        <v>9.7728000000000002</v>
      </c>
      <c r="AB5" s="3"/>
      <c r="AC5" s="9">
        <v>8.6649999999999991</v>
      </c>
      <c r="AD5" s="9">
        <v>183</v>
      </c>
      <c r="AE5" s="22"/>
      <c r="AF5" s="1" t="s">
        <v>25</v>
      </c>
      <c r="AG5" s="9">
        <v>0.23804</v>
      </c>
      <c r="AH5" s="9">
        <v>0.30431000000000002</v>
      </c>
      <c r="AI5" s="9">
        <v>0.72552000000000005</v>
      </c>
      <c r="AJ5" s="3"/>
      <c r="AK5" s="9">
        <v>1.1021E-2</v>
      </c>
      <c r="AL5" s="9">
        <v>3.9599000000000002E-2</v>
      </c>
      <c r="AM5" s="9">
        <v>0.11654</v>
      </c>
      <c r="AN5" s="3"/>
      <c r="AO5" s="9">
        <v>6.7736000000000001</v>
      </c>
      <c r="AP5" s="9">
        <v>12.777799999999999</v>
      </c>
      <c r="AQ5" s="3"/>
      <c r="AR5" s="9">
        <v>0.35599999999999998</v>
      </c>
      <c r="AS5" s="9">
        <v>23</v>
      </c>
      <c r="AT5" s="22"/>
      <c r="AU5" s="1" t="s">
        <v>25</v>
      </c>
      <c r="AV5" s="9">
        <v>0.2235</v>
      </c>
      <c r="AW5" s="9">
        <v>0.25790000000000002</v>
      </c>
      <c r="AX5" s="9">
        <v>0.82211999999999996</v>
      </c>
      <c r="AY5" s="3"/>
      <c r="AZ5" s="9">
        <v>1.6005999999999999E-2</v>
      </c>
      <c r="BA5" s="9">
        <v>4.4262000000000003E-2</v>
      </c>
      <c r="BB5" s="9">
        <v>0.13494999999999999</v>
      </c>
      <c r="BC5" s="3"/>
      <c r="BD5" s="9">
        <v>6.5121000000000002</v>
      </c>
      <c r="BE5" s="9">
        <v>9.6832999999999991</v>
      </c>
      <c r="BF5" s="3"/>
      <c r="BG5" s="9">
        <v>5.0839999999999996</v>
      </c>
      <c r="BH5" s="3"/>
      <c r="BI5" s="23"/>
      <c r="BJ5" s="16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</row>
    <row r="6" spans="1:75" x14ac:dyDescent="0.2">
      <c r="A6" s="22"/>
      <c r="B6" s="1" t="s">
        <v>26</v>
      </c>
      <c r="C6" s="9">
        <v>0.17088999999999999</v>
      </c>
      <c r="D6" s="9">
        <v>9.7079000000000002E-3</v>
      </c>
      <c r="E6" s="9">
        <v>0.30447999999999997</v>
      </c>
      <c r="F6" s="3"/>
      <c r="G6" s="9">
        <v>7.9515000000000002E-3</v>
      </c>
      <c r="H6" s="9">
        <v>1.0976E-2</v>
      </c>
      <c r="I6" s="9">
        <v>3.1150000000000001E-2</v>
      </c>
      <c r="J6" s="3"/>
      <c r="K6" s="9">
        <v>2.7644000000000002</v>
      </c>
      <c r="L6" s="9">
        <v>9.8086000000000002</v>
      </c>
      <c r="M6" s="3"/>
      <c r="N6" s="9">
        <v>30.696000000000002</v>
      </c>
      <c r="O6" s="9">
        <v>444</v>
      </c>
      <c r="P6" s="22"/>
      <c r="Q6" s="1" t="s">
        <v>26</v>
      </c>
      <c r="R6" s="9">
        <v>0.21546999999999999</v>
      </c>
      <c r="S6" s="9">
        <v>6.0132000000000002E-4</v>
      </c>
      <c r="T6" s="9">
        <v>6.2040999999999999E-2</v>
      </c>
      <c r="U6" s="3"/>
      <c r="V6" s="9">
        <v>9.6166000000000003E-4</v>
      </c>
      <c r="W6" s="9">
        <v>5.9213E-3</v>
      </c>
      <c r="X6" s="9">
        <v>7.4523000000000002E-3</v>
      </c>
      <c r="Y6" s="3"/>
      <c r="Z6" s="9">
        <v>3.7439</v>
      </c>
      <c r="AA6" s="9">
        <v>7.7895000000000003</v>
      </c>
      <c r="AB6" s="3"/>
      <c r="AC6" s="9">
        <v>8.5139999999999993</v>
      </c>
      <c r="AD6" s="9">
        <v>178</v>
      </c>
      <c r="AE6" s="22"/>
      <c r="AF6" s="1" t="s">
        <v>26</v>
      </c>
      <c r="AG6" s="9">
        <v>0.17088999999999999</v>
      </c>
      <c r="AH6" s="9">
        <v>9.7058999999999999E-3</v>
      </c>
      <c r="AI6" s="9">
        <v>0.30447000000000002</v>
      </c>
      <c r="AJ6" s="3"/>
      <c r="AK6" s="9">
        <v>7.9510999999999991E-3</v>
      </c>
      <c r="AL6" s="9">
        <v>1.0976E-2</v>
      </c>
      <c r="AM6" s="9">
        <v>3.1149E-2</v>
      </c>
      <c r="AN6" s="3"/>
      <c r="AO6" s="9">
        <v>2.7644000000000002</v>
      </c>
      <c r="AP6" s="9">
        <v>9.8086000000000002</v>
      </c>
      <c r="AQ6" s="3"/>
      <c r="AR6" s="9">
        <v>0.39500000000000002</v>
      </c>
      <c r="AS6" s="9">
        <v>24</v>
      </c>
      <c r="AT6" s="22"/>
      <c r="AU6" s="1" t="s">
        <v>26</v>
      </c>
      <c r="AV6" s="9">
        <v>0.21546999999999999</v>
      </c>
      <c r="AW6" s="9">
        <v>6.0249000000000001E-4</v>
      </c>
      <c r="AX6" s="9">
        <v>6.2019999999999999E-2</v>
      </c>
      <c r="AY6" s="3"/>
      <c r="AZ6" s="9">
        <v>4.5542999999999999E-4</v>
      </c>
      <c r="BA6" s="9">
        <v>5.9192000000000003E-3</v>
      </c>
      <c r="BB6" s="9">
        <v>7.4279000000000003E-3</v>
      </c>
      <c r="BC6" s="3"/>
      <c r="BD6" s="9">
        <v>3.5821000000000001</v>
      </c>
      <c r="BE6" s="9">
        <v>8.1186000000000007</v>
      </c>
      <c r="BF6" s="3"/>
      <c r="BG6" s="9">
        <v>4.6319999999999997</v>
      </c>
      <c r="BH6" s="3"/>
      <c r="BI6" s="23"/>
      <c r="BJ6" s="16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</row>
    <row r="7" spans="1:75" x14ac:dyDescent="0.2">
      <c r="A7" s="22"/>
      <c r="B7" s="1" t="s">
        <v>8</v>
      </c>
      <c r="C7" s="4">
        <f>AVERAGE(C2:C6)</f>
        <v>0.19023200000000001</v>
      </c>
      <c r="D7" s="4">
        <f>AVERAGE(D2:D6)</f>
        <v>0.12735217999999998</v>
      </c>
      <c r="E7" s="4">
        <f>AVERAGE(E2:E6)</f>
        <v>0.31525400000000003</v>
      </c>
      <c r="F7" s="6">
        <f>AVERAGE(C7:E7)</f>
        <v>0.21094606000000002</v>
      </c>
      <c r="G7" s="4">
        <f>AVERAGE(G2:G6)</f>
        <v>5.915956E-3</v>
      </c>
      <c r="H7" s="4">
        <f>AVERAGE(H2:H6)</f>
        <v>1.8631920000000003E-2</v>
      </c>
      <c r="I7" s="4">
        <f>AVERAGE(I2:I6)</f>
        <v>4.61132E-2</v>
      </c>
      <c r="J7" s="6">
        <f>AVERAGE(G7:I7)</f>
        <v>2.3553692000000001E-2</v>
      </c>
      <c r="K7" s="4">
        <f>AVERAGE(K2:K6)</f>
        <v>7.3115600000000001</v>
      </c>
      <c r="L7" s="4">
        <f>AVERAGE(L2:L6)</f>
        <v>9.6888000000000005</v>
      </c>
      <c r="M7" s="6">
        <f>AVERAGE(K7:L7)</f>
        <v>8.5001800000000003</v>
      </c>
      <c r="N7" s="6">
        <f>AVERAGE(N2:N6)</f>
        <v>28.684800000000003</v>
      </c>
      <c r="O7" s="6">
        <f>AVERAGE(O2:O6)</f>
        <v>423.4</v>
      </c>
      <c r="P7" s="22"/>
      <c r="Q7" s="1" t="s">
        <v>8</v>
      </c>
      <c r="R7" s="4">
        <f>AVERAGE(R2:R6)</f>
        <v>0.147282</v>
      </c>
      <c r="S7" s="4">
        <f>AVERAGE(S2:S6)</f>
        <v>0.15705426400000003</v>
      </c>
      <c r="T7" s="4">
        <f>AVERAGE(T2:T6)</f>
        <v>0.23299419999999998</v>
      </c>
      <c r="U7" s="6">
        <f>AVERAGE(R7:T7)</f>
        <v>0.17911015466666669</v>
      </c>
      <c r="V7" s="4">
        <f>AVERAGE(V2:V6)</f>
        <v>5.434202E-3</v>
      </c>
      <c r="W7" s="4">
        <f>AVERAGE(W2:W6)</f>
        <v>1.6427959999999998E-2</v>
      </c>
      <c r="X7" s="4">
        <f>AVERAGE(X2:X6)</f>
        <v>3.9315820000000001E-2</v>
      </c>
      <c r="Y7" s="6">
        <f>AVERAGE(V7:X7)</f>
        <v>2.0392660666666666E-2</v>
      </c>
      <c r="Z7" s="4">
        <f>AVERAGE(Z2:Z6)</f>
        <v>8.2799399999999999</v>
      </c>
      <c r="AA7" s="4">
        <f>AVERAGE(AA2:AA6)</f>
        <v>9.6359200000000023</v>
      </c>
      <c r="AB7" s="6">
        <f>AVERAGE(Z7:AA7)</f>
        <v>8.9579300000000011</v>
      </c>
      <c r="AC7" s="6">
        <f>AVERAGE(AC2:AC6)</f>
        <v>7.9798</v>
      </c>
      <c r="AD7" s="6">
        <f>AVERAGE(AD2:AD6)</f>
        <v>155.6</v>
      </c>
      <c r="AE7" s="22"/>
      <c r="AF7" s="1" t="s">
        <v>8</v>
      </c>
      <c r="AG7" s="4">
        <f>AVERAGE(AG2:AG6)</f>
        <v>0.16461399999999998</v>
      </c>
      <c r="AH7" s="4">
        <f>AVERAGE(AH2:AH6)</f>
        <v>0.17909418000000005</v>
      </c>
      <c r="AI7" s="4">
        <f>AVERAGE(AI2:AI6)</f>
        <v>0.32161859999999998</v>
      </c>
      <c r="AJ7" s="6">
        <f>AVERAGE(AG7:AI7)</f>
        <v>0.22177559333333333</v>
      </c>
      <c r="AK7" s="4">
        <f>AVERAGE(AK2:AK6)</f>
        <v>4.8019659999999995E-3</v>
      </c>
      <c r="AL7" s="4">
        <f>AVERAGE(AL2:AL6)</f>
        <v>1.6725759999999999E-2</v>
      </c>
      <c r="AM7" s="4">
        <f>AVERAGE(AM2:AM6)</f>
        <v>4.902136E-2</v>
      </c>
      <c r="AN7" s="6">
        <f>AVERAGE(AK7:AM7)</f>
        <v>2.3516361999999999E-2</v>
      </c>
      <c r="AO7" s="4">
        <f>AVERAGE(AO2:AO6)</f>
        <v>7.8214399999999999</v>
      </c>
      <c r="AP7" s="4">
        <f>AVERAGE(AP2:AP6)</f>
        <v>9.0875200000000014</v>
      </c>
      <c r="AQ7" s="6">
        <f>AVERAGE(AO7:AP7)</f>
        <v>8.4544800000000002</v>
      </c>
      <c r="AR7" s="6">
        <f>AVERAGE(AR2:AR6)</f>
        <v>0.64779999999999993</v>
      </c>
      <c r="AS7" s="6">
        <f>AVERAGE(AS2:AS6)</f>
        <v>30.4</v>
      </c>
      <c r="AT7" s="22"/>
      <c r="AU7" s="1" t="s">
        <v>8</v>
      </c>
      <c r="AV7" s="4">
        <f>AVERAGE(AV2:AV6)</f>
        <v>0.14728840000000001</v>
      </c>
      <c r="AW7" s="4">
        <f>AVERAGE(AW2:AW6)</f>
        <v>0.157065498</v>
      </c>
      <c r="AX7" s="4">
        <f>AVERAGE(AX2:AX6)</f>
        <v>0.23302519999999999</v>
      </c>
      <c r="AY7" s="6">
        <f>AVERAGE(AV7:AX7)</f>
        <v>0.17912636599999998</v>
      </c>
      <c r="AZ7" s="4">
        <f>AVERAGE(AZ2:AZ6)</f>
        <v>5.3712759999999995E-3</v>
      </c>
      <c r="BA7" s="4">
        <f>AVERAGE(BA2:BA6)</f>
        <v>1.6247359999999999E-2</v>
      </c>
      <c r="BB7" s="4">
        <f>AVERAGE(BB2:BB6)</f>
        <v>3.9128839999999991E-2</v>
      </c>
      <c r="BC7" s="6">
        <f>AVERAGE(AZ7:BB7)</f>
        <v>2.0249158666666663E-2</v>
      </c>
      <c r="BD7" s="4">
        <f>AVERAGE(BD2:BD6)</f>
        <v>7.9918999999999984</v>
      </c>
      <c r="BE7" s="4">
        <f>AVERAGE(BE2:BE6)</f>
        <v>9.3816199999999998</v>
      </c>
      <c r="BF7" s="6">
        <f>AVERAGE(BD7:BE7)</f>
        <v>8.6867599999999996</v>
      </c>
      <c r="BG7" s="6">
        <f>AVERAGE(BG2:BG6)</f>
        <v>4.4757999999999996</v>
      </c>
      <c r="BH7" s="6" t="e">
        <f>AVERAGE(BH2:BH6)</f>
        <v>#DIV/0!</v>
      </c>
      <c r="BI7" s="23"/>
      <c r="BJ7" s="16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</row>
    <row r="8" spans="1:75" x14ac:dyDescent="0.2">
      <c r="A8" s="22"/>
      <c r="B8" s="1" t="s">
        <v>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f>STDEVA(N2:N6)^2</f>
        <v>71.998715700000034</v>
      </c>
      <c r="O8" s="5">
        <f>STDEVA(O2:O6)^2</f>
        <v>11910.799999999988</v>
      </c>
      <c r="P8" s="22"/>
      <c r="Q8" s="1" t="s">
        <v>9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>
        <f>STDEVA(AC2:AC6)^2</f>
        <v>0.7984796999999999</v>
      </c>
      <c r="AD8" s="5">
        <f>STDEVA(AD2:AD6)^2</f>
        <v>634.29999999999927</v>
      </c>
      <c r="AE8" s="22"/>
      <c r="AF8" s="1" t="s">
        <v>9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>
        <f>STDEVA(AR2:AR6)^2</f>
        <v>0.22084020000000018</v>
      </c>
      <c r="AS8" s="5">
        <f>STDEVA(AS2:AS6)^2</f>
        <v>117.79999999999994</v>
      </c>
      <c r="AT8" s="22"/>
      <c r="AU8" s="1" t="s">
        <v>9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>
        <f>STDEVA(BG2:BG6)^2</f>
        <v>0.14826069999999983</v>
      </c>
      <c r="BH8" s="5" t="e">
        <f>STDEVA(BH2:BH6)^2</f>
        <v>#DIV/0!</v>
      </c>
      <c r="BI8" s="23"/>
      <c r="BJ8" s="16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</row>
    <row r="9" spans="1:75" x14ac:dyDescent="0.2">
      <c r="A9" s="22">
        <v>10</v>
      </c>
      <c r="B9" s="1" t="s">
        <v>22</v>
      </c>
      <c r="C9" s="9">
        <v>4.6273000000000002E-2</v>
      </c>
      <c r="D9" s="9">
        <v>5.0927E-2</v>
      </c>
      <c r="E9" s="9">
        <v>2.0721E-2</v>
      </c>
      <c r="F9" s="3"/>
      <c r="G9" s="3">
        <v>2.3725999999999999E-3</v>
      </c>
      <c r="H9" s="9">
        <v>4.9296000000000001E-3</v>
      </c>
      <c r="I9" s="3">
        <v>1.3450999999999999E-3</v>
      </c>
      <c r="J9" s="3"/>
      <c r="K9" s="9">
        <v>3.2103000000000002</v>
      </c>
      <c r="L9" s="9">
        <v>1.3883000000000001</v>
      </c>
      <c r="M9" s="3"/>
      <c r="N9" s="9">
        <v>20.282</v>
      </c>
      <c r="O9" s="10">
        <v>389</v>
      </c>
      <c r="P9" s="22">
        <v>10</v>
      </c>
      <c r="Q9" s="1" t="s">
        <v>22</v>
      </c>
      <c r="R9" s="9">
        <v>4.6264E-2</v>
      </c>
      <c r="S9" s="9">
        <v>5.0937000000000003E-2</v>
      </c>
      <c r="T9" s="9">
        <v>2.0723999999999999E-2</v>
      </c>
      <c r="U9" s="3"/>
      <c r="V9" s="9">
        <v>2.3725999999999999E-3</v>
      </c>
      <c r="W9" s="9">
        <v>4.9296000000000001E-3</v>
      </c>
      <c r="X9" s="9">
        <v>1.3453E-3</v>
      </c>
      <c r="Y9" s="3"/>
      <c r="Z9" s="9">
        <v>3.2096</v>
      </c>
      <c r="AA9" s="9">
        <v>1.3892</v>
      </c>
      <c r="AB9" s="3"/>
      <c r="AC9" s="9">
        <v>6.2869999999999999</v>
      </c>
      <c r="AD9" s="9">
        <v>118</v>
      </c>
      <c r="AE9" s="22">
        <v>10</v>
      </c>
      <c r="AF9" s="1" t="s">
        <v>22</v>
      </c>
      <c r="AG9" s="9">
        <v>4.6265000000000001E-2</v>
      </c>
      <c r="AH9" s="9">
        <v>5.0937000000000003E-2</v>
      </c>
      <c r="AI9" s="9">
        <v>2.0723999999999999E-2</v>
      </c>
      <c r="AJ9" s="3"/>
      <c r="AK9" s="9">
        <v>2.3725999999999999E-3</v>
      </c>
      <c r="AL9" s="9">
        <v>4.9296000000000001E-3</v>
      </c>
      <c r="AM9" s="9">
        <v>1.3453E-3</v>
      </c>
      <c r="AN9" s="3"/>
      <c r="AO9" s="9">
        <v>3.2096</v>
      </c>
      <c r="AP9" s="9">
        <v>1.3891</v>
      </c>
      <c r="AQ9" s="3"/>
      <c r="AR9" s="9">
        <v>0.83599999999999997</v>
      </c>
      <c r="AS9" s="9">
        <v>52</v>
      </c>
      <c r="AT9" s="22">
        <v>10</v>
      </c>
      <c r="AU9" s="1" t="s">
        <v>22</v>
      </c>
      <c r="AV9" s="9">
        <v>4.6299E-2</v>
      </c>
      <c r="AW9" s="9">
        <v>5.0888000000000003E-2</v>
      </c>
      <c r="AX9" s="9">
        <v>2.0627E-2</v>
      </c>
      <c r="AY9" s="3"/>
      <c r="AZ9" s="9">
        <v>1.9442999999999999E-3</v>
      </c>
      <c r="BA9" s="9">
        <v>4.9173999999999997E-3</v>
      </c>
      <c r="BB9" s="9">
        <v>1.9073E-3</v>
      </c>
      <c r="BC9" s="3"/>
      <c r="BD9" s="9">
        <v>0.99263999999999997</v>
      </c>
      <c r="BE9" s="9">
        <v>4.0667</v>
      </c>
      <c r="BF9" s="3"/>
      <c r="BG9" s="9">
        <v>3.597</v>
      </c>
      <c r="BH9" s="3"/>
      <c r="BI9" s="23"/>
      <c r="BJ9" s="16"/>
      <c r="BK9" s="14"/>
      <c r="BL9" s="14"/>
      <c r="BM9" s="14"/>
      <c r="BN9" s="14"/>
      <c r="BO9" s="14"/>
      <c r="BP9" s="14"/>
      <c r="BQ9" s="14"/>
      <c r="BR9" s="14"/>
      <c r="BS9" s="21"/>
      <c r="BT9" s="14"/>
      <c r="BU9" s="14"/>
      <c r="BV9" s="14"/>
      <c r="BW9" s="14"/>
    </row>
    <row r="10" spans="1:75" x14ac:dyDescent="0.2">
      <c r="A10" s="22"/>
      <c r="B10" s="1" t="s">
        <v>23</v>
      </c>
      <c r="C10" s="9">
        <v>4.3214000000000002E-2</v>
      </c>
      <c r="D10" s="9">
        <v>0.15207999999999999</v>
      </c>
      <c r="E10" s="9">
        <v>7.4353000000000002E-2</v>
      </c>
      <c r="F10" s="3"/>
      <c r="G10" s="9">
        <v>3.9162000000000002E-4</v>
      </c>
      <c r="H10" s="9">
        <v>3.9741999999999998E-3</v>
      </c>
      <c r="I10" s="9">
        <v>1.3724999999999999E-2</v>
      </c>
      <c r="J10" s="3"/>
      <c r="K10" s="9">
        <v>2.2157</v>
      </c>
      <c r="L10" s="9">
        <v>7.8676000000000004</v>
      </c>
      <c r="M10" s="3"/>
      <c r="N10" s="9">
        <v>17.001999999999999</v>
      </c>
      <c r="O10" s="9">
        <v>304</v>
      </c>
      <c r="P10" s="22"/>
      <c r="Q10" s="1" t="s">
        <v>23</v>
      </c>
      <c r="R10" s="9">
        <v>0.13105</v>
      </c>
      <c r="S10" s="9">
        <v>0.10917</v>
      </c>
      <c r="T10" s="9">
        <v>0.12055</v>
      </c>
      <c r="U10" s="3"/>
      <c r="V10" s="9">
        <v>7.1929999999999997E-4</v>
      </c>
      <c r="W10" s="9">
        <v>6.7806999999999997E-3</v>
      </c>
      <c r="X10" s="9">
        <v>1.7676999999999998E-2</v>
      </c>
      <c r="Y10" s="3"/>
      <c r="Z10" s="9">
        <v>2.0211999999999999</v>
      </c>
      <c r="AA10" s="9">
        <v>6.9504000000000001</v>
      </c>
      <c r="AB10" s="3"/>
      <c r="AC10" s="9">
        <v>7.6580000000000004</v>
      </c>
      <c r="AD10" s="9">
        <v>144</v>
      </c>
      <c r="AE10" s="22"/>
      <c r="AF10" s="1" t="s">
        <v>23</v>
      </c>
      <c r="AG10" s="9">
        <v>0.13105</v>
      </c>
      <c r="AH10" s="9">
        <v>0.10917</v>
      </c>
      <c r="AI10" s="9">
        <v>0.12055</v>
      </c>
      <c r="AJ10" s="3"/>
      <c r="AK10" s="9">
        <v>7.1929999999999997E-4</v>
      </c>
      <c r="AL10" s="9">
        <v>6.7806999999999997E-3</v>
      </c>
      <c r="AM10" s="9">
        <v>1.7676999999999998E-2</v>
      </c>
      <c r="AN10" s="3"/>
      <c r="AO10" s="9">
        <v>2.0211999999999999</v>
      </c>
      <c r="AP10" s="9">
        <v>6.9504000000000001</v>
      </c>
      <c r="AQ10" s="3"/>
      <c r="AR10" s="9">
        <v>0.47499999999999998</v>
      </c>
      <c r="AS10" s="9">
        <v>31</v>
      </c>
      <c r="AT10" s="22"/>
      <c r="AU10" s="1" t="s">
        <v>23</v>
      </c>
      <c r="AV10" s="9">
        <v>0.13103999999999999</v>
      </c>
      <c r="AW10" s="9">
        <v>0.10915999999999999</v>
      </c>
      <c r="AX10" s="9">
        <v>0.12063</v>
      </c>
      <c r="AY10" s="3"/>
      <c r="AZ10" s="9">
        <v>1.3255000000000001E-3</v>
      </c>
      <c r="BA10" s="9">
        <v>6.4692999999999999E-3</v>
      </c>
      <c r="BB10" s="9">
        <v>1.7877000000000001E-2</v>
      </c>
      <c r="BC10" s="3"/>
      <c r="BD10" s="9">
        <v>2.1680999999999999</v>
      </c>
      <c r="BE10" s="9">
        <v>6.9827000000000004</v>
      </c>
      <c r="BF10" s="3"/>
      <c r="BG10" s="9">
        <v>3.1859999999999999</v>
      </c>
      <c r="BH10" s="3"/>
      <c r="BI10" s="23"/>
      <c r="BJ10" s="16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</row>
    <row r="11" spans="1:75" x14ac:dyDescent="0.2">
      <c r="A11" s="22"/>
      <c r="B11" s="1" t="s">
        <v>24</v>
      </c>
      <c r="C11" s="9">
        <v>1.6753000000000001E-2</v>
      </c>
      <c r="D11" s="9">
        <v>8.3058000000000007E-2</v>
      </c>
      <c r="E11" s="9">
        <v>5.8022999999999998E-2</v>
      </c>
      <c r="F11" s="3"/>
      <c r="G11" s="9">
        <v>1.1613999999999999E-3</v>
      </c>
      <c r="H11" s="9">
        <v>2.8609999999999998E-3</v>
      </c>
      <c r="I11" s="9">
        <v>6.4764999999999996E-3</v>
      </c>
      <c r="J11" s="3"/>
      <c r="K11" s="9">
        <v>2.6415999999999999</v>
      </c>
      <c r="L11" s="9">
        <v>4.4409999999999998</v>
      </c>
      <c r="M11" s="3"/>
      <c r="N11" s="9">
        <v>17.247</v>
      </c>
      <c r="O11" s="9">
        <v>326</v>
      </c>
      <c r="P11" s="22"/>
      <c r="Q11" s="1" t="s">
        <v>24</v>
      </c>
      <c r="R11" s="9">
        <v>1.6768000000000002E-2</v>
      </c>
      <c r="S11" s="9">
        <v>8.3041000000000004E-2</v>
      </c>
      <c r="T11" s="9">
        <v>5.8016999999999999E-2</v>
      </c>
      <c r="U11" s="3"/>
      <c r="V11" s="9">
        <v>1.1613999999999999E-3</v>
      </c>
      <c r="W11" s="9">
        <v>2.8611999999999999E-3</v>
      </c>
      <c r="X11" s="9">
        <v>6.4758000000000003E-3</v>
      </c>
      <c r="Y11" s="3"/>
      <c r="Z11" s="9">
        <v>2.6404000000000001</v>
      </c>
      <c r="AA11" s="9">
        <v>4.4402999999999997</v>
      </c>
      <c r="AB11" s="3"/>
      <c r="AC11" s="9">
        <v>6.194</v>
      </c>
      <c r="AD11" s="9">
        <v>117</v>
      </c>
      <c r="AE11" s="22"/>
      <c r="AF11" s="1" t="s">
        <v>24</v>
      </c>
      <c r="AG11" s="9">
        <v>1.7131E-2</v>
      </c>
      <c r="AH11" s="9">
        <v>0.11430999999999999</v>
      </c>
      <c r="AI11" s="9">
        <v>3.9079000000000003E-2</v>
      </c>
      <c r="AJ11" s="3"/>
      <c r="AK11" s="9">
        <v>6.9114999999999997E-4</v>
      </c>
      <c r="AL11" s="9">
        <v>2.6819999999999999E-3</v>
      </c>
      <c r="AM11" s="9">
        <v>7.2781E-3</v>
      </c>
      <c r="AN11" s="3"/>
      <c r="AO11" s="9">
        <v>1.2609999999999999</v>
      </c>
      <c r="AP11" s="9">
        <v>7.6563999999999997</v>
      </c>
      <c r="AQ11" s="3"/>
      <c r="AR11" s="9">
        <v>0.36899999999999999</v>
      </c>
      <c r="AS11" s="9">
        <v>24</v>
      </c>
      <c r="AT11" s="22"/>
      <c r="AU11" s="1" t="s">
        <v>24</v>
      </c>
      <c r="AV11" s="9">
        <v>1.6781000000000001E-2</v>
      </c>
      <c r="AW11" s="9">
        <v>8.3054000000000003E-2</v>
      </c>
      <c r="AX11" s="9">
        <v>5.7962E-2</v>
      </c>
      <c r="AY11" s="3"/>
      <c r="AZ11" s="9">
        <v>1.9069E-3</v>
      </c>
      <c r="BA11" s="9">
        <v>2.4553000000000001E-3</v>
      </c>
      <c r="BB11" s="9">
        <v>6.2278999999999998E-3</v>
      </c>
      <c r="BC11" s="3"/>
      <c r="BD11" s="9">
        <v>3.4767000000000001</v>
      </c>
      <c r="BE11" s="9">
        <v>3.8294000000000001</v>
      </c>
      <c r="BF11" s="3"/>
      <c r="BG11" s="9">
        <v>3.5880000000000001</v>
      </c>
      <c r="BH11" s="3"/>
      <c r="BI11" s="23"/>
      <c r="BJ11" s="16"/>
      <c r="BK11" s="14"/>
      <c r="BL11" s="14"/>
      <c r="BM11" s="14"/>
      <c r="BN11" s="14"/>
      <c r="BO11" s="14"/>
      <c r="BP11" s="14"/>
      <c r="BQ11" s="14"/>
      <c r="BR11" s="14"/>
      <c r="BS11" s="21"/>
      <c r="BT11" s="14"/>
      <c r="BU11" s="14"/>
      <c r="BV11" s="14"/>
      <c r="BW11" s="14"/>
    </row>
    <row r="12" spans="1:75" x14ac:dyDescent="0.2">
      <c r="A12" s="22"/>
      <c r="B12" s="1" t="s">
        <v>25</v>
      </c>
      <c r="C12" s="9">
        <v>8.3464999999999998E-2</v>
      </c>
      <c r="D12" s="9">
        <v>9.3280000000000002E-2</v>
      </c>
      <c r="E12" s="9">
        <v>0.28738999999999998</v>
      </c>
      <c r="F12" s="3"/>
      <c r="G12" s="9">
        <v>4.3604000000000004E-3</v>
      </c>
      <c r="H12" s="9">
        <v>9.4506E-3</v>
      </c>
      <c r="I12" s="9">
        <v>3.0372E-2</v>
      </c>
      <c r="J12" s="3"/>
      <c r="K12" s="9">
        <v>2.8382000000000001</v>
      </c>
      <c r="L12" s="9">
        <v>5.7408000000000001</v>
      </c>
      <c r="M12" s="3"/>
      <c r="N12" s="9">
        <v>58.061999999999998</v>
      </c>
      <c r="O12" s="9">
        <v>941</v>
      </c>
      <c r="P12" s="22"/>
      <c r="Q12" s="1" t="s">
        <v>25</v>
      </c>
      <c r="R12" s="9">
        <v>1.3419E-2</v>
      </c>
      <c r="S12" s="9">
        <v>8.5787000000000002E-2</v>
      </c>
      <c r="T12" s="9">
        <v>0.18667</v>
      </c>
      <c r="U12" s="3"/>
      <c r="V12" s="9">
        <v>3.8132000000000001E-3</v>
      </c>
      <c r="W12" s="9">
        <v>5.7251999999999997E-3</v>
      </c>
      <c r="X12" s="9">
        <v>1.8585999999999998E-2</v>
      </c>
      <c r="Y12" s="3"/>
      <c r="Z12" s="9">
        <v>2.1122999999999998</v>
      </c>
      <c r="AA12" s="9">
        <v>5.4621000000000004</v>
      </c>
      <c r="AB12" s="3"/>
      <c r="AC12" s="9">
        <v>9.3729999999999993</v>
      </c>
      <c r="AD12" s="9">
        <v>195</v>
      </c>
      <c r="AE12" s="22"/>
      <c r="AF12" s="1" t="s">
        <v>25</v>
      </c>
      <c r="AG12" s="9">
        <v>8.3454E-2</v>
      </c>
      <c r="AH12" s="9">
        <v>9.3283000000000005E-2</v>
      </c>
      <c r="AI12" s="9">
        <v>0.28736</v>
      </c>
      <c r="AJ12" s="3"/>
      <c r="AK12" s="9">
        <v>4.3598999999999999E-3</v>
      </c>
      <c r="AL12" s="9">
        <v>9.4494000000000002E-3</v>
      </c>
      <c r="AM12" s="9">
        <v>3.0369E-2</v>
      </c>
      <c r="AN12" s="3"/>
      <c r="AO12" s="9">
        <v>2.8382000000000001</v>
      </c>
      <c r="AP12" s="9">
        <v>5.7411000000000003</v>
      </c>
      <c r="AQ12" s="3"/>
      <c r="AR12" s="9">
        <v>0.36899999999999999</v>
      </c>
      <c r="AS12" s="9">
        <v>23</v>
      </c>
      <c r="AT12" s="22"/>
      <c r="AU12" s="1" t="s">
        <v>25</v>
      </c>
      <c r="AV12" s="9">
        <v>1.3401E-2</v>
      </c>
      <c r="AW12" s="9">
        <v>8.5787000000000002E-2</v>
      </c>
      <c r="AX12" s="9">
        <v>0.18670999999999999</v>
      </c>
      <c r="AY12" s="3"/>
      <c r="AZ12" s="9">
        <v>3.4914E-3</v>
      </c>
      <c r="BA12" s="9">
        <v>5.8015000000000002E-3</v>
      </c>
      <c r="BB12" s="9">
        <v>1.8541999999999999E-2</v>
      </c>
      <c r="BC12" s="3"/>
      <c r="BD12" s="9">
        <v>2.1745000000000001</v>
      </c>
      <c r="BE12" s="9">
        <v>5.0871000000000004</v>
      </c>
      <c r="BF12" s="3"/>
      <c r="BG12" s="9">
        <v>4.6349999999999998</v>
      </c>
      <c r="BH12" s="3"/>
      <c r="BI12" s="23"/>
      <c r="BJ12" s="16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</row>
    <row r="13" spans="1:75" x14ac:dyDescent="0.2">
      <c r="A13" s="22"/>
      <c r="B13" s="1" t="s">
        <v>26</v>
      </c>
      <c r="C13" s="9">
        <v>9.2564999999999995E-2</v>
      </c>
      <c r="D13" s="9">
        <v>1.6372999999999999E-2</v>
      </c>
      <c r="E13" s="9">
        <v>2.3747000000000001E-2</v>
      </c>
      <c r="F13" s="3"/>
      <c r="G13" s="9">
        <v>4.9644999999999995E-4</v>
      </c>
      <c r="H13" s="9">
        <v>1.3569000000000001E-3</v>
      </c>
      <c r="I13" s="9">
        <v>2.4775000000000001E-3</v>
      </c>
      <c r="J13" s="3"/>
      <c r="K13" s="9">
        <v>1.8993</v>
      </c>
      <c r="L13" s="9">
        <v>5.6383999999999999</v>
      </c>
      <c r="M13" s="3"/>
      <c r="N13" s="10">
        <v>40.899000000000001</v>
      </c>
      <c r="O13" s="9">
        <v>713</v>
      </c>
      <c r="P13" s="22"/>
      <c r="Q13" s="1" t="s">
        <v>26</v>
      </c>
      <c r="R13" s="9">
        <v>9.2586000000000002E-2</v>
      </c>
      <c r="S13" s="9">
        <v>1.6364E-2</v>
      </c>
      <c r="T13" s="9">
        <v>2.3706000000000001E-2</v>
      </c>
      <c r="U13" s="3"/>
      <c r="V13" s="9">
        <v>4.9689999999999999E-4</v>
      </c>
      <c r="W13" s="9">
        <v>1.3558999999999999E-3</v>
      </c>
      <c r="X13" s="9">
        <v>2.4740999999999999E-3</v>
      </c>
      <c r="Y13" s="3"/>
      <c r="Z13" s="9">
        <v>1.8994</v>
      </c>
      <c r="AA13" s="9">
        <v>5.6383000000000001</v>
      </c>
      <c r="AB13" s="3"/>
      <c r="AC13" s="9">
        <v>8.907</v>
      </c>
      <c r="AD13" s="9">
        <v>181</v>
      </c>
      <c r="AE13" s="22"/>
      <c r="AF13" s="1" t="s">
        <v>26</v>
      </c>
      <c r="AG13" s="9">
        <v>9.3489000000000003E-2</v>
      </c>
      <c r="AH13" s="9">
        <v>1.6461E-2</v>
      </c>
      <c r="AI13" s="9">
        <v>2.0816000000000001E-2</v>
      </c>
      <c r="AJ13" s="3"/>
      <c r="AK13" s="9">
        <v>4.7493999999999998E-4</v>
      </c>
      <c r="AL13" s="9">
        <v>1.4281000000000001E-3</v>
      </c>
      <c r="AM13" s="9">
        <v>2.2563000000000001E-3</v>
      </c>
      <c r="AN13" s="3"/>
      <c r="AO13" s="9">
        <v>1.8333999999999999</v>
      </c>
      <c r="AP13" s="9">
        <v>5.1963999999999997</v>
      </c>
      <c r="AQ13" s="3"/>
      <c r="AR13" s="9">
        <v>1.014</v>
      </c>
      <c r="AS13" s="9">
        <v>62</v>
      </c>
      <c r="AT13" s="22"/>
      <c r="AU13" s="1" t="s">
        <v>26</v>
      </c>
      <c r="AV13" s="9">
        <v>9.2589000000000005E-2</v>
      </c>
      <c r="AW13" s="9">
        <v>1.6396000000000001E-2</v>
      </c>
      <c r="AX13" s="9">
        <v>2.3713999999999999E-2</v>
      </c>
      <c r="AY13" s="3"/>
      <c r="AZ13" s="9">
        <v>8.6527999999999996E-4</v>
      </c>
      <c r="BA13" s="9">
        <v>1.3994999999999999E-3</v>
      </c>
      <c r="BB13" s="9">
        <v>2.4786999999999999E-3</v>
      </c>
      <c r="BC13" s="3"/>
      <c r="BD13" s="9">
        <v>1.7337</v>
      </c>
      <c r="BE13" s="9">
        <v>5.9038000000000004</v>
      </c>
      <c r="BF13" s="3"/>
      <c r="BG13" s="9">
        <v>4.0609999999999999</v>
      </c>
      <c r="BH13" s="3"/>
      <c r="BI13" s="23"/>
      <c r="BJ13" s="16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</row>
    <row r="14" spans="1:75" x14ac:dyDescent="0.2">
      <c r="A14" s="22"/>
      <c r="B14" s="1" t="s">
        <v>8</v>
      </c>
      <c r="C14" s="4">
        <f>AVERAGE(C9:C13)</f>
        <v>5.6454000000000004E-2</v>
      </c>
      <c r="D14" s="4">
        <f>AVERAGE(D9:D13)</f>
        <v>7.9143600000000008E-2</v>
      </c>
      <c r="E14" s="4">
        <f>AVERAGE(E9:E13)</f>
        <v>9.2846799999999993E-2</v>
      </c>
      <c r="F14" s="6">
        <f>AVERAGE(C14:E14)</f>
        <v>7.6148133333333326E-2</v>
      </c>
      <c r="G14" s="4">
        <f>AVERAGE(G9:G13)</f>
        <v>1.7564940000000002E-3</v>
      </c>
      <c r="H14" s="4">
        <f>AVERAGE(H9:H13)</f>
        <v>4.5144599999999997E-3</v>
      </c>
      <c r="I14" s="4">
        <f>AVERAGE(I9:I13)</f>
        <v>1.0879219999999998E-2</v>
      </c>
      <c r="J14" s="6">
        <f>AVERAGE(G14:I14)</f>
        <v>5.7167246666666657E-3</v>
      </c>
      <c r="K14" s="4">
        <f>AVERAGE(K9:K13)</f>
        <v>2.5610200000000001</v>
      </c>
      <c r="L14" s="4">
        <f>AVERAGE(L9:L13)</f>
        <v>5.0152200000000002</v>
      </c>
      <c r="M14" s="6">
        <f>AVERAGE(K14:L14)</f>
        <v>3.7881200000000002</v>
      </c>
      <c r="N14" s="6">
        <f>AVERAGE(N9:N13)</f>
        <v>30.698399999999999</v>
      </c>
      <c r="O14" s="6">
        <f>AVERAGE(O9:O13)</f>
        <v>534.6</v>
      </c>
      <c r="P14" s="22"/>
      <c r="Q14" s="1" t="s">
        <v>8</v>
      </c>
      <c r="R14" s="4">
        <f>AVERAGE(R9:R13)</f>
        <v>6.0017399999999999E-2</v>
      </c>
      <c r="S14" s="4">
        <f>AVERAGE(S9:S13)</f>
        <v>6.9059799999999991E-2</v>
      </c>
      <c r="T14" s="4">
        <f>AVERAGE(T9:T13)</f>
        <v>8.1933400000000003E-2</v>
      </c>
      <c r="U14" s="6">
        <f>AVERAGE(R14:T14)</f>
        <v>7.0336866666666664E-2</v>
      </c>
      <c r="V14" s="4">
        <f>AVERAGE(V9:V13)</f>
        <v>1.7126800000000001E-3</v>
      </c>
      <c r="W14" s="4">
        <f>AVERAGE(W9:W13)</f>
        <v>4.33052E-3</v>
      </c>
      <c r="X14" s="4">
        <f>AVERAGE(X9:X13)</f>
        <v>9.3116399999999995E-3</v>
      </c>
      <c r="Y14" s="6">
        <f>AVERAGE(V14:X14)</f>
        <v>5.1182800000000002E-3</v>
      </c>
      <c r="Z14" s="4">
        <f>AVERAGE(Z9:Z13)</f>
        <v>2.3765799999999997</v>
      </c>
      <c r="AA14" s="4">
        <f>AVERAGE(AA9:AA13)</f>
        <v>4.7760600000000002</v>
      </c>
      <c r="AB14" s="6">
        <f>AVERAGE(Z14:AA14)</f>
        <v>3.5763199999999999</v>
      </c>
      <c r="AC14" s="6">
        <f>AVERAGE(AC9:AC13)</f>
        <v>7.6837999999999997</v>
      </c>
      <c r="AD14" s="6">
        <f>AVERAGE(AD9:AD13)</f>
        <v>151</v>
      </c>
      <c r="AE14" s="22"/>
      <c r="AF14" s="1" t="s">
        <v>8</v>
      </c>
      <c r="AG14" s="4">
        <f>AVERAGE(AG9:AG13)</f>
        <v>7.4277800000000005E-2</v>
      </c>
      <c r="AH14" s="4">
        <f>AVERAGE(AH9:AH13)</f>
        <v>7.6832200000000003E-2</v>
      </c>
      <c r="AI14" s="4">
        <f>AVERAGE(AI9:AI13)</f>
        <v>9.7705800000000009E-2</v>
      </c>
      <c r="AJ14" s="6">
        <f>AVERAGE(AG14:AI14)</f>
        <v>8.2938600000000015E-2</v>
      </c>
      <c r="AK14" s="4">
        <f>AVERAGE(AK9:AK13)</f>
        <v>1.7235779999999999E-3</v>
      </c>
      <c r="AL14" s="4">
        <f>AVERAGE(AL9:AL13)</f>
        <v>5.0539600000000006E-3</v>
      </c>
      <c r="AM14" s="4">
        <f>AVERAGE(AM9:AM13)</f>
        <v>1.178514E-2</v>
      </c>
      <c r="AN14" s="6">
        <f>AVERAGE(AK14:AM14)</f>
        <v>6.1875593333333328E-3</v>
      </c>
      <c r="AO14" s="4">
        <f>AVERAGE(AO9:AO13)</f>
        <v>2.2326799999999998</v>
      </c>
      <c r="AP14" s="4">
        <f>AVERAGE(AP9:AP13)</f>
        <v>5.3866800000000001</v>
      </c>
      <c r="AQ14" s="6">
        <f>AVERAGE(AO14:AP14)</f>
        <v>3.8096800000000002</v>
      </c>
      <c r="AR14" s="6">
        <f>AVERAGE(AR9:AR13)</f>
        <v>0.61259999999999992</v>
      </c>
      <c r="AS14" s="6">
        <f>AVERAGE(AS9:AS13)</f>
        <v>38.4</v>
      </c>
      <c r="AT14" s="22"/>
      <c r="AU14" s="1" t="s">
        <v>8</v>
      </c>
      <c r="AV14" s="4">
        <f>AVERAGE(AV9:AV13)</f>
        <v>6.0021999999999999E-2</v>
      </c>
      <c r="AW14" s="4">
        <f>AVERAGE(AW9:AW13)</f>
        <v>6.9057000000000007E-2</v>
      </c>
      <c r="AX14" s="4">
        <f>AVERAGE(AX9:AX13)</f>
        <v>8.192859999999999E-2</v>
      </c>
      <c r="AY14" s="6">
        <f>AVERAGE(AV14:AX14)</f>
        <v>7.0335866666666663E-2</v>
      </c>
      <c r="AZ14" s="4">
        <f>AVERAGE(AZ9:AZ13)</f>
        <v>1.9066759999999999E-3</v>
      </c>
      <c r="BA14" s="4">
        <f>AVERAGE(BA9:BA13)</f>
        <v>4.2086000000000007E-3</v>
      </c>
      <c r="BB14" s="4">
        <f>AVERAGE(BB9:BB13)</f>
        <v>9.4065800000000012E-3</v>
      </c>
      <c r="BC14" s="6">
        <f>AVERAGE(AZ14:BB14)</f>
        <v>5.1739520000000008E-3</v>
      </c>
      <c r="BD14" s="4">
        <f>AVERAGE(BD9:BD13)</f>
        <v>2.1091280000000001</v>
      </c>
      <c r="BE14" s="4">
        <f>AVERAGE(BE9:BE13)</f>
        <v>5.17394</v>
      </c>
      <c r="BF14" s="6">
        <f>AVERAGE(BD14:BE14)</f>
        <v>3.641534</v>
      </c>
      <c r="BG14" s="6">
        <f>AVERAGE(BG9:BG13)</f>
        <v>3.8134000000000001</v>
      </c>
      <c r="BH14" s="6" t="e">
        <f>AVERAGE(BH9:BH13)</f>
        <v>#DIV/0!</v>
      </c>
      <c r="BI14" s="23"/>
      <c r="BJ14" s="16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</row>
    <row r="15" spans="1:75" x14ac:dyDescent="0.2">
      <c r="A15" s="22"/>
      <c r="B15" s="1" t="s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f>STDEVA(N9:N13)^2</f>
        <v>332.46294230000012</v>
      </c>
      <c r="O15" s="5">
        <f>STDEVA(O9:O13)^2</f>
        <v>78719.299999999974</v>
      </c>
      <c r="P15" s="22"/>
      <c r="Q15" s="1" t="s">
        <v>9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>
        <f>STDEVA(AC9:AC13)^2</f>
        <v>2.1302086999999967</v>
      </c>
      <c r="AD15" s="5">
        <f>STDEVA(AD9:AD13)^2</f>
        <v>1282.5</v>
      </c>
      <c r="AE15" s="22"/>
      <c r="AF15" s="1" t="s">
        <v>9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>
        <f>STDEVA(AR9:AR13)^2</f>
        <v>8.7161300000000053E-2</v>
      </c>
      <c r="AS15" s="5">
        <f>STDEVA(AS9:AS13)^2</f>
        <v>310.2999999999999</v>
      </c>
      <c r="AT15" s="22"/>
      <c r="AU15" s="1" t="s">
        <v>9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>
        <f>STDEVA(BG9:BG13)^2</f>
        <v>0.30689929999999782</v>
      </c>
      <c r="BH15" s="5" t="e">
        <f>STDEVA(BH9:BH13)^2</f>
        <v>#DIV/0!</v>
      </c>
      <c r="BI15" s="23"/>
      <c r="BJ15" s="16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</row>
    <row r="16" spans="1:75" x14ac:dyDescent="0.2">
      <c r="A16" s="22">
        <v>20</v>
      </c>
      <c r="B16" s="1" t="s">
        <v>22</v>
      </c>
      <c r="C16" s="9">
        <v>1.1154000000000001E-2</v>
      </c>
      <c r="D16" s="10">
        <v>9.7441000000000003E-3</v>
      </c>
      <c r="E16" s="9">
        <v>2.5381000000000001E-2</v>
      </c>
      <c r="F16" s="3"/>
      <c r="G16" s="9">
        <v>4.3037000000000001E-4</v>
      </c>
      <c r="H16" s="9">
        <v>8.1296000000000005E-4</v>
      </c>
      <c r="I16" s="9">
        <v>2.0355999999999998E-3</v>
      </c>
      <c r="J16" s="3"/>
      <c r="K16" s="9">
        <v>0.59977999999999998</v>
      </c>
      <c r="L16" s="9">
        <v>0.12052</v>
      </c>
      <c r="M16" s="3"/>
      <c r="N16" s="9">
        <v>13.367000000000001</v>
      </c>
      <c r="O16" s="9">
        <v>246</v>
      </c>
      <c r="P16" s="22">
        <v>20</v>
      </c>
      <c r="Q16" s="1" t="s">
        <v>22</v>
      </c>
      <c r="R16" s="9">
        <v>1.1213000000000001E-2</v>
      </c>
      <c r="S16" s="9">
        <v>9.8007000000000007E-3</v>
      </c>
      <c r="T16" s="9">
        <v>2.5401E-2</v>
      </c>
      <c r="U16" s="3"/>
      <c r="V16" s="9">
        <v>4.3040999999999999E-4</v>
      </c>
      <c r="W16" s="9">
        <v>8.1300999999999997E-4</v>
      </c>
      <c r="X16" s="9">
        <v>2.0371E-3</v>
      </c>
      <c r="Y16" s="3"/>
      <c r="Z16" s="9">
        <v>0.60443999999999998</v>
      </c>
      <c r="AA16" s="9">
        <v>0.12501000000000001</v>
      </c>
      <c r="AB16" s="3"/>
      <c r="AC16" s="9">
        <v>6.2619999999999996</v>
      </c>
      <c r="AD16" s="9">
        <v>118</v>
      </c>
      <c r="AE16" s="22">
        <v>20</v>
      </c>
      <c r="AF16" s="1" t="s">
        <v>22</v>
      </c>
      <c r="AG16" s="9">
        <v>2.2210000000000001E-2</v>
      </c>
      <c r="AH16" s="9">
        <v>2.2124000000000001E-2</v>
      </c>
      <c r="AI16" s="9">
        <v>2.4480999999999999E-2</v>
      </c>
      <c r="AJ16" s="3"/>
      <c r="AK16" s="9">
        <v>5.3753000000000004E-4</v>
      </c>
      <c r="AL16" s="9">
        <v>5.9367000000000003E-4</v>
      </c>
      <c r="AM16" s="9">
        <v>1.7913E-3</v>
      </c>
      <c r="AN16" s="3"/>
      <c r="AO16" s="9">
        <v>1.5508999999999999</v>
      </c>
      <c r="AP16" s="9">
        <v>1.1543000000000001</v>
      </c>
      <c r="AQ16" s="3"/>
      <c r="AR16" s="9">
        <v>0.69399999999999995</v>
      </c>
      <c r="AS16" s="9">
        <v>43</v>
      </c>
      <c r="AT16" s="22">
        <v>20</v>
      </c>
      <c r="AU16" s="1" t="s">
        <v>22</v>
      </c>
      <c r="AV16" s="9">
        <v>1.1253000000000001E-2</v>
      </c>
      <c r="AW16" s="9">
        <v>9.7680000000000006E-3</v>
      </c>
      <c r="AX16" s="9">
        <v>2.5333999999999999E-2</v>
      </c>
      <c r="AY16" s="3"/>
      <c r="AZ16" s="9">
        <v>5.3812E-4</v>
      </c>
      <c r="BA16" s="9">
        <v>7.3709999999999997E-4</v>
      </c>
      <c r="BB16" s="9">
        <v>2.5868000000000002E-3</v>
      </c>
      <c r="BC16" s="3"/>
      <c r="BD16" s="9">
        <v>1.7395</v>
      </c>
      <c r="BE16" s="9">
        <v>1.9595</v>
      </c>
      <c r="BF16" s="3"/>
      <c r="BG16" s="9">
        <v>3.8420000000000001</v>
      </c>
      <c r="BH16" s="3"/>
      <c r="BI16" s="23"/>
      <c r="BJ16" s="16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</row>
    <row r="17" spans="1:75" x14ac:dyDescent="0.2">
      <c r="A17" s="22"/>
      <c r="B17" s="1" t="s">
        <v>23</v>
      </c>
      <c r="C17" s="9">
        <v>2.622E-2</v>
      </c>
      <c r="D17" s="9">
        <v>5.9731999999999997E-3</v>
      </c>
      <c r="E17" s="9">
        <v>1.227E-2</v>
      </c>
      <c r="F17" s="3"/>
      <c r="G17" s="9">
        <v>5.7609999999999996E-4</v>
      </c>
      <c r="H17" s="9">
        <v>1.0689E-3</v>
      </c>
      <c r="I17" s="9">
        <v>1.4911E-3</v>
      </c>
      <c r="J17" s="3"/>
      <c r="K17" s="9">
        <v>0.49430000000000002</v>
      </c>
      <c r="L17" s="9">
        <v>1.004</v>
      </c>
      <c r="M17" s="3"/>
      <c r="N17" s="9">
        <v>16.643000000000001</v>
      </c>
      <c r="O17" s="9">
        <v>291</v>
      </c>
      <c r="P17" s="22"/>
      <c r="Q17" s="1" t="s">
        <v>23</v>
      </c>
      <c r="R17" s="9">
        <v>2.9464000000000001E-3</v>
      </c>
      <c r="S17" s="9">
        <v>1.6721E-2</v>
      </c>
      <c r="T17" s="9">
        <v>2.9118E-3</v>
      </c>
      <c r="U17" s="3"/>
      <c r="V17" s="9">
        <v>4.9757000000000002E-4</v>
      </c>
      <c r="W17" s="9">
        <v>5.819E-4</v>
      </c>
      <c r="X17" s="9">
        <v>4.6392999999999998E-4</v>
      </c>
      <c r="Y17" s="3"/>
      <c r="Z17" s="9">
        <v>0.70574000000000003</v>
      </c>
      <c r="AA17" s="9">
        <v>1.3109</v>
      </c>
      <c r="AB17" s="3"/>
      <c r="AC17" s="9">
        <v>7.742</v>
      </c>
      <c r="AD17" s="9">
        <v>147</v>
      </c>
      <c r="AE17" s="22"/>
      <c r="AF17" s="1" t="s">
        <v>23</v>
      </c>
      <c r="AG17" s="9">
        <v>2.9455000000000002E-3</v>
      </c>
      <c r="AH17" s="9">
        <v>1.6722000000000001E-2</v>
      </c>
      <c r="AI17" s="9">
        <v>2.9112999999999999E-3</v>
      </c>
      <c r="AJ17" s="3"/>
      <c r="AK17" s="9">
        <v>4.9755999999999997E-4</v>
      </c>
      <c r="AL17" s="9">
        <v>5.8188999999999995E-4</v>
      </c>
      <c r="AM17" s="9">
        <v>4.6398000000000001E-4</v>
      </c>
      <c r="AN17" s="3"/>
      <c r="AO17" s="9">
        <v>0.70579999999999998</v>
      </c>
      <c r="AP17" s="9">
        <v>1.3109</v>
      </c>
      <c r="AQ17" s="3"/>
      <c r="AR17" s="9">
        <v>0.44900000000000001</v>
      </c>
      <c r="AS17" s="9">
        <v>29</v>
      </c>
      <c r="AT17" s="22"/>
      <c r="AU17" s="1" t="s">
        <v>23</v>
      </c>
      <c r="AV17" s="9">
        <v>2.9385000000000001E-3</v>
      </c>
      <c r="AW17" s="9">
        <v>1.6709000000000002E-2</v>
      </c>
      <c r="AX17" s="9">
        <v>2.8777E-3</v>
      </c>
      <c r="AY17" s="3"/>
      <c r="AZ17" s="9">
        <v>1.2574000000000001E-3</v>
      </c>
      <c r="BA17" s="9">
        <v>5.1887000000000005E-4</v>
      </c>
      <c r="BB17" s="9">
        <v>6.8141999999999996E-4</v>
      </c>
      <c r="BC17" s="3"/>
      <c r="BD17" s="9">
        <v>0.43635000000000002</v>
      </c>
      <c r="BE17" s="9">
        <v>1.4296</v>
      </c>
      <c r="BF17" s="3"/>
      <c r="BG17" s="9">
        <v>3.4550000000000001</v>
      </c>
      <c r="BH17" s="3"/>
      <c r="BI17" s="23"/>
      <c r="BJ17" s="16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</row>
    <row r="18" spans="1:75" x14ac:dyDescent="0.2">
      <c r="A18" s="22"/>
      <c r="B18" s="1" t="s">
        <v>24</v>
      </c>
      <c r="C18" s="10">
        <v>3.8394999999999999E-2</v>
      </c>
      <c r="D18" s="9">
        <v>3.7093000000000001E-2</v>
      </c>
      <c r="E18" s="10">
        <v>3.3863999999999998E-2</v>
      </c>
      <c r="F18" s="3"/>
      <c r="G18" s="9">
        <v>8.7836999999999995E-4</v>
      </c>
      <c r="H18" s="9">
        <v>6.2744000000000005E-4</v>
      </c>
      <c r="I18" s="10">
        <v>4.1891999999999997E-3</v>
      </c>
      <c r="J18" s="3"/>
      <c r="K18" s="9">
        <v>1.615</v>
      </c>
      <c r="L18" s="9">
        <v>2.0093999999999999</v>
      </c>
      <c r="M18" s="3"/>
      <c r="N18" s="9">
        <v>21.460999999999999</v>
      </c>
      <c r="O18" s="9">
        <v>442</v>
      </c>
      <c r="P18" s="22"/>
      <c r="Q18" s="1" t="s">
        <v>24</v>
      </c>
      <c r="R18" s="9">
        <v>3.8396E-2</v>
      </c>
      <c r="S18" s="9">
        <v>3.7085E-2</v>
      </c>
      <c r="T18" s="9">
        <v>3.3867000000000001E-2</v>
      </c>
      <c r="U18" s="3"/>
      <c r="V18" s="9">
        <v>8.7847000000000001E-4</v>
      </c>
      <c r="W18" s="9">
        <v>6.2739999999999996E-4</v>
      </c>
      <c r="X18" s="9">
        <v>4.1891000000000003E-3</v>
      </c>
      <c r="Y18" s="3"/>
      <c r="Z18" s="9">
        <v>1.6152</v>
      </c>
      <c r="AA18" s="9">
        <v>2.0089000000000001</v>
      </c>
      <c r="AB18" s="3"/>
      <c r="AC18" s="9">
        <v>6.59</v>
      </c>
      <c r="AD18" s="9">
        <v>123</v>
      </c>
      <c r="AE18" s="22"/>
      <c r="AF18" s="1" t="s">
        <v>24</v>
      </c>
      <c r="AG18" s="9">
        <v>3.8397000000000001E-2</v>
      </c>
      <c r="AH18" s="9">
        <v>3.7085E-2</v>
      </c>
      <c r="AI18" s="9">
        <v>3.3867000000000001E-2</v>
      </c>
      <c r="AJ18" s="3"/>
      <c r="AK18" s="9">
        <v>8.7847000000000001E-4</v>
      </c>
      <c r="AL18" s="9">
        <v>6.2739999999999996E-4</v>
      </c>
      <c r="AM18" s="9">
        <v>4.1891000000000003E-3</v>
      </c>
      <c r="AN18" s="3"/>
      <c r="AO18" s="9">
        <v>1.6152</v>
      </c>
      <c r="AP18" s="9">
        <v>2.0089000000000001</v>
      </c>
      <c r="AQ18" s="3"/>
      <c r="AR18" s="9">
        <v>0.38600000000000001</v>
      </c>
      <c r="AS18" s="9">
        <v>21</v>
      </c>
      <c r="AT18" s="22"/>
      <c r="AU18" s="1" t="s">
        <v>24</v>
      </c>
      <c r="AV18" s="9">
        <v>3.8408999999999999E-2</v>
      </c>
      <c r="AW18" s="9">
        <v>3.7093000000000001E-2</v>
      </c>
      <c r="AX18" s="9">
        <v>3.3866E-2</v>
      </c>
      <c r="AY18" s="3"/>
      <c r="AZ18" s="9">
        <v>1.6328E-3</v>
      </c>
      <c r="BA18" s="9">
        <v>4.5783E-4</v>
      </c>
      <c r="BB18" s="9">
        <v>3.9998999999999998E-3</v>
      </c>
      <c r="BC18" s="3"/>
      <c r="BD18" s="9">
        <v>0.90110999999999997</v>
      </c>
      <c r="BE18" s="9">
        <v>1.5105999999999999</v>
      </c>
      <c r="BF18" s="3"/>
      <c r="BG18" s="9">
        <v>4.0830000000000002</v>
      </c>
      <c r="BH18" s="3"/>
      <c r="BI18" s="23"/>
      <c r="BJ18" s="16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</row>
    <row r="19" spans="1:75" x14ac:dyDescent="0.2">
      <c r="A19" s="22"/>
      <c r="B19" s="1" t="s">
        <v>25</v>
      </c>
      <c r="C19" s="9">
        <v>7.4425000000000003E-3</v>
      </c>
      <c r="D19" s="9">
        <v>9.2352000000000007E-3</v>
      </c>
      <c r="E19" s="10">
        <v>9.4371999999999998E-3</v>
      </c>
      <c r="F19" s="3"/>
      <c r="G19" s="10">
        <v>3.9604000000000001E-4</v>
      </c>
      <c r="H19" s="9">
        <v>4.6317999999999999E-4</v>
      </c>
      <c r="I19" s="10">
        <v>8.4194000000000001E-4</v>
      </c>
      <c r="J19" s="3"/>
      <c r="K19" s="10">
        <v>0.24936</v>
      </c>
      <c r="L19" s="10">
        <v>0.86385999999999996</v>
      </c>
      <c r="M19" s="3"/>
      <c r="N19" s="9">
        <v>26.489000000000001</v>
      </c>
      <c r="O19" s="9">
        <v>301</v>
      </c>
      <c r="P19" s="22"/>
      <c r="Q19" s="1" t="s">
        <v>25</v>
      </c>
      <c r="R19" s="9">
        <v>1.1348E-2</v>
      </c>
      <c r="S19" s="9">
        <v>9.2998999999999998E-3</v>
      </c>
      <c r="T19" s="9">
        <v>3.5947E-2</v>
      </c>
      <c r="U19" s="3"/>
      <c r="V19" s="9">
        <v>5.4807E-4</v>
      </c>
      <c r="W19" s="9">
        <v>9.9127999999999998E-4</v>
      </c>
      <c r="X19" s="9">
        <v>2.9841999999999998E-3</v>
      </c>
      <c r="Y19" s="3"/>
      <c r="Z19" s="9">
        <v>0.40772999999999998</v>
      </c>
      <c r="AA19" s="9">
        <v>1.0468999999999999</v>
      </c>
      <c r="AB19" s="3"/>
      <c r="AC19" s="9">
        <v>10.708</v>
      </c>
      <c r="AD19" s="9">
        <v>216</v>
      </c>
      <c r="AE19" s="22"/>
      <c r="AF19" s="1" t="s">
        <v>25</v>
      </c>
      <c r="AG19" s="9">
        <v>7.4793000000000004E-3</v>
      </c>
      <c r="AH19" s="9">
        <v>9.2639999999999997E-3</v>
      </c>
      <c r="AI19" s="9">
        <v>7.3745E-3</v>
      </c>
      <c r="AJ19" s="3"/>
      <c r="AK19" s="9">
        <v>3.8944000000000001E-4</v>
      </c>
      <c r="AL19" s="9">
        <v>4.4619000000000001E-4</v>
      </c>
      <c r="AM19" s="9">
        <v>6.9479999999999997E-4</v>
      </c>
      <c r="AN19" s="3"/>
      <c r="AO19" s="9">
        <v>0.24454000000000001</v>
      </c>
      <c r="AP19" s="9">
        <v>0.88271999999999995</v>
      </c>
      <c r="AQ19" s="3"/>
      <c r="AR19" s="9">
        <v>0.63800000000000001</v>
      </c>
      <c r="AS19" s="9">
        <v>35</v>
      </c>
      <c r="AT19" s="22"/>
      <c r="AU19" s="1" t="s">
        <v>25</v>
      </c>
      <c r="AV19" s="9">
        <v>1.1299999999999999E-2</v>
      </c>
      <c r="AW19" s="9">
        <v>9.2972999999999997E-3</v>
      </c>
      <c r="AX19" s="9">
        <v>3.5911999999999999E-2</v>
      </c>
      <c r="AY19" s="3"/>
      <c r="AZ19" s="9">
        <v>4.7119000000000002E-4</v>
      </c>
      <c r="BA19" s="9">
        <v>7.9268000000000003E-4</v>
      </c>
      <c r="BB19" s="9">
        <v>2.9659999999999999E-3</v>
      </c>
      <c r="BC19" s="3"/>
      <c r="BD19" s="9">
        <v>0.54068000000000005</v>
      </c>
      <c r="BE19" s="9">
        <v>0.32116</v>
      </c>
      <c r="BF19" s="3"/>
      <c r="BG19" s="9">
        <v>3.7869999999999999</v>
      </c>
      <c r="BH19" s="3"/>
      <c r="BI19" s="23"/>
      <c r="BJ19" s="16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</row>
    <row r="20" spans="1:75" x14ac:dyDescent="0.2">
      <c r="A20" s="22"/>
      <c r="B20" s="1" t="s">
        <v>26</v>
      </c>
      <c r="C20" s="9">
        <v>2.7668999999999999E-2</v>
      </c>
      <c r="D20" s="9">
        <v>5.9113999999999998E-3</v>
      </c>
      <c r="E20" s="9">
        <v>2.9819999999999999E-2</v>
      </c>
      <c r="F20" s="3"/>
      <c r="G20" s="9">
        <v>8.6352E-4</v>
      </c>
      <c r="H20" s="10">
        <v>6.9085999999999996E-4</v>
      </c>
      <c r="I20" s="10">
        <v>2.4309000000000002E-3</v>
      </c>
      <c r="J20" s="3"/>
      <c r="K20" s="9">
        <v>0.61024</v>
      </c>
      <c r="L20" s="9">
        <v>1.6569</v>
      </c>
      <c r="M20" s="3"/>
      <c r="N20" s="9">
        <v>52.95</v>
      </c>
      <c r="O20" s="9">
        <v>611</v>
      </c>
      <c r="P20" s="22"/>
      <c r="Q20" s="1" t="s">
        <v>26</v>
      </c>
      <c r="R20" s="9">
        <v>2.768E-2</v>
      </c>
      <c r="S20" s="9">
        <v>5.9258999999999996E-3</v>
      </c>
      <c r="T20" s="9">
        <v>2.9846999999999999E-2</v>
      </c>
      <c r="U20" s="3"/>
      <c r="V20" s="9">
        <v>8.6405E-4</v>
      </c>
      <c r="W20" s="9">
        <v>6.9125000000000002E-4</v>
      </c>
      <c r="X20" s="9">
        <v>2.4329999999999998E-3</v>
      </c>
      <c r="Y20" s="3"/>
      <c r="Z20" s="9">
        <v>0.61041999999999996</v>
      </c>
      <c r="AA20" s="9">
        <v>1.6571</v>
      </c>
      <c r="AB20" s="3"/>
      <c r="AC20" s="9">
        <v>10.597</v>
      </c>
      <c r="AD20" s="9">
        <v>191</v>
      </c>
      <c r="AE20" s="22"/>
      <c r="AF20" s="1" t="s">
        <v>26</v>
      </c>
      <c r="AG20" s="9">
        <v>2.768E-2</v>
      </c>
      <c r="AH20" s="9">
        <v>5.9259999999999998E-3</v>
      </c>
      <c r="AI20" s="9">
        <v>2.9846999999999999E-2</v>
      </c>
      <c r="AJ20" s="3"/>
      <c r="AK20" s="9">
        <v>8.6405E-4</v>
      </c>
      <c r="AL20" s="9">
        <v>6.9125999999999996E-4</v>
      </c>
      <c r="AM20" s="9">
        <v>2.4329999999999998E-3</v>
      </c>
      <c r="AN20" s="3"/>
      <c r="AO20" s="9">
        <v>0.61043000000000003</v>
      </c>
      <c r="AP20" s="9">
        <v>1.6572</v>
      </c>
      <c r="AQ20" s="3"/>
      <c r="AR20" s="9">
        <v>1.0109999999999999</v>
      </c>
      <c r="AS20" s="9">
        <v>59</v>
      </c>
      <c r="AT20" s="22"/>
      <c r="AU20" s="1" t="s">
        <v>26</v>
      </c>
      <c r="AV20" s="9">
        <v>2.7678000000000001E-2</v>
      </c>
      <c r="AW20" s="9">
        <v>5.9327E-3</v>
      </c>
      <c r="AX20" s="9">
        <v>2.9787000000000001E-2</v>
      </c>
      <c r="AY20" s="3"/>
      <c r="AZ20" s="9">
        <v>1.2791E-3</v>
      </c>
      <c r="BA20" s="9">
        <v>6.0647000000000001E-4</v>
      </c>
      <c r="BB20" s="9">
        <v>2.4345E-3</v>
      </c>
      <c r="BC20" s="3"/>
      <c r="BD20" s="9">
        <v>0.40442</v>
      </c>
      <c r="BE20" s="9">
        <v>2.0104000000000002</v>
      </c>
      <c r="BF20" s="3"/>
      <c r="BG20" s="9">
        <v>4.05</v>
      </c>
      <c r="BH20" s="3"/>
      <c r="BI20" s="23"/>
      <c r="BJ20" s="16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</row>
    <row r="21" spans="1:75" x14ac:dyDescent="0.2">
      <c r="A21" s="22"/>
      <c r="B21" s="1" t="s">
        <v>8</v>
      </c>
      <c r="C21" s="4">
        <f>AVERAGE(C16:C20)</f>
        <v>2.2176100000000001E-2</v>
      </c>
      <c r="D21" s="4">
        <f>AVERAGE(D16:D20)</f>
        <v>1.359138E-2</v>
      </c>
      <c r="E21" s="4">
        <f>AVERAGE(E16:E20)</f>
        <v>2.2154440000000001E-2</v>
      </c>
      <c r="F21" s="6">
        <f>AVERAGE(C21:E21)</f>
        <v>1.9307306666666666E-2</v>
      </c>
      <c r="G21" s="4">
        <f>AVERAGE(G16:G20)</f>
        <v>6.2887999999999996E-4</v>
      </c>
      <c r="H21" s="4">
        <f>AVERAGE(H16:H20)</f>
        <v>7.3266800000000001E-4</v>
      </c>
      <c r="I21" s="4">
        <f>AVERAGE(I16:I20)</f>
        <v>2.1977479999999998E-3</v>
      </c>
      <c r="J21" s="6">
        <f>AVERAGE(G21:I21)</f>
        <v>1.1864320000000001E-3</v>
      </c>
      <c r="K21" s="4">
        <f>AVERAGE(K16:K20)</f>
        <v>0.71373600000000004</v>
      </c>
      <c r="L21" s="4">
        <f>AVERAGE(L16:L20)</f>
        <v>1.1309359999999999</v>
      </c>
      <c r="M21" s="6">
        <f>AVERAGE(K21:L21)</f>
        <v>0.92233600000000004</v>
      </c>
      <c r="N21" s="6">
        <f>AVERAGE(N16:N20)</f>
        <v>26.182000000000006</v>
      </c>
      <c r="O21" s="6">
        <f>AVERAGE(O16:O20)</f>
        <v>378.2</v>
      </c>
      <c r="P21" s="22"/>
      <c r="Q21" s="1" t="s">
        <v>8</v>
      </c>
      <c r="R21" s="4">
        <f>AVERAGE(R16:R20)</f>
        <v>1.8316679999999998E-2</v>
      </c>
      <c r="S21" s="4">
        <f>AVERAGE(S16:S20)</f>
        <v>1.5766499999999999E-2</v>
      </c>
      <c r="T21" s="4">
        <f>AVERAGE(T16:T20)</f>
        <v>2.5594760000000001E-2</v>
      </c>
      <c r="U21" s="6">
        <f>AVERAGE(R21:T21)</f>
        <v>1.9892646666666666E-2</v>
      </c>
      <c r="V21" s="4">
        <f>AVERAGE(V16:V20)</f>
        <v>6.4371399999999998E-4</v>
      </c>
      <c r="W21" s="4">
        <f>AVERAGE(W16:W20)</f>
        <v>7.4096800000000005E-4</v>
      </c>
      <c r="X21" s="4">
        <f>AVERAGE(X16:X20)</f>
        <v>2.4214659999999997E-3</v>
      </c>
      <c r="Y21" s="6">
        <f>AVERAGE(V21:X21)</f>
        <v>1.2687159999999998E-3</v>
      </c>
      <c r="Z21" s="4">
        <f>AVERAGE(Z16:Z20)</f>
        <v>0.78870599999999991</v>
      </c>
      <c r="AA21" s="4">
        <f>AVERAGE(AA16:AA20)</f>
        <v>1.229762</v>
      </c>
      <c r="AB21" s="6">
        <f>AVERAGE(Z21:AA21)</f>
        <v>1.009234</v>
      </c>
      <c r="AC21" s="6">
        <f>AVERAGE(AC16:AC20)</f>
        <v>8.3797999999999995</v>
      </c>
      <c r="AD21" s="6">
        <f>AVERAGE(AD16:AD20)</f>
        <v>159</v>
      </c>
      <c r="AE21" s="22"/>
      <c r="AF21" s="1" t="s">
        <v>8</v>
      </c>
      <c r="AG21" s="4">
        <f>AVERAGE(AG16:AG20)</f>
        <v>1.9742359999999997E-2</v>
      </c>
      <c r="AH21" s="4">
        <f>AVERAGE(AH16:AH20)</f>
        <v>1.8224199999999999E-2</v>
      </c>
      <c r="AI21" s="4">
        <f>AVERAGE(AI16:AI20)</f>
        <v>1.9696160000000001E-2</v>
      </c>
      <c r="AJ21" s="6">
        <f>AVERAGE(AG21:AI21)</f>
        <v>1.9220906666666666E-2</v>
      </c>
      <c r="AK21" s="4">
        <f>AVERAGE(AK16:AK20)</f>
        <v>6.3340999999999994E-4</v>
      </c>
      <c r="AL21" s="4">
        <f>AVERAGE(AL16:AL20)</f>
        <v>5.8808199999999997E-4</v>
      </c>
      <c r="AM21" s="4">
        <f>AVERAGE(AM16:AM20)</f>
        <v>1.9144359999999998E-3</v>
      </c>
      <c r="AN21" s="6">
        <f>AVERAGE(AK21:AM21)</f>
        <v>1.0453093333333333E-3</v>
      </c>
      <c r="AO21" s="4">
        <f>AVERAGE(AO16:AO20)</f>
        <v>0.94537399999999994</v>
      </c>
      <c r="AP21" s="4">
        <f>AVERAGE(AP16:AP20)</f>
        <v>1.4028040000000002</v>
      </c>
      <c r="AQ21" s="6">
        <f>AVERAGE(AO21:AP21)</f>
        <v>1.1740889999999999</v>
      </c>
      <c r="AR21" s="6">
        <f>AVERAGE(AR16:AR20)</f>
        <v>0.63559999999999994</v>
      </c>
      <c r="AS21" s="6">
        <f>AVERAGE(AS16:AS20)</f>
        <v>37.4</v>
      </c>
      <c r="AT21" s="22"/>
      <c r="AU21" s="1" t="s">
        <v>8</v>
      </c>
      <c r="AV21" s="4">
        <f>AVERAGE(AV16:AV20)</f>
        <v>1.8315700000000001E-2</v>
      </c>
      <c r="AW21" s="4">
        <f>AVERAGE(AW16:AW20)</f>
        <v>1.576E-2</v>
      </c>
      <c r="AX21" s="4">
        <f>AVERAGE(AX16:AX20)</f>
        <v>2.5555339999999999E-2</v>
      </c>
      <c r="AY21" s="6">
        <f>AVERAGE(AV21:AX21)</f>
        <v>1.9877013333333332E-2</v>
      </c>
      <c r="AZ21" s="4">
        <f>AVERAGE(AZ16:AZ20)</f>
        <v>1.035722E-3</v>
      </c>
      <c r="BA21" s="4">
        <f>AVERAGE(BA16:BA20)</f>
        <v>6.2259000000000001E-4</v>
      </c>
      <c r="BB21" s="4">
        <f>AVERAGE(BB16:BB20)</f>
        <v>2.5337239999999998E-3</v>
      </c>
      <c r="BC21" s="6">
        <f>AVERAGE(AZ21:BB21)</f>
        <v>1.3973453333333333E-3</v>
      </c>
      <c r="BD21" s="4">
        <f>AVERAGE(BD16:BD20)</f>
        <v>0.8044119999999999</v>
      </c>
      <c r="BE21" s="4">
        <f>AVERAGE(BE16:BE20)</f>
        <v>1.4462520000000001</v>
      </c>
      <c r="BF21" s="6">
        <f>AVERAGE(BD21:BE21)</f>
        <v>1.125332</v>
      </c>
      <c r="BG21" s="6">
        <f>AVERAGE(BG16:BG20)</f>
        <v>3.8434000000000004</v>
      </c>
      <c r="BH21" s="6" t="e">
        <f>AVERAGE(BH16:BH20)</f>
        <v>#DIV/0!</v>
      </c>
      <c r="BI21" s="23"/>
      <c r="BJ21" s="16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</row>
    <row r="22" spans="1:75" x14ac:dyDescent="0.2">
      <c r="A22" s="22"/>
      <c r="B22" s="1" t="s">
        <v>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>
        <f>STDEVA(N16:N20)^2</f>
        <v>248.53116499999979</v>
      </c>
      <c r="O22" s="5">
        <f>STDEVA(O16:O20)^2</f>
        <v>22326.700000000015</v>
      </c>
      <c r="P22" s="22"/>
      <c r="Q22" s="1" t="s">
        <v>9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>
        <f>STDEVA(AC16:AC20)^2</f>
        <v>4.6079351999999849</v>
      </c>
      <c r="AD22" s="5">
        <f>STDEVA(AD16:AD20)^2</f>
        <v>1848.5</v>
      </c>
      <c r="AE22" s="22"/>
      <c r="AF22" s="1" t="s">
        <v>9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>
        <f>STDEVA(AR16:AR20)^2</f>
        <v>6.0365299999999962E-2</v>
      </c>
      <c r="AS22" s="5">
        <f>STDEVA(AS16:AS20)^2</f>
        <v>210.79999999999998</v>
      </c>
      <c r="AT22" s="22"/>
      <c r="AU22" s="1" t="s">
        <v>9</v>
      </c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>
        <f>STDEVA(BG16:BG20)^2</f>
        <v>6.35323E-2</v>
      </c>
      <c r="BH22" s="5" t="e">
        <f>STDEVA(BH16:BH20)^2</f>
        <v>#DIV/0!</v>
      </c>
      <c r="BI22" s="23"/>
      <c r="BJ22" s="16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</row>
    <row r="23" spans="1:75" x14ac:dyDescent="0.2">
      <c r="A23" s="22">
        <v>30</v>
      </c>
      <c r="B23" s="1" t="s">
        <v>22</v>
      </c>
      <c r="C23" s="9">
        <v>3.8156000000000002E-3</v>
      </c>
      <c r="D23" s="9">
        <v>1.2641E-3</v>
      </c>
      <c r="E23" s="9">
        <v>9.0010000000000003E-3</v>
      </c>
      <c r="F23" s="3"/>
      <c r="G23" s="9">
        <v>4.2566000000000001E-4</v>
      </c>
      <c r="H23" s="9">
        <v>4.2923000000000001E-4</v>
      </c>
      <c r="I23" s="9">
        <v>7.8843000000000001E-4</v>
      </c>
      <c r="J23" s="3"/>
      <c r="K23" s="9">
        <v>0.20721999999999999</v>
      </c>
      <c r="L23" s="9">
        <v>9.7982E-2</v>
      </c>
      <c r="M23" s="3"/>
      <c r="N23" s="9">
        <v>23.719000000000001</v>
      </c>
      <c r="O23" s="9">
        <v>300</v>
      </c>
      <c r="P23" s="22">
        <v>30</v>
      </c>
      <c r="Q23" s="1" t="s">
        <v>22</v>
      </c>
      <c r="R23" s="9">
        <v>3.8065999999999998E-3</v>
      </c>
      <c r="S23" s="9">
        <v>1.2524000000000001E-3</v>
      </c>
      <c r="T23" s="9">
        <v>9.0002999999999993E-3</v>
      </c>
      <c r="U23" s="3"/>
      <c r="V23" s="9">
        <v>4.2565000000000002E-4</v>
      </c>
      <c r="W23" s="9">
        <v>4.2922000000000001E-4</v>
      </c>
      <c r="X23" s="9">
        <v>7.8837999999999998E-4</v>
      </c>
      <c r="Y23" s="3"/>
      <c r="Z23" s="9">
        <v>0.20652000000000001</v>
      </c>
      <c r="AA23" s="9">
        <v>9.8877999999999994E-2</v>
      </c>
      <c r="AB23" s="3"/>
      <c r="AC23" s="9">
        <v>6.875</v>
      </c>
      <c r="AD23" s="9">
        <v>117</v>
      </c>
      <c r="AE23" s="22">
        <v>30</v>
      </c>
      <c r="AF23" s="1" t="s">
        <v>22</v>
      </c>
      <c r="AG23" s="9">
        <v>3.8065E-3</v>
      </c>
      <c r="AH23" s="9">
        <v>1.2524000000000001E-3</v>
      </c>
      <c r="AI23" s="9">
        <v>9.0004000000000004E-3</v>
      </c>
      <c r="AJ23" s="3"/>
      <c r="AK23" s="9">
        <v>4.2565000000000002E-4</v>
      </c>
      <c r="AL23" s="9">
        <v>4.2922000000000001E-4</v>
      </c>
      <c r="AM23" s="9">
        <v>7.8839000000000003E-4</v>
      </c>
      <c r="AN23" s="3"/>
      <c r="AO23" s="9">
        <v>0.20651</v>
      </c>
      <c r="AP23" s="9">
        <v>9.8879999999999996E-2</v>
      </c>
      <c r="AQ23" s="3"/>
      <c r="AR23" s="9">
        <v>0.63700000000000001</v>
      </c>
      <c r="AS23" s="9">
        <v>42</v>
      </c>
      <c r="AT23" s="22">
        <v>30</v>
      </c>
      <c r="AU23" s="1" t="s">
        <v>22</v>
      </c>
      <c r="AV23" s="9">
        <v>3.8443000000000001E-3</v>
      </c>
      <c r="AW23" s="9">
        <v>1.2114000000000001E-3</v>
      </c>
      <c r="AX23" s="9">
        <v>8.9306000000000003E-3</v>
      </c>
      <c r="AY23" s="3"/>
      <c r="AZ23" s="9">
        <v>6.3259999999999998E-4</v>
      </c>
      <c r="BA23" s="9">
        <v>4.0408000000000002E-4</v>
      </c>
      <c r="BB23" s="9">
        <v>1.3091999999999999E-3</v>
      </c>
      <c r="BC23" s="3"/>
      <c r="BD23" s="9">
        <v>1.8075000000000001</v>
      </c>
      <c r="BE23" s="9">
        <v>1.9643999999999999</v>
      </c>
      <c r="BF23" s="3"/>
      <c r="BG23" s="9">
        <v>3.859</v>
      </c>
      <c r="BH23" s="3"/>
      <c r="BI23" s="23"/>
      <c r="BJ23" s="16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</row>
    <row r="24" spans="1:75" x14ac:dyDescent="0.2">
      <c r="A24" s="22"/>
      <c r="B24" s="1" t="s">
        <v>23</v>
      </c>
      <c r="C24" s="10">
        <v>6.3929E-3</v>
      </c>
      <c r="D24" s="10">
        <v>5.2417000000000002E-4</v>
      </c>
      <c r="E24" s="10">
        <v>2.151E-4</v>
      </c>
      <c r="F24" s="3"/>
      <c r="G24" s="9">
        <v>4.1604000000000001E-4</v>
      </c>
      <c r="H24" s="9">
        <v>4.2115000000000002E-4</v>
      </c>
      <c r="I24" s="9">
        <v>2.8537000000000001E-4</v>
      </c>
      <c r="J24" s="3"/>
      <c r="K24" s="9">
        <v>0.17957000000000001</v>
      </c>
      <c r="L24" s="10">
        <v>0.13727</v>
      </c>
      <c r="M24" s="3"/>
      <c r="N24" s="9">
        <v>25.73</v>
      </c>
      <c r="O24" s="9">
        <v>295</v>
      </c>
      <c r="P24" s="22"/>
      <c r="Q24" s="1" t="s">
        <v>23</v>
      </c>
      <c r="R24" s="9">
        <v>5.0445000000000004E-3</v>
      </c>
      <c r="S24" s="9">
        <v>4.2875999999999998E-4</v>
      </c>
      <c r="T24" s="9">
        <v>1.1352000000000001E-3</v>
      </c>
      <c r="U24" s="3"/>
      <c r="V24" s="9">
        <v>4.1729000000000001E-4</v>
      </c>
      <c r="W24" s="9">
        <v>4.2103000000000003E-4</v>
      </c>
      <c r="X24" s="9">
        <v>3.0299E-4</v>
      </c>
      <c r="Y24" s="3"/>
      <c r="Z24" s="9">
        <v>7.3094999999999993E-2</v>
      </c>
      <c r="AA24" s="9">
        <v>0.15762999999999999</v>
      </c>
      <c r="AB24" s="3"/>
      <c r="AC24" s="9">
        <v>7.2229999999999999</v>
      </c>
      <c r="AD24" s="9">
        <v>145</v>
      </c>
      <c r="AE24" s="22"/>
      <c r="AF24" s="1" t="s">
        <v>23</v>
      </c>
      <c r="AG24" s="9">
        <v>5.0823000000000003E-4</v>
      </c>
      <c r="AH24" s="9">
        <v>2.8462000000000001E-3</v>
      </c>
      <c r="AI24" s="9">
        <v>3.8132999999999999E-3</v>
      </c>
      <c r="AJ24" s="3"/>
      <c r="AK24" s="9">
        <v>4.0884999999999999E-4</v>
      </c>
      <c r="AL24" s="9">
        <v>3.9251999999999999E-4</v>
      </c>
      <c r="AM24" s="9">
        <v>3.7148999999999998E-4</v>
      </c>
      <c r="AN24" s="3"/>
      <c r="AO24" s="9">
        <v>0.22386</v>
      </c>
      <c r="AP24" s="9">
        <v>0.27868999999999999</v>
      </c>
      <c r="AQ24" s="3"/>
      <c r="AR24" s="9">
        <v>0.437</v>
      </c>
      <c r="AS24" s="9">
        <v>28</v>
      </c>
      <c r="AT24" s="22"/>
      <c r="AU24" s="1" t="s">
        <v>23</v>
      </c>
      <c r="AV24" s="9">
        <v>5.0343000000000002E-3</v>
      </c>
      <c r="AW24" s="9">
        <v>4.1343E-4</v>
      </c>
      <c r="AX24" s="9">
        <v>1.0698000000000001E-3</v>
      </c>
      <c r="AY24" s="3"/>
      <c r="AZ24" s="9">
        <v>1.2803000000000001E-3</v>
      </c>
      <c r="BA24" s="9">
        <v>3.8487999999999999E-4</v>
      </c>
      <c r="BB24" s="9">
        <v>3.1080000000000002E-4</v>
      </c>
      <c r="BC24" s="3"/>
      <c r="BD24" s="9">
        <v>0.45128000000000001</v>
      </c>
      <c r="BE24" s="9">
        <v>0.39866000000000001</v>
      </c>
      <c r="BF24" s="3"/>
      <c r="BG24" s="9">
        <v>3.0289999999999999</v>
      </c>
      <c r="BH24" s="3"/>
      <c r="BI24" s="23"/>
      <c r="BJ24" s="16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</row>
    <row r="25" spans="1:75" x14ac:dyDescent="0.2">
      <c r="A25" s="22"/>
      <c r="B25" s="1" t="s">
        <v>24</v>
      </c>
      <c r="C25" s="10">
        <v>3.6032E-3</v>
      </c>
      <c r="D25" s="9">
        <v>1.4896E-2</v>
      </c>
      <c r="E25" s="10">
        <v>1.1965E-2</v>
      </c>
      <c r="F25" s="3"/>
      <c r="G25" s="10">
        <v>4.528E-4</v>
      </c>
      <c r="H25" s="9">
        <v>3.8999E-4</v>
      </c>
      <c r="I25" s="9">
        <v>1.5749E-3</v>
      </c>
      <c r="J25" s="3"/>
      <c r="K25" s="9">
        <v>2.5788999999999999E-2</v>
      </c>
      <c r="L25" s="9">
        <v>0.78200000000000003</v>
      </c>
      <c r="M25" s="3"/>
      <c r="N25" s="9">
        <v>28.786000000000001</v>
      </c>
      <c r="O25" s="9">
        <v>358</v>
      </c>
      <c r="P25" s="22"/>
      <c r="Q25" s="1" t="s">
        <v>24</v>
      </c>
      <c r="R25" s="9">
        <v>1.3310000000000001E-2</v>
      </c>
      <c r="S25" s="9">
        <v>1.0954999999999999E-2</v>
      </c>
      <c r="T25" s="9">
        <v>1.2356000000000001E-2</v>
      </c>
      <c r="U25" s="3"/>
      <c r="V25" s="9">
        <v>4.9264000000000003E-4</v>
      </c>
      <c r="W25" s="9">
        <v>4.0697999999999998E-4</v>
      </c>
      <c r="X25" s="9">
        <v>1.5026E-3</v>
      </c>
      <c r="Y25" s="3"/>
      <c r="Z25" s="9">
        <v>0.57303000000000004</v>
      </c>
      <c r="AA25" s="9">
        <v>0.57952000000000004</v>
      </c>
      <c r="AB25" s="3"/>
      <c r="AC25" s="9">
        <v>6.53</v>
      </c>
      <c r="AD25" s="9">
        <v>129</v>
      </c>
      <c r="AE25" s="22"/>
      <c r="AF25" s="1" t="s">
        <v>24</v>
      </c>
      <c r="AG25" s="9">
        <v>1.312E-2</v>
      </c>
      <c r="AH25" s="9">
        <v>1.0442999999999999E-2</v>
      </c>
      <c r="AI25" s="9">
        <v>1.2403000000000001E-2</v>
      </c>
      <c r="AJ25" s="3"/>
      <c r="AK25" s="9">
        <v>4.8713000000000001E-4</v>
      </c>
      <c r="AL25" s="9">
        <v>4.0568000000000001E-4</v>
      </c>
      <c r="AM25" s="9">
        <v>1.4691999999999999E-3</v>
      </c>
      <c r="AN25" s="3"/>
      <c r="AO25" s="9">
        <v>0.58767999999999998</v>
      </c>
      <c r="AP25" s="9">
        <v>0.52568999999999999</v>
      </c>
      <c r="AQ25" s="3"/>
      <c r="AR25" s="9">
        <v>0.32600000000000001</v>
      </c>
      <c r="AS25" s="9">
        <v>20</v>
      </c>
      <c r="AT25" s="22"/>
      <c r="AU25" s="1" t="s">
        <v>24</v>
      </c>
      <c r="AV25" s="9">
        <v>1.3323E-2</v>
      </c>
      <c r="AW25" s="9">
        <v>1.0962E-2</v>
      </c>
      <c r="AX25" s="9">
        <v>1.2367E-2</v>
      </c>
      <c r="AY25" s="3"/>
      <c r="AZ25" s="9">
        <v>1.2646000000000001E-3</v>
      </c>
      <c r="BA25" s="9">
        <v>3.8468999999999998E-4</v>
      </c>
      <c r="BB25" s="9">
        <v>1.3202000000000001E-3</v>
      </c>
      <c r="BC25" s="3"/>
      <c r="BD25" s="9">
        <v>2.3148999999999999E-2</v>
      </c>
      <c r="BE25" s="9">
        <v>0.17782999999999999</v>
      </c>
      <c r="BF25" s="3"/>
      <c r="BG25" s="9">
        <v>4.0330000000000004</v>
      </c>
      <c r="BH25" s="3"/>
      <c r="BI25" s="23"/>
      <c r="BJ25" s="16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</row>
    <row r="26" spans="1:75" x14ac:dyDescent="0.2">
      <c r="A26" s="22"/>
      <c r="B26" s="1" t="s">
        <v>25</v>
      </c>
      <c r="C26" s="9">
        <v>2.7269999999999998E-3</v>
      </c>
      <c r="D26" s="9">
        <v>7.2619999999999998E-4</v>
      </c>
      <c r="E26" s="9">
        <v>7.1663999999999999E-3</v>
      </c>
      <c r="F26" s="3"/>
      <c r="G26" s="9">
        <v>3.9241999999999999E-4</v>
      </c>
      <c r="H26" s="9">
        <v>4.3061E-4</v>
      </c>
      <c r="I26" s="9">
        <v>6.1925000000000001E-4</v>
      </c>
      <c r="J26" s="3"/>
      <c r="K26" s="9">
        <v>7.5250999999999998E-2</v>
      </c>
      <c r="L26" s="9">
        <v>0.19253000000000001</v>
      </c>
      <c r="M26" s="3"/>
      <c r="N26" s="9">
        <v>56.737000000000002</v>
      </c>
      <c r="O26" s="9">
        <v>617</v>
      </c>
      <c r="P26" s="22"/>
      <c r="Q26" s="1" t="s">
        <v>25</v>
      </c>
      <c r="R26" s="9">
        <v>2.3736E-3</v>
      </c>
      <c r="S26" s="9">
        <v>1.4228999999999999E-3</v>
      </c>
      <c r="T26" s="9">
        <v>1.9369999999999999E-3</v>
      </c>
      <c r="U26" s="3"/>
      <c r="V26" s="9">
        <v>3.9995999999999999E-4</v>
      </c>
      <c r="W26" s="9">
        <v>3.8874999999999999E-4</v>
      </c>
      <c r="X26" s="9">
        <v>3.4017999999999999E-4</v>
      </c>
      <c r="Y26" s="3"/>
      <c r="Z26" s="9">
        <v>4.1957000000000001E-2</v>
      </c>
      <c r="AA26" s="9">
        <v>0.18678</v>
      </c>
      <c r="AB26" s="3"/>
      <c r="AC26" s="9">
        <v>9.8000000000000007</v>
      </c>
      <c r="AD26" s="9">
        <v>200</v>
      </c>
      <c r="AE26" s="22"/>
      <c r="AF26" s="1" t="s">
        <v>25</v>
      </c>
      <c r="AG26" s="9">
        <v>2.1570999999999999E-3</v>
      </c>
      <c r="AH26" s="9">
        <v>1.0287E-3</v>
      </c>
      <c r="AI26" s="9">
        <v>5.4818000000000002E-3</v>
      </c>
      <c r="AJ26" s="3"/>
      <c r="AK26" s="9">
        <v>3.8974000000000002E-4</v>
      </c>
      <c r="AL26" s="9">
        <v>4.1341000000000001E-4</v>
      </c>
      <c r="AM26" s="9">
        <v>5.0383999999999997E-4</v>
      </c>
      <c r="AN26" s="3"/>
      <c r="AO26" s="9">
        <v>7.0967000000000002E-2</v>
      </c>
      <c r="AP26" s="9">
        <v>0.20921999999999999</v>
      </c>
      <c r="AQ26" s="3"/>
      <c r="AR26" s="9">
        <v>0.34699999999999998</v>
      </c>
      <c r="AS26" s="9">
        <v>20</v>
      </c>
      <c r="AT26" s="22"/>
      <c r="AU26" s="1" t="s">
        <v>25</v>
      </c>
      <c r="AV26" s="9">
        <v>2.3693999999999998E-3</v>
      </c>
      <c r="AW26" s="9">
        <v>1.4164E-3</v>
      </c>
      <c r="AX26" s="9">
        <v>1.8874E-3</v>
      </c>
      <c r="AY26" s="3"/>
      <c r="AZ26" s="9">
        <v>6.5216999999999998E-4</v>
      </c>
      <c r="BA26" s="9">
        <v>4.0327000000000001E-4</v>
      </c>
      <c r="BB26" s="9">
        <v>3.5334E-4</v>
      </c>
      <c r="BC26" s="3"/>
      <c r="BD26" s="9">
        <v>0.15484000000000001</v>
      </c>
      <c r="BE26" s="9">
        <v>0.41872999999999999</v>
      </c>
      <c r="BF26" s="3"/>
      <c r="BG26" s="9">
        <v>3.5990000000000002</v>
      </c>
      <c r="BH26" s="3"/>
      <c r="BI26" s="23"/>
      <c r="BJ26" s="16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</row>
    <row r="27" spans="1:75" x14ac:dyDescent="0.2">
      <c r="A27" s="22"/>
      <c r="B27" s="1" t="s">
        <v>26</v>
      </c>
      <c r="C27" s="9">
        <v>9.7956999999999992E-3</v>
      </c>
      <c r="D27" s="9">
        <v>2.2975000000000001E-3</v>
      </c>
      <c r="E27" s="9">
        <v>1.1102000000000001E-2</v>
      </c>
      <c r="F27" s="3"/>
      <c r="G27" s="9">
        <v>4.8762000000000002E-4</v>
      </c>
      <c r="H27" s="9">
        <v>4.3823000000000001E-4</v>
      </c>
      <c r="I27" s="9">
        <v>9.68E-4</v>
      </c>
      <c r="J27" s="3"/>
      <c r="K27" s="9">
        <v>0.19109999999999999</v>
      </c>
      <c r="L27" s="9">
        <v>0.49293999999999999</v>
      </c>
      <c r="M27" s="3"/>
      <c r="N27" s="9">
        <v>34.462000000000003</v>
      </c>
      <c r="O27" s="9">
        <v>349</v>
      </c>
      <c r="P27" s="22"/>
      <c r="Q27" s="1" t="s">
        <v>26</v>
      </c>
      <c r="R27" s="9">
        <v>9.1150999999999992E-3</v>
      </c>
      <c r="S27" s="9">
        <v>3.1603E-3</v>
      </c>
      <c r="T27" s="9">
        <v>1.3527000000000001E-2</v>
      </c>
      <c r="U27" s="3"/>
      <c r="V27" s="9">
        <v>5.2309000000000003E-4</v>
      </c>
      <c r="W27" s="9">
        <v>4.5470999999999999E-4</v>
      </c>
      <c r="X27" s="9">
        <v>1.1439E-3</v>
      </c>
      <c r="Y27" s="3"/>
      <c r="Z27" s="9">
        <v>0.19911999999999999</v>
      </c>
      <c r="AA27" s="9">
        <v>0.49975999999999998</v>
      </c>
      <c r="AB27" s="3"/>
      <c r="AC27" s="9">
        <v>8.5860000000000003</v>
      </c>
      <c r="AD27" s="9">
        <v>175</v>
      </c>
      <c r="AE27" s="22"/>
      <c r="AF27" s="1" t="s">
        <v>26</v>
      </c>
      <c r="AG27" s="9">
        <v>9.1152000000000004E-3</v>
      </c>
      <c r="AH27" s="9">
        <v>3.1603E-3</v>
      </c>
      <c r="AI27" s="9">
        <v>1.3526E-2</v>
      </c>
      <c r="AJ27" s="3"/>
      <c r="AK27" s="9">
        <v>5.2309000000000003E-4</v>
      </c>
      <c r="AL27" s="9">
        <v>4.5470999999999999E-4</v>
      </c>
      <c r="AM27" s="9">
        <v>1.1439E-3</v>
      </c>
      <c r="AN27" s="3"/>
      <c r="AO27" s="9">
        <v>0.19911999999999999</v>
      </c>
      <c r="AP27" s="9">
        <v>0.49975000000000003</v>
      </c>
      <c r="AQ27" s="3"/>
      <c r="AR27" s="9">
        <v>1.3340000000000001</v>
      </c>
      <c r="AS27" s="9">
        <v>58</v>
      </c>
      <c r="AT27" s="22"/>
      <c r="AU27" s="1" t="s">
        <v>26</v>
      </c>
      <c r="AV27" s="9">
        <v>9.1190000000000004E-3</v>
      </c>
      <c r="AW27" s="9">
        <v>3.1632000000000001E-3</v>
      </c>
      <c r="AX27" s="9">
        <v>1.3488E-2</v>
      </c>
      <c r="AY27" s="3"/>
      <c r="AZ27" s="9">
        <v>9.0527999999999995E-4</v>
      </c>
      <c r="BA27" s="9">
        <v>3.8848000000000002E-4</v>
      </c>
      <c r="BB27" s="9">
        <v>1.1343E-3</v>
      </c>
      <c r="BC27" s="3"/>
      <c r="BD27" s="9">
        <v>1.1955E-2</v>
      </c>
      <c r="BE27" s="9">
        <v>0.93535000000000001</v>
      </c>
      <c r="BF27" s="3"/>
      <c r="BG27" s="9">
        <v>3.8860000000000001</v>
      </c>
      <c r="BH27" s="3"/>
      <c r="BI27" s="23"/>
      <c r="BJ27" s="16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</row>
    <row r="28" spans="1:75" x14ac:dyDescent="0.2">
      <c r="A28" s="22"/>
      <c r="B28" s="1" t="s">
        <v>8</v>
      </c>
      <c r="C28" s="4">
        <f>AVERAGE(C23:C27)</f>
        <v>5.2668799999999998E-3</v>
      </c>
      <c r="D28" s="4">
        <f>AVERAGE(D23:D27)</f>
        <v>3.9415940000000005E-3</v>
      </c>
      <c r="E28" s="4">
        <f>AVERAGE(E23:E27)</f>
        <v>7.8899E-3</v>
      </c>
      <c r="F28" s="6">
        <f>AVERAGE(C28:E28)</f>
        <v>5.6994580000000001E-3</v>
      </c>
      <c r="G28" s="4">
        <f>AVERAGE(G23:G27)</f>
        <v>4.3490800000000002E-4</v>
      </c>
      <c r="H28" s="4">
        <f>AVERAGE(H23:H27)</f>
        <v>4.2184199999999996E-4</v>
      </c>
      <c r="I28" s="4">
        <f>AVERAGE(I23:I27)</f>
        <v>8.4718999999999994E-4</v>
      </c>
      <c r="J28" s="6">
        <f>AVERAGE(G28:I28)</f>
        <v>5.6797999999999994E-4</v>
      </c>
      <c r="K28" s="4">
        <f>AVERAGE(K23:K27)</f>
        <v>0.13578600000000002</v>
      </c>
      <c r="L28" s="4">
        <f>AVERAGE(L23:L27)</f>
        <v>0.34054440000000002</v>
      </c>
      <c r="M28" s="6">
        <f>AVERAGE(K28:L28)</f>
        <v>0.23816520000000002</v>
      </c>
      <c r="N28" s="6">
        <f>AVERAGE(N23:N27)</f>
        <v>33.886800000000008</v>
      </c>
      <c r="O28" s="6">
        <f>AVERAGE(O23:O27)</f>
        <v>383.8</v>
      </c>
      <c r="P28" s="22"/>
      <c r="Q28" s="1" t="s">
        <v>8</v>
      </c>
      <c r="R28" s="4">
        <f>AVERAGE(R23:R27)</f>
        <v>6.7299600000000001E-3</v>
      </c>
      <c r="S28" s="4">
        <f>AVERAGE(S23:S27)</f>
        <v>3.4438719999999997E-3</v>
      </c>
      <c r="T28" s="4">
        <f>AVERAGE(T23:T27)</f>
        <v>7.5911000000000008E-3</v>
      </c>
      <c r="U28" s="6">
        <f>AVERAGE(R28:T28)</f>
        <v>5.9216440000000002E-3</v>
      </c>
      <c r="V28" s="4">
        <f>AVERAGE(V23:V27)</f>
        <v>4.5172600000000006E-4</v>
      </c>
      <c r="W28" s="4">
        <f>AVERAGE(W23:W27)</f>
        <v>4.2013800000000002E-4</v>
      </c>
      <c r="X28" s="4">
        <f>AVERAGE(X23:X27)</f>
        <v>8.1560999999999992E-4</v>
      </c>
      <c r="Y28" s="6">
        <f>AVERAGE(V28:X28)</f>
        <v>5.624913333333333E-4</v>
      </c>
      <c r="Z28" s="4">
        <f>AVERAGE(Z23:Z27)</f>
        <v>0.21874440000000001</v>
      </c>
      <c r="AA28" s="4">
        <f>AVERAGE(AA23:AA27)</f>
        <v>0.3045136</v>
      </c>
      <c r="AB28" s="6">
        <f>AVERAGE(Z28:AA28)</f>
        <v>0.261629</v>
      </c>
      <c r="AC28" s="6">
        <f>AVERAGE(AC23:AC27)</f>
        <v>7.8028000000000004</v>
      </c>
      <c r="AD28" s="6">
        <f>AVERAGE(AD23:AD27)</f>
        <v>153.19999999999999</v>
      </c>
      <c r="AE28" s="22"/>
      <c r="AF28" s="1" t="s">
        <v>8</v>
      </c>
      <c r="AG28" s="4">
        <f>AVERAGE(AG23:AG27)</f>
        <v>5.7414059999999992E-3</v>
      </c>
      <c r="AH28" s="4">
        <f>AVERAGE(AH23:AH27)</f>
        <v>3.7461199999999999E-3</v>
      </c>
      <c r="AI28" s="4">
        <f>AVERAGE(AI23:AI27)</f>
        <v>8.8448999999999993E-3</v>
      </c>
      <c r="AJ28" s="6">
        <f>AVERAGE(AG28:AI28)</f>
        <v>6.110808666666666E-3</v>
      </c>
      <c r="AK28" s="4">
        <f>AVERAGE(AK23:AK27)</f>
        <v>4.4689199999999995E-4</v>
      </c>
      <c r="AL28" s="4">
        <f>AVERAGE(AL23:AL27)</f>
        <v>4.1910800000000007E-4</v>
      </c>
      <c r="AM28" s="4">
        <f>AVERAGE(AM23:AM27)</f>
        <v>8.5536399999999995E-4</v>
      </c>
      <c r="AN28" s="6">
        <f>AVERAGE(AK28:AM28)</f>
        <v>5.7378799999999999E-4</v>
      </c>
      <c r="AO28" s="4">
        <f>AVERAGE(AO23:AO27)</f>
        <v>0.25762740000000001</v>
      </c>
      <c r="AP28" s="4">
        <f>AVERAGE(AP23:AP27)</f>
        <v>0.32244599999999995</v>
      </c>
      <c r="AQ28" s="6">
        <f>AVERAGE(AO28:AP28)</f>
        <v>0.29003669999999998</v>
      </c>
      <c r="AR28" s="6">
        <f>AVERAGE(AR23:AR27)</f>
        <v>0.61620000000000008</v>
      </c>
      <c r="AS28" s="6">
        <f>AVERAGE(AS23:AS27)</f>
        <v>33.6</v>
      </c>
      <c r="AT28" s="22"/>
      <c r="AU28" s="1" t="s">
        <v>8</v>
      </c>
      <c r="AV28" s="4">
        <f>AVERAGE(AV23:AV27)</f>
        <v>6.7380000000000009E-3</v>
      </c>
      <c r="AW28" s="4">
        <f>AVERAGE(AW23:AW27)</f>
        <v>3.4332859999999998E-3</v>
      </c>
      <c r="AX28" s="4">
        <f>AVERAGE(AX23:AX27)</f>
        <v>7.5485600000000002E-3</v>
      </c>
      <c r="AY28" s="6">
        <f>AVERAGE(AV28:AX28)</f>
        <v>5.9066153333333336E-3</v>
      </c>
      <c r="AZ28" s="4">
        <f>AVERAGE(AZ23:AZ27)</f>
        <v>9.4698999999999998E-4</v>
      </c>
      <c r="BA28" s="4">
        <f>AVERAGE(BA23:BA27)</f>
        <v>3.9307999999999997E-4</v>
      </c>
      <c r="BB28" s="4">
        <f>AVERAGE(BB23:BB27)</f>
        <v>8.855680000000001E-4</v>
      </c>
      <c r="BC28" s="6">
        <f>AVERAGE(AZ28:BB28)</f>
        <v>7.4187933333333346E-4</v>
      </c>
      <c r="BD28" s="4">
        <f>AVERAGE(BD23:BD27)</f>
        <v>0.48974480000000009</v>
      </c>
      <c r="BE28" s="4">
        <f>AVERAGE(BE23:BE27)</f>
        <v>0.77899400000000008</v>
      </c>
      <c r="BF28" s="6">
        <f>AVERAGE(BD28:BE28)</f>
        <v>0.63436940000000008</v>
      </c>
      <c r="BG28" s="6">
        <f>AVERAGE(BG23:BG27)</f>
        <v>3.6811999999999996</v>
      </c>
      <c r="BH28" s="6" t="e">
        <f>AVERAGE(BH23:BH27)</f>
        <v>#DIV/0!</v>
      </c>
      <c r="BI28" s="23"/>
      <c r="BJ28" s="16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</row>
    <row r="29" spans="1:75" x14ac:dyDescent="0.2">
      <c r="A29" s="22"/>
      <c r="B29" s="1" t="s">
        <v>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>
        <f>STDEVA(N23:N27)^2</f>
        <v>179.59954969999967</v>
      </c>
      <c r="O29" s="5">
        <f>STDEVA(O23:O27)^2</f>
        <v>17791.700000000008</v>
      </c>
      <c r="P29" s="22"/>
      <c r="Q29" s="1" t="s">
        <v>9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>
        <f>STDEVA(AC23:AC27)^2</f>
        <v>1.8548026999999931</v>
      </c>
      <c r="AD29" s="5">
        <f>STDEVA(AD23:AD27)^2</f>
        <v>1157.2000000000007</v>
      </c>
      <c r="AE29" s="22"/>
      <c r="AF29" s="1" t="s">
        <v>9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>
        <f>STDEVA(AR23:AR27)^2</f>
        <v>0.17611670000000001</v>
      </c>
      <c r="AS29" s="5">
        <f>STDEVA(AS23:AS27)^2</f>
        <v>266.7999999999999</v>
      </c>
      <c r="AT29" s="22"/>
      <c r="AU29" s="1" t="s">
        <v>9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>
        <f>STDEVA(BG23:BG27)^2</f>
        <v>0.15736020000000012</v>
      </c>
      <c r="BH29" s="5" t="e">
        <f>STDEVA(BH23:BH27)^2</f>
        <v>#DIV/0!</v>
      </c>
      <c r="BI29" s="23"/>
      <c r="BJ29" s="16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</row>
    <row r="30" spans="1:75" x14ac:dyDescent="0.2">
      <c r="A30" s="22">
        <v>40</v>
      </c>
      <c r="B30" s="1" t="s">
        <v>22</v>
      </c>
      <c r="C30" s="9">
        <v>1.2275999999999999E-3</v>
      </c>
      <c r="D30" s="11">
        <v>8.0097000000000002E-5</v>
      </c>
      <c r="E30" s="9">
        <v>2.8930000000000002E-3</v>
      </c>
      <c r="F30" s="3"/>
      <c r="G30" s="9">
        <v>3.9325999999999999E-4</v>
      </c>
      <c r="H30" s="9">
        <v>3.9205000000000002E-4</v>
      </c>
      <c r="I30" s="9">
        <v>3.7085999999999998E-4</v>
      </c>
      <c r="J30" s="3"/>
      <c r="K30" s="9">
        <v>6.6910999999999998E-2</v>
      </c>
      <c r="L30" s="9">
        <v>5.5687E-2</v>
      </c>
      <c r="M30" s="3"/>
      <c r="N30" s="9">
        <v>33.29</v>
      </c>
      <c r="O30" s="9">
        <v>384</v>
      </c>
      <c r="P30" s="22">
        <v>40</v>
      </c>
      <c r="Q30" s="1" t="s">
        <v>22</v>
      </c>
      <c r="R30" s="9">
        <v>1.2325999999999999E-3</v>
      </c>
      <c r="S30" s="11">
        <v>8.6454999999999998E-5</v>
      </c>
      <c r="T30" s="9">
        <v>2.8934E-3</v>
      </c>
      <c r="U30" s="3"/>
      <c r="V30" s="9">
        <v>3.9325999999999999E-4</v>
      </c>
      <c r="W30" s="9">
        <v>3.9205000000000002E-4</v>
      </c>
      <c r="X30" s="9">
        <v>3.7088000000000003E-4</v>
      </c>
      <c r="Y30" s="3"/>
      <c r="Z30" s="9">
        <v>6.7294000000000007E-2</v>
      </c>
      <c r="AA30" s="9">
        <v>5.5201E-2</v>
      </c>
      <c r="AB30" s="3"/>
      <c r="AC30" s="9">
        <v>5.7850000000000001</v>
      </c>
      <c r="AD30" s="9">
        <v>114</v>
      </c>
      <c r="AE30" s="22">
        <v>40</v>
      </c>
      <c r="AF30" s="1" t="s">
        <v>22</v>
      </c>
      <c r="AG30" s="9">
        <v>1.2329999999999999E-3</v>
      </c>
      <c r="AH30" s="11">
        <v>8.6816000000000004E-5</v>
      </c>
      <c r="AI30" s="9">
        <v>2.8933000000000001E-3</v>
      </c>
      <c r="AJ30" s="3"/>
      <c r="AK30" s="9">
        <v>3.9326999999999998E-4</v>
      </c>
      <c r="AL30" s="9">
        <v>3.9205000000000002E-4</v>
      </c>
      <c r="AM30" s="9">
        <v>3.7086999999999998E-4</v>
      </c>
      <c r="AN30" s="3"/>
      <c r="AO30" s="9">
        <v>6.7326999999999998E-2</v>
      </c>
      <c r="AP30" s="9">
        <v>5.5171999999999999E-2</v>
      </c>
      <c r="AQ30" s="3"/>
      <c r="AR30" s="9">
        <v>0.65400000000000003</v>
      </c>
      <c r="AS30" s="9">
        <v>41</v>
      </c>
      <c r="AT30" s="22">
        <v>40</v>
      </c>
      <c r="AU30" s="1" t="s">
        <v>22</v>
      </c>
      <c r="AV30" s="9">
        <v>1.2684E-3</v>
      </c>
      <c r="AW30" s="11">
        <v>4.3909999999999998E-5</v>
      </c>
      <c r="AX30" s="9">
        <v>2.8332000000000001E-3</v>
      </c>
      <c r="AY30" s="3"/>
      <c r="AZ30" s="9">
        <v>5.7474000000000002E-4</v>
      </c>
      <c r="BA30" s="9">
        <v>3.8440000000000002E-4</v>
      </c>
      <c r="BB30" s="9">
        <v>8.0727000000000001E-4</v>
      </c>
      <c r="BC30" s="3"/>
      <c r="BD30" s="9">
        <v>1.7803</v>
      </c>
      <c r="BE30" s="9">
        <v>1.9947999999999999</v>
      </c>
      <c r="BF30" s="3"/>
      <c r="BG30" s="9">
        <v>4.8959999999999999</v>
      </c>
      <c r="BH30" s="3"/>
      <c r="BI30" s="23"/>
      <c r="BJ30" s="16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</row>
    <row r="31" spans="1:75" x14ac:dyDescent="0.2">
      <c r="A31" s="22"/>
      <c r="B31" s="1" t="s">
        <v>23</v>
      </c>
      <c r="C31" s="9">
        <v>1.7608999999999999E-3</v>
      </c>
      <c r="D31" s="9">
        <v>3.4300999999999998E-4</v>
      </c>
      <c r="E31" s="9">
        <v>3.8592999999999999E-4</v>
      </c>
      <c r="F31" s="3"/>
      <c r="G31" s="9">
        <v>3.9121000000000002E-4</v>
      </c>
      <c r="H31" s="9">
        <v>3.9117999999999998E-4</v>
      </c>
      <c r="I31" s="9">
        <v>2.8811E-4</v>
      </c>
      <c r="J31" s="3"/>
      <c r="K31" s="9">
        <v>4.7872999999999999E-2</v>
      </c>
      <c r="L31" s="9">
        <v>2.8076E-2</v>
      </c>
      <c r="M31" s="3"/>
      <c r="N31" s="9">
        <v>32.049999999999997</v>
      </c>
      <c r="O31" s="9">
        <v>348</v>
      </c>
      <c r="P31" s="22"/>
      <c r="Q31" s="1" t="s">
        <v>23</v>
      </c>
      <c r="R31" s="9">
        <v>2.9873999999999998E-4</v>
      </c>
      <c r="S31" s="9">
        <v>6.2755999999999999E-4</v>
      </c>
      <c r="T31" s="9">
        <v>1.4503000000000001E-3</v>
      </c>
      <c r="U31" s="3"/>
      <c r="V31" s="9">
        <v>3.9031999999999999E-4</v>
      </c>
      <c r="W31" s="9">
        <v>3.8885999999999999E-4</v>
      </c>
      <c r="X31" s="9">
        <v>3.0452000000000002E-4</v>
      </c>
      <c r="Y31" s="3"/>
      <c r="Z31" s="9">
        <v>6.0916999999999999E-2</v>
      </c>
      <c r="AA31" s="9">
        <v>7.0361999999999994E-2</v>
      </c>
      <c r="AB31" s="3"/>
      <c r="AC31" s="9">
        <v>6.6070000000000002</v>
      </c>
      <c r="AD31" s="9">
        <v>128</v>
      </c>
      <c r="AE31" s="22"/>
      <c r="AF31" s="1" t="s">
        <v>23</v>
      </c>
      <c r="AG31" s="9">
        <v>1.7556E-3</v>
      </c>
      <c r="AH31" s="9">
        <v>3.4152E-4</v>
      </c>
      <c r="AI31" s="9">
        <v>3.9733999999999999E-4</v>
      </c>
      <c r="AJ31" s="3"/>
      <c r="AK31" s="9">
        <v>3.9122000000000001E-4</v>
      </c>
      <c r="AL31" s="9">
        <v>3.9115999999999999E-4</v>
      </c>
      <c r="AM31" s="9">
        <v>2.8824999999999999E-4</v>
      </c>
      <c r="AN31" s="3"/>
      <c r="AO31" s="9">
        <v>4.7617E-2</v>
      </c>
      <c r="AP31" s="9">
        <v>2.8202999999999999E-2</v>
      </c>
      <c r="AQ31" s="3"/>
      <c r="AR31" s="9">
        <v>0.45200000000000001</v>
      </c>
      <c r="AS31" s="9">
        <v>28</v>
      </c>
      <c r="AT31" s="22"/>
      <c r="AU31" s="1" t="s">
        <v>23</v>
      </c>
      <c r="AV31" s="9">
        <v>3.0661000000000002E-4</v>
      </c>
      <c r="AW31" s="9">
        <v>6.1857000000000004E-4</v>
      </c>
      <c r="AX31" s="9">
        <v>1.4774E-3</v>
      </c>
      <c r="AY31" s="3"/>
      <c r="AZ31" s="9">
        <v>1.0648999999999999E-3</v>
      </c>
      <c r="BA31" s="9">
        <v>3.7808999999999998E-4</v>
      </c>
      <c r="BB31" s="9">
        <v>3.0936000000000001E-4</v>
      </c>
      <c r="BC31" s="3"/>
      <c r="BD31" s="9">
        <v>0.2072</v>
      </c>
      <c r="BE31" s="9">
        <v>0.21396999999999999</v>
      </c>
      <c r="BF31" s="3"/>
      <c r="BG31" s="9">
        <v>3.2269999999999999</v>
      </c>
      <c r="BH31" s="3"/>
      <c r="BI31" s="23"/>
      <c r="BJ31" s="16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</row>
    <row r="32" spans="1:75" x14ac:dyDescent="0.2">
      <c r="A32" s="22"/>
      <c r="B32" s="1" t="s">
        <v>24</v>
      </c>
      <c r="C32" s="9">
        <v>3.9645000000000001E-3</v>
      </c>
      <c r="D32" s="9">
        <v>2.8666999999999998E-3</v>
      </c>
      <c r="E32" s="9">
        <v>3.9579999999999997E-3</v>
      </c>
      <c r="F32" s="3"/>
      <c r="G32" s="9">
        <v>4.0056E-4</v>
      </c>
      <c r="H32" s="9">
        <v>3.8980999999999998E-4</v>
      </c>
      <c r="I32" s="9">
        <v>5.2937999999999998E-4</v>
      </c>
      <c r="J32" s="3"/>
      <c r="K32" s="9">
        <v>0.17521</v>
      </c>
      <c r="L32" s="9">
        <v>0.14943000000000001</v>
      </c>
      <c r="M32" s="3"/>
      <c r="N32" s="9">
        <v>33.042999999999999</v>
      </c>
      <c r="O32" s="9">
        <v>377</v>
      </c>
      <c r="P32" s="22"/>
      <c r="Q32" s="1" t="s">
        <v>24</v>
      </c>
      <c r="R32" s="9">
        <v>3.9674000000000003E-3</v>
      </c>
      <c r="S32" s="9">
        <v>2.8660000000000001E-3</v>
      </c>
      <c r="T32" s="9">
        <v>3.9535000000000004E-3</v>
      </c>
      <c r="U32" s="3"/>
      <c r="V32" s="9">
        <v>4.0054000000000001E-4</v>
      </c>
      <c r="W32" s="9">
        <v>3.8980999999999998E-4</v>
      </c>
      <c r="X32" s="9">
        <v>5.2913000000000005E-4</v>
      </c>
      <c r="Y32" s="3"/>
      <c r="Z32" s="9">
        <v>0.17538999999999999</v>
      </c>
      <c r="AA32" s="9">
        <v>0.14948</v>
      </c>
      <c r="AB32" s="3"/>
      <c r="AC32" s="9">
        <v>6.3719999999999999</v>
      </c>
      <c r="AD32" s="9">
        <v>126</v>
      </c>
      <c r="AE32" s="22"/>
      <c r="AF32" s="1" t="s">
        <v>24</v>
      </c>
      <c r="AG32" s="9">
        <v>3.9674999999999997E-3</v>
      </c>
      <c r="AH32" s="9">
        <v>2.8658999999999998E-3</v>
      </c>
      <c r="AI32" s="9">
        <v>3.9535000000000004E-3</v>
      </c>
      <c r="AJ32" s="3"/>
      <c r="AK32" s="9">
        <v>4.0054000000000001E-4</v>
      </c>
      <c r="AL32" s="9">
        <v>3.8980999999999998E-4</v>
      </c>
      <c r="AM32" s="9">
        <v>5.2913000000000005E-4</v>
      </c>
      <c r="AN32" s="3"/>
      <c r="AO32" s="9">
        <v>0.1754</v>
      </c>
      <c r="AP32" s="9">
        <v>0.14946999999999999</v>
      </c>
      <c r="AQ32" s="3"/>
      <c r="AR32" s="9">
        <v>0.312</v>
      </c>
      <c r="AS32" s="9">
        <v>20</v>
      </c>
      <c r="AT32" s="22"/>
      <c r="AU32" s="1" t="s">
        <v>24</v>
      </c>
      <c r="AV32" s="9">
        <v>3.9807999999999996E-3</v>
      </c>
      <c r="AW32" s="9">
        <v>2.8809E-3</v>
      </c>
      <c r="AX32" s="9">
        <v>3.9683000000000001E-3</v>
      </c>
      <c r="AY32" s="3"/>
      <c r="AZ32" s="9">
        <v>1.0683999999999999E-3</v>
      </c>
      <c r="BA32" s="9">
        <v>3.7794E-4</v>
      </c>
      <c r="BB32" s="9">
        <v>3.9319000000000002E-4</v>
      </c>
      <c r="BC32" s="3"/>
      <c r="BD32" s="9">
        <v>0.46390999999999999</v>
      </c>
      <c r="BE32" s="9">
        <v>0.22328999999999999</v>
      </c>
      <c r="BF32" s="3"/>
      <c r="BG32" s="9">
        <v>4.1100000000000003</v>
      </c>
      <c r="BH32" s="3"/>
      <c r="BI32" s="23"/>
      <c r="BJ32" s="16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</row>
    <row r="33" spans="1:75" x14ac:dyDescent="0.2">
      <c r="A33" s="22"/>
      <c r="B33" s="1" t="s">
        <v>25</v>
      </c>
      <c r="C33" s="9">
        <v>1.4385999999999999E-3</v>
      </c>
      <c r="D33" s="11">
        <v>3.6893000000000001E-5</v>
      </c>
      <c r="E33" s="9">
        <v>3.4843999999999999E-3</v>
      </c>
      <c r="F33" s="3"/>
      <c r="G33" s="9">
        <v>3.9067000000000003E-4</v>
      </c>
      <c r="H33" s="9">
        <v>4.0006999999999998E-4</v>
      </c>
      <c r="I33" s="9">
        <v>3.8927999999999999E-4</v>
      </c>
      <c r="J33" s="3"/>
      <c r="K33" s="9">
        <v>2.6499000000000002E-2</v>
      </c>
      <c r="L33" s="9">
        <v>4.4371000000000001E-2</v>
      </c>
      <c r="M33" s="3"/>
      <c r="N33" s="9">
        <v>52.905999999999999</v>
      </c>
      <c r="O33" s="9">
        <v>543</v>
      </c>
      <c r="P33" s="22"/>
      <c r="Q33" s="1" t="s">
        <v>25</v>
      </c>
      <c r="R33" s="9">
        <v>7.4113E-4</v>
      </c>
      <c r="S33" s="9">
        <v>4.0433E-4</v>
      </c>
      <c r="T33" s="9">
        <v>1.4346000000000001E-3</v>
      </c>
      <c r="U33" s="3"/>
      <c r="V33" s="9">
        <v>3.8882000000000001E-4</v>
      </c>
      <c r="W33" s="9">
        <v>3.9078000000000002E-4</v>
      </c>
      <c r="X33" s="9">
        <v>3.0226999999999999E-4</v>
      </c>
      <c r="Y33" s="3"/>
      <c r="Z33" s="9">
        <v>2.1131E-2</v>
      </c>
      <c r="AA33" s="9">
        <v>6.3650999999999999E-2</v>
      </c>
      <c r="AB33" s="3"/>
      <c r="AC33" s="9">
        <v>11.074999999999999</v>
      </c>
      <c r="AD33" s="9">
        <v>205</v>
      </c>
      <c r="AE33" s="22"/>
      <c r="AF33" s="1" t="s">
        <v>25</v>
      </c>
      <c r="AG33" s="9">
        <v>7.6539999999999996E-4</v>
      </c>
      <c r="AH33" s="9">
        <v>6.1008000000000004E-4</v>
      </c>
      <c r="AI33" s="9">
        <v>1.0928000000000001E-3</v>
      </c>
      <c r="AJ33" s="3"/>
      <c r="AK33" s="9">
        <v>3.9052999999999999E-4</v>
      </c>
      <c r="AL33" s="9">
        <v>3.8876999999999998E-4</v>
      </c>
      <c r="AM33" s="9">
        <v>3.0091999999999999E-4</v>
      </c>
      <c r="AN33" s="3"/>
      <c r="AO33" s="9">
        <v>9.3907000000000001E-3</v>
      </c>
      <c r="AP33" s="9">
        <v>4.9978000000000002E-2</v>
      </c>
      <c r="AQ33" s="3"/>
      <c r="AR33" s="9">
        <v>0.32500000000000001</v>
      </c>
      <c r="AS33" s="9">
        <v>20</v>
      </c>
      <c r="AT33" s="22"/>
      <c r="AU33" s="1" t="s">
        <v>25</v>
      </c>
      <c r="AV33" s="9">
        <v>7.0067999999999997E-4</v>
      </c>
      <c r="AW33" s="9">
        <v>3.9697000000000002E-4</v>
      </c>
      <c r="AX33" s="9">
        <v>1.4128000000000001E-3</v>
      </c>
      <c r="AY33" s="3"/>
      <c r="AZ33" s="9">
        <v>4.9662999999999997E-4</v>
      </c>
      <c r="BA33" s="9">
        <v>3.9364000000000001E-4</v>
      </c>
      <c r="BB33" s="9">
        <v>2.8339000000000001E-4</v>
      </c>
      <c r="BC33" s="3"/>
      <c r="BD33" s="9">
        <v>0.14024</v>
      </c>
      <c r="BE33" s="9">
        <v>0.58145999999999998</v>
      </c>
      <c r="BF33" s="3"/>
      <c r="BG33" s="9">
        <v>4.093</v>
      </c>
      <c r="BH33" s="3"/>
      <c r="BI33" s="23"/>
      <c r="BJ33" s="16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</row>
    <row r="34" spans="1:75" x14ac:dyDescent="0.2">
      <c r="A34" s="22"/>
      <c r="B34" s="1" t="s">
        <v>26</v>
      </c>
      <c r="C34" s="9">
        <v>3.2217999999999999E-3</v>
      </c>
      <c r="D34" s="9">
        <v>4.1263999999999998E-4</v>
      </c>
      <c r="E34" s="9">
        <v>5.1066000000000002E-3</v>
      </c>
      <c r="F34" s="3"/>
      <c r="G34" s="9">
        <v>4.0998E-4</v>
      </c>
      <c r="H34" s="9">
        <v>4.0594999999999997E-4</v>
      </c>
      <c r="I34" s="9">
        <v>4.9333999999999999E-4</v>
      </c>
      <c r="J34" s="3"/>
      <c r="K34" s="9">
        <v>6.4782999999999993E-2</v>
      </c>
      <c r="L34" s="9">
        <v>0.17444000000000001</v>
      </c>
      <c r="M34" s="3"/>
      <c r="N34" s="9">
        <v>50.07</v>
      </c>
      <c r="O34" s="9">
        <v>576</v>
      </c>
      <c r="P34" s="22"/>
      <c r="Q34" s="1" t="s">
        <v>26</v>
      </c>
      <c r="R34" s="9">
        <v>2.6177000000000001E-3</v>
      </c>
      <c r="S34" s="9">
        <v>9.7925000000000009E-4</v>
      </c>
      <c r="T34" s="9">
        <v>4.2471000000000002E-3</v>
      </c>
      <c r="U34" s="3"/>
      <c r="V34" s="9">
        <v>4.0264000000000001E-4</v>
      </c>
      <c r="W34" s="9">
        <v>3.9566999999999998E-4</v>
      </c>
      <c r="X34" s="9">
        <v>4.5666000000000001E-4</v>
      </c>
      <c r="Y34" s="3"/>
      <c r="Z34" s="9">
        <v>5.9801E-2</v>
      </c>
      <c r="AA34" s="9">
        <v>0.14976999999999999</v>
      </c>
      <c r="AB34" s="3"/>
      <c r="AC34" s="9">
        <v>8.3140000000000001</v>
      </c>
      <c r="AD34" s="9">
        <v>166</v>
      </c>
      <c r="AE34" s="22"/>
      <c r="AF34" s="1" t="s">
        <v>26</v>
      </c>
      <c r="AG34" s="9">
        <v>2.6178E-3</v>
      </c>
      <c r="AH34" s="9">
        <v>9.7933999999999998E-4</v>
      </c>
      <c r="AI34" s="9">
        <v>4.2471999999999996E-3</v>
      </c>
      <c r="AJ34" s="3"/>
      <c r="AK34" s="9">
        <v>4.0264000000000001E-4</v>
      </c>
      <c r="AL34" s="9">
        <v>3.9566999999999998E-4</v>
      </c>
      <c r="AM34" s="9">
        <v>4.5666000000000001E-4</v>
      </c>
      <c r="AN34" s="3"/>
      <c r="AO34" s="9">
        <v>5.9802000000000001E-2</v>
      </c>
      <c r="AP34" s="9">
        <v>0.14979000000000001</v>
      </c>
      <c r="AQ34" s="3"/>
      <c r="AR34" s="9">
        <v>0.90200000000000002</v>
      </c>
      <c r="AS34" s="9">
        <v>56</v>
      </c>
      <c r="AT34" s="22"/>
      <c r="AU34" s="1" t="s">
        <v>26</v>
      </c>
      <c r="AV34" s="9">
        <v>2.6189999999999998E-3</v>
      </c>
      <c r="AW34" s="9">
        <v>9.8317999999999995E-4</v>
      </c>
      <c r="AX34" s="9">
        <v>4.1878000000000002E-3</v>
      </c>
      <c r="AY34" s="3"/>
      <c r="AZ34" s="9">
        <v>6.9492999999999996E-4</v>
      </c>
      <c r="BA34" s="9">
        <v>3.6466999999999999E-4</v>
      </c>
      <c r="BB34" s="9">
        <v>4.4522000000000002E-4</v>
      </c>
      <c r="BC34" s="3"/>
      <c r="BD34" s="9">
        <v>0.12479</v>
      </c>
      <c r="BE34" s="9">
        <v>0.58442000000000005</v>
      </c>
      <c r="BF34" s="3"/>
      <c r="BG34" s="9">
        <v>4.7510000000000003</v>
      </c>
      <c r="BH34" s="3"/>
      <c r="BI34" s="23"/>
      <c r="BJ34" s="16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</row>
    <row r="35" spans="1:75" x14ac:dyDescent="0.2">
      <c r="A35" s="22"/>
      <c r="B35" s="1" t="s">
        <v>8</v>
      </c>
      <c r="C35" s="4">
        <f>AVERAGE(C30:C34)</f>
        <v>2.3226799999999997E-3</v>
      </c>
      <c r="D35" s="4">
        <f>AVERAGE(D30:D34)</f>
        <v>7.4786799999999995E-4</v>
      </c>
      <c r="E35" s="4">
        <f>AVERAGE(E30:E34)</f>
        <v>3.1655860000000002E-3</v>
      </c>
      <c r="F35" s="6">
        <f>AVERAGE(C35:E35)</f>
        <v>2.0787113333333332E-3</v>
      </c>
      <c r="G35" s="4">
        <f>AVERAGE(G30:G34)</f>
        <v>3.9713600000000003E-4</v>
      </c>
      <c r="H35" s="4">
        <f>AVERAGE(H30:H34)</f>
        <v>3.95812E-4</v>
      </c>
      <c r="I35" s="4">
        <f>AVERAGE(I30:I34)</f>
        <v>4.14194E-4</v>
      </c>
      <c r="J35" s="6">
        <f>AVERAGE(G35:I35)</f>
        <v>4.0238066666666667E-4</v>
      </c>
      <c r="K35" s="4">
        <f>AVERAGE(K30:K34)</f>
        <v>7.6255199999999995E-2</v>
      </c>
      <c r="L35" s="4">
        <f>AVERAGE(L30:L34)</f>
        <v>9.0400800000000017E-2</v>
      </c>
      <c r="M35" s="6">
        <f>AVERAGE(K35:L35)</f>
        <v>8.3328000000000013E-2</v>
      </c>
      <c r="N35" s="6">
        <f>AVERAGE(N30:N34)</f>
        <v>40.271799999999999</v>
      </c>
      <c r="O35" s="6">
        <f>AVERAGE(O30:O34)</f>
        <v>445.6</v>
      </c>
      <c r="P35" s="22"/>
      <c r="Q35" s="1" t="s">
        <v>8</v>
      </c>
      <c r="R35" s="4">
        <f>AVERAGE(R30:R34)</f>
        <v>1.7715140000000001E-3</v>
      </c>
      <c r="S35" s="4">
        <f>AVERAGE(S30:S34)</f>
        <v>9.9271899999999998E-4</v>
      </c>
      <c r="T35" s="4">
        <f>AVERAGE(T30:T34)</f>
        <v>2.7957800000000003E-3</v>
      </c>
      <c r="U35" s="6">
        <f>AVERAGE(R35:T35)</f>
        <v>1.853337666666667E-3</v>
      </c>
      <c r="V35" s="4">
        <f>AVERAGE(V30:V34)</f>
        <v>3.9511599999999994E-4</v>
      </c>
      <c r="W35" s="4">
        <f>AVERAGE(W30:W34)</f>
        <v>3.9143400000000007E-4</v>
      </c>
      <c r="X35" s="4">
        <f>AVERAGE(X30:X34)</f>
        <v>3.9269200000000004E-4</v>
      </c>
      <c r="Y35" s="6">
        <f>AVERAGE(V35:X35)</f>
        <v>3.9308066666666667E-4</v>
      </c>
      <c r="Z35" s="4">
        <f>AVERAGE(Z30:Z34)</f>
        <v>7.6906600000000006E-2</v>
      </c>
      <c r="AA35" s="4">
        <f>AVERAGE(AA30:AA34)</f>
        <v>9.7692799999999996E-2</v>
      </c>
      <c r="AB35" s="6">
        <f>AVERAGE(Z35:AA35)</f>
        <v>8.7299700000000008E-2</v>
      </c>
      <c r="AC35" s="6">
        <f>AVERAGE(AC30:AC34)</f>
        <v>7.6305999999999994</v>
      </c>
      <c r="AD35" s="6">
        <f>AVERAGE(AD30:AD34)</f>
        <v>147.80000000000001</v>
      </c>
      <c r="AE35" s="22"/>
      <c r="AF35" s="1" t="s">
        <v>8</v>
      </c>
      <c r="AG35" s="4">
        <f>AVERAGE(AG30:AG34)</f>
        <v>2.0678599999999999E-3</v>
      </c>
      <c r="AH35" s="4">
        <f>AVERAGE(AH30:AH34)</f>
        <v>9.7673120000000006E-4</v>
      </c>
      <c r="AI35" s="4">
        <f>AVERAGE(AI30:AI34)</f>
        <v>2.516828E-3</v>
      </c>
      <c r="AJ35" s="6">
        <f>AVERAGE(AG35:AI35)</f>
        <v>1.8538064000000003E-3</v>
      </c>
      <c r="AK35" s="4">
        <f>AVERAGE(AK30:AK34)</f>
        <v>3.9564000000000005E-4</v>
      </c>
      <c r="AL35" s="4">
        <f>AVERAGE(AL30:AL34)</f>
        <v>3.9149199999999996E-4</v>
      </c>
      <c r="AM35" s="4">
        <f>AVERAGE(AM30:AM34)</f>
        <v>3.8916600000000003E-4</v>
      </c>
      <c r="AN35" s="6">
        <f>AVERAGE(AK35:AM35)</f>
        <v>3.9209933333333335E-4</v>
      </c>
      <c r="AO35" s="4">
        <f>AVERAGE(AO30:AO34)</f>
        <v>7.190734E-2</v>
      </c>
      <c r="AP35" s="4">
        <f>AVERAGE(AP30:AP34)</f>
        <v>8.6522600000000005E-2</v>
      </c>
      <c r="AQ35" s="6">
        <f>AVERAGE(AO35:AP35)</f>
        <v>7.9214969999999996E-2</v>
      </c>
      <c r="AR35" s="6">
        <f>AVERAGE(AR30:AR34)</f>
        <v>0.52900000000000003</v>
      </c>
      <c r="AS35" s="6">
        <f>AVERAGE(AS30:AS34)</f>
        <v>33</v>
      </c>
      <c r="AT35" s="22"/>
      <c r="AU35" s="1" t="s">
        <v>8</v>
      </c>
      <c r="AV35" s="4">
        <f>AVERAGE(AV30:AV34)</f>
        <v>1.7750979999999999E-3</v>
      </c>
      <c r="AW35" s="4">
        <f>AVERAGE(AW30:AW34)</f>
        <v>9.8470600000000012E-4</v>
      </c>
      <c r="AX35" s="4">
        <f>AVERAGE(AX30:AX34)</f>
        <v>2.7759000000000004E-3</v>
      </c>
      <c r="AY35" s="6">
        <f>AVERAGE(AV35:AX35)</f>
        <v>1.8452346666666668E-3</v>
      </c>
      <c r="AZ35" s="4">
        <f>AVERAGE(AZ30:AZ34)</f>
        <v>7.7992000000000003E-4</v>
      </c>
      <c r="BA35" s="4">
        <f>AVERAGE(BA30:BA34)</f>
        <v>3.7974799999999996E-4</v>
      </c>
      <c r="BB35" s="4">
        <f>AVERAGE(BB30:BB34)</f>
        <v>4.4768599999999998E-4</v>
      </c>
      <c r="BC35" s="6">
        <f>AVERAGE(AZ35:BB35)</f>
        <v>5.3578466666666673E-4</v>
      </c>
      <c r="BD35" s="4">
        <f>AVERAGE(BD30:BD34)</f>
        <v>0.54328799999999999</v>
      </c>
      <c r="BE35" s="4">
        <f>AVERAGE(BE30:BE34)</f>
        <v>0.71958800000000001</v>
      </c>
      <c r="BF35" s="6">
        <f>AVERAGE(BD35:BE35)</f>
        <v>0.63143799999999994</v>
      </c>
      <c r="BG35" s="6">
        <f>AVERAGE(BG30:BG34)</f>
        <v>4.2154000000000007</v>
      </c>
      <c r="BH35" s="6" t="e">
        <f>AVERAGE(BH30:BH34)</f>
        <v>#DIV/0!</v>
      </c>
      <c r="BI35" s="23"/>
      <c r="BJ35" s="16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</row>
    <row r="36" spans="1:75" x14ac:dyDescent="0.2">
      <c r="A36" s="22"/>
      <c r="B36" s="1" t="s">
        <v>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>
        <f>STDEVA(N30:N34)^2</f>
        <v>106.0567021999998</v>
      </c>
      <c r="O36" s="5">
        <f>STDEVA(O30:O34)^2</f>
        <v>11129.29999999999</v>
      </c>
      <c r="P36" s="22"/>
      <c r="Q36" s="1" t="s">
        <v>9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f>STDEVA(AC30:AC34)^2</f>
        <v>4.5922493000000069</v>
      </c>
      <c r="AD36" s="5">
        <f>STDEVA(AD30:AD34)^2</f>
        <v>1403.2000000000007</v>
      </c>
      <c r="AE36" s="22"/>
      <c r="AF36" s="1" t="s">
        <v>9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>
        <f>STDEVA(AR30:AR34)^2</f>
        <v>6.2346999999999986E-2</v>
      </c>
      <c r="AS36" s="5">
        <f>STDEVA(AS30:AS34)^2</f>
        <v>239</v>
      </c>
      <c r="AT36" s="22"/>
      <c r="AU36" s="1" t="s">
        <v>9</v>
      </c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f>STDEVA(BG30:BG34)^2</f>
        <v>0.43827729999999215</v>
      </c>
      <c r="BH36" s="5" t="e">
        <f>STDEVA(BH30:BH34)^2</f>
        <v>#DIV/0!</v>
      </c>
      <c r="BI36" s="23"/>
      <c r="BJ36" s="16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</row>
    <row r="37" spans="1:75" x14ac:dyDescent="0.2">
      <c r="A37" s="12"/>
      <c r="B37" s="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12"/>
      <c r="Q37" s="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12"/>
      <c r="AF37" s="1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12"/>
      <c r="AU37" s="1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12"/>
      <c r="BJ37" s="1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</row>
    <row r="38" spans="1:75" s="34" customFormat="1" x14ac:dyDescent="0.2">
      <c r="A38" s="32"/>
      <c r="B38" s="33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2"/>
      <c r="Q38" s="33"/>
      <c r="R38" s="29"/>
      <c r="S38" s="29"/>
      <c r="T38" s="29"/>
      <c r="AT38" s="32"/>
      <c r="AU38" s="33"/>
      <c r="AV38" s="29"/>
      <c r="AW38" s="29"/>
      <c r="AX38" s="29"/>
      <c r="AY38" s="29">
        <v>0.17913000000000001</v>
      </c>
      <c r="AZ38" s="29"/>
      <c r="BA38" s="29"/>
      <c r="BB38" s="29"/>
      <c r="BC38" s="29">
        <v>2.0250000000000001E-2</v>
      </c>
      <c r="BD38" s="29"/>
      <c r="BE38" s="29"/>
      <c r="BF38" s="29">
        <v>8.6867599999999996</v>
      </c>
      <c r="BG38" s="29">
        <v>4.4757999999999996</v>
      </c>
      <c r="BH38" s="29"/>
      <c r="BI38" s="32"/>
      <c r="BJ38" s="33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</row>
    <row r="39" spans="1:75" s="30" customFormat="1" x14ac:dyDescent="0.2">
      <c r="A39" s="27"/>
      <c r="B39" s="28"/>
      <c r="C39" s="29"/>
      <c r="D39" s="29"/>
      <c r="E39" s="29"/>
      <c r="F39" s="30">
        <v>0.21095</v>
      </c>
      <c r="G39" s="29"/>
      <c r="H39" s="29"/>
      <c r="I39" s="29"/>
      <c r="J39" s="30">
        <v>2.3550000000000001E-2</v>
      </c>
      <c r="K39" s="29"/>
      <c r="L39" s="29"/>
      <c r="M39" s="29">
        <v>8.5001800000000003</v>
      </c>
      <c r="N39" s="29">
        <v>28.684799999999999</v>
      </c>
      <c r="O39" s="29">
        <v>424</v>
      </c>
      <c r="P39" s="27"/>
      <c r="Q39" s="28"/>
      <c r="R39" s="29"/>
      <c r="S39" s="29"/>
      <c r="T39" s="29"/>
      <c r="U39" s="30">
        <v>0.17910999999999999</v>
      </c>
      <c r="V39" s="29"/>
      <c r="W39" s="29"/>
      <c r="X39" s="29"/>
      <c r="Y39" s="29">
        <v>2.0389999999999998E-2</v>
      </c>
      <c r="Z39" s="29"/>
      <c r="AA39" s="29"/>
      <c r="AB39" s="29">
        <v>8.9579299999999993</v>
      </c>
      <c r="AC39" s="29">
        <v>7.9798</v>
      </c>
      <c r="AD39" s="29">
        <v>156</v>
      </c>
      <c r="AE39" s="32"/>
      <c r="AF39" s="33"/>
      <c r="AG39" s="29"/>
      <c r="AH39" s="29"/>
      <c r="AI39" s="29"/>
      <c r="AJ39" s="34">
        <v>0.22178</v>
      </c>
      <c r="AK39" s="29"/>
      <c r="AL39" s="29"/>
      <c r="AM39" s="29"/>
      <c r="AN39" s="29">
        <v>2.3519999999999999E-2</v>
      </c>
      <c r="AO39" s="29"/>
      <c r="AP39" s="29"/>
      <c r="AQ39" s="29">
        <v>8.4544800000000002</v>
      </c>
      <c r="AR39" s="29">
        <v>0.64780000000000004</v>
      </c>
      <c r="AS39" s="29">
        <v>31</v>
      </c>
      <c r="AT39" s="27"/>
      <c r="AU39" s="28"/>
      <c r="AV39" s="29"/>
      <c r="AW39" s="29"/>
      <c r="AX39" s="29"/>
      <c r="AY39" s="29">
        <v>7.034E-2</v>
      </c>
      <c r="AZ39" s="29"/>
      <c r="BA39" s="29"/>
      <c r="BB39" s="29"/>
      <c r="BC39" s="29">
        <v>5.1700000000000001E-3</v>
      </c>
      <c r="BD39" s="29"/>
      <c r="BE39" s="29"/>
      <c r="BF39" s="29">
        <v>3.6415299999999999</v>
      </c>
      <c r="BG39" s="29">
        <v>3.8134000000000001</v>
      </c>
      <c r="BH39" s="29"/>
      <c r="BI39" s="27"/>
      <c r="BJ39" s="28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</row>
    <row r="40" spans="1:75" s="30" customFormat="1" x14ac:dyDescent="0.2">
      <c r="A40" s="27"/>
      <c r="B40" s="28"/>
      <c r="C40" s="29"/>
      <c r="D40" s="29"/>
      <c r="E40" s="29"/>
      <c r="F40" s="30">
        <v>7.6149999999999995E-2</v>
      </c>
      <c r="G40" s="29"/>
      <c r="H40" s="29"/>
      <c r="I40" s="29"/>
      <c r="J40" s="30">
        <v>5.7200000000000003E-3</v>
      </c>
      <c r="K40" s="29"/>
      <c r="L40" s="29"/>
      <c r="M40" s="29">
        <v>3.7881200000000002</v>
      </c>
      <c r="N40" s="29">
        <v>30.698399999999999</v>
      </c>
      <c r="O40" s="29">
        <v>535</v>
      </c>
      <c r="P40" s="27"/>
      <c r="Q40" s="28"/>
      <c r="R40" s="29"/>
      <c r="S40" s="29"/>
      <c r="T40" s="29"/>
      <c r="U40" s="13">
        <v>7.034E-2</v>
      </c>
      <c r="V40" s="29"/>
      <c r="W40" s="29"/>
      <c r="X40" s="29"/>
      <c r="Y40" s="29">
        <v>5.1200000000000004E-3</v>
      </c>
      <c r="Z40" s="29"/>
      <c r="AA40" s="29"/>
      <c r="AB40" s="29">
        <v>3.5763199999999999</v>
      </c>
      <c r="AC40" s="29">
        <v>7.6837999999999997</v>
      </c>
      <c r="AD40" s="29">
        <v>151</v>
      </c>
      <c r="AE40" s="27"/>
      <c r="AF40" s="28"/>
      <c r="AG40" s="29"/>
      <c r="AH40" s="29"/>
      <c r="AI40" s="29"/>
      <c r="AJ40" s="30">
        <v>8.294E-2</v>
      </c>
      <c r="AK40" s="29"/>
      <c r="AL40" s="29"/>
      <c r="AM40" s="29"/>
      <c r="AN40" s="29">
        <v>6.1900000000000002E-3</v>
      </c>
      <c r="AO40" s="29"/>
      <c r="AP40" s="29"/>
      <c r="AQ40" s="29">
        <v>3.8096800000000002</v>
      </c>
      <c r="AR40" s="29">
        <v>0.61260000000000003</v>
      </c>
      <c r="AS40" s="29">
        <v>39</v>
      </c>
      <c r="AT40" s="27"/>
      <c r="AU40" s="28"/>
      <c r="AV40" s="29"/>
      <c r="AW40" s="29"/>
      <c r="AX40" s="29"/>
      <c r="AY40" s="29">
        <v>1.9879999999999998E-2</v>
      </c>
      <c r="AZ40" s="29"/>
      <c r="BA40" s="29"/>
      <c r="BB40" s="29"/>
      <c r="BC40" s="29">
        <v>1.4E-3</v>
      </c>
      <c r="BD40" s="29"/>
      <c r="BE40" s="29"/>
      <c r="BF40" s="29">
        <v>1.1253299999999999</v>
      </c>
      <c r="BG40" s="29">
        <v>3.8433999999999999</v>
      </c>
      <c r="BH40" s="29"/>
      <c r="BI40" s="27"/>
      <c r="BJ40" s="28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</row>
    <row r="41" spans="1:75" s="30" customFormat="1" x14ac:dyDescent="0.2">
      <c r="A41" s="27"/>
      <c r="B41" s="28"/>
      <c r="C41" s="29"/>
      <c r="D41" s="29"/>
      <c r="E41" s="29"/>
      <c r="F41" s="30">
        <v>1.9310000000000001E-2</v>
      </c>
      <c r="G41" s="29"/>
      <c r="H41" s="29"/>
      <c r="I41" s="29"/>
      <c r="J41" s="30">
        <v>1.1900000000000001E-3</v>
      </c>
      <c r="K41" s="29"/>
      <c r="L41" s="29"/>
      <c r="M41" s="29">
        <v>0.92234000000000005</v>
      </c>
      <c r="N41" s="29">
        <v>26.181999999999999</v>
      </c>
      <c r="O41" s="29">
        <v>379</v>
      </c>
      <c r="P41" s="27"/>
      <c r="Q41" s="28"/>
      <c r="R41" s="29"/>
      <c r="S41" s="29"/>
      <c r="T41" s="29"/>
      <c r="U41" s="30">
        <v>1.9890000000000001E-2</v>
      </c>
      <c r="V41" s="29"/>
      <c r="W41" s="29"/>
      <c r="X41" s="29"/>
      <c r="Y41" s="29">
        <v>1.2700000000000001E-3</v>
      </c>
      <c r="Z41" s="29"/>
      <c r="AA41" s="29"/>
      <c r="AB41" s="29">
        <v>1.0092300000000001</v>
      </c>
      <c r="AC41" s="29">
        <v>8.3797999999999995</v>
      </c>
      <c r="AD41" s="29">
        <v>159</v>
      </c>
      <c r="AE41" s="27"/>
      <c r="AF41" s="28"/>
      <c r="AG41" s="29"/>
      <c r="AH41" s="29"/>
      <c r="AI41" s="29"/>
      <c r="AJ41" s="30">
        <v>1.9220000000000001E-2</v>
      </c>
      <c r="AK41" s="29"/>
      <c r="AL41" s="29"/>
      <c r="AM41" s="29"/>
      <c r="AN41" s="29">
        <v>1.0499999999999999E-3</v>
      </c>
      <c r="AO41" s="29"/>
      <c r="AP41" s="29"/>
      <c r="AQ41" s="29">
        <v>1.1740900000000001</v>
      </c>
      <c r="AR41" s="29">
        <v>0.63560000000000005</v>
      </c>
      <c r="AS41" s="29">
        <v>38</v>
      </c>
      <c r="AT41" s="27"/>
      <c r="AU41" s="28"/>
      <c r="AV41" s="29"/>
      <c r="AW41" s="29"/>
      <c r="AX41" s="29"/>
      <c r="AY41" s="29">
        <v>5.9100000000000003E-3</v>
      </c>
      <c r="AZ41" s="29"/>
      <c r="BA41" s="29"/>
      <c r="BB41" s="29"/>
      <c r="BC41" s="29">
        <v>7.3999999999999999E-4</v>
      </c>
      <c r="BD41" s="29"/>
      <c r="BE41" s="29"/>
      <c r="BF41" s="29">
        <v>0.63436999999999999</v>
      </c>
      <c r="BG41" s="29">
        <v>3.6812</v>
      </c>
      <c r="BH41" s="29"/>
      <c r="BI41" s="27"/>
      <c r="BJ41" s="28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</row>
    <row r="42" spans="1:75" s="30" customFormat="1" x14ac:dyDescent="0.2">
      <c r="F42" s="30">
        <v>5.7000000000000002E-3</v>
      </c>
      <c r="J42" s="30">
        <v>5.6999999999999998E-4</v>
      </c>
      <c r="M42" s="29">
        <v>0.23816999999999999</v>
      </c>
      <c r="N42" s="29">
        <v>33.886800000000001</v>
      </c>
      <c r="O42" s="29">
        <v>384</v>
      </c>
      <c r="U42" s="30">
        <v>5.9199999999999999E-3</v>
      </c>
      <c r="V42" s="29"/>
      <c r="W42" s="29"/>
      <c r="X42" s="29"/>
      <c r="Y42" s="29">
        <v>5.5999999999999995E-4</v>
      </c>
      <c r="Z42" s="29"/>
      <c r="AA42" s="29"/>
      <c r="AB42" s="29">
        <v>0.26162999999999997</v>
      </c>
      <c r="AC42" s="29">
        <v>7.8028000000000004</v>
      </c>
      <c r="AD42" s="29">
        <v>154</v>
      </c>
      <c r="AE42" s="27"/>
      <c r="AF42" s="28"/>
      <c r="AG42" s="29"/>
      <c r="AH42" s="29"/>
      <c r="AI42" s="29"/>
      <c r="AJ42" s="30">
        <v>6.11E-3</v>
      </c>
      <c r="AK42" s="29"/>
      <c r="AL42" s="29"/>
      <c r="AM42" s="29"/>
      <c r="AN42" s="29">
        <v>5.6999999999999998E-4</v>
      </c>
      <c r="AO42" s="29"/>
      <c r="AP42" s="29"/>
      <c r="AQ42" s="29">
        <v>0.29004000000000002</v>
      </c>
      <c r="AR42" s="29">
        <v>0.61619999999999997</v>
      </c>
      <c r="AS42" s="29">
        <v>34</v>
      </c>
      <c r="AY42" s="29">
        <v>1.8500000000000001E-3</v>
      </c>
      <c r="BC42" s="29">
        <v>5.4000000000000001E-4</v>
      </c>
      <c r="BF42" s="29">
        <v>0.63144</v>
      </c>
      <c r="BG42" s="29">
        <v>4.2153999999999998</v>
      </c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</row>
    <row r="43" spans="1:75" s="30" customFormat="1" x14ac:dyDescent="0.2">
      <c r="F43" s="30">
        <v>2.0899999999999998E-3</v>
      </c>
      <c r="J43" s="30">
        <v>4.0000000000000002E-4</v>
      </c>
      <c r="M43" s="29">
        <v>8.3330000000000001E-2</v>
      </c>
      <c r="N43" s="29">
        <v>40.271799999999999</v>
      </c>
      <c r="O43" s="29">
        <v>446</v>
      </c>
      <c r="U43" s="30">
        <v>1.8500000000000001E-3</v>
      </c>
      <c r="Y43" s="29">
        <v>3.8999999999999999E-4</v>
      </c>
      <c r="AB43" s="29">
        <v>8.7300000000000003E-2</v>
      </c>
      <c r="AC43" s="29">
        <v>7.6306000000000003</v>
      </c>
      <c r="AD43" s="29">
        <v>148</v>
      </c>
      <c r="AJ43" s="30">
        <v>1.8500000000000001E-3</v>
      </c>
      <c r="AN43" s="29">
        <v>3.8999999999999999E-4</v>
      </c>
      <c r="AQ43" s="29">
        <v>7.9210000000000003E-2</v>
      </c>
      <c r="AR43" s="29">
        <v>0.52900000000000003</v>
      </c>
      <c r="AS43" s="29">
        <v>33</v>
      </c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</row>
    <row r="44" spans="1:75" s="30" customFormat="1" x14ac:dyDescent="0.2">
      <c r="M44" s="29"/>
      <c r="N44" s="29"/>
      <c r="O44" s="29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</row>
    <row r="45" spans="1:75" s="30" customFormat="1" x14ac:dyDescent="0.2">
      <c r="M45" s="29"/>
      <c r="N45" s="29"/>
      <c r="O45" s="29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</row>
    <row r="46" spans="1:75" s="30" customFormat="1" x14ac:dyDescent="0.2"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</row>
    <row r="47" spans="1:75" s="25" customFormat="1" x14ac:dyDescent="0.2">
      <c r="A47" s="25" t="s">
        <v>19</v>
      </c>
      <c r="H47" s="25" t="s">
        <v>20</v>
      </c>
      <c r="R47" s="25" t="s">
        <v>21</v>
      </c>
      <c r="Z47" s="25" t="s">
        <v>18</v>
      </c>
      <c r="AH47" s="25" t="s">
        <v>27</v>
      </c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s="25" customFormat="1" x14ac:dyDescent="0.2">
      <c r="C48" s="26" t="s">
        <v>12</v>
      </c>
      <c r="D48" s="25" t="s">
        <v>13</v>
      </c>
      <c r="E48" s="25" t="s">
        <v>14</v>
      </c>
      <c r="F48" s="25" t="s">
        <v>15</v>
      </c>
      <c r="J48" s="26" t="s">
        <v>12</v>
      </c>
      <c r="K48" s="25" t="s">
        <v>13</v>
      </c>
      <c r="L48" s="25" t="s">
        <v>14</v>
      </c>
      <c r="M48" s="25" t="s">
        <v>15</v>
      </c>
      <c r="T48" s="26" t="s">
        <v>12</v>
      </c>
      <c r="U48" s="25" t="s">
        <v>13</v>
      </c>
      <c r="V48" s="25" t="s">
        <v>14</v>
      </c>
      <c r="W48" s="25" t="s">
        <v>15</v>
      </c>
      <c r="AB48" s="26" t="s">
        <v>12</v>
      </c>
      <c r="AC48" s="25" t="s">
        <v>13</v>
      </c>
      <c r="AD48" s="25" t="s">
        <v>14</v>
      </c>
      <c r="AJ48" s="26" t="s">
        <v>12</v>
      </c>
      <c r="AK48" s="25" t="s">
        <v>13</v>
      </c>
      <c r="AL48" s="25" t="s">
        <v>14</v>
      </c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2:75" s="25" customFormat="1" x14ac:dyDescent="0.2">
      <c r="B49" s="25">
        <v>5</v>
      </c>
      <c r="C49" s="25">
        <v>0.21095</v>
      </c>
      <c r="D49" s="25">
        <v>0.17910999999999999</v>
      </c>
      <c r="E49" s="25">
        <v>0.22178</v>
      </c>
      <c r="F49" s="5">
        <v>0.17913000000000001</v>
      </c>
      <c r="I49" s="25">
        <v>5</v>
      </c>
      <c r="J49" s="25">
        <v>2.3550000000000001E-2</v>
      </c>
      <c r="K49" s="5">
        <v>2.0389999999999998E-2</v>
      </c>
      <c r="L49" s="5">
        <v>2.3519999999999999E-2</v>
      </c>
      <c r="M49" s="5">
        <v>2.0250000000000001E-2</v>
      </c>
      <c r="S49" s="25">
        <v>5</v>
      </c>
      <c r="T49" s="5">
        <v>8.5001800000000003</v>
      </c>
      <c r="U49" s="5">
        <v>8.9579299999999993</v>
      </c>
      <c r="V49" s="5">
        <v>8.4544800000000002</v>
      </c>
      <c r="W49" s="5">
        <v>8.6867599999999996</v>
      </c>
      <c r="AA49" s="25">
        <v>5</v>
      </c>
      <c r="AB49" s="5">
        <v>28.684799999999999</v>
      </c>
      <c r="AC49" s="5">
        <v>7.9798</v>
      </c>
      <c r="AD49" s="5">
        <v>0.64780000000000004</v>
      </c>
      <c r="AE49" s="5"/>
      <c r="AI49" s="25">
        <v>5</v>
      </c>
      <c r="AJ49" s="5">
        <v>424</v>
      </c>
      <c r="AK49" s="5">
        <v>156</v>
      </c>
      <c r="AL49" s="5">
        <v>31</v>
      </c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2:75" s="25" customFormat="1" x14ac:dyDescent="0.2">
      <c r="B50" s="25">
        <v>10</v>
      </c>
      <c r="C50" s="25">
        <v>7.6149999999999995E-2</v>
      </c>
      <c r="D50" s="26">
        <v>7.034E-2</v>
      </c>
      <c r="E50" s="25">
        <v>8.294E-2</v>
      </c>
      <c r="F50" s="5">
        <v>7.034E-2</v>
      </c>
      <c r="I50" s="25">
        <v>10</v>
      </c>
      <c r="J50" s="25">
        <v>5.7200000000000003E-3</v>
      </c>
      <c r="K50" s="5">
        <v>5.1200000000000004E-3</v>
      </c>
      <c r="L50" s="5">
        <v>6.1900000000000002E-3</v>
      </c>
      <c r="M50" s="5">
        <v>5.1700000000000001E-3</v>
      </c>
      <c r="S50" s="25">
        <v>10</v>
      </c>
      <c r="T50" s="5">
        <v>3.7881200000000002</v>
      </c>
      <c r="U50" s="5">
        <v>3.5763199999999999</v>
      </c>
      <c r="V50" s="5">
        <v>3.8096800000000002</v>
      </c>
      <c r="W50" s="5">
        <v>3.6415299999999999</v>
      </c>
      <c r="AA50" s="25">
        <v>10</v>
      </c>
      <c r="AB50" s="5">
        <v>30.698399999999999</v>
      </c>
      <c r="AC50" s="5">
        <v>7.6837999999999997</v>
      </c>
      <c r="AD50" s="5">
        <v>0.61260000000000003</v>
      </c>
      <c r="AE50" s="5"/>
      <c r="AI50" s="25">
        <v>10</v>
      </c>
      <c r="AJ50" s="5">
        <v>535</v>
      </c>
      <c r="AK50" s="5">
        <v>151</v>
      </c>
      <c r="AL50" s="5">
        <v>39</v>
      </c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2:75" s="25" customFormat="1" x14ac:dyDescent="0.2">
      <c r="B51" s="25">
        <v>20</v>
      </c>
      <c r="C51" s="25">
        <v>1.9310000000000001E-2</v>
      </c>
      <c r="D51" s="25">
        <v>1.9890000000000001E-2</v>
      </c>
      <c r="E51" s="25">
        <v>1.9220000000000001E-2</v>
      </c>
      <c r="F51" s="5">
        <v>1.9879999999999998E-2</v>
      </c>
      <c r="I51" s="25">
        <v>20</v>
      </c>
      <c r="J51" s="25">
        <v>1.1900000000000001E-3</v>
      </c>
      <c r="K51" s="5">
        <v>1.2700000000000001E-3</v>
      </c>
      <c r="L51" s="5">
        <v>1.0499999999999999E-3</v>
      </c>
      <c r="M51" s="5">
        <v>1.4E-3</v>
      </c>
      <c r="S51" s="25">
        <v>20</v>
      </c>
      <c r="T51" s="5">
        <v>0.92234000000000005</v>
      </c>
      <c r="U51" s="5">
        <v>1.0092300000000001</v>
      </c>
      <c r="V51" s="5">
        <v>1.1740900000000001</v>
      </c>
      <c r="W51" s="5">
        <v>1.1253299999999999</v>
      </c>
      <c r="AA51" s="25">
        <v>20</v>
      </c>
      <c r="AB51" s="5">
        <v>26.181999999999999</v>
      </c>
      <c r="AC51" s="5">
        <v>8.3797999999999995</v>
      </c>
      <c r="AD51" s="5">
        <v>0.63560000000000005</v>
      </c>
      <c r="AE51" s="5"/>
      <c r="AI51" s="25">
        <v>20</v>
      </c>
      <c r="AJ51" s="5">
        <v>379</v>
      </c>
      <c r="AK51" s="5">
        <v>159</v>
      </c>
      <c r="AL51" s="5">
        <v>38</v>
      </c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2:75" s="25" customFormat="1" x14ac:dyDescent="0.2">
      <c r="B52" s="25">
        <v>30</v>
      </c>
      <c r="C52" s="25">
        <v>5.7000000000000002E-3</v>
      </c>
      <c r="D52" s="25">
        <v>5.9199999999999999E-3</v>
      </c>
      <c r="E52" s="25">
        <v>6.11E-3</v>
      </c>
      <c r="F52" s="5">
        <v>5.9100000000000003E-3</v>
      </c>
      <c r="I52" s="25">
        <v>30</v>
      </c>
      <c r="J52" s="25">
        <v>5.6999999999999998E-4</v>
      </c>
      <c r="K52" s="5">
        <v>5.5999999999999995E-4</v>
      </c>
      <c r="L52" s="5">
        <v>5.6999999999999998E-4</v>
      </c>
      <c r="M52" s="5">
        <v>7.3999999999999999E-4</v>
      </c>
      <c r="S52" s="25">
        <v>30</v>
      </c>
      <c r="T52" s="5">
        <v>0.23816999999999999</v>
      </c>
      <c r="U52" s="5">
        <v>0.26162999999999997</v>
      </c>
      <c r="V52" s="5">
        <v>0.29004000000000002</v>
      </c>
      <c r="W52" s="5">
        <v>0.63436999999999999</v>
      </c>
      <c r="AA52" s="25">
        <v>30</v>
      </c>
      <c r="AB52" s="5">
        <v>33.886800000000001</v>
      </c>
      <c r="AC52" s="5">
        <v>7.8028000000000004</v>
      </c>
      <c r="AD52" s="5">
        <v>0.61619999999999997</v>
      </c>
      <c r="AE52" s="5"/>
      <c r="AI52" s="25">
        <v>30</v>
      </c>
      <c r="AJ52" s="5">
        <v>384</v>
      </c>
      <c r="AK52" s="5">
        <v>154</v>
      </c>
      <c r="AL52" s="5">
        <v>34</v>
      </c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2:75" s="25" customFormat="1" x14ac:dyDescent="0.2">
      <c r="B53" s="25">
        <v>40</v>
      </c>
      <c r="C53" s="25">
        <v>2.0899999999999998E-3</v>
      </c>
      <c r="D53" s="25">
        <v>1.8500000000000001E-3</v>
      </c>
      <c r="E53" s="25">
        <v>1.8500000000000001E-3</v>
      </c>
      <c r="F53" s="5">
        <v>1.8500000000000001E-3</v>
      </c>
      <c r="I53" s="25">
        <v>40</v>
      </c>
      <c r="J53" s="25">
        <v>4.0000000000000002E-4</v>
      </c>
      <c r="K53" s="5">
        <v>3.8999999999999999E-4</v>
      </c>
      <c r="L53" s="5">
        <v>3.8999999999999999E-4</v>
      </c>
      <c r="M53" s="5">
        <v>5.4000000000000001E-4</v>
      </c>
      <c r="S53" s="25">
        <v>40</v>
      </c>
      <c r="T53" s="5">
        <v>8.3330000000000001E-2</v>
      </c>
      <c r="U53" s="5">
        <v>8.7300000000000003E-2</v>
      </c>
      <c r="V53" s="5">
        <v>7.9210000000000003E-2</v>
      </c>
      <c r="W53" s="5">
        <v>0.63144</v>
      </c>
      <c r="AA53" s="25">
        <v>40</v>
      </c>
      <c r="AB53" s="5">
        <v>40.271799999999999</v>
      </c>
      <c r="AC53" s="5">
        <v>7.6306000000000003</v>
      </c>
      <c r="AD53" s="5">
        <v>0.52900000000000003</v>
      </c>
      <c r="AE53" s="5"/>
      <c r="AI53" s="25">
        <v>40</v>
      </c>
      <c r="AJ53" s="5">
        <v>446</v>
      </c>
      <c r="AK53" s="5">
        <v>148</v>
      </c>
      <c r="AL53" s="5">
        <v>33</v>
      </c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</sheetData>
  <mergeCells count="25">
    <mergeCell ref="BI16:BI22"/>
    <mergeCell ref="BI23:BI29"/>
    <mergeCell ref="BI30:BI36"/>
    <mergeCell ref="BI2:BI8"/>
    <mergeCell ref="BI9:BI15"/>
    <mergeCell ref="AT2:AT8"/>
    <mergeCell ref="AT9:AT15"/>
    <mergeCell ref="AT16:AT22"/>
    <mergeCell ref="AT23:AT29"/>
    <mergeCell ref="AT30:AT36"/>
    <mergeCell ref="P2:P8"/>
    <mergeCell ref="P9:P15"/>
    <mergeCell ref="P16:P22"/>
    <mergeCell ref="P23:P29"/>
    <mergeCell ref="P30:P36"/>
    <mergeCell ref="AE2:AE8"/>
    <mergeCell ref="AE9:AE15"/>
    <mergeCell ref="AE16:AE22"/>
    <mergeCell ref="AE23:AE29"/>
    <mergeCell ref="AE30:AE36"/>
    <mergeCell ref="A9:A15"/>
    <mergeCell ref="A16:A22"/>
    <mergeCell ref="A23:A29"/>
    <mergeCell ref="A30:A36"/>
    <mergeCell ref="A2:A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D1CC-C66B-487F-9076-C590C463E686}">
  <dimension ref="A1:BW52"/>
  <sheetViews>
    <sheetView tabSelected="1" zoomScale="80" zoomScaleNormal="80" workbookViewId="0">
      <selection activeCell="AU2" sqref="AU2:AU34"/>
    </sheetView>
  </sheetViews>
  <sheetFormatPr defaultRowHeight="14.25" x14ac:dyDescent="0.2"/>
  <cols>
    <col min="63" max="73" width="9" style="3"/>
    <col min="74" max="74" width="10.25" style="3" bestFit="1" customWidth="1"/>
    <col min="75" max="75" width="9" style="3"/>
  </cols>
  <sheetData>
    <row r="1" spans="1:75" x14ac:dyDescent="0.2">
      <c r="A1" s="24" t="s">
        <v>12</v>
      </c>
      <c r="B1" s="7"/>
      <c r="C1" s="7" t="s">
        <v>0</v>
      </c>
      <c r="D1" s="7" t="s">
        <v>1</v>
      </c>
      <c r="E1" s="7" t="s">
        <v>2</v>
      </c>
      <c r="F1" s="7"/>
      <c r="G1" s="7" t="s">
        <v>3</v>
      </c>
      <c r="H1" s="7" t="s">
        <v>4</v>
      </c>
      <c r="I1" s="7" t="s">
        <v>5</v>
      </c>
      <c r="J1" s="7"/>
      <c r="K1" s="7" t="s">
        <v>6</v>
      </c>
      <c r="L1" s="7" t="s">
        <v>7</v>
      </c>
      <c r="M1" s="7"/>
      <c r="N1" s="7" t="s">
        <v>17</v>
      </c>
      <c r="O1" s="7" t="s">
        <v>16</v>
      </c>
      <c r="P1" s="2" t="s">
        <v>10</v>
      </c>
      <c r="Q1" s="7"/>
      <c r="R1" s="7" t="s">
        <v>0</v>
      </c>
      <c r="S1" s="7" t="s">
        <v>1</v>
      </c>
      <c r="T1" s="7" t="s">
        <v>2</v>
      </c>
      <c r="U1" s="7"/>
      <c r="V1" s="7" t="s">
        <v>3</v>
      </c>
      <c r="W1" s="7" t="s">
        <v>4</v>
      </c>
      <c r="X1" s="7" t="s">
        <v>5</v>
      </c>
      <c r="Y1" s="7"/>
      <c r="Z1" s="7" t="s">
        <v>6</v>
      </c>
      <c r="AA1" s="7" t="s">
        <v>7</v>
      </c>
      <c r="AB1" s="7"/>
      <c r="AC1" s="7" t="s">
        <v>17</v>
      </c>
      <c r="AD1" s="7" t="s">
        <v>16</v>
      </c>
      <c r="AE1" s="2" t="s">
        <v>11</v>
      </c>
      <c r="AF1" s="7"/>
      <c r="AG1" s="7" t="s">
        <v>0</v>
      </c>
      <c r="AH1" s="7" t="s">
        <v>1</v>
      </c>
      <c r="AI1" s="7" t="s">
        <v>2</v>
      </c>
      <c r="AJ1" s="7"/>
      <c r="AK1" s="7" t="s">
        <v>3</v>
      </c>
      <c r="AL1" s="7" t="s">
        <v>4</v>
      </c>
      <c r="AM1" s="7" t="s">
        <v>5</v>
      </c>
      <c r="AN1" s="7"/>
      <c r="AO1" s="7" t="s">
        <v>6</v>
      </c>
      <c r="AP1" s="7" t="s">
        <v>7</v>
      </c>
      <c r="AQ1" s="7"/>
      <c r="AR1" s="7" t="s">
        <v>17</v>
      </c>
      <c r="AS1" s="7" t="s">
        <v>16</v>
      </c>
      <c r="AT1" s="2" t="s">
        <v>15</v>
      </c>
      <c r="AU1" s="7"/>
      <c r="AV1" s="7" t="s">
        <v>0</v>
      </c>
      <c r="AW1" s="7" t="s">
        <v>1</v>
      </c>
      <c r="AX1" s="7" t="s">
        <v>2</v>
      </c>
      <c r="AY1" s="7"/>
      <c r="AZ1" s="7" t="s">
        <v>3</v>
      </c>
      <c r="BA1" s="7" t="s">
        <v>4</v>
      </c>
      <c r="BB1" s="7" t="s">
        <v>5</v>
      </c>
      <c r="BC1" s="7"/>
      <c r="BD1" s="7" t="s">
        <v>6</v>
      </c>
      <c r="BE1" s="7" t="s">
        <v>7</v>
      </c>
      <c r="BF1" s="7"/>
      <c r="BG1" s="7"/>
      <c r="BH1" s="7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1:75" x14ac:dyDescent="0.2">
      <c r="A2" s="22">
        <v>0.9</v>
      </c>
      <c r="B2" s="1" t="s">
        <v>22</v>
      </c>
      <c r="C2" s="9">
        <v>2.1440000000000001E-2</v>
      </c>
      <c r="D2" s="9">
        <v>6.1022999999999997E-3</v>
      </c>
      <c r="E2" s="9">
        <v>2.3481000000000001E-3</v>
      </c>
      <c r="F2" s="3"/>
      <c r="G2" s="9">
        <v>2.8792000000000002E-3</v>
      </c>
      <c r="H2" s="9">
        <v>2.1916000000000001E-3</v>
      </c>
      <c r="I2" s="9">
        <v>8.878E-4</v>
      </c>
      <c r="J2" s="3"/>
      <c r="K2" s="9">
        <v>3.9860000000000002</v>
      </c>
      <c r="L2" s="9">
        <v>0.90156000000000003</v>
      </c>
      <c r="M2" s="3"/>
      <c r="N2" s="9">
        <v>5.6070000000000002</v>
      </c>
      <c r="O2" s="9">
        <v>293</v>
      </c>
      <c r="P2" s="22">
        <v>0.9</v>
      </c>
      <c r="Q2" s="1" t="s">
        <v>22</v>
      </c>
      <c r="R2" s="9">
        <v>2.0674999999999999E-2</v>
      </c>
      <c r="S2" s="9">
        <v>8.4252999999999995E-2</v>
      </c>
      <c r="T2" s="9">
        <v>2.9266E-2</v>
      </c>
      <c r="U2" s="3"/>
      <c r="V2" s="9">
        <v>2.8454999999999999E-3</v>
      </c>
      <c r="W2" s="9">
        <v>2.8855E-3</v>
      </c>
      <c r="X2" s="9">
        <v>3.3278000000000001E-3</v>
      </c>
      <c r="Y2" s="3"/>
      <c r="Z2" s="9">
        <v>0.53378000000000003</v>
      </c>
      <c r="AA2" s="9">
        <v>5.9565999999999999</v>
      </c>
      <c r="AB2" s="3"/>
      <c r="AC2" s="9">
        <v>2.512</v>
      </c>
      <c r="AD2" s="9">
        <v>145</v>
      </c>
      <c r="AE2" s="22">
        <v>0.9</v>
      </c>
      <c r="AF2" s="1" t="s">
        <v>22</v>
      </c>
      <c r="AG2" s="9">
        <v>2.0684000000000001E-2</v>
      </c>
      <c r="AH2" s="9">
        <v>8.4246000000000001E-2</v>
      </c>
      <c r="AI2" s="9">
        <v>2.9264999999999999E-2</v>
      </c>
      <c r="AJ2" s="3"/>
      <c r="AK2" s="9">
        <v>2.8454999999999999E-3</v>
      </c>
      <c r="AL2" s="9">
        <v>2.8855E-3</v>
      </c>
      <c r="AM2" s="9">
        <v>3.3275000000000002E-3</v>
      </c>
      <c r="AN2" s="3"/>
      <c r="AO2" s="9">
        <v>0.53315999999999997</v>
      </c>
      <c r="AP2" s="9">
        <v>5.9561000000000002</v>
      </c>
      <c r="AQ2" s="3"/>
      <c r="AR2" s="9">
        <v>0.122</v>
      </c>
      <c r="AS2" s="9">
        <v>25</v>
      </c>
      <c r="AT2" s="22">
        <v>0.9</v>
      </c>
      <c r="AU2" s="1" t="s">
        <v>22</v>
      </c>
      <c r="AV2" s="9">
        <v>2.0686E-2</v>
      </c>
      <c r="AW2" s="9">
        <v>8.4237999999999993E-2</v>
      </c>
      <c r="AX2" s="9">
        <v>2.9323999999999999E-2</v>
      </c>
      <c r="AY2" s="3"/>
      <c r="AZ2" s="9">
        <v>2.8541E-3</v>
      </c>
      <c r="BA2" s="9">
        <v>2.7230000000000002E-3</v>
      </c>
      <c r="BB2" s="9">
        <v>3.1679E-3</v>
      </c>
      <c r="BC2" s="3"/>
      <c r="BD2" s="9">
        <v>1.1227</v>
      </c>
      <c r="BE2" s="9">
        <v>6.6441999999999997</v>
      </c>
      <c r="BF2" s="3"/>
      <c r="BG2" s="9"/>
      <c r="BH2" s="3"/>
      <c r="BK2"/>
      <c r="BL2"/>
      <c r="BM2"/>
      <c r="BN2"/>
      <c r="BO2"/>
      <c r="BP2"/>
      <c r="BQ2"/>
      <c r="BR2"/>
      <c r="BS2"/>
      <c r="BT2"/>
      <c r="BU2"/>
      <c r="BV2"/>
      <c r="BW2"/>
    </row>
    <row r="3" spans="1:75" x14ac:dyDescent="0.2">
      <c r="A3" s="22"/>
      <c r="B3" s="1" t="s">
        <v>23</v>
      </c>
      <c r="C3" s="9">
        <v>4.7398999999999997E-2</v>
      </c>
      <c r="D3" s="9">
        <v>1.1372999999999999E-2</v>
      </c>
      <c r="E3" s="9">
        <v>4.1096000000000001E-2</v>
      </c>
      <c r="F3" s="3"/>
      <c r="G3" s="9">
        <v>6.4634000000000002E-4</v>
      </c>
      <c r="H3" s="9">
        <v>1.5592E-3</v>
      </c>
      <c r="I3" s="9">
        <v>4.2744000000000002E-3</v>
      </c>
      <c r="J3" s="3"/>
      <c r="K3" s="9">
        <v>3.4272</v>
      </c>
      <c r="L3" s="9">
        <v>0.11538</v>
      </c>
      <c r="M3" s="3"/>
      <c r="N3" s="9">
        <v>8.2810000000000006</v>
      </c>
      <c r="O3" s="9">
        <v>405</v>
      </c>
      <c r="P3" s="22"/>
      <c r="Q3" s="1" t="s">
        <v>23</v>
      </c>
      <c r="R3" s="9">
        <v>4.7364000000000003E-2</v>
      </c>
      <c r="S3" s="9">
        <v>1.1377E-2</v>
      </c>
      <c r="T3" s="9">
        <v>4.1050999999999997E-2</v>
      </c>
      <c r="U3" s="3"/>
      <c r="V3" s="9">
        <v>6.466E-4</v>
      </c>
      <c r="W3" s="9">
        <v>1.5581E-3</v>
      </c>
      <c r="X3" s="9">
        <v>4.2702E-3</v>
      </c>
      <c r="Y3" s="3"/>
      <c r="Z3" s="9">
        <v>3.4257</v>
      </c>
      <c r="AA3" s="9">
        <v>0.11573</v>
      </c>
      <c r="AB3" s="3"/>
      <c r="AC3" s="9">
        <v>2.4849999999999999</v>
      </c>
      <c r="AD3" s="9">
        <v>157</v>
      </c>
      <c r="AE3" s="22"/>
      <c r="AF3" s="1" t="s">
        <v>23</v>
      </c>
      <c r="AG3" s="9">
        <v>2.8732000000000001E-2</v>
      </c>
      <c r="AH3" s="9">
        <v>2.7619000000000001E-2</v>
      </c>
      <c r="AI3" s="9">
        <v>2.6533999999999999E-2</v>
      </c>
      <c r="AJ3" s="3"/>
      <c r="AK3" s="9">
        <v>6.1963999999999997E-4</v>
      </c>
      <c r="AL3" s="9">
        <v>1.3799999999999999E-3</v>
      </c>
      <c r="AM3" s="9">
        <v>2.9171000000000002E-3</v>
      </c>
      <c r="AN3" s="3"/>
      <c r="AO3" s="10">
        <v>1.6889000000000001</v>
      </c>
      <c r="AP3" s="9">
        <v>0.78481000000000001</v>
      </c>
      <c r="AQ3" s="3"/>
      <c r="AR3" s="9">
        <v>9.9000000000000005E-2</v>
      </c>
      <c r="AS3" s="9">
        <v>19</v>
      </c>
      <c r="AT3" s="22"/>
      <c r="AU3" s="1" t="s">
        <v>23</v>
      </c>
      <c r="AV3" s="9">
        <v>4.7359999999999999E-2</v>
      </c>
      <c r="AW3" s="9">
        <v>1.1377E-2</v>
      </c>
      <c r="AX3" s="9">
        <v>4.1107999999999999E-2</v>
      </c>
      <c r="AY3" s="3"/>
      <c r="AZ3" s="9">
        <v>8.3122000000000003E-4</v>
      </c>
      <c r="BA3" s="9">
        <v>1.4344E-3</v>
      </c>
      <c r="BB3" s="9">
        <v>4.3501E-3</v>
      </c>
      <c r="BC3" s="3"/>
      <c r="BD3" s="9">
        <v>3.5411000000000001</v>
      </c>
      <c r="BE3" s="9">
        <v>0.15778</v>
      </c>
      <c r="BF3" s="3"/>
      <c r="BG3" s="9"/>
      <c r="BH3" s="3"/>
      <c r="BK3"/>
      <c r="BL3"/>
      <c r="BM3"/>
      <c r="BN3"/>
      <c r="BO3"/>
      <c r="BP3"/>
      <c r="BQ3"/>
      <c r="BR3"/>
      <c r="BS3"/>
      <c r="BT3"/>
      <c r="BU3"/>
      <c r="BV3"/>
      <c r="BW3"/>
    </row>
    <row r="4" spans="1:75" x14ac:dyDescent="0.2">
      <c r="A4" s="22"/>
      <c r="B4" s="1" t="s">
        <v>24</v>
      </c>
      <c r="C4" s="9">
        <v>0.11819</v>
      </c>
      <c r="D4" s="9">
        <v>1.8157E-3</v>
      </c>
      <c r="E4" s="9">
        <v>1.3135000000000001E-2</v>
      </c>
      <c r="F4" s="3"/>
      <c r="G4" s="9">
        <v>9.7137999999999999E-4</v>
      </c>
      <c r="H4" s="9">
        <v>7.5506E-4</v>
      </c>
      <c r="I4" s="9">
        <v>3.5512E-3</v>
      </c>
      <c r="J4" s="3"/>
      <c r="K4" s="9">
        <v>9.6785999999999994</v>
      </c>
      <c r="L4" s="9">
        <v>0.72428000000000003</v>
      </c>
      <c r="M4" s="3"/>
      <c r="N4" s="9">
        <v>8.3620000000000001</v>
      </c>
      <c r="O4" s="9">
        <v>419</v>
      </c>
      <c r="P4" s="22"/>
      <c r="Q4" s="1" t="s">
        <v>24</v>
      </c>
      <c r="R4" s="9">
        <v>0.15325</v>
      </c>
      <c r="S4" s="9">
        <v>2.6605E-2</v>
      </c>
      <c r="T4" s="9">
        <v>8.1889000000000007E-3</v>
      </c>
      <c r="U4" s="3"/>
      <c r="V4" s="9">
        <v>1.5288999999999999E-3</v>
      </c>
      <c r="W4" s="9">
        <v>5.7032999999999997E-4</v>
      </c>
      <c r="X4" s="9">
        <v>5.1533000000000004E-3</v>
      </c>
      <c r="Y4" s="3"/>
      <c r="Z4" s="9">
        <v>11.754899999999999</v>
      </c>
      <c r="AA4" s="9">
        <v>0.61104999999999998</v>
      </c>
      <c r="AB4" s="3"/>
      <c r="AC4" s="9">
        <v>2.5390000000000001</v>
      </c>
      <c r="AD4" s="9">
        <v>160</v>
      </c>
      <c r="AE4" s="22"/>
      <c r="AF4" s="1" t="s">
        <v>24</v>
      </c>
      <c r="AG4" s="9">
        <v>9.7100000000000006E-2</v>
      </c>
      <c r="AH4" s="9">
        <v>6.4280000000000004E-2</v>
      </c>
      <c r="AI4" s="9">
        <v>9.9360000000000004E-3</v>
      </c>
      <c r="AJ4" s="3"/>
      <c r="AK4" s="9">
        <v>1.6222000000000001E-3</v>
      </c>
      <c r="AL4" s="9">
        <v>9.0972000000000004E-4</v>
      </c>
      <c r="AM4" s="9">
        <v>9.4603999999999999E-4</v>
      </c>
      <c r="AN4" s="3"/>
      <c r="AO4" s="9">
        <v>10.4429</v>
      </c>
      <c r="AP4" s="9">
        <v>3.8447</v>
      </c>
      <c r="AQ4" s="3"/>
      <c r="AR4" s="9">
        <v>0.19500000000000001</v>
      </c>
      <c r="AS4" s="9">
        <v>39</v>
      </c>
      <c r="AT4" s="22"/>
      <c r="AU4" s="1" t="s">
        <v>24</v>
      </c>
      <c r="AV4" s="9">
        <v>0.15325</v>
      </c>
      <c r="AW4" s="9">
        <v>2.6596000000000002E-2</v>
      </c>
      <c r="AX4" s="9">
        <v>8.2112999999999995E-3</v>
      </c>
      <c r="AY4" s="3"/>
      <c r="AZ4" s="9">
        <v>1.6466E-3</v>
      </c>
      <c r="BA4" s="9">
        <v>3.8977E-4</v>
      </c>
      <c r="BB4" s="9">
        <v>5.2103000000000002E-3</v>
      </c>
      <c r="BC4" s="3"/>
      <c r="BD4" s="9">
        <v>11.8482</v>
      </c>
      <c r="BE4" s="9">
        <v>0.70989000000000002</v>
      </c>
      <c r="BF4" s="3"/>
      <c r="BG4" s="9"/>
      <c r="BH4" s="3"/>
      <c r="BK4"/>
      <c r="BL4"/>
      <c r="BM4"/>
      <c r="BN4"/>
      <c r="BO4"/>
      <c r="BP4"/>
      <c r="BQ4"/>
      <c r="BR4"/>
      <c r="BS4"/>
      <c r="BT4"/>
      <c r="BU4"/>
      <c r="BV4"/>
      <c r="BW4"/>
    </row>
    <row r="5" spans="1:75" x14ac:dyDescent="0.2">
      <c r="A5" s="22"/>
      <c r="B5" s="1" t="s">
        <v>25</v>
      </c>
      <c r="C5" s="9">
        <v>1.7815999999999999E-2</v>
      </c>
      <c r="D5" s="9">
        <v>7.1602999999999997E-3</v>
      </c>
      <c r="E5" s="9">
        <v>4.7305E-2</v>
      </c>
      <c r="F5" s="3"/>
      <c r="G5" s="9">
        <v>5.8146000000000001E-4</v>
      </c>
      <c r="H5" s="9">
        <v>1.9423000000000001E-3</v>
      </c>
      <c r="I5" s="9">
        <v>2.7791999999999999E-3</v>
      </c>
      <c r="J5" s="3"/>
      <c r="K5" s="9">
        <v>1.4396</v>
      </c>
      <c r="L5" s="9">
        <v>0.44280000000000003</v>
      </c>
      <c r="M5" s="3"/>
      <c r="N5" s="9">
        <v>15.638999999999999</v>
      </c>
      <c r="O5" s="9">
        <v>654</v>
      </c>
      <c r="P5" s="22"/>
      <c r="Q5" s="1" t="s">
        <v>25</v>
      </c>
      <c r="R5" s="9">
        <v>1.779E-2</v>
      </c>
      <c r="S5" s="9">
        <v>7.1336999999999998E-3</v>
      </c>
      <c r="T5" s="9">
        <v>4.7204999999999997E-2</v>
      </c>
      <c r="U5" s="3"/>
      <c r="V5" s="9">
        <v>5.8031000000000001E-4</v>
      </c>
      <c r="W5" s="9">
        <v>1.9394E-3</v>
      </c>
      <c r="X5" s="9">
        <v>2.7712000000000001E-3</v>
      </c>
      <c r="Y5" s="3"/>
      <c r="Z5" s="9">
        <v>1.4393</v>
      </c>
      <c r="AA5" s="9">
        <v>0.44351000000000002</v>
      </c>
      <c r="AB5" s="3"/>
      <c r="AC5" s="9">
        <v>4.069</v>
      </c>
      <c r="AD5" s="9">
        <v>228</v>
      </c>
      <c r="AE5" s="22"/>
      <c r="AF5" s="1" t="s">
        <v>25</v>
      </c>
      <c r="AG5" s="9">
        <v>4.326E-3</v>
      </c>
      <c r="AH5" s="9">
        <v>2.7837000000000001E-3</v>
      </c>
      <c r="AI5" s="9">
        <v>1.9916E-2</v>
      </c>
      <c r="AJ5" s="3"/>
      <c r="AK5" s="9">
        <v>4.8568E-4</v>
      </c>
      <c r="AL5" s="9">
        <v>1.1019999999999999E-3</v>
      </c>
      <c r="AM5" s="9">
        <v>9.4322000000000004E-4</v>
      </c>
      <c r="AN5" s="3"/>
      <c r="AO5" s="9">
        <v>1.5905</v>
      </c>
      <c r="AP5" s="9">
        <v>1.8489</v>
      </c>
      <c r="AQ5" s="3"/>
      <c r="AR5" s="9">
        <v>0.19500000000000001</v>
      </c>
      <c r="AS5" s="9">
        <v>40</v>
      </c>
      <c r="AT5" s="22"/>
      <c r="AU5" s="1" t="s">
        <v>25</v>
      </c>
      <c r="AV5" s="9">
        <v>1.78E-2</v>
      </c>
      <c r="AW5" s="9">
        <v>7.1015999999999996E-3</v>
      </c>
      <c r="AX5" s="9">
        <v>4.7203000000000002E-2</v>
      </c>
      <c r="AY5" s="3"/>
      <c r="AZ5" s="9">
        <v>6.2060000000000001E-4</v>
      </c>
      <c r="BA5" s="9">
        <v>1.8069E-3</v>
      </c>
      <c r="BB5" s="9">
        <v>2.7604000000000001E-3</v>
      </c>
      <c r="BC5" s="3"/>
      <c r="BD5" s="9">
        <v>1.4621999999999999</v>
      </c>
      <c r="BE5" s="9">
        <v>0.35069</v>
      </c>
      <c r="BF5" s="3"/>
      <c r="BG5" s="9"/>
      <c r="BH5" s="3"/>
      <c r="BK5"/>
      <c r="BL5"/>
      <c r="BM5"/>
      <c r="BN5"/>
      <c r="BO5"/>
      <c r="BP5"/>
      <c r="BQ5"/>
      <c r="BR5"/>
      <c r="BS5"/>
      <c r="BT5"/>
      <c r="BU5"/>
      <c r="BV5"/>
      <c r="BW5"/>
    </row>
    <row r="6" spans="1:75" x14ac:dyDescent="0.2">
      <c r="A6" s="22"/>
      <c r="B6" s="1" t="s">
        <v>26</v>
      </c>
      <c r="C6" s="9">
        <v>2.9485999999999998E-2</v>
      </c>
      <c r="D6" s="9">
        <v>2.0798000000000001E-2</v>
      </c>
      <c r="E6" s="9">
        <v>0.17751</v>
      </c>
      <c r="F6" s="3"/>
      <c r="G6" s="9">
        <v>3.0203999999999999E-3</v>
      </c>
      <c r="H6" s="9">
        <v>5.0693999999999999E-3</v>
      </c>
      <c r="I6" s="9">
        <v>1.4896E-2</v>
      </c>
      <c r="J6" s="3"/>
      <c r="K6" s="9">
        <v>1.0803</v>
      </c>
      <c r="L6" s="9">
        <v>4.0591000000000002E-2</v>
      </c>
      <c r="M6" s="3"/>
      <c r="N6" s="9">
        <v>9.4610000000000003</v>
      </c>
      <c r="O6" s="9">
        <v>383</v>
      </c>
      <c r="P6" s="22"/>
      <c r="Q6" s="1" t="s">
        <v>26</v>
      </c>
      <c r="R6" s="9">
        <v>2.2901999999999999E-2</v>
      </c>
      <c r="S6" s="9">
        <v>5.6016999999999997E-2</v>
      </c>
      <c r="T6" s="9">
        <v>0.19334000000000001</v>
      </c>
      <c r="U6" s="3"/>
      <c r="V6" s="9">
        <v>2.1431000000000002E-3</v>
      </c>
      <c r="W6" s="9">
        <v>5.9182000000000002E-3</v>
      </c>
      <c r="X6" s="9">
        <v>1.6501999999999999E-2</v>
      </c>
      <c r="Y6" s="3"/>
      <c r="Z6" s="9">
        <v>1.3388</v>
      </c>
      <c r="AA6" s="9">
        <v>0.49186000000000002</v>
      </c>
      <c r="AB6" s="3"/>
      <c r="AC6" s="9">
        <v>2.9889999999999999</v>
      </c>
      <c r="AD6" s="9">
        <v>189</v>
      </c>
      <c r="AE6" s="22"/>
      <c r="AF6" s="1" t="s">
        <v>26</v>
      </c>
      <c r="AG6" s="9">
        <v>4.9054E-2</v>
      </c>
      <c r="AH6" s="9">
        <v>9.1704999999999998E-3</v>
      </c>
      <c r="AI6" s="9">
        <v>0.15015000000000001</v>
      </c>
      <c r="AJ6" s="3"/>
      <c r="AK6" s="9">
        <v>2.0267000000000002E-3</v>
      </c>
      <c r="AL6" s="9">
        <v>4.1326000000000002E-3</v>
      </c>
      <c r="AM6" s="9">
        <v>1.2648E-2</v>
      </c>
      <c r="AN6" s="3"/>
      <c r="AO6" s="9">
        <v>0.76178999999999997</v>
      </c>
      <c r="AP6" s="9">
        <v>0.53293000000000001</v>
      </c>
      <c r="AQ6" s="3"/>
      <c r="AR6" s="9">
        <v>0.13800000000000001</v>
      </c>
      <c r="AS6" s="9">
        <v>28</v>
      </c>
      <c r="AT6" s="22"/>
      <c r="AU6" s="1" t="s">
        <v>26</v>
      </c>
      <c r="AV6" s="9">
        <v>2.29E-2</v>
      </c>
      <c r="AW6" s="9">
        <v>5.5999E-2</v>
      </c>
      <c r="AX6" s="9">
        <v>0.1933</v>
      </c>
      <c r="AY6" s="3"/>
      <c r="AZ6" s="9">
        <v>2.0891E-3</v>
      </c>
      <c r="BA6" s="9">
        <v>5.8396999999999998E-3</v>
      </c>
      <c r="BB6" s="9">
        <v>1.6514999999999998E-2</v>
      </c>
      <c r="BC6" s="3"/>
      <c r="BD6" s="9">
        <v>1.3886000000000001</v>
      </c>
      <c r="BE6" s="9">
        <v>0.44740999999999997</v>
      </c>
      <c r="BF6" s="3"/>
      <c r="BG6" s="9"/>
      <c r="BH6" s="3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x14ac:dyDescent="0.2">
      <c r="A7" s="22"/>
      <c r="B7" s="1" t="s">
        <v>8</v>
      </c>
      <c r="C7" s="4">
        <f>AVERAGE(C2:C6)</f>
        <v>4.6866200000000004E-2</v>
      </c>
      <c r="D7" s="4">
        <f>AVERAGE(D2:D6)</f>
        <v>9.4498599999999992E-3</v>
      </c>
      <c r="E7" s="4">
        <f>AVERAGE(E2:E6)</f>
        <v>5.6278819999999993E-2</v>
      </c>
      <c r="F7" s="6">
        <f>AVERAGE(C7:E7)</f>
        <v>3.7531626666666665E-2</v>
      </c>
      <c r="G7" s="4">
        <f>AVERAGE(G2:G6)</f>
        <v>1.619756E-3</v>
      </c>
      <c r="H7" s="4">
        <f>AVERAGE(H2:H6)</f>
        <v>2.3035119999999997E-3</v>
      </c>
      <c r="I7" s="4">
        <f>AVERAGE(I2:I6)</f>
        <v>5.2777199999999996E-3</v>
      </c>
      <c r="J7" s="6">
        <f>AVERAGE(G7:I7)</f>
        <v>3.0669960000000002E-3</v>
      </c>
      <c r="K7" s="4">
        <f>AVERAGE(K2:K6)</f>
        <v>3.9223399999999997</v>
      </c>
      <c r="L7" s="4">
        <f>AVERAGE(L2:L6)</f>
        <v>0.44492219999999999</v>
      </c>
      <c r="M7" s="6">
        <f>AVERAGE(K7:L7)</f>
        <v>2.1836310999999999</v>
      </c>
      <c r="N7" s="6">
        <f>AVERAGE(N2:N6)</f>
        <v>9.4699999999999989</v>
      </c>
      <c r="O7" s="6">
        <f>AVERAGE(O2:O6)</f>
        <v>430.8</v>
      </c>
      <c r="P7" s="22"/>
      <c r="Q7" s="1" t="s">
        <v>8</v>
      </c>
      <c r="R7" s="4">
        <f>AVERAGE(R2:R6)</f>
        <v>5.2396200000000004E-2</v>
      </c>
      <c r="S7" s="4">
        <f>AVERAGE(S2:S6)</f>
        <v>3.7077139999999995E-2</v>
      </c>
      <c r="T7" s="4">
        <f>AVERAGE(T2:T6)</f>
        <v>6.3810180000000008E-2</v>
      </c>
      <c r="U7" s="6">
        <f>AVERAGE(R7:T7)</f>
        <v>5.1094506666666671E-2</v>
      </c>
      <c r="V7" s="4">
        <f>AVERAGE(V2:V6)</f>
        <v>1.5488819999999999E-3</v>
      </c>
      <c r="W7" s="4">
        <f>AVERAGE(W2:W6)</f>
        <v>2.5743059999999997E-3</v>
      </c>
      <c r="X7" s="4">
        <f>AVERAGE(X2:X6)</f>
        <v>6.4048999999999998E-3</v>
      </c>
      <c r="Y7" s="6">
        <f>AVERAGE(V7:X7)</f>
        <v>3.5093626666666666E-3</v>
      </c>
      <c r="Z7" s="4">
        <f>AVERAGE(Z2:Z6)</f>
        <v>3.6984959999999996</v>
      </c>
      <c r="AA7" s="4">
        <f>AVERAGE(AA2:AA6)</f>
        <v>1.5237499999999999</v>
      </c>
      <c r="AB7" s="6">
        <f>AVERAGE(Z7:AA7)</f>
        <v>2.6111229999999996</v>
      </c>
      <c r="AC7" s="6">
        <f>AVERAGE(AC2:AC6)</f>
        <v>2.9188000000000001</v>
      </c>
      <c r="AD7" s="6">
        <f>AVERAGE(AD2:AD6)</f>
        <v>175.8</v>
      </c>
      <c r="AE7" s="22"/>
      <c r="AF7" s="1" t="s">
        <v>8</v>
      </c>
      <c r="AG7" s="4">
        <f>AVERAGE(AG2:AG6)</f>
        <v>3.9979200000000006E-2</v>
      </c>
      <c r="AH7" s="4">
        <f>AVERAGE(AH2:AH6)</f>
        <v>3.7619840000000002E-2</v>
      </c>
      <c r="AI7" s="4">
        <f>AVERAGE(AI2:AI6)</f>
        <v>4.7160199999999999E-2</v>
      </c>
      <c r="AJ7" s="6">
        <f>AVERAGE(AG7:AI7)</f>
        <v>4.1586413333333336E-2</v>
      </c>
      <c r="AK7" s="4">
        <f>AVERAGE(AK2:AK6)</f>
        <v>1.5199440000000001E-3</v>
      </c>
      <c r="AL7" s="4">
        <f>AVERAGE(AL2:AL6)</f>
        <v>2.081964E-3</v>
      </c>
      <c r="AM7" s="4">
        <f>AVERAGE(AM2:AM6)</f>
        <v>4.1563720000000002E-3</v>
      </c>
      <c r="AN7" s="6">
        <f>AVERAGE(AK7:AM7)</f>
        <v>2.5860933333333334E-3</v>
      </c>
      <c r="AO7" s="4">
        <f>AVERAGE(AO2:AO6)</f>
        <v>3.00345</v>
      </c>
      <c r="AP7" s="4">
        <f>AVERAGE(AP2:AP6)</f>
        <v>2.5934880000000002</v>
      </c>
      <c r="AQ7" s="6">
        <f>AVERAGE(AO7:AP7)</f>
        <v>2.7984689999999999</v>
      </c>
      <c r="AR7" s="6">
        <f>AVERAGE(AR2:AR6)</f>
        <v>0.14979999999999999</v>
      </c>
      <c r="AS7" s="6">
        <f>AVERAGE(AS2:AS6)</f>
        <v>30.2</v>
      </c>
      <c r="AT7" s="22"/>
      <c r="AU7" s="1" t="s">
        <v>8</v>
      </c>
      <c r="AV7" s="4">
        <f>AVERAGE(AV2:AV6)</f>
        <v>5.23992E-2</v>
      </c>
      <c r="AW7" s="4">
        <f>AVERAGE(AW2:AW6)</f>
        <v>3.7062319999999996E-2</v>
      </c>
      <c r="AX7" s="4">
        <f>AVERAGE(AX2:AX6)</f>
        <v>6.3829259999999999E-2</v>
      </c>
      <c r="AY7" s="6">
        <f>AVERAGE(AV7:AX7)</f>
        <v>5.109692666666666E-2</v>
      </c>
      <c r="AZ7" s="4">
        <f>AVERAGE(AZ2:AZ6)</f>
        <v>1.608324E-3</v>
      </c>
      <c r="BA7" s="4">
        <f>AVERAGE(BA2:BA6)</f>
        <v>2.438754E-3</v>
      </c>
      <c r="BB7" s="4">
        <f>AVERAGE(BB2:BB6)</f>
        <v>6.4007399999999994E-3</v>
      </c>
      <c r="BC7" s="6">
        <f>AVERAGE(AZ7:BB7)</f>
        <v>3.4826059999999996E-3</v>
      </c>
      <c r="BD7" s="4">
        <f>AVERAGE(BD2:BD6)</f>
        <v>3.87256</v>
      </c>
      <c r="BE7" s="4">
        <f>AVERAGE(BE2:BE6)</f>
        <v>1.661994</v>
      </c>
      <c r="BF7" s="19"/>
      <c r="BG7" s="19"/>
      <c r="BH7" s="19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x14ac:dyDescent="0.2">
      <c r="A8" s="22"/>
      <c r="B8" s="1" t="s">
        <v>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f>STDEVA(N2:N6)^2</f>
        <v>13.905199000000025</v>
      </c>
      <c r="O8" s="5">
        <f>STDEVA(O2:O6)^2</f>
        <v>17974.200000000012</v>
      </c>
      <c r="P8" s="22"/>
      <c r="Q8" s="1" t="s">
        <v>9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>
        <f>STDEVA(AC2:AC6)^2</f>
        <v>0.45645119999999645</v>
      </c>
      <c r="AD8" s="5">
        <f>STDEVA(AD2:AD6)^2</f>
        <v>1112.6999999999971</v>
      </c>
      <c r="AE8" s="22"/>
      <c r="AF8" s="1" t="s">
        <v>9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>
        <f>STDEVA(AR2:AR6)^2</f>
        <v>1.8947000000000028E-3</v>
      </c>
      <c r="AS8" s="5">
        <f>STDEVA(AS2:AS6)^2</f>
        <v>82.70000000000006</v>
      </c>
      <c r="AT8" s="22"/>
      <c r="AU8" s="1" t="s">
        <v>9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20"/>
      <c r="BG8" s="20"/>
      <c r="BH8" s="20"/>
      <c r="BK8"/>
      <c r="BL8"/>
      <c r="BM8"/>
      <c r="BN8"/>
      <c r="BO8"/>
      <c r="BP8"/>
      <c r="BQ8"/>
      <c r="BR8"/>
      <c r="BS8"/>
      <c r="BT8"/>
      <c r="BU8"/>
      <c r="BV8"/>
      <c r="BW8"/>
    </row>
    <row r="9" spans="1:75" x14ac:dyDescent="0.2">
      <c r="A9" s="22">
        <v>0.7</v>
      </c>
      <c r="B9" s="1" t="s">
        <v>22</v>
      </c>
      <c r="C9" s="9">
        <v>1.8547999999999999E-2</v>
      </c>
      <c r="D9" s="9">
        <v>0.11043</v>
      </c>
      <c r="E9" s="9">
        <v>2.3762999999999999E-2</v>
      </c>
      <c r="F9" s="3"/>
      <c r="G9" s="9">
        <v>1.3535000000000001E-3</v>
      </c>
      <c r="H9" s="9">
        <v>2.7445999999999998E-3</v>
      </c>
      <c r="I9" s="9">
        <v>2.1350000000000002E-3</v>
      </c>
      <c r="J9" s="3"/>
      <c r="K9" s="9">
        <v>0.18923000000000001</v>
      </c>
      <c r="L9" s="9">
        <v>7.891</v>
      </c>
      <c r="M9" s="3"/>
      <c r="N9" s="9">
        <v>5.26</v>
      </c>
      <c r="O9" s="9">
        <v>195</v>
      </c>
      <c r="P9" s="22">
        <v>0.7</v>
      </c>
      <c r="Q9" s="1" t="s">
        <v>22</v>
      </c>
      <c r="R9" s="9">
        <v>1.8551999999999999E-2</v>
      </c>
      <c r="S9" s="9">
        <v>0.11042</v>
      </c>
      <c r="T9" s="9">
        <v>2.3762999999999999E-2</v>
      </c>
      <c r="U9" s="3"/>
      <c r="V9" s="9">
        <v>1.3535000000000001E-3</v>
      </c>
      <c r="W9" s="9">
        <v>2.7445999999999998E-3</v>
      </c>
      <c r="X9" s="9">
        <v>2.1351E-3</v>
      </c>
      <c r="Y9" s="3"/>
      <c r="Z9" s="9">
        <v>0.18951999999999999</v>
      </c>
      <c r="AA9" s="9">
        <v>7.8902999999999999</v>
      </c>
      <c r="AB9" s="3"/>
      <c r="AC9" s="9">
        <v>2.8820000000000001</v>
      </c>
      <c r="AD9" s="9">
        <v>133</v>
      </c>
      <c r="AE9" s="22">
        <v>0.7</v>
      </c>
      <c r="AF9" s="1" t="s">
        <v>22</v>
      </c>
      <c r="AG9" s="9">
        <v>1.8551999999999999E-2</v>
      </c>
      <c r="AH9" s="9">
        <v>0.11042</v>
      </c>
      <c r="AI9" s="9">
        <v>2.3764E-2</v>
      </c>
      <c r="AJ9" s="3"/>
      <c r="AK9" s="9">
        <v>1.3535000000000001E-3</v>
      </c>
      <c r="AL9" s="9">
        <v>2.7445999999999998E-3</v>
      </c>
      <c r="AM9" s="9">
        <v>2.1351E-3</v>
      </c>
      <c r="AN9" s="3"/>
      <c r="AO9" s="9">
        <v>0.18953</v>
      </c>
      <c r="AP9" s="9">
        <v>7.8902999999999999</v>
      </c>
      <c r="AQ9" s="3"/>
      <c r="AR9" s="9">
        <v>0.152</v>
      </c>
      <c r="AS9" s="9">
        <v>22</v>
      </c>
      <c r="AT9" s="22">
        <v>0.7</v>
      </c>
      <c r="AU9" s="1" t="s">
        <v>22</v>
      </c>
      <c r="AV9" s="9">
        <v>1.8571000000000001E-2</v>
      </c>
      <c r="AW9" s="9">
        <v>0.11040999999999999</v>
      </c>
      <c r="AX9" s="9">
        <v>2.3769999999999999E-2</v>
      </c>
      <c r="AY9" s="3"/>
      <c r="AZ9" s="9">
        <v>1.3523000000000001E-3</v>
      </c>
      <c r="BA9" s="9">
        <v>2.5362000000000002E-3</v>
      </c>
      <c r="BB9" s="9">
        <v>2.3424000000000001E-3</v>
      </c>
      <c r="BC9" s="3"/>
      <c r="BD9" s="9">
        <v>0.89742</v>
      </c>
      <c r="BE9" s="9">
        <v>8.8566000000000003</v>
      </c>
      <c r="BF9" s="14"/>
      <c r="BG9" s="15"/>
      <c r="BH9" s="14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1:75" x14ac:dyDescent="0.2">
      <c r="A10" s="22"/>
      <c r="B10" s="1" t="s">
        <v>23</v>
      </c>
      <c r="C10" s="9">
        <v>4.6337000000000003E-2</v>
      </c>
      <c r="D10" s="9">
        <v>1.9755000000000002E-2</v>
      </c>
      <c r="E10" s="9">
        <v>4.7391999999999997E-2</v>
      </c>
      <c r="F10" s="3"/>
      <c r="G10" s="9">
        <v>7.4814E-4</v>
      </c>
      <c r="H10" s="9">
        <v>1.0583000000000001E-3</v>
      </c>
      <c r="I10" s="9">
        <v>5.8539000000000004E-3</v>
      </c>
      <c r="J10" s="3"/>
      <c r="K10" s="9">
        <v>1.6104000000000001</v>
      </c>
      <c r="L10" s="9">
        <v>1.2689999999999999</v>
      </c>
      <c r="M10" s="3"/>
      <c r="N10" s="9">
        <v>12.914999999999999</v>
      </c>
      <c r="O10" s="9">
        <v>446</v>
      </c>
      <c r="P10" s="22"/>
      <c r="Q10" s="1" t="s">
        <v>23</v>
      </c>
      <c r="R10" s="11">
        <v>3.9372000000000002E-5</v>
      </c>
      <c r="S10" s="9">
        <v>8.8090000000000002E-2</v>
      </c>
      <c r="T10" s="9">
        <v>8.6970999999999993E-3</v>
      </c>
      <c r="U10" s="3"/>
      <c r="V10" s="9">
        <v>1.403E-3</v>
      </c>
      <c r="W10" s="9">
        <v>4.4380999999999999E-4</v>
      </c>
      <c r="X10" s="9">
        <v>3.454E-3</v>
      </c>
      <c r="Y10" s="3"/>
      <c r="Z10" s="9">
        <v>1.1999</v>
      </c>
      <c r="AA10" s="9">
        <v>3.0421999999999998</v>
      </c>
      <c r="AB10" s="3"/>
      <c r="AC10" s="9">
        <v>3.387</v>
      </c>
      <c r="AD10" s="9">
        <v>151</v>
      </c>
      <c r="AE10" s="22"/>
      <c r="AF10" s="1" t="s">
        <v>23</v>
      </c>
      <c r="AG10" s="9">
        <v>3.4993999999999997E-2</v>
      </c>
      <c r="AH10" s="9">
        <v>3.4148999999999999E-2</v>
      </c>
      <c r="AI10" s="9">
        <v>3.2072000000000003E-2</v>
      </c>
      <c r="AJ10" s="3"/>
      <c r="AK10" s="9">
        <v>5.3775999999999997E-4</v>
      </c>
      <c r="AL10" s="9">
        <v>5.8567999999999999E-4</v>
      </c>
      <c r="AM10" s="9">
        <v>4.4019000000000003E-3</v>
      </c>
      <c r="AN10" s="3"/>
      <c r="AO10" s="9">
        <v>1.8186</v>
      </c>
      <c r="AP10" s="9">
        <v>1.3129999999999999</v>
      </c>
      <c r="AQ10" s="3"/>
      <c r="AR10" s="9">
        <v>0.29099999999999998</v>
      </c>
      <c r="AS10" s="9">
        <v>42</v>
      </c>
      <c r="AT10" s="22"/>
      <c r="AU10" s="1" t="s">
        <v>23</v>
      </c>
      <c r="AV10" s="11">
        <v>3.5191000000000002E-5</v>
      </c>
      <c r="AW10" s="9">
        <v>8.8083999999999996E-2</v>
      </c>
      <c r="AX10" s="9">
        <v>8.7125999999999992E-3</v>
      </c>
      <c r="AY10" s="3"/>
      <c r="AZ10" s="9">
        <v>1.9107E-3</v>
      </c>
      <c r="BA10" s="9">
        <v>4.2357000000000001E-4</v>
      </c>
      <c r="BB10" s="9">
        <v>3.5447E-3</v>
      </c>
      <c r="BC10" s="3"/>
      <c r="BD10" s="9">
        <v>1.0685</v>
      </c>
      <c r="BE10" s="9">
        <v>3.1273</v>
      </c>
      <c r="BF10" s="14"/>
      <c r="BG10" s="15"/>
      <c r="BH10" s="14"/>
      <c r="BK10"/>
      <c r="BL10"/>
      <c r="BM10"/>
      <c r="BN10"/>
      <c r="BO10"/>
      <c r="BP10"/>
      <c r="BQ10"/>
      <c r="BR10"/>
      <c r="BS10"/>
      <c r="BT10"/>
      <c r="BU10"/>
      <c r="BV10"/>
      <c r="BW10"/>
    </row>
    <row r="11" spans="1:75" x14ac:dyDescent="0.2">
      <c r="A11" s="22"/>
      <c r="B11" s="1" t="s">
        <v>24</v>
      </c>
      <c r="C11" s="9">
        <v>4.9238999999999998E-2</v>
      </c>
      <c r="D11" s="9">
        <v>1.7784000000000001E-2</v>
      </c>
      <c r="E11" s="9">
        <v>2.1164000000000001E-3</v>
      </c>
      <c r="F11" s="3"/>
      <c r="G11" s="9">
        <v>1.7439000000000001E-3</v>
      </c>
      <c r="H11" s="9">
        <v>5.0319999999999998E-4</v>
      </c>
      <c r="I11" s="9">
        <v>3.5307999999999997E-4</v>
      </c>
      <c r="J11" s="3"/>
      <c r="K11" s="9">
        <v>3.6097000000000001</v>
      </c>
      <c r="L11" s="9">
        <v>1.0246999999999999</v>
      </c>
      <c r="M11" s="3"/>
      <c r="N11" s="9">
        <v>7.8789999999999996</v>
      </c>
      <c r="O11" s="9">
        <v>276</v>
      </c>
      <c r="P11" s="22"/>
      <c r="Q11" s="1" t="s">
        <v>24</v>
      </c>
      <c r="R11" s="9">
        <v>2.1107000000000001E-2</v>
      </c>
      <c r="S11" s="9">
        <v>1.5675000000000001E-2</v>
      </c>
      <c r="T11" s="9">
        <v>4.2183999999999999E-2</v>
      </c>
      <c r="U11" s="3"/>
      <c r="V11" s="9">
        <v>1.8841999999999999E-3</v>
      </c>
      <c r="W11" s="9">
        <v>6.7661999999999996E-4</v>
      </c>
      <c r="X11" s="9">
        <v>3.3492000000000001E-3</v>
      </c>
      <c r="Y11" s="3"/>
      <c r="Z11" s="9">
        <v>1.7343</v>
      </c>
      <c r="AA11" s="9">
        <v>0.18443999999999999</v>
      </c>
      <c r="AB11" s="3"/>
      <c r="AC11" s="9">
        <v>3.2970000000000002</v>
      </c>
      <c r="AD11" s="9">
        <v>138</v>
      </c>
      <c r="AE11" s="22"/>
      <c r="AF11" s="1" t="s">
        <v>24</v>
      </c>
      <c r="AG11" s="9">
        <v>5.3350000000000002E-2</v>
      </c>
      <c r="AH11" s="9">
        <v>2.2315000000000002E-2</v>
      </c>
      <c r="AI11" s="9">
        <v>2.2472E-3</v>
      </c>
      <c r="AJ11" s="3"/>
      <c r="AK11" s="9">
        <v>1.8115E-3</v>
      </c>
      <c r="AL11" s="9">
        <v>4.8566000000000001E-4</v>
      </c>
      <c r="AM11" s="9">
        <v>2.8928999999999999E-4</v>
      </c>
      <c r="AN11" s="3"/>
      <c r="AO11" s="9">
        <v>3.7622</v>
      </c>
      <c r="AP11" s="9">
        <v>0.78588999999999998</v>
      </c>
      <c r="AQ11" s="3"/>
      <c r="AR11" s="9">
        <v>0.218</v>
      </c>
      <c r="AS11" s="9">
        <v>32</v>
      </c>
      <c r="AT11" s="22"/>
      <c r="AU11" s="1" t="s">
        <v>24</v>
      </c>
      <c r="AV11" s="9">
        <v>2.1099E-2</v>
      </c>
      <c r="AW11" s="9">
        <v>1.5695000000000001E-2</v>
      </c>
      <c r="AX11" s="9">
        <v>4.2181999999999997E-2</v>
      </c>
      <c r="AY11" s="3"/>
      <c r="AZ11" s="9">
        <v>1.9426000000000001E-3</v>
      </c>
      <c r="BA11" s="9">
        <v>1.1341000000000001E-3</v>
      </c>
      <c r="BB11" s="9">
        <v>3.2891999999999999E-3</v>
      </c>
      <c r="BC11" s="3"/>
      <c r="BD11" s="9">
        <v>2.1438000000000001</v>
      </c>
      <c r="BE11" s="9">
        <v>8.7083999999999995E-2</v>
      </c>
      <c r="BF11" s="14"/>
      <c r="BG11" s="15"/>
      <c r="BH11" s="14"/>
      <c r="BK11"/>
      <c r="BL11"/>
      <c r="BM11"/>
      <c r="BN11"/>
      <c r="BO11"/>
      <c r="BP11"/>
      <c r="BQ11"/>
      <c r="BR11"/>
      <c r="BS11"/>
      <c r="BT11"/>
      <c r="BU11"/>
      <c r="BV11"/>
      <c r="BW11"/>
    </row>
    <row r="12" spans="1:75" x14ac:dyDescent="0.2">
      <c r="A12" s="22"/>
      <c r="B12" s="1" t="s">
        <v>25</v>
      </c>
      <c r="C12" s="9">
        <v>2.6491000000000001E-2</v>
      </c>
      <c r="D12" s="9">
        <v>7.4514999999999998E-3</v>
      </c>
      <c r="E12" s="9">
        <v>7.1094000000000004E-2</v>
      </c>
      <c r="F12" s="3"/>
      <c r="G12" s="9">
        <v>1.0587999999999999E-3</v>
      </c>
      <c r="H12" s="9">
        <v>1.8760000000000001E-3</v>
      </c>
      <c r="I12" s="9">
        <v>4.9099E-3</v>
      </c>
      <c r="J12" s="3"/>
      <c r="K12" s="9">
        <v>2.0427</v>
      </c>
      <c r="L12" s="9">
        <v>1.4734</v>
      </c>
      <c r="M12" s="3"/>
      <c r="N12" s="9">
        <v>21.856000000000002</v>
      </c>
      <c r="O12" s="9">
        <v>720</v>
      </c>
      <c r="P12" s="22"/>
      <c r="Q12" s="1" t="s">
        <v>25</v>
      </c>
      <c r="R12" s="9">
        <v>4.5640000000000003E-3</v>
      </c>
      <c r="S12" s="9">
        <v>7.5244999999999999E-4</v>
      </c>
      <c r="T12" s="9">
        <v>4.9742000000000001E-2</v>
      </c>
      <c r="U12" s="3"/>
      <c r="V12" s="9">
        <v>5.9635000000000005E-4</v>
      </c>
      <c r="W12" s="9">
        <v>1.204E-3</v>
      </c>
      <c r="X12" s="9">
        <v>3.0346000000000001E-3</v>
      </c>
      <c r="Y12" s="3"/>
      <c r="Z12" s="9">
        <v>2.0707</v>
      </c>
      <c r="AA12" s="9">
        <v>1.1086</v>
      </c>
      <c r="AB12" s="3"/>
      <c r="AC12" s="9">
        <v>5.0359999999999996</v>
      </c>
      <c r="AD12" s="9">
        <v>214</v>
      </c>
      <c r="AE12" s="22"/>
      <c r="AF12" s="1" t="s">
        <v>25</v>
      </c>
      <c r="AG12" s="9">
        <v>2.6494E-2</v>
      </c>
      <c r="AH12" s="9">
        <v>7.4583999999999996E-3</v>
      </c>
      <c r="AI12" s="9">
        <v>7.1179000000000006E-2</v>
      </c>
      <c r="AJ12" s="3"/>
      <c r="AK12" s="9">
        <v>1.0601E-3</v>
      </c>
      <c r="AL12" s="9">
        <v>1.8783000000000001E-3</v>
      </c>
      <c r="AM12" s="9">
        <v>4.9170000000000004E-3</v>
      </c>
      <c r="AN12" s="3"/>
      <c r="AO12" s="9">
        <v>2.0430000000000001</v>
      </c>
      <c r="AP12" s="9">
        <v>1.4730000000000001</v>
      </c>
      <c r="AQ12" s="3"/>
      <c r="AR12" s="9">
        <v>0.22900000000000001</v>
      </c>
      <c r="AS12" s="9">
        <v>35</v>
      </c>
      <c r="AT12" s="22"/>
      <c r="AU12" s="1" t="s">
        <v>25</v>
      </c>
      <c r="AV12" s="9">
        <v>4.5998999999999996E-3</v>
      </c>
      <c r="AW12" s="9">
        <v>8.0199999999999998E-4</v>
      </c>
      <c r="AX12" s="9">
        <v>4.9706E-2</v>
      </c>
      <c r="AY12" s="3"/>
      <c r="AZ12" s="9">
        <v>5.31E-4</v>
      </c>
      <c r="BA12" s="9">
        <v>1.1634E-3</v>
      </c>
      <c r="BB12" s="9">
        <v>3.0152999999999998E-3</v>
      </c>
      <c r="BC12" s="3"/>
      <c r="BD12" s="9">
        <v>2.1484999999999999</v>
      </c>
      <c r="BE12" s="9">
        <v>0.90749000000000002</v>
      </c>
      <c r="BF12" s="14"/>
      <c r="BG12" s="15"/>
      <c r="BH12" s="14"/>
      <c r="BK12"/>
      <c r="BL12"/>
      <c r="BM12"/>
      <c r="BN12"/>
      <c r="BO12"/>
      <c r="BP12"/>
      <c r="BQ12"/>
      <c r="BR12"/>
      <c r="BS12"/>
      <c r="BT12"/>
      <c r="BU12"/>
      <c r="BV12"/>
      <c r="BW12"/>
    </row>
    <row r="13" spans="1:75" x14ac:dyDescent="0.2">
      <c r="A13" s="22"/>
      <c r="B13" s="1" t="s">
        <v>26</v>
      </c>
      <c r="C13" s="9">
        <v>2.8483999999999999E-2</v>
      </c>
      <c r="D13" s="9">
        <v>4.6135000000000004E-3</v>
      </c>
      <c r="E13" s="9">
        <v>3.7164000000000003E-2</v>
      </c>
      <c r="F13" s="3"/>
      <c r="G13" s="9">
        <v>1.8364E-3</v>
      </c>
      <c r="H13" s="9">
        <v>7.3134000000000003E-4</v>
      </c>
      <c r="I13" s="9">
        <v>3.2751999999999998E-3</v>
      </c>
      <c r="J13" s="3"/>
      <c r="K13" s="9">
        <v>0.15878999999999999</v>
      </c>
      <c r="L13" s="9">
        <v>3.7852999999999999</v>
      </c>
      <c r="M13" s="3"/>
      <c r="N13" s="9">
        <v>11.315</v>
      </c>
      <c r="O13" s="9">
        <v>386</v>
      </c>
      <c r="P13" s="22"/>
      <c r="Q13" s="1" t="s">
        <v>26</v>
      </c>
      <c r="R13" s="9">
        <v>2.6126E-2</v>
      </c>
      <c r="S13" s="9">
        <v>1.1155E-3</v>
      </c>
      <c r="T13" s="9">
        <v>6.0552000000000002E-2</v>
      </c>
      <c r="U13" s="3"/>
      <c r="V13" s="9">
        <v>2.1289E-3</v>
      </c>
      <c r="W13" s="9">
        <v>1.1885000000000001E-3</v>
      </c>
      <c r="X13" s="9">
        <v>4.7673999999999998E-3</v>
      </c>
      <c r="Y13" s="3"/>
      <c r="Z13" s="9">
        <v>0.49652000000000002</v>
      </c>
      <c r="AA13" s="9">
        <v>4.8817000000000004</v>
      </c>
      <c r="AB13" s="3"/>
      <c r="AC13" s="9">
        <v>4.6609999999999996</v>
      </c>
      <c r="AD13" s="9">
        <v>192</v>
      </c>
      <c r="AE13" s="22"/>
      <c r="AF13" s="1" t="s">
        <v>26</v>
      </c>
      <c r="AG13" s="9">
        <v>3.0065999999999999E-2</v>
      </c>
      <c r="AH13" s="9">
        <v>1.1758999999999999E-3</v>
      </c>
      <c r="AI13" s="9">
        <v>7.1392999999999998E-2</v>
      </c>
      <c r="AJ13" s="3"/>
      <c r="AK13" s="9">
        <v>1.9621E-3</v>
      </c>
      <c r="AL13" s="9">
        <v>1.5552000000000001E-3</v>
      </c>
      <c r="AM13" s="9">
        <v>5.3429000000000003E-3</v>
      </c>
      <c r="AN13" s="3"/>
      <c r="AO13" s="9">
        <v>0.28232000000000002</v>
      </c>
      <c r="AP13" s="9">
        <v>3.2738999999999998</v>
      </c>
      <c r="AQ13" s="3"/>
      <c r="AR13" s="9">
        <v>0.17699999999999999</v>
      </c>
      <c r="AS13" s="9">
        <v>27</v>
      </c>
      <c r="AT13" s="22"/>
      <c r="AU13" s="1" t="s">
        <v>26</v>
      </c>
      <c r="AV13" s="9">
        <v>2.6128999999999999E-2</v>
      </c>
      <c r="AW13" s="9">
        <v>1.1215999999999999E-3</v>
      </c>
      <c r="AX13" s="9">
        <v>6.0592E-2</v>
      </c>
      <c r="AY13" s="3"/>
      <c r="AZ13" s="9">
        <v>2.0649000000000002E-3</v>
      </c>
      <c r="BA13" s="9">
        <v>1.5208999999999999E-3</v>
      </c>
      <c r="BB13" s="9">
        <v>4.7679000000000003E-3</v>
      </c>
      <c r="BC13" s="3"/>
      <c r="BD13" s="9">
        <v>0.57791999999999999</v>
      </c>
      <c r="BE13" s="9">
        <v>4.4603999999999999</v>
      </c>
      <c r="BF13" s="14"/>
      <c r="BG13" s="15"/>
      <c r="BH13" s="14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">
      <c r="A14" s="22"/>
      <c r="B14" s="1" t="s">
        <v>8</v>
      </c>
      <c r="C14" s="4">
        <f>AVERAGE(C9:C13)</f>
        <v>3.3819799999999997E-2</v>
      </c>
      <c r="D14" s="4">
        <f>AVERAGE(D9:D13)</f>
        <v>3.2006799999999995E-2</v>
      </c>
      <c r="E14" s="4">
        <f>AVERAGE(E9:E13)</f>
        <v>3.6305879999999999E-2</v>
      </c>
      <c r="F14" s="6">
        <f>AVERAGE(C14:E14)</f>
        <v>3.4044159999999997E-2</v>
      </c>
      <c r="G14" s="4">
        <f>AVERAGE(G9:G13)</f>
        <v>1.348148E-3</v>
      </c>
      <c r="H14" s="4">
        <f>AVERAGE(H9:H13)</f>
        <v>1.382688E-3</v>
      </c>
      <c r="I14" s="4">
        <f>AVERAGE(I9:I13)</f>
        <v>3.3054159999999998E-3</v>
      </c>
      <c r="J14" s="6">
        <f>AVERAGE(G14:I14)</f>
        <v>2.0120839999999999E-3</v>
      </c>
      <c r="K14" s="4">
        <f>AVERAGE(K9:K13)</f>
        <v>1.5221640000000001</v>
      </c>
      <c r="L14" s="4">
        <f>AVERAGE(L9:L13)</f>
        <v>3.0886799999999996</v>
      </c>
      <c r="M14" s="6">
        <f>AVERAGE(K14:L14)</f>
        <v>2.3054220000000001</v>
      </c>
      <c r="N14" s="6">
        <f>AVERAGE(N9:N13)</f>
        <v>11.844999999999999</v>
      </c>
      <c r="O14" s="6">
        <f>AVERAGE(O9:O13)</f>
        <v>404.6</v>
      </c>
      <c r="P14" s="22"/>
      <c r="Q14" s="1" t="s">
        <v>8</v>
      </c>
      <c r="R14" s="4">
        <f>AVERAGE(R9:R13)</f>
        <v>1.4077674399999998E-2</v>
      </c>
      <c r="S14" s="4">
        <f>AVERAGE(S9:S13)</f>
        <v>4.321059E-2</v>
      </c>
      <c r="T14" s="4">
        <f>AVERAGE(T9:T13)</f>
        <v>3.6987619999999999E-2</v>
      </c>
      <c r="U14" s="6">
        <f>AVERAGE(R14:T14)</f>
        <v>3.1425294799999996E-2</v>
      </c>
      <c r="V14" s="4">
        <f>AVERAGE(V9:V13)</f>
        <v>1.4731899999999999E-3</v>
      </c>
      <c r="W14" s="4">
        <f>AVERAGE(W9:W13)</f>
        <v>1.2515060000000001E-3</v>
      </c>
      <c r="X14" s="4">
        <f>AVERAGE(X9:X13)</f>
        <v>3.3480599999999999E-3</v>
      </c>
      <c r="Y14" s="6">
        <f>AVERAGE(V14:X14)</f>
        <v>2.0242520000000003E-3</v>
      </c>
      <c r="Z14" s="4">
        <f>AVERAGE(Z9:Z13)</f>
        <v>1.138188</v>
      </c>
      <c r="AA14" s="4">
        <f>AVERAGE(AA9:AA13)</f>
        <v>3.4214479999999994</v>
      </c>
      <c r="AB14" s="6">
        <f>AVERAGE(Z14:AA14)</f>
        <v>2.2798179999999997</v>
      </c>
      <c r="AC14" s="6">
        <f>AVERAGE(AC9:AC13)</f>
        <v>3.8525999999999998</v>
      </c>
      <c r="AD14" s="6">
        <f>AVERAGE(AD9:AD13)</f>
        <v>165.6</v>
      </c>
      <c r="AE14" s="22"/>
      <c r="AF14" s="1" t="s">
        <v>8</v>
      </c>
      <c r="AG14" s="4">
        <f>AVERAGE(AG9:AG13)</f>
        <v>3.2691199999999997E-2</v>
      </c>
      <c r="AH14" s="4">
        <f>AVERAGE(AH9:AH13)</f>
        <v>3.5103660000000002E-2</v>
      </c>
      <c r="AI14" s="4">
        <f>AVERAGE(AI9:AI13)</f>
        <v>4.0131039999999993E-2</v>
      </c>
      <c r="AJ14" s="6">
        <f>AVERAGE(AG14:AI14)</f>
        <v>3.5975299999999995E-2</v>
      </c>
      <c r="AK14" s="4">
        <f>AVERAGE(AK9:AK13)</f>
        <v>1.3449920000000001E-3</v>
      </c>
      <c r="AL14" s="4">
        <f>AVERAGE(AL9:AL13)</f>
        <v>1.4498879999999999E-3</v>
      </c>
      <c r="AM14" s="4">
        <f>AVERAGE(AM9:AM13)</f>
        <v>3.4172380000000004E-3</v>
      </c>
      <c r="AN14" s="6">
        <f>AVERAGE(AK14:AM14)</f>
        <v>2.0707060000000003E-3</v>
      </c>
      <c r="AO14" s="4">
        <f>AVERAGE(AO9:AO13)</f>
        <v>1.6191299999999997</v>
      </c>
      <c r="AP14" s="4">
        <f>AVERAGE(AP9:AP13)</f>
        <v>2.9472180000000003</v>
      </c>
      <c r="AQ14" s="6">
        <f>AVERAGE(AO14:AP14)</f>
        <v>2.2831739999999998</v>
      </c>
      <c r="AR14" s="6">
        <f>AVERAGE(AR9:AR13)</f>
        <v>0.21339999999999998</v>
      </c>
      <c r="AS14" s="6">
        <f>AVERAGE(AS9:AS13)</f>
        <v>31.6</v>
      </c>
      <c r="AT14" s="22"/>
      <c r="AU14" s="1" t="s">
        <v>8</v>
      </c>
      <c r="AV14" s="4">
        <f>AVERAGE(AV9:AV13)</f>
        <v>1.40868182E-2</v>
      </c>
      <c r="AW14" s="4">
        <f>AVERAGE(AW9:AW13)</f>
        <v>4.322252E-2</v>
      </c>
      <c r="AX14" s="4">
        <f>AVERAGE(AX9:AX13)</f>
        <v>3.6992520000000001E-2</v>
      </c>
      <c r="AY14" s="6">
        <f>AVERAGE(AV14:AX14)</f>
        <v>3.1433952733333333E-2</v>
      </c>
      <c r="AZ14" s="4">
        <f>AVERAGE(AZ9:AZ13)</f>
        <v>1.5603000000000001E-3</v>
      </c>
      <c r="BA14" s="4">
        <f>AVERAGE(BA9:BA13)</f>
        <v>1.3556340000000001E-3</v>
      </c>
      <c r="BB14" s="4">
        <f>AVERAGE(BB9:BB13)</f>
        <v>3.3919000000000006E-3</v>
      </c>
      <c r="BC14" s="6">
        <f>AVERAGE(AZ14:BB14)</f>
        <v>2.1026113333333335E-3</v>
      </c>
      <c r="BD14" s="4">
        <f>AVERAGE(BD9:BD13)</f>
        <v>1.3672279999999999</v>
      </c>
      <c r="BE14" s="4">
        <f>AVERAGE(BE9:BE13)</f>
        <v>3.4877747999999995</v>
      </c>
      <c r="BF14" s="19"/>
      <c r="BG14" s="19"/>
      <c r="BH14" s="19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x14ac:dyDescent="0.2">
      <c r="A15" s="22"/>
      <c r="B15" s="1" t="s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f>STDEVA(N9:N13)^2</f>
        <v>40.18432550000005</v>
      </c>
      <c r="O15" s="5">
        <f>STDEVA(O9:O13)^2</f>
        <v>40501.799999999988</v>
      </c>
      <c r="P15" s="22"/>
      <c r="Q15" s="1" t="s">
        <v>9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>
        <f>STDEVA(AC9:AC13)^2</f>
        <v>0.88037130000000385</v>
      </c>
      <c r="AD15" s="5">
        <f>STDEVA(AD9:AD13)^2</f>
        <v>1269.3000000000029</v>
      </c>
      <c r="AE15" s="22"/>
      <c r="AF15" s="1" t="s">
        <v>9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>
        <f>STDEVA(AR9:AR13)^2</f>
        <v>2.845300000000002E-3</v>
      </c>
      <c r="AS15" s="5">
        <f>STDEVA(AS9:AS13)^2</f>
        <v>58.299999999999955</v>
      </c>
      <c r="AT15" s="22"/>
      <c r="AU15" s="1" t="s">
        <v>9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20"/>
      <c r="BG15" s="20"/>
      <c r="BH15" s="20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">
      <c r="A16" s="22">
        <v>0.5</v>
      </c>
      <c r="B16" s="1" t="s">
        <v>22</v>
      </c>
      <c r="C16" s="9">
        <v>1.1154000000000001E-2</v>
      </c>
      <c r="D16" s="10">
        <v>9.7441000000000003E-3</v>
      </c>
      <c r="E16" s="9">
        <v>2.5381000000000001E-2</v>
      </c>
      <c r="F16" s="3"/>
      <c r="G16" s="9">
        <v>4.3037000000000001E-4</v>
      </c>
      <c r="H16" s="9">
        <v>8.1296000000000005E-4</v>
      </c>
      <c r="I16" s="9">
        <v>2.0355999999999998E-3</v>
      </c>
      <c r="J16" s="3"/>
      <c r="K16" s="9">
        <v>0.59977999999999998</v>
      </c>
      <c r="L16" s="9">
        <v>0.12052</v>
      </c>
      <c r="M16" s="3"/>
      <c r="N16" s="9">
        <v>13.367000000000001</v>
      </c>
      <c r="O16" s="9">
        <v>246</v>
      </c>
      <c r="P16" s="22">
        <v>0.5</v>
      </c>
      <c r="Q16" s="1" t="s">
        <v>22</v>
      </c>
      <c r="R16" s="9">
        <v>1.1213000000000001E-2</v>
      </c>
      <c r="S16" s="9">
        <v>9.8007000000000007E-3</v>
      </c>
      <c r="T16" s="9">
        <v>2.5401E-2</v>
      </c>
      <c r="U16" s="3"/>
      <c r="V16" s="9">
        <v>4.3040999999999999E-4</v>
      </c>
      <c r="W16" s="9">
        <v>8.1300999999999997E-4</v>
      </c>
      <c r="X16" s="9">
        <v>2.0371E-3</v>
      </c>
      <c r="Y16" s="3"/>
      <c r="Z16" s="9">
        <v>0.60443999999999998</v>
      </c>
      <c r="AA16" s="9">
        <v>0.12501000000000001</v>
      </c>
      <c r="AB16" s="3"/>
      <c r="AC16" s="9">
        <v>6.2619999999999996</v>
      </c>
      <c r="AD16" s="9">
        <v>118</v>
      </c>
      <c r="AE16" s="22">
        <v>0.5</v>
      </c>
      <c r="AF16" s="1" t="s">
        <v>22</v>
      </c>
      <c r="AG16" s="9">
        <v>2.2210000000000001E-2</v>
      </c>
      <c r="AH16" s="9">
        <v>2.2124000000000001E-2</v>
      </c>
      <c r="AI16" s="9">
        <v>2.4480999999999999E-2</v>
      </c>
      <c r="AJ16" s="3"/>
      <c r="AK16" s="9">
        <v>5.3753000000000004E-4</v>
      </c>
      <c r="AL16" s="9">
        <v>5.9367000000000003E-4</v>
      </c>
      <c r="AM16" s="9">
        <v>1.7913E-3</v>
      </c>
      <c r="AN16" s="3"/>
      <c r="AO16" s="9">
        <v>1.5508999999999999</v>
      </c>
      <c r="AP16" s="9">
        <v>1.1543000000000001</v>
      </c>
      <c r="AQ16" s="3"/>
      <c r="AR16" s="9">
        <v>0.69399999999999995</v>
      </c>
      <c r="AS16" s="9">
        <v>43</v>
      </c>
      <c r="AT16" s="22">
        <v>0.5</v>
      </c>
      <c r="AU16" s="1" t="s">
        <v>22</v>
      </c>
      <c r="AV16" s="9">
        <v>1.1391999999999999E-2</v>
      </c>
      <c r="AW16" s="9">
        <v>9.5876999999999993E-3</v>
      </c>
      <c r="AX16" s="9">
        <v>2.5631999999999999E-2</v>
      </c>
      <c r="AY16" s="9"/>
      <c r="AZ16" s="9">
        <v>5.1778999999999996E-4</v>
      </c>
      <c r="BA16" s="9">
        <v>6.6014999999999997E-4</v>
      </c>
      <c r="BB16" s="9">
        <v>2.6051999999999998E-3</v>
      </c>
      <c r="BC16" s="9"/>
      <c r="BD16" s="9">
        <v>1.7179</v>
      </c>
      <c r="BE16" s="9">
        <v>2.0234000000000001</v>
      </c>
      <c r="BF16" s="14"/>
      <c r="BG16" s="15"/>
      <c r="BH16" s="14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1:75" x14ac:dyDescent="0.2">
      <c r="A17" s="22"/>
      <c r="B17" s="1" t="s">
        <v>23</v>
      </c>
      <c r="C17" s="9">
        <v>2.622E-2</v>
      </c>
      <c r="D17" s="9">
        <v>5.9731999999999997E-3</v>
      </c>
      <c r="E17" s="9">
        <v>1.227E-2</v>
      </c>
      <c r="F17" s="3"/>
      <c r="G17" s="9">
        <v>5.7609999999999996E-4</v>
      </c>
      <c r="H17" s="9">
        <v>1.0689E-3</v>
      </c>
      <c r="I17" s="9">
        <v>1.4911E-3</v>
      </c>
      <c r="J17" s="3"/>
      <c r="K17" s="9">
        <v>0.49430000000000002</v>
      </c>
      <c r="L17" s="9">
        <v>1.004</v>
      </c>
      <c r="M17" s="3"/>
      <c r="N17" s="9">
        <v>16.643000000000001</v>
      </c>
      <c r="O17" s="9">
        <v>291</v>
      </c>
      <c r="P17" s="22"/>
      <c r="Q17" s="1" t="s">
        <v>23</v>
      </c>
      <c r="R17" s="9">
        <v>2.9464000000000001E-3</v>
      </c>
      <c r="S17" s="9">
        <v>1.6721E-2</v>
      </c>
      <c r="T17" s="9">
        <v>2.9118E-3</v>
      </c>
      <c r="U17" s="3"/>
      <c r="V17" s="9">
        <v>4.9757000000000002E-4</v>
      </c>
      <c r="W17" s="9">
        <v>5.819E-4</v>
      </c>
      <c r="X17" s="9">
        <v>4.6392999999999998E-4</v>
      </c>
      <c r="Y17" s="3"/>
      <c r="Z17" s="9">
        <v>0.70574000000000003</v>
      </c>
      <c r="AA17" s="9">
        <v>1.3109</v>
      </c>
      <c r="AB17" s="3"/>
      <c r="AC17" s="9">
        <v>7.742</v>
      </c>
      <c r="AD17" s="9">
        <v>147</v>
      </c>
      <c r="AE17" s="22"/>
      <c r="AF17" s="1" t="s">
        <v>23</v>
      </c>
      <c r="AG17" s="9">
        <v>2.9455000000000002E-3</v>
      </c>
      <c r="AH17" s="9">
        <v>1.6722000000000001E-2</v>
      </c>
      <c r="AI17" s="9">
        <v>2.9112999999999999E-3</v>
      </c>
      <c r="AJ17" s="3"/>
      <c r="AK17" s="9">
        <v>4.9755999999999997E-4</v>
      </c>
      <c r="AL17" s="9">
        <v>5.8188999999999995E-4</v>
      </c>
      <c r="AM17" s="9">
        <v>4.6398000000000001E-4</v>
      </c>
      <c r="AN17" s="3"/>
      <c r="AO17" s="9">
        <v>0.70579999999999998</v>
      </c>
      <c r="AP17" s="9">
        <v>1.3109</v>
      </c>
      <c r="AQ17" s="3"/>
      <c r="AR17" s="9">
        <v>0.44900000000000001</v>
      </c>
      <c r="AS17" s="9">
        <v>29</v>
      </c>
      <c r="AT17" s="22"/>
      <c r="AU17" s="1" t="s">
        <v>23</v>
      </c>
      <c r="AV17" s="9">
        <v>1.2026999999999999E-2</v>
      </c>
      <c r="AW17" s="9">
        <v>1.2919E-2</v>
      </c>
      <c r="AX17" s="9">
        <v>9.1775999999999993E-3</v>
      </c>
      <c r="AY17" s="9"/>
      <c r="AZ17" s="9">
        <v>1.4982000000000001E-3</v>
      </c>
      <c r="BA17" s="9">
        <v>5.1482999999999998E-4</v>
      </c>
      <c r="BB17" s="9">
        <v>3.0717E-4</v>
      </c>
      <c r="BC17" s="9"/>
      <c r="BD17" s="9">
        <v>0.13508999999999999</v>
      </c>
      <c r="BE17" s="9">
        <v>1.4897</v>
      </c>
      <c r="BF17" s="14"/>
      <c r="BG17" s="15"/>
      <c r="BH17" s="14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">
      <c r="A18" s="22"/>
      <c r="B18" s="1" t="s">
        <v>24</v>
      </c>
      <c r="C18" s="10">
        <v>3.8394999999999999E-2</v>
      </c>
      <c r="D18" s="9">
        <v>3.7093000000000001E-2</v>
      </c>
      <c r="E18" s="10">
        <v>3.3863999999999998E-2</v>
      </c>
      <c r="F18" s="3"/>
      <c r="G18" s="9">
        <v>8.7836999999999995E-4</v>
      </c>
      <c r="H18" s="9">
        <v>6.2744000000000005E-4</v>
      </c>
      <c r="I18" s="10">
        <v>4.1891999999999997E-3</v>
      </c>
      <c r="J18" s="3"/>
      <c r="K18" s="9">
        <v>1.615</v>
      </c>
      <c r="L18" s="9">
        <v>2.0093999999999999</v>
      </c>
      <c r="M18" s="3"/>
      <c r="N18" s="9">
        <v>21.460999999999999</v>
      </c>
      <c r="O18" s="9">
        <v>442</v>
      </c>
      <c r="P18" s="22"/>
      <c r="Q18" s="1" t="s">
        <v>24</v>
      </c>
      <c r="R18" s="9">
        <v>3.8396E-2</v>
      </c>
      <c r="S18" s="9">
        <v>3.7085E-2</v>
      </c>
      <c r="T18" s="9">
        <v>3.3867000000000001E-2</v>
      </c>
      <c r="U18" s="3"/>
      <c r="V18" s="9">
        <v>8.7847000000000001E-4</v>
      </c>
      <c r="W18" s="9">
        <v>6.2739999999999996E-4</v>
      </c>
      <c r="X18" s="9">
        <v>4.1891000000000003E-3</v>
      </c>
      <c r="Y18" s="3"/>
      <c r="Z18" s="9">
        <v>1.6152</v>
      </c>
      <c r="AA18" s="9">
        <v>2.0089000000000001</v>
      </c>
      <c r="AB18" s="3"/>
      <c r="AC18" s="9">
        <v>6.59</v>
      </c>
      <c r="AD18" s="9">
        <v>123</v>
      </c>
      <c r="AE18" s="22"/>
      <c r="AF18" s="1" t="s">
        <v>24</v>
      </c>
      <c r="AG18" s="9">
        <v>3.8397000000000001E-2</v>
      </c>
      <c r="AH18" s="9">
        <v>3.7085E-2</v>
      </c>
      <c r="AI18" s="9">
        <v>3.3867000000000001E-2</v>
      </c>
      <c r="AJ18" s="3"/>
      <c r="AK18" s="9">
        <v>8.7847000000000001E-4</v>
      </c>
      <c r="AL18" s="9">
        <v>6.2739999999999996E-4</v>
      </c>
      <c r="AM18" s="9">
        <v>4.1891000000000003E-3</v>
      </c>
      <c r="AN18" s="3"/>
      <c r="AO18" s="9">
        <v>1.6152</v>
      </c>
      <c r="AP18" s="9">
        <v>2.0089000000000001</v>
      </c>
      <c r="AQ18" s="3"/>
      <c r="AR18" s="9">
        <v>0.38600000000000001</v>
      </c>
      <c r="AS18" s="9">
        <v>21</v>
      </c>
      <c r="AT18" s="22"/>
      <c r="AU18" s="1" t="s">
        <v>24</v>
      </c>
      <c r="AV18" s="9">
        <v>3.8408999999999999E-2</v>
      </c>
      <c r="AW18" s="9">
        <v>3.7093000000000001E-2</v>
      </c>
      <c r="AX18" s="9">
        <v>3.3866E-2</v>
      </c>
      <c r="AY18" s="9"/>
      <c r="AZ18" s="9">
        <v>1.6328E-3</v>
      </c>
      <c r="BA18" s="9">
        <v>4.5783E-4</v>
      </c>
      <c r="BB18" s="9">
        <v>3.9998999999999998E-3</v>
      </c>
      <c r="BC18" s="9"/>
      <c r="BD18" s="9">
        <v>0.90110999999999997</v>
      </c>
      <c r="BE18" s="9">
        <v>1.5105999999999999</v>
      </c>
      <c r="BF18" s="14"/>
      <c r="BG18" s="15"/>
      <c r="BH18" s="14"/>
      <c r="BK18"/>
      <c r="BL18"/>
      <c r="BM18"/>
      <c r="BN18"/>
      <c r="BO18"/>
      <c r="BP18"/>
      <c r="BQ18"/>
      <c r="BR18"/>
      <c r="BS18"/>
      <c r="BT18"/>
      <c r="BU18"/>
      <c r="BV18"/>
      <c r="BW18"/>
    </row>
    <row r="19" spans="1:75" x14ac:dyDescent="0.2">
      <c r="A19" s="22"/>
      <c r="B19" s="1" t="s">
        <v>25</v>
      </c>
      <c r="C19" s="9">
        <v>7.4425000000000003E-3</v>
      </c>
      <c r="D19" s="9">
        <v>9.2352000000000007E-3</v>
      </c>
      <c r="E19" s="10">
        <v>9.4371999999999998E-3</v>
      </c>
      <c r="F19" s="3"/>
      <c r="G19" s="10">
        <v>3.9604000000000001E-4</v>
      </c>
      <c r="H19" s="9">
        <v>4.6317999999999999E-4</v>
      </c>
      <c r="I19" s="10">
        <v>8.4194000000000001E-4</v>
      </c>
      <c r="J19" s="3"/>
      <c r="K19" s="10">
        <v>0.24936</v>
      </c>
      <c r="L19" s="10">
        <v>0.86385999999999996</v>
      </c>
      <c r="M19" s="3"/>
      <c r="N19" s="9">
        <v>26.489000000000001</v>
      </c>
      <c r="O19" s="9">
        <v>301</v>
      </c>
      <c r="P19" s="22"/>
      <c r="Q19" s="1" t="s">
        <v>25</v>
      </c>
      <c r="R19" s="9">
        <v>1.1348E-2</v>
      </c>
      <c r="S19" s="9">
        <v>9.2998999999999998E-3</v>
      </c>
      <c r="T19" s="9">
        <v>3.5947E-2</v>
      </c>
      <c r="U19" s="3"/>
      <c r="V19" s="9">
        <v>5.4807E-4</v>
      </c>
      <c r="W19" s="9">
        <v>9.9127999999999998E-4</v>
      </c>
      <c r="X19" s="9">
        <v>2.9841999999999998E-3</v>
      </c>
      <c r="Y19" s="3"/>
      <c r="Z19" s="9">
        <v>0.40772999999999998</v>
      </c>
      <c r="AA19" s="9">
        <v>1.0468999999999999</v>
      </c>
      <c r="AB19" s="3"/>
      <c r="AC19" s="9">
        <v>10.708</v>
      </c>
      <c r="AD19" s="9">
        <v>216</v>
      </c>
      <c r="AE19" s="22"/>
      <c r="AF19" s="1" t="s">
        <v>25</v>
      </c>
      <c r="AG19" s="9">
        <v>7.4793000000000004E-3</v>
      </c>
      <c r="AH19" s="9">
        <v>9.2639999999999997E-3</v>
      </c>
      <c r="AI19" s="9">
        <v>7.3745E-3</v>
      </c>
      <c r="AJ19" s="3"/>
      <c r="AK19" s="9">
        <v>3.8944000000000001E-4</v>
      </c>
      <c r="AL19" s="9">
        <v>4.4619000000000001E-4</v>
      </c>
      <c r="AM19" s="9">
        <v>6.9479999999999997E-4</v>
      </c>
      <c r="AN19" s="3"/>
      <c r="AO19" s="9">
        <v>0.24454000000000001</v>
      </c>
      <c r="AP19" s="9">
        <v>0.88271999999999995</v>
      </c>
      <c r="AQ19" s="3"/>
      <c r="AR19" s="9">
        <v>0.63800000000000001</v>
      </c>
      <c r="AS19" s="9">
        <v>35</v>
      </c>
      <c r="AT19" s="22"/>
      <c r="AU19" s="1" t="s">
        <v>25</v>
      </c>
      <c r="AV19" s="9">
        <v>7.2897999999999999E-3</v>
      </c>
      <c r="AW19" s="9">
        <v>9.7666999999999997E-3</v>
      </c>
      <c r="AX19" s="9">
        <v>7.4101000000000002E-3</v>
      </c>
      <c r="AY19" s="9"/>
      <c r="AZ19" s="9">
        <v>4.5656000000000001E-4</v>
      </c>
      <c r="BA19" s="9">
        <v>5.0721999999999996E-4</v>
      </c>
      <c r="BB19" s="9">
        <v>6.4871000000000004E-4</v>
      </c>
      <c r="BC19" s="9"/>
      <c r="BD19" s="9">
        <v>0.36631000000000002</v>
      </c>
      <c r="BE19" s="9">
        <v>0.36996000000000001</v>
      </c>
      <c r="BF19" s="14"/>
      <c r="BG19" s="15"/>
      <c r="BH19" s="14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">
      <c r="A20" s="22"/>
      <c r="B20" s="1" t="s">
        <v>26</v>
      </c>
      <c r="C20" s="9">
        <v>2.7668999999999999E-2</v>
      </c>
      <c r="D20" s="9">
        <v>5.9113999999999998E-3</v>
      </c>
      <c r="E20" s="9">
        <v>2.9819999999999999E-2</v>
      </c>
      <c r="F20" s="3"/>
      <c r="G20" s="9">
        <v>8.6352E-4</v>
      </c>
      <c r="H20" s="10">
        <v>6.9085999999999996E-4</v>
      </c>
      <c r="I20" s="10">
        <v>2.4309000000000002E-3</v>
      </c>
      <c r="J20" s="3"/>
      <c r="K20" s="9">
        <v>0.61024</v>
      </c>
      <c r="L20" s="9">
        <v>1.6569</v>
      </c>
      <c r="M20" s="3"/>
      <c r="N20" s="9">
        <v>52.95</v>
      </c>
      <c r="O20" s="9">
        <v>611</v>
      </c>
      <c r="P20" s="22"/>
      <c r="Q20" s="1" t="s">
        <v>26</v>
      </c>
      <c r="R20" s="9">
        <v>2.768E-2</v>
      </c>
      <c r="S20" s="9">
        <v>5.9258999999999996E-3</v>
      </c>
      <c r="T20" s="9">
        <v>2.9846999999999999E-2</v>
      </c>
      <c r="U20" s="3"/>
      <c r="V20" s="9">
        <v>8.6405E-4</v>
      </c>
      <c r="W20" s="9">
        <v>6.9125000000000002E-4</v>
      </c>
      <c r="X20" s="9">
        <v>2.4329999999999998E-3</v>
      </c>
      <c r="Y20" s="3"/>
      <c r="Z20" s="9">
        <v>0.61041999999999996</v>
      </c>
      <c r="AA20" s="9">
        <v>1.6571</v>
      </c>
      <c r="AB20" s="3"/>
      <c r="AC20" s="9">
        <v>10.597</v>
      </c>
      <c r="AD20" s="9">
        <v>191</v>
      </c>
      <c r="AE20" s="22"/>
      <c r="AF20" s="1" t="s">
        <v>26</v>
      </c>
      <c r="AG20" s="9">
        <v>2.768E-2</v>
      </c>
      <c r="AH20" s="9">
        <v>5.9259999999999998E-3</v>
      </c>
      <c r="AI20" s="9">
        <v>2.9846999999999999E-2</v>
      </c>
      <c r="AJ20" s="3"/>
      <c r="AK20" s="9">
        <v>8.6405E-4</v>
      </c>
      <c r="AL20" s="9">
        <v>6.9125999999999996E-4</v>
      </c>
      <c r="AM20" s="9">
        <v>2.4329999999999998E-3</v>
      </c>
      <c r="AN20" s="3"/>
      <c r="AO20" s="9">
        <v>0.61043000000000003</v>
      </c>
      <c r="AP20" s="9">
        <v>1.6572</v>
      </c>
      <c r="AQ20" s="3"/>
      <c r="AR20" s="9">
        <v>1.0109999999999999</v>
      </c>
      <c r="AS20" s="9">
        <v>59</v>
      </c>
      <c r="AT20" s="22"/>
      <c r="AU20" s="1" t="s">
        <v>26</v>
      </c>
      <c r="AV20" s="9">
        <v>2.7708E-2</v>
      </c>
      <c r="AW20" s="9">
        <v>5.6633999999999999E-3</v>
      </c>
      <c r="AX20" s="9">
        <v>3.0086999999999999E-2</v>
      </c>
      <c r="AY20" s="9"/>
      <c r="AZ20" s="9">
        <v>1.3136000000000001E-3</v>
      </c>
      <c r="BA20" s="9">
        <v>5.6094000000000001E-4</v>
      </c>
      <c r="BB20" s="9">
        <v>2.4759000000000001E-3</v>
      </c>
      <c r="BC20" s="9"/>
      <c r="BD20" s="9">
        <v>0.45123999999999997</v>
      </c>
      <c r="BE20" s="9">
        <v>1.8631</v>
      </c>
      <c r="BF20" s="14"/>
      <c r="BG20" s="15"/>
      <c r="BH20" s="14"/>
      <c r="BK20"/>
      <c r="BL20"/>
      <c r="BM20"/>
      <c r="BN20"/>
      <c r="BO20"/>
      <c r="BP20"/>
      <c r="BQ20"/>
      <c r="BR20"/>
      <c r="BS20"/>
      <c r="BT20"/>
      <c r="BU20"/>
      <c r="BV20"/>
      <c r="BW20"/>
    </row>
    <row r="21" spans="1:75" x14ac:dyDescent="0.2">
      <c r="A21" s="22"/>
      <c r="B21" s="1" t="s">
        <v>8</v>
      </c>
      <c r="C21" s="4">
        <f>AVERAGE(C16:C20)</f>
        <v>2.2176100000000001E-2</v>
      </c>
      <c r="D21" s="4">
        <f>AVERAGE(D16:D20)</f>
        <v>1.359138E-2</v>
      </c>
      <c r="E21" s="4">
        <f>AVERAGE(E16:E20)</f>
        <v>2.2154440000000001E-2</v>
      </c>
      <c r="F21" s="6">
        <f>AVERAGE(C21:E21)</f>
        <v>1.9307306666666666E-2</v>
      </c>
      <c r="G21" s="4">
        <f>AVERAGE(G16:G20)</f>
        <v>6.2887999999999996E-4</v>
      </c>
      <c r="H21" s="4">
        <f>AVERAGE(H16:H20)</f>
        <v>7.3266800000000001E-4</v>
      </c>
      <c r="I21" s="4">
        <f>AVERAGE(I16:I20)</f>
        <v>2.1977479999999998E-3</v>
      </c>
      <c r="J21" s="6">
        <f>AVERAGE(G21:I21)</f>
        <v>1.1864320000000001E-3</v>
      </c>
      <c r="K21" s="4">
        <f>AVERAGE(K16:K20)</f>
        <v>0.71373600000000004</v>
      </c>
      <c r="L21" s="4">
        <f>AVERAGE(L16:L20)</f>
        <v>1.1309359999999999</v>
      </c>
      <c r="M21" s="6">
        <f>AVERAGE(K21:L21)</f>
        <v>0.92233600000000004</v>
      </c>
      <c r="N21" s="6">
        <f>AVERAGE(N16:N20)</f>
        <v>26.182000000000006</v>
      </c>
      <c r="O21" s="6">
        <f>AVERAGE(O16:O20)</f>
        <v>378.2</v>
      </c>
      <c r="P21" s="22"/>
      <c r="Q21" s="1" t="s">
        <v>8</v>
      </c>
      <c r="R21" s="4">
        <f>AVERAGE(R16:R20)</f>
        <v>1.8316679999999998E-2</v>
      </c>
      <c r="S21" s="4">
        <f>AVERAGE(S16:S20)</f>
        <v>1.5766499999999999E-2</v>
      </c>
      <c r="T21" s="4">
        <f>AVERAGE(T16:T20)</f>
        <v>2.5594760000000001E-2</v>
      </c>
      <c r="U21" s="6">
        <f>AVERAGE(R21:T21)</f>
        <v>1.9892646666666666E-2</v>
      </c>
      <c r="V21" s="4">
        <f>AVERAGE(V16:V20)</f>
        <v>6.4371399999999998E-4</v>
      </c>
      <c r="W21" s="4">
        <f>AVERAGE(W16:W20)</f>
        <v>7.4096800000000005E-4</v>
      </c>
      <c r="X21" s="4">
        <f>AVERAGE(X16:X20)</f>
        <v>2.4214659999999997E-3</v>
      </c>
      <c r="Y21" s="6">
        <f>AVERAGE(V21:X21)</f>
        <v>1.2687159999999998E-3</v>
      </c>
      <c r="Z21" s="4">
        <f>AVERAGE(Z16:Z20)</f>
        <v>0.78870599999999991</v>
      </c>
      <c r="AA21" s="4">
        <f>AVERAGE(AA16:AA20)</f>
        <v>1.229762</v>
      </c>
      <c r="AB21" s="6">
        <f>AVERAGE(Z21:AA21)</f>
        <v>1.009234</v>
      </c>
      <c r="AC21" s="6">
        <f>AVERAGE(AC16:AC20)</f>
        <v>8.3797999999999995</v>
      </c>
      <c r="AD21" s="6">
        <f>AVERAGE(AD16:AD20)</f>
        <v>159</v>
      </c>
      <c r="AE21" s="22"/>
      <c r="AF21" s="1" t="s">
        <v>8</v>
      </c>
      <c r="AG21" s="4">
        <f>AVERAGE(AG16:AG20)</f>
        <v>1.9742359999999997E-2</v>
      </c>
      <c r="AH21" s="4">
        <f>AVERAGE(AH16:AH20)</f>
        <v>1.8224199999999999E-2</v>
      </c>
      <c r="AI21" s="4">
        <f>AVERAGE(AI16:AI20)</f>
        <v>1.9696160000000001E-2</v>
      </c>
      <c r="AJ21" s="6">
        <f>AVERAGE(AG21:AI21)</f>
        <v>1.9220906666666666E-2</v>
      </c>
      <c r="AK21" s="4">
        <f>AVERAGE(AK16:AK20)</f>
        <v>6.3340999999999994E-4</v>
      </c>
      <c r="AL21" s="4">
        <f>AVERAGE(AL16:AL20)</f>
        <v>5.8808199999999997E-4</v>
      </c>
      <c r="AM21" s="4">
        <f>AVERAGE(AM16:AM20)</f>
        <v>1.9144359999999998E-3</v>
      </c>
      <c r="AN21" s="6">
        <f>AVERAGE(AK21:AM21)</f>
        <v>1.0453093333333333E-3</v>
      </c>
      <c r="AO21" s="4">
        <f>AVERAGE(AO16:AO20)</f>
        <v>0.94537399999999994</v>
      </c>
      <c r="AP21" s="4">
        <f>AVERAGE(AP16:AP20)</f>
        <v>1.4028040000000002</v>
      </c>
      <c r="AQ21" s="6">
        <f>AVERAGE(AO21:AP21)</f>
        <v>1.1740889999999999</v>
      </c>
      <c r="AR21" s="6">
        <f>AVERAGE(AR16:AR20)</f>
        <v>0.63559999999999994</v>
      </c>
      <c r="AS21" s="6">
        <f>AVERAGE(AS16:AS20)</f>
        <v>37.4</v>
      </c>
      <c r="AT21" s="22"/>
      <c r="AU21" s="1" t="s">
        <v>8</v>
      </c>
      <c r="AV21" s="4">
        <f>AVERAGE(AV16:AV20)</f>
        <v>1.9365159999999999E-2</v>
      </c>
      <c r="AW21" s="4">
        <f>AVERAGE(AW16:AW20)</f>
        <v>1.5005959999999999E-2</v>
      </c>
      <c r="AX21" s="4">
        <f>AVERAGE(AX16:AX20)</f>
        <v>2.1234540000000003E-2</v>
      </c>
      <c r="AY21" s="6">
        <f>AVERAGE(AV21:AX21)</f>
        <v>1.8535220000000002E-2</v>
      </c>
      <c r="AZ21" s="4">
        <f>AVERAGE(AZ16:AZ20)</f>
        <v>1.0837899999999998E-3</v>
      </c>
      <c r="BA21" s="4">
        <f>AVERAGE(BA16:BA20)</f>
        <v>5.4019399999999992E-4</v>
      </c>
      <c r="BB21" s="4">
        <f>AVERAGE(BB16:BB20)</f>
        <v>2.007376E-3</v>
      </c>
      <c r="BC21" s="6">
        <f>AVERAGE(AZ21:BB21)</f>
        <v>1.2104533333333332E-3</v>
      </c>
      <c r="BD21" s="4">
        <f>AVERAGE(BD16:BD20)</f>
        <v>0.71432999999999991</v>
      </c>
      <c r="BE21" s="4">
        <f>AVERAGE(BE16:BE20)</f>
        <v>1.451352</v>
      </c>
      <c r="BF21" s="19"/>
      <c r="BG21" s="19"/>
      <c r="BH21" s="19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x14ac:dyDescent="0.2">
      <c r="A22" s="22"/>
      <c r="B22" s="1" t="s">
        <v>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>
        <f>STDEVA(N16:N20)^2</f>
        <v>248.53116499999979</v>
      </c>
      <c r="O22" s="5">
        <f>STDEVA(O16:O20)^2</f>
        <v>22326.700000000015</v>
      </c>
      <c r="P22" s="22"/>
      <c r="Q22" s="1" t="s">
        <v>9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>
        <f>STDEVA(AC16:AC20)^2</f>
        <v>4.6079351999999849</v>
      </c>
      <c r="AD22" s="5">
        <f>STDEVA(AD16:AD20)^2</f>
        <v>1848.5</v>
      </c>
      <c r="AE22" s="22"/>
      <c r="AF22" s="1" t="s">
        <v>9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>
        <f>STDEVA(AR16:AR20)^2</f>
        <v>6.0365299999999962E-2</v>
      </c>
      <c r="AS22" s="5">
        <f>STDEVA(AS16:AS20)^2</f>
        <v>210.79999999999998</v>
      </c>
      <c r="AT22" s="22"/>
      <c r="AU22" s="1" t="s">
        <v>9</v>
      </c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20"/>
      <c r="BG22" s="20"/>
      <c r="BH22" s="20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x14ac:dyDescent="0.2">
      <c r="A23" s="22">
        <v>0.3</v>
      </c>
      <c r="B23" s="1" t="s">
        <v>22</v>
      </c>
      <c r="C23" s="9">
        <v>1.2932000000000001E-2</v>
      </c>
      <c r="D23" s="9">
        <v>1.4290000000000001E-2</v>
      </c>
      <c r="E23" s="9">
        <v>2.1787999999999998E-2</v>
      </c>
      <c r="F23" s="9"/>
      <c r="G23" s="9">
        <v>4.1450999999999999E-4</v>
      </c>
      <c r="H23" s="9">
        <v>4.5644000000000001E-4</v>
      </c>
      <c r="I23" s="9">
        <v>1.634E-3</v>
      </c>
      <c r="J23" s="9"/>
      <c r="K23" s="9">
        <v>0.79342999999999997</v>
      </c>
      <c r="L23" s="9">
        <v>0.51458999999999999</v>
      </c>
      <c r="M23" s="3"/>
      <c r="N23" s="9">
        <v>33.289000000000001</v>
      </c>
      <c r="O23" s="9">
        <v>256</v>
      </c>
      <c r="P23" s="22">
        <v>0.3</v>
      </c>
      <c r="Q23" s="1" t="s">
        <v>22</v>
      </c>
      <c r="R23" s="9">
        <v>9.6293000000000004E-3</v>
      </c>
      <c r="S23" s="9">
        <v>2.5656000000000002E-2</v>
      </c>
      <c r="T23" s="9">
        <v>1.5554E-2</v>
      </c>
      <c r="U23" s="9"/>
      <c r="V23" s="9">
        <v>7.7952999999999996E-4</v>
      </c>
      <c r="W23" s="9">
        <v>2.055E-3</v>
      </c>
      <c r="X23" s="9">
        <v>1.085E-3</v>
      </c>
      <c r="Y23" s="9"/>
      <c r="Z23" s="9">
        <v>0.13583999999999999</v>
      </c>
      <c r="AA23" s="9">
        <v>0.251612</v>
      </c>
      <c r="AB23" s="9"/>
      <c r="AC23" s="9">
        <v>14.61</v>
      </c>
      <c r="AD23" s="9">
        <v>105</v>
      </c>
      <c r="AE23" s="22">
        <v>0.3</v>
      </c>
      <c r="AF23" s="1" t="s">
        <v>22</v>
      </c>
      <c r="AG23" s="9">
        <v>1.1731999999999999E-2</v>
      </c>
      <c r="AH23" s="9">
        <v>2.5340999999999999E-2</v>
      </c>
      <c r="AI23" s="9">
        <v>1.5781E-2</v>
      </c>
      <c r="AJ23" s="9"/>
      <c r="AK23" s="9">
        <v>8.4451999999999997E-4</v>
      </c>
      <c r="AL23" s="9">
        <v>6.5603999999999999E-4</v>
      </c>
      <c r="AM23" s="9">
        <v>1.1565E-3</v>
      </c>
      <c r="AN23" s="9"/>
      <c r="AO23" s="9">
        <v>0.43848999999999999</v>
      </c>
      <c r="AP23" s="9">
        <v>2.2570000000000001</v>
      </c>
      <c r="AQ23" s="3"/>
      <c r="AR23" s="9">
        <v>0.97299999999999998</v>
      </c>
      <c r="AS23" s="9">
        <v>28</v>
      </c>
      <c r="AT23" s="22">
        <v>0.3</v>
      </c>
      <c r="AU23" s="1" t="s">
        <v>22</v>
      </c>
      <c r="AV23" s="9">
        <v>9.6238000000000001E-3</v>
      </c>
      <c r="AW23" s="9">
        <v>1.6177E-2</v>
      </c>
      <c r="AX23" s="9">
        <v>1.2456999999999999E-2</v>
      </c>
      <c r="AY23" s="9"/>
      <c r="AZ23" s="9">
        <v>1.3320000000000001E-3</v>
      </c>
      <c r="BA23" s="9">
        <v>1.0353000000000001E-3</v>
      </c>
      <c r="BB23" s="9">
        <v>2.2246000000000001E-4</v>
      </c>
      <c r="BC23" s="9"/>
      <c r="BD23" s="9">
        <v>4.4904000000000002</v>
      </c>
      <c r="BE23" s="9">
        <v>2.7096</v>
      </c>
      <c r="BF23" s="14"/>
      <c r="BG23" s="15"/>
      <c r="BH23" s="14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">
      <c r="A24" s="22"/>
      <c r="B24" s="1" t="s">
        <v>23</v>
      </c>
      <c r="C24" s="9">
        <v>2.7646E-2</v>
      </c>
      <c r="D24" s="9">
        <v>5.3569000000000004E-3</v>
      </c>
      <c r="E24" s="9">
        <v>2.3792000000000002E-3</v>
      </c>
      <c r="F24" s="9"/>
      <c r="G24" s="9">
        <v>3.9335999999999999E-4</v>
      </c>
      <c r="H24" s="9">
        <v>4.2654999999999999E-4</v>
      </c>
      <c r="I24" s="9">
        <v>3.0983999999999997E-4</v>
      </c>
      <c r="J24" s="9"/>
      <c r="K24" s="9">
        <v>1.5016</v>
      </c>
      <c r="L24" s="9">
        <v>0.40544000000000002</v>
      </c>
      <c r="M24" s="14"/>
      <c r="N24" s="9">
        <v>55.53</v>
      </c>
      <c r="O24" s="9">
        <v>436</v>
      </c>
      <c r="P24" s="22"/>
      <c r="Q24" s="1" t="s">
        <v>23</v>
      </c>
      <c r="R24" s="9">
        <v>1.6992E-2</v>
      </c>
      <c r="S24" s="9">
        <v>3.0993000000000001E-3</v>
      </c>
      <c r="T24" s="9">
        <v>7.8300000000000002E-3</v>
      </c>
      <c r="U24" s="9"/>
      <c r="V24" s="9">
        <v>5.8266999999999998E-4</v>
      </c>
      <c r="W24" s="9">
        <v>4.7301999999999999E-4</v>
      </c>
      <c r="X24" s="9">
        <v>7.0200000000000004E-4</v>
      </c>
      <c r="Y24" s="9"/>
      <c r="Z24" s="9">
        <v>1.3416999999999999</v>
      </c>
      <c r="AA24" s="9">
        <v>0.52891299999999997</v>
      </c>
      <c r="AB24" s="9"/>
      <c r="AC24" s="9">
        <v>16.690000000000001</v>
      </c>
      <c r="AD24" s="9">
        <v>133</v>
      </c>
      <c r="AE24" s="22"/>
      <c r="AF24" s="1" t="s">
        <v>23</v>
      </c>
      <c r="AG24" s="9">
        <v>2.2456E-2</v>
      </c>
      <c r="AH24" s="9">
        <v>1.0878000000000001E-2</v>
      </c>
      <c r="AI24" s="9">
        <v>4.9906000000000004E-3</v>
      </c>
      <c r="AJ24" s="9"/>
      <c r="AK24" s="9">
        <v>4.2172999999999999E-4</v>
      </c>
      <c r="AL24" s="9">
        <v>4.3489000000000001E-4</v>
      </c>
      <c r="AM24" s="9">
        <v>6.0318000000000004E-4</v>
      </c>
      <c r="AN24" s="9"/>
      <c r="AO24" s="9">
        <v>0.89205999999999996</v>
      </c>
      <c r="AP24" s="9">
        <v>0.38527</v>
      </c>
      <c r="AQ24" s="3"/>
      <c r="AR24" s="9">
        <v>1.861</v>
      </c>
      <c r="AS24" s="9">
        <v>46</v>
      </c>
      <c r="AT24" s="22"/>
      <c r="AU24" s="1" t="s">
        <v>23</v>
      </c>
      <c r="AV24" s="9">
        <v>2.2712E-2</v>
      </c>
      <c r="AW24" s="9">
        <v>1.0763999999999999E-2</v>
      </c>
      <c r="AX24" s="9">
        <v>4.8482000000000004E-3</v>
      </c>
      <c r="AY24" s="9"/>
      <c r="AZ24" s="9">
        <v>2.1595999999999998E-3</v>
      </c>
      <c r="BA24" s="9">
        <v>4.6655999999999998E-4</v>
      </c>
      <c r="BB24" s="9">
        <v>2.5464999999999998E-4</v>
      </c>
      <c r="BC24" s="9"/>
      <c r="BD24" s="9">
        <v>1.7504999999999999</v>
      </c>
      <c r="BE24" s="9">
        <v>0.60650999999999999</v>
      </c>
      <c r="BF24" s="14"/>
      <c r="BG24" s="15"/>
      <c r="BH24" s="14"/>
      <c r="BK24"/>
      <c r="BL24"/>
      <c r="BM24"/>
      <c r="BN24"/>
      <c r="BO24"/>
      <c r="BP24"/>
      <c r="BQ24"/>
      <c r="BR24"/>
      <c r="BS24"/>
      <c r="BT24"/>
      <c r="BU24"/>
      <c r="BV24"/>
      <c r="BW24"/>
    </row>
    <row r="25" spans="1:75" x14ac:dyDescent="0.2">
      <c r="A25" s="22"/>
      <c r="B25" s="1" t="s">
        <v>24</v>
      </c>
      <c r="C25" s="9">
        <v>2.3694E-2</v>
      </c>
      <c r="D25" s="9">
        <v>6.2582000000000002E-3</v>
      </c>
      <c r="E25" s="9">
        <v>6.9946000000000001E-3</v>
      </c>
      <c r="F25" s="9"/>
      <c r="G25" s="9">
        <v>4.2243000000000001E-4</v>
      </c>
      <c r="H25" s="9">
        <v>1.1049E-3</v>
      </c>
      <c r="I25" s="9">
        <v>5.3715999999999996E-4</v>
      </c>
      <c r="J25" s="9"/>
      <c r="K25" s="9">
        <v>1.5863</v>
      </c>
      <c r="L25" s="9">
        <v>0.20610999999999999</v>
      </c>
      <c r="M25" s="3"/>
      <c r="N25" s="9">
        <v>26.495000000000001</v>
      </c>
      <c r="O25" s="9">
        <v>184</v>
      </c>
      <c r="P25" s="22"/>
      <c r="Q25" s="1" t="s">
        <v>24</v>
      </c>
      <c r="R25" s="9">
        <v>3.7085E-2</v>
      </c>
      <c r="S25" s="9">
        <v>3.3867000000000001E-2</v>
      </c>
      <c r="T25" s="9">
        <v>3.6444999999999998E-2</v>
      </c>
      <c r="U25" s="9"/>
      <c r="V25" s="9">
        <v>6.2739999999999996E-4</v>
      </c>
      <c r="W25" s="9">
        <v>4.1891000000000003E-3</v>
      </c>
      <c r="X25" s="9">
        <v>9.2800000000000001E-4</v>
      </c>
      <c r="Y25" s="9"/>
      <c r="Z25" s="9">
        <v>2.0089000000000001</v>
      </c>
      <c r="AA25" s="9">
        <v>0.722943</v>
      </c>
      <c r="AB25" s="9"/>
      <c r="AC25" s="9">
        <v>13.904</v>
      </c>
      <c r="AD25" s="9">
        <v>115</v>
      </c>
      <c r="AE25" s="22"/>
      <c r="AF25" s="1" t="s">
        <v>24</v>
      </c>
      <c r="AG25" s="9">
        <v>1.3140000000000001E-2</v>
      </c>
      <c r="AH25" s="9">
        <v>1.3315E-2</v>
      </c>
      <c r="AI25" s="9">
        <v>8.9288000000000006E-3</v>
      </c>
      <c r="AJ25" s="9"/>
      <c r="AK25" s="9">
        <v>5.2463E-4</v>
      </c>
      <c r="AL25" s="9">
        <v>1.4387E-3</v>
      </c>
      <c r="AM25" s="9">
        <v>8.0917999999999995E-4</v>
      </c>
      <c r="AN25" s="9"/>
      <c r="AO25" s="9">
        <v>1.0996999999999999</v>
      </c>
      <c r="AP25" s="9">
        <v>0.18551000000000001</v>
      </c>
      <c r="AQ25" s="3"/>
      <c r="AR25" s="9">
        <v>1.548</v>
      </c>
      <c r="AS25" s="9">
        <v>45</v>
      </c>
      <c r="AT25" s="22"/>
      <c r="AU25" s="1" t="s">
        <v>24</v>
      </c>
      <c r="AV25" s="9">
        <v>2.4531000000000001E-2</v>
      </c>
      <c r="AW25" s="9">
        <v>1.5943999999999999E-3</v>
      </c>
      <c r="AX25" s="9">
        <v>1.5781E-2</v>
      </c>
      <c r="AY25" s="9"/>
      <c r="AZ25" s="9">
        <v>2.2407999999999998E-3</v>
      </c>
      <c r="BA25" s="9">
        <v>1.0302E-3</v>
      </c>
      <c r="BB25" s="9">
        <v>1.3313000000000001E-3</v>
      </c>
      <c r="BC25" s="9"/>
      <c r="BD25" s="9">
        <v>2.6271</v>
      </c>
      <c r="BE25" s="9">
        <v>5.0634999999999999E-2</v>
      </c>
      <c r="BF25" s="14"/>
      <c r="BG25" s="15"/>
      <c r="BH25" s="14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">
      <c r="A26" s="22"/>
      <c r="B26" s="1" t="s">
        <v>25</v>
      </c>
      <c r="C26" s="9">
        <v>1.1655E-2</v>
      </c>
      <c r="D26" s="9">
        <v>2.1118999999999999E-2</v>
      </c>
      <c r="E26" s="9">
        <v>1.8189E-2</v>
      </c>
      <c r="F26" s="9"/>
      <c r="G26" s="9">
        <v>3.9336999999999998E-4</v>
      </c>
      <c r="H26" s="9">
        <v>6.8563000000000001E-4</v>
      </c>
      <c r="I26" s="9">
        <v>1.6691E-3</v>
      </c>
      <c r="J26" s="9"/>
      <c r="K26" s="9">
        <v>0.11477999999999999</v>
      </c>
      <c r="L26" s="9">
        <v>0.58560000000000001</v>
      </c>
      <c r="M26" s="3"/>
      <c r="N26" s="9">
        <v>77.174999999999997</v>
      </c>
      <c r="O26" s="9">
        <v>559</v>
      </c>
      <c r="P26" s="22"/>
      <c r="Q26" s="1" t="s">
        <v>25</v>
      </c>
      <c r="R26" s="9">
        <v>1.0364999999999999E-2</v>
      </c>
      <c r="S26" s="9">
        <v>3.5951999999999998E-2</v>
      </c>
      <c r="T26" s="9">
        <v>1.8981000000000001E-2</v>
      </c>
      <c r="U26" s="9"/>
      <c r="V26" s="9">
        <v>9.9365E-4</v>
      </c>
      <c r="W26" s="9">
        <v>2.9518000000000001E-3</v>
      </c>
      <c r="X26" s="9">
        <v>1.485E-3</v>
      </c>
      <c r="Y26" s="9"/>
      <c r="Z26" s="9">
        <v>1.3015000000000001</v>
      </c>
      <c r="AA26" s="9">
        <v>0.60126500000000005</v>
      </c>
      <c r="AB26" s="9"/>
      <c r="AC26" s="9">
        <v>21.689</v>
      </c>
      <c r="AD26" s="9">
        <v>187</v>
      </c>
      <c r="AE26" s="22"/>
      <c r="AF26" s="1" t="s">
        <v>25</v>
      </c>
      <c r="AG26" s="9">
        <v>1.5713999999999999E-2</v>
      </c>
      <c r="AH26" s="9">
        <v>6.8538999999999996E-3</v>
      </c>
      <c r="AI26" s="9">
        <v>5.9694999999999998E-2</v>
      </c>
      <c r="AJ26" s="9"/>
      <c r="AK26" s="9">
        <v>7.4235000000000002E-4</v>
      </c>
      <c r="AL26" s="9">
        <v>1.5372000000000001E-3</v>
      </c>
      <c r="AM26" s="9">
        <v>5.1992000000000002E-3</v>
      </c>
      <c r="AN26" s="9"/>
      <c r="AO26" s="9">
        <v>0.10767</v>
      </c>
      <c r="AP26" s="9">
        <v>0.90349999999999997</v>
      </c>
      <c r="AQ26" s="3"/>
      <c r="AR26" s="9">
        <v>1.258</v>
      </c>
      <c r="AS26" s="9">
        <v>37</v>
      </c>
      <c r="AT26" s="22"/>
      <c r="AU26" s="1" t="s">
        <v>25</v>
      </c>
      <c r="AV26" s="9">
        <v>1.5401E-2</v>
      </c>
      <c r="AW26" s="9">
        <v>7.1323000000000003E-3</v>
      </c>
      <c r="AX26" s="9">
        <v>5.9725E-2</v>
      </c>
      <c r="AY26" s="9"/>
      <c r="AZ26" s="9">
        <v>4.1442999999999997E-4</v>
      </c>
      <c r="BA26" s="9">
        <v>1.3839E-3</v>
      </c>
      <c r="BB26" s="9">
        <v>5.1472999999999996E-3</v>
      </c>
      <c r="BC26" s="9"/>
      <c r="BD26" s="9">
        <v>0.22917999999999999</v>
      </c>
      <c r="BE26" s="9">
        <v>2.1800000000000002</v>
      </c>
      <c r="BF26" s="14"/>
      <c r="BG26" s="15"/>
      <c r="BH26" s="14"/>
      <c r="BK26"/>
      <c r="BL26"/>
      <c r="BM26"/>
      <c r="BN26"/>
      <c r="BO26"/>
      <c r="BP26"/>
      <c r="BQ26"/>
      <c r="BR26"/>
      <c r="BS26"/>
      <c r="BT26"/>
      <c r="BU26"/>
      <c r="BV26"/>
      <c r="BW26"/>
    </row>
    <row r="27" spans="1:75" x14ac:dyDescent="0.2">
      <c r="A27" s="22"/>
      <c r="B27" s="1" t="s">
        <v>26</v>
      </c>
      <c r="C27" s="9">
        <v>1.8615999999999999E-3</v>
      </c>
      <c r="D27" s="9">
        <v>4.1062E-3</v>
      </c>
      <c r="E27" s="9">
        <v>3.1094E-3</v>
      </c>
      <c r="F27" s="9"/>
      <c r="G27" s="9">
        <v>3.9115999999999999E-4</v>
      </c>
      <c r="H27" s="9">
        <v>3.9146999999999999E-4</v>
      </c>
      <c r="I27" s="9">
        <v>3.9691999999999999E-4</v>
      </c>
      <c r="J27" s="9"/>
      <c r="K27" s="9">
        <v>7.5700000000000003E-3</v>
      </c>
      <c r="L27" s="9">
        <v>0.57291999999999998</v>
      </c>
      <c r="M27" s="3"/>
      <c r="N27" s="9">
        <v>85.48</v>
      </c>
      <c r="O27" s="9">
        <v>637</v>
      </c>
      <c r="P27" s="22"/>
      <c r="Q27" s="1" t="s">
        <v>26</v>
      </c>
      <c r="R27" s="9">
        <v>5.6480000000000002E-3</v>
      </c>
      <c r="S27" s="9">
        <v>3.0109E-2</v>
      </c>
      <c r="T27" s="9">
        <v>2.1151E-2</v>
      </c>
      <c r="U27" s="9"/>
      <c r="V27" s="9">
        <v>6.9255E-4</v>
      </c>
      <c r="W27" s="9">
        <v>2.4556000000000001E-3</v>
      </c>
      <c r="X27" s="9">
        <v>1.34E-3</v>
      </c>
      <c r="Y27" s="9"/>
      <c r="Z27" s="9">
        <v>1.6391</v>
      </c>
      <c r="AA27" s="9">
        <v>0.74659699999999996</v>
      </c>
      <c r="AB27" s="9"/>
      <c r="AC27" s="9">
        <v>20.276</v>
      </c>
      <c r="AD27" s="9">
        <v>162</v>
      </c>
      <c r="AE27" s="22"/>
      <c r="AF27" s="1" t="s">
        <v>26</v>
      </c>
      <c r="AG27" s="9">
        <v>1.0349000000000001E-2</v>
      </c>
      <c r="AH27" s="9">
        <v>2.1333000000000001E-2</v>
      </c>
      <c r="AI27" s="9">
        <v>7.4274000000000007E-2</v>
      </c>
      <c r="AJ27" s="9"/>
      <c r="AK27" s="9">
        <v>1.0579999999999999E-3</v>
      </c>
      <c r="AL27" s="9">
        <v>1.9727E-3</v>
      </c>
      <c r="AM27" s="9">
        <v>6.4355000000000002E-3</v>
      </c>
      <c r="AN27" s="9"/>
      <c r="AO27" s="9">
        <v>2.0434999999999998E-2</v>
      </c>
      <c r="AP27" s="9">
        <v>1.2774000000000001</v>
      </c>
      <c r="AQ27" s="3"/>
      <c r="AR27" s="9">
        <v>1.3520000000000001</v>
      </c>
      <c r="AS27" s="9">
        <v>38</v>
      </c>
      <c r="AT27" s="22"/>
      <c r="AU27" s="1" t="s">
        <v>26</v>
      </c>
      <c r="AV27" s="9">
        <v>1.2001E-2</v>
      </c>
      <c r="AW27" s="9">
        <v>2.4792000000000002E-2</v>
      </c>
      <c r="AX27" s="9">
        <v>6.7531999999999995E-2</v>
      </c>
      <c r="AY27" s="9"/>
      <c r="AZ27" s="9">
        <v>4.8595000000000002E-4</v>
      </c>
      <c r="BA27" s="9">
        <v>1.7603E-3</v>
      </c>
      <c r="BB27" s="9">
        <v>5.9207000000000001E-3</v>
      </c>
      <c r="BC27" s="9"/>
      <c r="BD27" s="9">
        <v>0.51666999999999996</v>
      </c>
      <c r="BE27" s="9">
        <v>2.0962999999999998</v>
      </c>
      <c r="BF27" s="14"/>
      <c r="BG27" s="15"/>
      <c r="BH27" s="14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">
      <c r="A28" s="22"/>
      <c r="B28" s="1" t="s">
        <v>8</v>
      </c>
      <c r="C28" s="4">
        <f>AVERAGE(C23:C27)</f>
        <v>1.5557720000000001E-2</v>
      </c>
      <c r="D28" s="4">
        <f>AVERAGE(D23:D27)</f>
        <v>1.0226059999999999E-2</v>
      </c>
      <c r="E28" s="4">
        <f>AVERAGE(E23:E27)</f>
        <v>1.0492039999999999E-2</v>
      </c>
      <c r="F28" s="6">
        <f t="shared" ref="F28" si="0">AVERAGE(C28:E28)</f>
        <v>1.2091940000000001E-2</v>
      </c>
      <c r="G28" s="4">
        <f>AVERAGE(G23:G27)</f>
        <v>4.029660000000001E-4</v>
      </c>
      <c r="H28" s="4">
        <f>AVERAGE(H23:H27)</f>
        <v>6.1299800000000002E-4</v>
      </c>
      <c r="I28" s="4">
        <f>AVERAGE(I23:I27)</f>
        <v>9.0940400000000016E-4</v>
      </c>
      <c r="J28" s="6">
        <f>AVERAGE(G28:I28)</f>
        <v>6.4178933333333341E-4</v>
      </c>
      <c r="K28" s="4">
        <f>AVERAGE(K23:K27)</f>
        <v>0.800736</v>
      </c>
      <c r="L28" s="4">
        <f>AVERAGE(L23:L27)</f>
        <v>0.45693199999999995</v>
      </c>
      <c r="M28" s="6">
        <f>AVERAGE(K28:L28)</f>
        <v>0.628834</v>
      </c>
      <c r="N28" s="6">
        <f>AVERAGE(N23:N27)</f>
        <v>55.593800000000002</v>
      </c>
      <c r="O28" s="6">
        <f>AVERAGE(O23:O27)</f>
        <v>414.4</v>
      </c>
      <c r="P28" s="22"/>
      <c r="Q28" s="1" t="s">
        <v>8</v>
      </c>
      <c r="R28" s="4">
        <f>AVERAGE(R23:R27)</f>
        <v>1.5943859999999997E-2</v>
      </c>
      <c r="S28" s="4">
        <f>AVERAGE(S23:S27)</f>
        <v>2.5736660000000001E-2</v>
      </c>
      <c r="T28" s="4">
        <f>AVERAGE(T23:T27)</f>
        <v>1.9992200000000002E-2</v>
      </c>
      <c r="U28" s="6">
        <f t="shared" ref="U28" si="1">AVERAGE(R28:T28)</f>
        <v>2.0557573333333332E-2</v>
      </c>
      <c r="V28" s="4">
        <f>AVERAGE(V23:V27)</f>
        <v>7.3516000000000011E-4</v>
      </c>
      <c r="W28" s="4">
        <f>AVERAGE(W23:W27)</f>
        <v>2.4249040000000003E-3</v>
      </c>
      <c r="X28" s="4">
        <f>AVERAGE(X23:X27)</f>
        <v>1.108E-3</v>
      </c>
      <c r="Y28" s="6">
        <f>AVERAGE(V28:X28)</f>
        <v>1.4226880000000001E-3</v>
      </c>
      <c r="Z28" s="4">
        <f>AVERAGE(Z23:Z27)</f>
        <v>1.2854079999999999</v>
      </c>
      <c r="AA28" s="4">
        <f>AVERAGE(AA23:AA27)</f>
        <v>0.57026599999999994</v>
      </c>
      <c r="AB28" s="6">
        <f>AVERAGE(Z28:AA28)</f>
        <v>0.92783699999999991</v>
      </c>
      <c r="AC28" s="6">
        <f>AVERAGE(AC23:AC27)</f>
        <v>17.433799999999998</v>
      </c>
      <c r="AD28" s="6">
        <f>AVERAGE(AD23:AD27)</f>
        <v>140.4</v>
      </c>
      <c r="AE28" s="22"/>
      <c r="AF28" s="1" t="s">
        <v>8</v>
      </c>
      <c r="AG28" s="4">
        <f>AVERAGE(AG23:AG27)</f>
        <v>1.4678199999999997E-2</v>
      </c>
      <c r="AH28" s="4">
        <f>AVERAGE(AH23:AH27)</f>
        <v>1.5544180000000001E-2</v>
      </c>
      <c r="AI28" s="4">
        <f>AVERAGE(AI23:AI27)</f>
        <v>3.2733880000000007E-2</v>
      </c>
      <c r="AJ28" s="6">
        <f t="shared" ref="AJ28" si="2">AVERAGE(AG28:AI28)</f>
        <v>2.0985420000000005E-2</v>
      </c>
      <c r="AK28" s="4">
        <f>AVERAGE(AK23:AK27)</f>
        <v>7.1824599999999997E-4</v>
      </c>
      <c r="AL28" s="4">
        <f>AVERAGE(AL23:AL27)</f>
        <v>1.2079059999999999E-3</v>
      </c>
      <c r="AM28" s="4">
        <f>AVERAGE(AM23:AM27)</f>
        <v>2.840712E-3</v>
      </c>
      <c r="AN28" s="6">
        <f>AVERAGE(AK28:AM28)</f>
        <v>1.5889546666666666E-3</v>
      </c>
      <c r="AO28" s="4">
        <f>AVERAGE(AO23:AO27)</f>
        <v>0.51167099999999999</v>
      </c>
      <c r="AP28" s="4">
        <f>AVERAGE(AP23:AP27)</f>
        <v>1.001736</v>
      </c>
      <c r="AQ28" s="6">
        <f>AVERAGE(AO28:AP28)</f>
        <v>0.75670349999999997</v>
      </c>
      <c r="AR28" s="6">
        <f>AVERAGE(AR23:AR27)</f>
        <v>1.3984000000000001</v>
      </c>
      <c r="AS28" s="6">
        <f>AVERAGE(AS23:AS27)</f>
        <v>38.799999999999997</v>
      </c>
      <c r="AT28" s="22"/>
      <c r="AU28" s="1" t="s">
        <v>8</v>
      </c>
      <c r="AV28" s="4">
        <f>AVERAGE(AV23:AV27)</f>
        <v>1.6853759999999999E-2</v>
      </c>
      <c r="AW28" s="4">
        <f>AVERAGE(AW23:AW27)</f>
        <v>1.2091939999999999E-2</v>
      </c>
      <c r="AX28" s="4">
        <f>AVERAGE(AX23:AX27)</f>
        <v>3.2068639999999995E-2</v>
      </c>
      <c r="AY28" s="6">
        <f>AVERAGE(AV28:AX28)</f>
        <v>2.0338113333333331E-2</v>
      </c>
      <c r="AZ28" s="4">
        <f>AVERAGE(AZ23:AZ27)</f>
        <v>1.326556E-3</v>
      </c>
      <c r="BA28" s="4">
        <f>AVERAGE(BA23:BA27)</f>
        <v>1.135252E-3</v>
      </c>
      <c r="BB28" s="4">
        <f>AVERAGE(BB23:BB27)</f>
        <v>2.5752819999999999E-3</v>
      </c>
      <c r="BC28" s="6">
        <f>AVERAGE(AZ28:BB28)</f>
        <v>1.67903E-3</v>
      </c>
      <c r="BD28" s="4">
        <f>AVERAGE(BD23:BD27)</f>
        <v>1.9227699999999999</v>
      </c>
      <c r="BE28" s="4">
        <f>AVERAGE(BE23:BE27)</f>
        <v>1.5286090000000001</v>
      </c>
      <c r="BF28" s="19"/>
      <c r="BG28" s="19"/>
      <c r="BH28" s="19"/>
      <c r="BK28"/>
      <c r="BL28"/>
      <c r="BM28"/>
      <c r="BN28"/>
      <c r="BO28"/>
      <c r="BP28"/>
      <c r="BQ28"/>
      <c r="BR28"/>
      <c r="BS28"/>
      <c r="BT28"/>
      <c r="BU28"/>
      <c r="BV28"/>
      <c r="BW28"/>
    </row>
    <row r="29" spans="1:75" x14ac:dyDescent="0.2">
      <c r="A29" s="22"/>
      <c r="B29" s="1" t="s">
        <v>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>
        <f>STDEVA(N23:N27)^2</f>
        <v>675.79536970000038</v>
      </c>
      <c r="O29" s="5">
        <f>STDEVA(O23:O27)^2</f>
        <v>37275.299999999988</v>
      </c>
      <c r="P29" s="22"/>
      <c r="Q29" s="1" t="s">
        <v>9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>
        <f>STDEVA(AC23:AC27)^2</f>
        <v>11.792850200000032</v>
      </c>
      <c r="AD29" s="5">
        <f>STDEVA(AD23:AD27)^2</f>
        <v>1147.7999999999993</v>
      </c>
      <c r="AE29" s="22"/>
      <c r="AF29" s="1" t="s">
        <v>9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>
        <f>STDEVA(AR23:AR27)^2</f>
        <v>0.10980230000000014</v>
      </c>
      <c r="AS29" s="5">
        <f>STDEVA(AS23:AS27)^2</f>
        <v>52.700000000000045</v>
      </c>
      <c r="AT29" s="22"/>
      <c r="AU29" s="1" t="s">
        <v>9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0"/>
      <c r="BG29" s="20"/>
      <c r="BH29" s="20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">
      <c r="A30" s="22">
        <v>0.1</v>
      </c>
      <c r="B30" s="1" t="s">
        <v>22</v>
      </c>
      <c r="C30" s="9">
        <v>5.7806999999999997E-3</v>
      </c>
      <c r="D30" s="9">
        <v>1.4402999999999999E-2</v>
      </c>
      <c r="E30" s="9">
        <v>1.5476999999999999E-3</v>
      </c>
      <c r="F30" s="3"/>
      <c r="G30" s="9">
        <v>4.0007999999999998E-4</v>
      </c>
      <c r="H30" s="9">
        <v>9.0598000000000002E-4</v>
      </c>
      <c r="I30" s="9">
        <v>3.0452000000000002E-4</v>
      </c>
      <c r="J30" s="3"/>
      <c r="K30" s="9">
        <v>0.33204</v>
      </c>
      <c r="L30" s="9">
        <v>0.88253999999999999</v>
      </c>
      <c r="M30" s="3"/>
      <c r="N30" s="9">
        <v>124.435</v>
      </c>
      <c r="O30" s="9">
        <v>212</v>
      </c>
      <c r="P30" s="22">
        <v>0.1</v>
      </c>
      <c r="Q30" s="1" t="s">
        <v>22</v>
      </c>
      <c r="R30" s="9">
        <v>1.1904E-2</v>
      </c>
      <c r="S30" s="9">
        <v>1.3585E-2</v>
      </c>
      <c r="T30" s="9">
        <v>7.0670000000000004E-3</v>
      </c>
      <c r="U30" s="3"/>
      <c r="V30" s="9">
        <v>4.6245999999999999E-4</v>
      </c>
      <c r="W30" s="9">
        <v>7.1518999999999999E-4</v>
      </c>
      <c r="X30" s="9">
        <v>7.0251000000000005E-4</v>
      </c>
      <c r="Y30" s="3"/>
      <c r="Z30" s="9">
        <v>0.72436999999999996</v>
      </c>
      <c r="AA30" s="9">
        <v>0.91368000000000005</v>
      </c>
      <c r="AB30" s="3"/>
      <c r="AC30" s="9">
        <v>80.561999999999998</v>
      </c>
      <c r="AD30" s="9">
        <v>73</v>
      </c>
      <c r="AE30" s="22">
        <v>0.1</v>
      </c>
      <c r="AF30" s="1" t="s">
        <v>22</v>
      </c>
      <c r="AG30" s="9">
        <v>1.1904E-2</v>
      </c>
      <c r="AH30" s="9">
        <v>1.3585E-2</v>
      </c>
      <c r="AI30" s="9">
        <v>7.0670000000000004E-3</v>
      </c>
      <c r="AJ30" s="3"/>
      <c r="AK30" s="9">
        <v>4.6245999999999999E-4</v>
      </c>
      <c r="AL30" s="9">
        <v>7.1518999999999999E-4</v>
      </c>
      <c r="AM30" s="9">
        <v>7.0251000000000005E-4</v>
      </c>
      <c r="AN30" s="3"/>
      <c r="AO30" s="9">
        <v>0.72436999999999996</v>
      </c>
      <c r="AP30" s="9">
        <v>0.91368000000000005</v>
      </c>
      <c r="AQ30" s="3"/>
      <c r="AR30" s="9">
        <v>10.584</v>
      </c>
      <c r="AS30" s="9">
        <v>32</v>
      </c>
      <c r="AT30" s="22">
        <v>0.1</v>
      </c>
      <c r="AU30" s="1" t="s">
        <v>22</v>
      </c>
      <c r="AV30" s="9">
        <v>1.1428000000000001E-2</v>
      </c>
      <c r="AW30" s="9">
        <v>1.4205000000000001E-2</v>
      </c>
      <c r="AX30" s="9">
        <v>8.5547999999999996E-3</v>
      </c>
      <c r="AY30" s="3"/>
      <c r="AZ30" s="9">
        <v>5.9345999999999999E-3</v>
      </c>
      <c r="BA30" s="9">
        <v>2.3809999999999999E-4</v>
      </c>
      <c r="BB30" s="9">
        <v>1.0609E-3</v>
      </c>
      <c r="BC30" s="3"/>
      <c r="BD30" s="9">
        <v>11.342499999999999</v>
      </c>
      <c r="BE30" s="9">
        <v>10.0947</v>
      </c>
      <c r="BF30" s="14"/>
      <c r="BG30" s="15"/>
      <c r="BH30" s="14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1:75" x14ac:dyDescent="0.2">
      <c r="A31" s="22"/>
      <c r="B31" s="1" t="s">
        <v>23</v>
      </c>
      <c r="C31" s="9">
        <v>4.8105999999999999E-3</v>
      </c>
      <c r="D31" s="9">
        <v>1.2534999999999999E-2</v>
      </c>
      <c r="E31" s="9">
        <v>9.6945999999999994E-3</v>
      </c>
      <c r="F31" s="3"/>
      <c r="G31" s="9">
        <v>4.1931E-4</v>
      </c>
      <c r="H31" s="9">
        <v>4.7237000000000001E-4</v>
      </c>
      <c r="I31" s="9">
        <v>1.3810999999999999E-3</v>
      </c>
      <c r="J31" s="3"/>
      <c r="K31" s="9">
        <v>1.7177999999999999E-2</v>
      </c>
      <c r="L31" s="9">
        <v>0.59318000000000004</v>
      </c>
      <c r="M31" s="3"/>
      <c r="N31" s="9">
        <v>240.54499999999999</v>
      </c>
      <c r="O31" s="9">
        <v>432</v>
      </c>
      <c r="P31" s="22"/>
      <c r="Q31" s="1" t="s">
        <v>23</v>
      </c>
      <c r="R31" s="9">
        <v>4.81E-3</v>
      </c>
      <c r="S31" s="9">
        <v>1.2534999999999999E-2</v>
      </c>
      <c r="T31" s="9">
        <v>9.6938000000000007E-3</v>
      </c>
      <c r="U31" s="3"/>
      <c r="V31" s="9">
        <v>4.1931E-4</v>
      </c>
      <c r="W31" s="9">
        <v>4.7235000000000002E-4</v>
      </c>
      <c r="X31" s="9">
        <v>1.3810000000000001E-3</v>
      </c>
      <c r="Y31" s="3"/>
      <c r="Z31" s="9">
        <v>1.7151E-2</v>
      </c>
      <c r="AA31" s="9">
        <v>0.59319</v>
      </c>
      <c r="AB31" s="3"/>
      <c r="AC31" s="9">
        <v>121.26300000000001</v>
      </c>
      <c r="AD31" s="9">
        <v>104</v>
      </c>
      <c r="AE31" s="22"/>
      <c r="AF31" s="1" t="s">
        <v>23</v>
      </c>
      <c r="AG31" s="9">
        <v>2.2583999999999998E-3</v>
      </c>
      <c r="AH31" s="9">
        <v>8.1683999999999993E-3</v>
      </c>
      <c r="AI31" s="9">
        <v>1.0441000000000001E-2</v>
      </c>
      <c r="AJ31" s="3"/>
      <c r="AK31" s="9">
        <v>4.2986000000000001E-4</v>
      </c>
      <c r="AL31" s="9">
        <v>5.4288000000000003E-4</v>
      </c>
      <c r="AM31" s="9">
        <v>1.2454E-3</v>
      </c>
      <c r="AN31" s="3"/>
      <c r="AO31" s="9">
        <v>7.5622999999999996E-2</v>
      </c>
      <c r="AP31" s="9">
        <v>0.44496999999999998</v>
      </c>
      <c r="AQ31" s="3"/>
      <c r="AR31" s="9">
        <v>19.03</v>
      </c>
      <c r="AS31" s="9">
        <v>51</v>
      </c>
      <c r="AT31" s="22"/>
      <c r="AU31" s="1" t="s">
        <v>23</v>
      </c>
      <c r="AV31" s="9">
        <v>4.6674000000000004E-3</v>
      </c>
      <c r="AW31" s="9">
        <v>1.2289E-2</v>
      </c>
      <c r="AX31" s="9">
        <v>1.0146000000000001E-2</v>
      </c>
      <c r="AY31" s="3"/>
      <c r="AZ31" s="9">
        <v>5.5269000000000004E-3</v>
      </c>
      <c r="BA31" s="9">
        <v>2.8749E-4</v>
      </c>
      <c r="BB31" s="9">
        <v>3.5626E-3</v>
      </c>
      <c r="BC31" s="3"/>
      <c r="BD31" s="9">
        <v>2.0421999999999998</v>
      </c>
      <c r="BE31" s="9">
        <v>0.45361000000000001</v>
      </c>
      <c r="BF31" s="14"/>
      <c r="BG31" s="15"/>
      <c r="BH31" s="14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">
      <c r="A32" s="22"/>
      <c r="B32" s="1" t="s">
        <v>24</v>
      </c>
      <c r="C32" s="9">
        <v>1.7106E-2</v>
      </c>
      <c r="D32" s="9">
        <v>7.1491999999999997E-4</v>
      </c>
      <c r="E32" s="9">
        <v>1.5296000000000001E-2</v>
      </c>
      <c r="F32" s="3"/>
      <c r="G32" s="9">
        <v>3.8905999999999999E-4</v>
      </c>
      <c r="H32" s="9">
        <v>6.4241999999999999E-4</v>
      </c>
      <c r="I32" s="9">
        <v>1.4092E-3</v>
      </c>
      <c r="J32" s="3"/>
      <c r="K32" s="9">
        <v>0.80201</v>
      </c>
      <c r="L32" s="9">
        <v>5.9111999999999998E-2</v>
      </c>
      <c r="M32" s="3"/>
      <c r="N32" s="9">
        <v>216.52699999999999</v>
      </c>
      <c r="O32" s="9">
        <v>430</v>
      </c>
      <c r="P32" s="22"/>
      <c r="Q32" s="1" t="s">
        <v>24</v>
      </c>
      <c r="R32" s="9">
        <v>1.2541E-2</v>
      </c>
      <c r="S32" s="9">
        <v>4.7489000000000003E-3</v>
      </c>
      <c r="T32" s="9">
        <v>1.0291E-2</v>
      </c>
      <c r="U32" s="3"/>
      <c r="V32" s="9">
        <v>4.1086999999999997E-4</v>
      </c>
      <c r="W32" s="9">
        <v>6.1658999999999998E-4</v>
      </c>
      <c r="X32" s="9">
        <v>8.6554999999999998E-4</v>
      </c>
      <c r="Y32" s="3"/>
      <c r="Z32" s="9">
        <v>0.61331999999999998</v>
      </c>
      <c r="AA32" s="9">
        <v>2.7445000000000001E-2</v>
      </c>
      <c r="AB32" s="3"/>
      <c r="AC32" s="9">
        <v>95.754999999999995</v>
      </c>
      <c r="AD32" s="9">
        <v>80</v>
      </c>
      <c r="AE32" s="22"/>
      <c r="AF32" s="1" t="s">
        <v>24</v>
      </c>
      <c r="AG32" s="9">
        <v>1.2081E-2</v>
      </c>
      <c r="AH32" s="9">
        <v>5.7726000000000001E-3</v>
      </c>
      <c r="AI32" s="9">
        <v>1.3924000000000001E-2</v>
      </c>
      <c r="AJ32" s="3"/>
      <c r="AK32" s="9">
        <v>4.1157999999999999E-4</v>
      </c>
      <c r="AL32" s="9">
        <v>6.7268999999999999E-4</v>
      </c>
      <c r="AM32" s="9">
        <v>1.0226E-3</v>
      </c>
      <c r="AN32" s="3"/>
      <c r="AO32" s="9">
        <v>0.65815000000000001</v>
      </c>
      <c r="AP32" s="9">
        <v>0.11998</v>
      </c>
      <c r="AQ32" s="3"/>
      <c r="AR32" s="9">
        <v>14.943</v>
      </c>
      <c r="AS32" s="9">
        <v>40</v>
      </c>
      <c r="AT32" s="22"/>
      <c r="AU32" s="1" t="s">
        <v>24</v>
      </c>
      <c r="AV32" s="9">
        <v>1.2314E-2</v>
      </c>
      <c r="AW32" s="9">
        <v>5.0007000000000003E-3</v>
      </c>
      <c r="AX32" s="9">
        <v>1.1006999999999999E-2</v>
      </c>
      <c r="AY32" s="3"/>
      <c r="AZ32" s="9">
        <v>6.0039000000000004E-3</v>
      </c>
      <c r="BA32" s="9">
        <v>6.7436999999999998E-4</v>
      </c>
      <c r="BB32" s="9">
        <v>3.2266999999999999E-3</v>
      </c>
      <c r="BC32" s="3"/>
      <c r="BD32" s="9">
        <v>4.2409999999999997</v>
      </c>
      <c r="BE32" s="9">
        <v>0.82001000000000002</v>
      </c>
      <c r="BF32" s="14"/>
      <c r="BG32" s="15"/>
      <c r="BH32" s="14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1:75" x14ac:dyDescent="0.2">
      <c r="A33" s="22"/>
      <c r="B33" s="1" t="s">
        <v>25</v>
      </c>
      <c r="C33" s="9">
        <v>4.2322000000000002E-3</v>
      </c>
      <c r="D33" s="9">
        <v>1.4636E-2</v>
      </c>
      <c r="E33" s="9">
        <v>3.4662E-3</v>
      </c>
      <c r="F33" s="14"/>
      <c r="G33" s="9">
        <v>4.0990999999999998E-4</v>
      </c>
      <c r="H33" s="9">
        <v>4.6996000000000001E-4</v>
      </c>
      <c r="I33" s="9">
        <v>3.9512999999999999E-4</v>
      </c>
      <c r="J33" s="14"/>
      <c r="K33" s="9">
        <v>7.9800999999999997E-2</v>
      </c>
      <c r="L33" s="9">
        <v>0.61785999999999996</v>
      </c>
      <c r="M33" s="14"/>
      <c r="N33" s="9">
        <v>259.37799999999999</v>
      </c>
      <c r="O33" s="9">
        <v>474</v>
      </c>
      <c r="P33" s="22"/>
      <c r="Q33" s="1" t="s">
        <v>25</v>
      </c>
      <c r="R33" s="9">
        <v>4.352E-3</v>
      </c>
      <c r="S33" s="9">
        <v>1.4748000000000001E-2</v>
      </c>
      <c r="T33" s="9">
        <v>4.6347000000000003E-3</v>
      </c>
      <c r="U33" s="3"/>
      <c r="V33" s="9">
        <v>4.0404999999999998E-4</v>
      </c>
      <c r="W33" s="9">
        <v>4.8613999999999998E-4</v>
      </c>
      <c r="X33" s="9">
        <v>4.6284000000000001E-4</v>
      </c>
      <c r="Y33" s="3"/>
      <c r="Z33" s="9">
        <v>8.4524000000000002E-2</v>
      </c>
      <c r="AA33" s="9">
        <v>0.61228000000000005</v>
      </c>
      <c r="AB33" s="3"/>
      <c r="AC33" s="9">
        <v>155.995</v>
      </c>
      <c r="AD33" s="9">
        <v>152</v>
      </c>
      <c r="AE33" s="22"/>
      <c r="AF33" s="1" t="s">
        <v>25</v>
      </c>
      <c r="AG33" s="9">
        <v>1.4453000000000001E-3</v>
      </c>
      <c r="AH33" s="9">
        <v>1.3807E-2</v>
      </c>
      <c r="AI33" s="9">
        <v>4.1875000000000002E-3</v>
      </c>
      <c r="AJ33" s="3"/>
      <c r="AK33" s="9">
        <v>3.9576999999999999E-4</v>
      </c>
      <c r="AL33" s="9">
        <v>4.9162999999999995E-4</v>
      </c>
      <c r="AM33" s="9">
        <v>3.9355E-4</v>
      </c>
      <c r="AN33" s="3"/>
      <c r="AO33" s="9">
        <v>0.11054</v>
      </c>
      <c r="AP33" s="9">
        <v>0.54723999999999995</v>
      </c>
      <c r="AQ33" s="3"/>
      <c r="AR33" s="9">
        <v>16.702999999999999</v>
      </c>
      <c r="AS33" s="9">
        <v>48</v>
      </c>
      <c r="AT33" s="22"/>
      <c r="AU33" s="1" t="s">
        <v>25</v>
      </c>
      <c r="AV33" s="9">
        <v>4.4171999999999996E-3</v>
      </c>
      <c r="AW33" s="9">
        <v>1.468E-2</v>
      </c>
      <c r="AX33" s="9">
        <v>4.8582E-3</v>
      </c>
      <c r="AY33" s="3"/>
      <c r="AZ33" s="9">
        <v>2.4914999999999998E-3</v>
      </c>
      <c r="BA33" s="9">
        <v>1.4766E-3</v>
      </c>
      <c r="BB33" s="9">
        <v>4.37E-4</v>
      </c>
      <c r="BC33" s="3"/>
      <c r="BD33" s="9">
        <v>0.82477999999999996</v>
      </c>
      <c r="BE33" s="9">
        <v>6.1779000000000002</v>
      </c>
      <c r="BF33" s="14"/>
      <c r="BG33" s="15"/>
      <c r="BH33" s="14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">
      <c r="A34" s="22"/>
      <c r="B34" s="1" t="s">
        <v>26</v>
      </c>
      <c r="C34" s="9">
        <v>4.9829000000000002E-3</v>
      </c>
      <c r="D34" s="9">
        <v>5.6889000000000002E-3</v>
      </c>
      <c r="E34" s="9">
        <v>1.1287E-2</v>
      </c>
      <c r="F34" s="14"/>
      <c r="G34" s="9">
        <v>4.7700999999999999E-4</v>
      </c>
      <c r="H34" s="9">
        <v>5.9427000000000004E-4</v>
      </c>
      <c r="I34" s="9">
        <v>1.098E-3</v>
      </c>
      <c r="J34" s="14"/>
      <c r="K34" s="9">
        <v>2.3858000000000001E-2</v>
      </c>
      <c r="L34" s="9">
        <v>0.18887999999999999</v>
      </c>
      <c r="M34" s="14"/>
      <c r="N34" s="9">
        <v>466.44900000000001</v>
      </c>
      <c r="O34" s="9">
        <v>879</v>
      </c>
      <c r="P34" s="22"/>
      <c r="Q34" s="1" t="s">
        <v>26</v>
      </c>
      <c r="R34" s="9">
        <v>3.8294000000000002E-3</v>
      </c>
      <c r="S34" s="9">
        <v>5.8370000000000002E-3</v>
      </c>
      <c r="T34" s="9">
        <v>1.0765E-2</v>
      </c>
      <c r="U34" s="3"/>
      <c r="V34" s="9">
        <v>4.7732999999999999E-4</v>
      </c>
      <c r="W34" s="9">
        <v>5.8584000000000002E-4</v>
      </c>
      <c r="X34" s="9">
        <v>1.0214E-3</v>
      </c>
      <c r="Y34" s="3"/>
      <c r="Z34" s="9">
        <v>4.2136E-2</v>
      </c>
      <c r="AA34" s="9">
        <v>0.35310000000000002</v>
      </c>
      <c r="AB34" s="3"/>
      <c r="AC34" s="9">
        <v>142.78700000000001</v>
      </c>
      <c r="AD34" s="9">
        <v>138</v>
      </c>
      <c r="AE34" s="22"/>
      <c r="AF34" s="1" t="s">
        <v>26</v>
      </c>
      <c r="AG34" s="9">
        <v>4.5497000000000003E-3</v>
      </c>
      <c r="AH34" s="9">
        <v>7.1855E-3</v>
      </c>
      <c r="AI34" s="9">
        <v>1.0808999999999999E-2</v>
      </c>
      <c r="AJ34" s="3"/>
      <c r="AK34" s="9">
        <v>4.5914000000000003E-4</v>
      </c>
      <c r="AL34" s="9">
        <v>5.9823999999999999E-4</v>
      </c>
      <c r="AM34" s="9">
        <v>1.0640999999999999E-3</v>
      </c>
      <c r="AN34" s="3"/>
      <c r="AO34" s="9">
        <v>1.9997999999999998E-2</v>
      </c>
      <c r="AP34" s="9">
        <v>0.16592999999999999</v>
      </c>
      <c r="AQ34" s="3"/>
      <c r="AR34" s="9">
        <v>15.733000000000001</v>
      </c>
      <c r="AS34" s="9">
        <v>43</v>
      </c>
      <c r="AT34" s="22"/>
      <c r="AU34" s="1" t="s">
        <v>26</v>
      </c>
      <c r="AV34" s="9">
        <v>3.8330999999999999E-3</v>
      </c>
      <c r="AW34" s="9">
        <v>5.7587000000000003E-3</v>
      </c>
      <c r="AX34" s="9">
        <v>1.1096999999999999E-2</v>
      </c>
      <c r="AY34" s="3"/>
      <c r="AZ34" s="9">
        <v>2.6925E-3</v>
      </c>
      <c r="BA34" s="9">
        <v>1.4108E-3</v>
      </c>
      <c r="BB34" s="9">
        <v>4.9998000000000002E-4</v>
      </c>
      <c r="BC34" s="3"/>
      <c r="BD34" s="9">
        <v>1.4246000000000001</v>
      </c>
      <c r="BE34" s="9">
        <v>4.87</v>
      </c>
      <c r="BF34" s="14"/>
      <c r="BG34" s="15"/>
      <c r="BH34" s="1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1:75" x14ac:dyDescent="0.2">
      <c r="A35" s="22"/>
      <c r="B35" s="1" t="s">
        <v>8</v>
      </c>
      <c r="C35" s="4">
        <f>AVERAGE(C30:C34)</f>
        <v>7.3824799999999994E-3</v>
      </c>
      <c r="D35" s="4">
        <f>AVERAGE(D30:D34)</f>
        <v>9.5955639999999974E-3</v>
      </c>
      <c r="E35" s="4">
        <f>AVERAGE(E30:E34)</f>
        <v>8.2582999999999997E-3</v>
      </c>
      <c r="F35" s="6">
        <f>AVERAGE(C35:E35)</f>
        <v>8.4121146666666664E-3</v>
      </c>
      <c r="G35" s="4">
        <f>AVERAGE(G30:G34)</f>
        <v>4.1907399999999991E-4</v>
      </c>
      <c r="H35" s="4">
        <f>AVERAGE(H30:H34)</f>
        <v>6.1700000000000004E-4</v>
      </c>
      <c r="I35" s="4">
        <f>AVERAGE(I30:I34)</f>
        <v>9.1759000000000003E-4</v>
      </c>
      <c r="J35" s="6">
        <f>AVERAGE(G35:I35)</f>
        <v>6.5122133333333327E-4</v>
      </c>
      <c r="K35" s="4">
        <f>AVERAGE(K30:K34)</f>
        <v>0.25097740000000002</v>
      </c>
      <c r="L35" s="4">
        <f>AVERAGE(L30:L34)</f>
        <v>0.46831440000000002</v>
      </c>
      <c r="M35" s="6">
        <f>AVERAGE(K35:L35)</f>
        <v>0.35964590000000002</v>
      </c>
      <c r="N35" s="6">
        <f>AVERAGE(N30:N34)</f>
        <v>261.46680000000003</v>
      </c>
      <c r="O35" s="6">
        <f>AVERAGE(O30:O34)</f>
        <v>485.4</v>
      </c>
      <c r="P35" s="22"/>
      <c r="Q35" s="1" t="s">
        <v>8</v>
      </c>
      <c r="R35" s="4">
        <f>AVERAGE(R30:R34)</f>
        <v>7.4872799999999989E-3</v>
      </c>
      <c r="S35" s="4">
        <f>AVERAGE(S30:S34)</f>
        <v>1.0290780000000001E-2</v>
      </c>
      <c r="T35" s="4">
        <f>AVERAGE(T30:T34)</f>
        <v>8.490300000000001E-3</v>
      </c>
      <c r="U35" s="6">
        <f>AVERAGE(R35:T35)</f>
        <v>8.7561199999999992E-3</v>
      </c>
      <c r="V35" s="4">
        <f>AVERAGE(V30:V34)</f>
        <v>4.3480400000000001E-4</v>
      </c>
      <c r="W35" s="4">
        <f>AVERAGE(W30:W34)</f>
        <v>5.7522200000000002E-4</v>
      </c>
      <c r="X35" s="4">
        <f>AVERAGE(X30:X34)</f>
        <v>8.8666000000000005E-4</v>
      </c>
      <c r="Y35" s="6">
        <f>AVERAGE(V35:X35)</f>
        <v>6.3222866666666673E-4</v>
      </c>
      <c r="Z35" s="4">
        <f>AVERAGE(Z30:Z34)</f>
        <v>0.29630020000000001</v>
      </c>
      <c r="AA35" s="4">
        <f>AVERAGE(AA30:AA34)</f>
        <v>0.49993900000000002</v>
      </c>
      <c r="AB35" s="6">
        <f>AVERAGE(Z35:AA35)</f>
        <v>0.39811960000000002</v>
      </c>
      <c r="AC35" s="6">
        <f>AVERAGE(AC30:AC34)</f>
        <v>119.27239999999999</v>
      </c>
      <c r="AD35" s="6">
        <f>AVERAGE(AD30:AD34)</f>
        <v>109.4</v>
      </c>
      <c r="AE35" s="22"/>
      <c r="AF35" s="1" t="s">
        <v>8</v>
      </c>
      <c r="AG35" s="4">
        <f>AVERAGE(AG30:AG34)</f>
        <v>6.4476799999999999E-3</v>
      </c>
      <c r="AH35" s="4">
        <f>AVERAGE(AH30:AH34)</f>
        <v>9.7036999999999991E-3</v>
      </c>
      <c r="AI35" s="4">
        <f>AVERAGE(AI30:AI34)</f>
        <v>9.2856999999999992E-3</v>
      </c>
      <c r="AJ35" s="6">
        <f>AVERAGE(AG35:AI35)</f>
        <v>8.4790266666666669E-3</v>
      </c>
      <c r="AK35" s="4">
        <f>AVERAGE(AK30:AK34)</f>
        <v>4.3176199999999992E-4</v>
      </c>
      <c r="AL35" s="4">
        <f>AVERAGE(AL30:AL34)</f>
        <v>6.0412599999999997E-4</v>
      </c>
      <c r="AM35" s="4">
        <f>AVERAGE(AM30:AM34)</f>
        <v>8.8563199999999991E-4</v>
      </c>
      <c r="AN35" s="6">
        <f>AVERAGE(AK35:AM35)</f>
        <v>6.4050666666666664E-4</v>
      </c>
      <c r="AO35" s="4">
        <f>AVERAGE(AO30:AO34)</f>
        <v>0.31773620000000002</v>
      </c>
      <c r="AP35" s="4">
        <f>AVERAGE(AP30:AP34)</f>
        <v>0.43835999999999997</v>
      </c>
      <c r="AQ35" s="6">
        <f>AVERAGE(AO35:AP35)</f>
        <v>0.3780481</v>
      </c>
      <c r="AR35" s="6">
        <f>AVERAGE(AR30:AR34)</f>
        <v>15.398600000000002</v>
      </c>
      <c r="AS35" s="6">
        <f>AVERAGE(AS30:AS34)</f>
        <v>42.8</v>
      </c>
      <c r="AT35" s="22"/>
      <c r="AU35" s="1" t="s">
        <v>8</v>
      </c>
      <c r="AV35" s="4">
        <f>AVERAGE(AV30:AV34)</f>
        <v>7.3319399999999995E-3</v>
      </c>
      <c r="AW35" s="4">
        <f>AVERAGE(AW30:AW34)</f>
        <v>1.0386679999999999E-2</v>
      </c>
      <c r="AX35" s="4">
        <f>AVERAGE(AX30:AX34)</f>
        <v>9.1325999999999994E-3</v>
      </c>
      <c r="AY35" s="6">
        <f>AVERAGE(AV35:AX35)</f>
        <v>8.9504066666666656E-3</v>
      </c>
      <c r="AZ35" s="4">
        <f>AVERAGE(AZ30:AZ34)</f>
        <v>4.52988E-3</v>
      </c>
      <c r="BA35" s="4">
        <f>AVERAGE(BA30:BA34)</f>
        <v>8.1747199999999997E-4</v>
      </c>
      <c r="BB35" s="4">
        <f>AVERAGE(BB30:BB34)</f>
        <v>1.757436E-3</v>
      </c>
      <c r="BC35" s="6">
        <f>AVERAGE(AZ35:BB35)</f>
        <v>2.3682626666666666E-3</v>
      </c>
      <c r="BD35" s="4">
        <f>AVERAGE(BD30:BD34)</f>
        <v>3.9750160000000001</v>
      </c>
      <c r="BE35" s="4">
        <f>AVERAGE(BE30:BE34)</f>
        <v>4.483244</v>
      </c>
      <c r="BF35" s="19"/>
      <c r="BG35" s="19"/>
      <c r="BH35" s="19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">
      <c r="A36" s="22"/>
      <c r="B36" s="1" t="s">
        <v>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>
        <f>STDEVA(N30:N34)^2</f>
        <v>15814.271738199997</v>
      </c>
      <c r="O36" s="5">
        <f>STDEVA(O30:O34)^2</f>
        <v>58929.799999999988</v>
      </c>
      <c r="P36" s="22"/>
      <c r="Q36" s="1" t="s">
        <v>9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f>STDEVA(AC30:AC34)^2</f>
        <v>989.2528558000048</v>
      </c>
      <c r="AD36" s="5">
        <f>STDEVA(AD30:AD34)^2</f>
        <v>1212.7999999999993</v>
      </c>
      <c r="AE36" s="22"/>
      <c r="AF36" s="1" t="s">
        <v>9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>
        <f>STDEVA(AR30:AR34)^2</f>
        <v>9.5970732999999768</v>
      </c>
      <c r="AS36" s="5">
        <f>STDEVA(AS30:AS34)^2</f>
        <v>54.699999999999825</v>
      </c>
      <c r="AT36" s="22"/>
      <c r="AU36" s="1" t="s">
        <v>9</v>
      </c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K36"/>
      <c r="BL36"/>
      <c r="BM36"/>
      <c r="BN36"/>
      <c r="BO36"/>
      <c r="BP36"/>
      <c r="BQ36"/>
      <c r="BR36"/>
      <c r="BS36"/>
      <c r="BT36"/>
      <c r="BU36"/>
      <c r="BV36"/>
      <c r="BW36"/>
    </row>
    <row r="38" spans="1:75" x14ac:dyDescent="0.2">
      <c r="F38">
        <v>3.7530000000000001E-2</v>
      </c>
      <c r="J38">
        <v>3.0699999999999998E-3</v>
      </c>
      <c r="M38">
        <v>2.18363</v>
      </c>
      <c r="N38">
        <v>9.4700000000000006</v>
      </c>
      <c r="O38">
        <v>431</v>
      </c>
      <c r="U38">
        <v>5.1090000000000003E-2</v>
      </c>
      <c r="Y38">
        <v>3.5100000000000001E-3</v>
      </c>
      <c r="AB38">
        <v>2.6111200000000001</v>
      </c>
      <c r="AC38">
        <v>2.9188000000000001</v>
      </c>
      <c r="AD38">
        <v>176</v>
      </c>
      <c r="AJ38">
        <v>4.1590000000000002E-2</v>
      </c>
      <c r="AN38">
        <v>2.5899999999999999E-3</v>
      </c>
      <c r="AQ38">
        <v>2.79847</v>
      </c>
      <c r="AR38">
        <v>0.14979999999999999</v>
      </c>
      <c r="AS38">
        <v>31</v>
      </c>
      <c r="AY38">
        <v>5.11E-2</v>
      </c>
      <c r="BC38">
        <v>3.48E-3</v>
      </c>
    </row>
    <row r="39" spans="1:75" x14ac:dyDescent="0.2">
      <c r="F39">
        <v>3.4040000000000001E-2</v>
      </c>
      <c r="J39">
        <v>2.0100000000000001E-3</v>
      </c>
      <c r="M39">
        <v>2.3054199999999998</v>
      </c>
      <c r="N39">
        <v>11.845000000000001</v>
      </c>
      <c r="O39">
        <v>405</v>
      </c>
      <c r="U39">
        <v>3.143E-2</v>
      </c>
      <c r="Y39">
        <v>2.0200000000000001E-3</v>
      </c>
      <c r="AB39">
        <v>2.27982</v>
      </c>
      <c r="AC39">
        <v>3.8525999999999998</v>
      </c>
      <c r="AD39">
        <v>166</v>
      </c>
      <c r="AJ39">
        <v>3.5979999999999998E-2</v>
      </c>
      <c r="AN39">
        <v>2.0699999999999998E-3</v>
      </c>
      <c r="AQ39">
        <v>2.2831700000000001</v>
      </c>
      <c r="AR39">
        <v>0.21340000000000001</v>
      </c>
      <c r="AS39">
        <v>32</v>
      </c>
      <c r="AY39">
        <v>3.143E-2</v>
      </c>
      <c r="BC39">
        <v>2.0999999999999999E-3</v>
      </c>
    </row>
    <row r="40" spans="1:75" x14ac:dyDescent="0.2">
      <c r="F40" s="17">
        <v>1.9310000000000001E-2</v>
      </c>
      <c r="J40" s="17">
        <v>1.1900000000000001E-3</v>
      </c>
      <c r="M40" s="17">
        <v>0.92234000000000005</v>
      </c>
      <c r="N40">
        <v>26.181999999999999</v>
      </c>
      <c r="O40">
        <v>379</v>
      </c>
      <c r="U40" s="15">
        <v>2.0559999999999998E-2</v>
      </c>
      <c r="Y40" s="15">
        <v>1.42E-3</v>
      </c>
      <c r="AB40" s="17">
        <v>0.92784</v>
      </c>
      <c r="AC40">
        <v>8.3797999999999995</v>
      </c>
      <c r="AD40">
        <v>159</v>
      </c>
      <c r="AJ40" s="17">
        <v>1.9220000000000001E-2</v>
      </c>
      <c r="AN40" s="17">
        <v>1.0499999999999999E-3</v>
      </c>
      <c r="AQ40" s="17">
        <v>1.1740900000000001</v>
      </c>
      <c r="AR40">
        <v>0.63560000000000005</v>
      </c>
      <c r="AS40">
        <v>38</v>
      </c>
      <c r="AY40">
        <v>1.8540000000000001E-2</v>
      </c>
      <c r="BC40">
        <v>1.2099999999999999E-3</v>
      </c>
    </row>
    <row r="41" spans="1:75" x14ac:dyDescent="0.2">
      <c r="B41" s="13"/>
      <c r="F41" s="17">
        <v>1.209E-2</v>
      </c>
      <c r="J41" s="17">
        <v>6.4000000000000005E-4</v>
      </c>
      <c r="M41" s="17">
        <v>0.62883</v>
      </c>
      <c r="N41">
        <v>55.593800000000002</v>
      </c>
      <c r="O41">
        <v>415</v>
      </c>
      <c r="U41" s="17">
        <v>2.0330000000000001E-2</v>
      </c>
      <c r="Y41" s="17">
        <v>1.5E-3</v>
      </c>
      <c r="AB41" s="17">
        <v>0.71206999999999998</v>
      </c>
      <c r="AC41">
        <v>17.433800000000002</v>
      </c>
      <c r="AD41">
        <v>141</v>
      </c>
      <c r="AJ41" s="17">
        <v>2.0990000000000002E-2</v>
      </c>
      <c r="AN41" s="17">
        <v>1.5900000000000001E-3</v>
      </c>
      <c r="AQ41" s="17">
        <v>0.75670000000000004</v>
      </c>
      <c r="AR41">
        <v>1.3984000000000001</v>
      </c>
      <c r="AS41">
        <v>39</v>
      </c>
      <c r="AY41">
        <v>2.034E-2</v>
      </c>
      <c r="BC41">
        <v>1.6800000000000001E-3</v>
      </c>
    </row>
    <row r="42" spans="1:75" x14ac:dyDescent="0.2">
      <c r="F42">
        <v>8.4100000000000008E-3</v>
      </c>
      <c r="J42">
        <v>6.4999999999999997E-4</v>
      </c>
      <c r="M42">
        <v>0.35965000000000003</v>
      </c>
      <c r="N42">
        <v>261.46699999999998</v>
      </c>
      <c r="O42">
        <v>485.4</v>
      </c>
      <c r="U42">
        <v>8.7600000000000004E-3</v>
      </c>
      <c r="Y42">
        <v>6.3000000000000003E-4</v>
      </c>
      <c r="AB42">
        <v>0.39811999999999997</v>
      </c>
      <c r="AC42">
        <v>119.27200000000001</v>
      </c>
      <c r="AD42">
        <v>110</v>
      </c>
      <c r="AJ42">
        <v>8.4799999999999997E-3</v>
      </c>
      <c r="AN42">
        <v>6.4000000000000005E-4</v>
      </c>
      <c r="AQ42">
        <v>0.37805</v>
      </c>
      <c r="AR42">
        <v>115.3986</v>
      </c>
      <c r="AS42">
        <v>43</v>
      </c>
      <c r="AY42">
        <v>8.9499999999999996E-3</v>
      </c>
      <c r="BC42">
        <v>2.3700000000000001E-3</v>
      </c>
    </row>
    <row r="43" spans="1:75" x14ac:dyDescent="0.2">
      <c r="AA43" s="8"/>
    </row>
    <row r="45" spans="1:75" s="25" customFormat="1" x14ac:dyDescent="0.2">
      <c r="A45" s="25" t="s">
        <v>19</v>
      </c>
      <c r="H45" s="25" t="s">
        <v>20</v>
      </c>
      <c r="R45" s="25" t="s">
        <v>21</v>
      </c>
      <c r="Z45" s="25" t="s">
        <v>18</v>
      </c>
      <c r="AH45" s="25" t="s">
        <v>16</v>
      </c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s="25" customFormat="1" x14ac:dyDescent="0.2">
      <c r="C46" s="26" t="s">
        <v>12</v>
      </c>
      <c r="D46" s="25" t="s">
        <v>13</v>
      </c>
      <c r="E46" s="25" t="s">
        <v>14</v>
      </c>
      <c r="F46" s="25" t="s">
        <v>15</v>
      </c>
      <c r="J46" s="26" t="s">
        <v>12</v>
      </c>
      <c r="K46" s="25" t="s">
        <v>13</v>
      </c>
      <c r="L46" s="25" t="s">
        <v>14</v>
      </c>
      <c r="M46" s="25" t="s">
        <v>15</v>
      </c>
      <c r="T46" s="26" t="s">
        <v>12</v>
      </c>
      <c r="U46" s="25" t="s">
        <v>13</v>
      </c>
      <c r="V46" s="25" t="s">
        <v>14</v>
      </c>
      <c r="W46" s="25" t="s">
        <v>15</v>
      </c>
      <c r="AB46" s="26" t="s">
        <v>12</v>
      </c>
      <c r="AC46" s="25" t="s">
        <v>13</v>
      </c>
      <c r="AD46" s="25" t="s">
        <v>14</v>
      </c>
      <c r="AJ46" s="26" t="s">
        <v>12</v>
      </c>
      <c r="AK46" s="25" t="s">
        <v>13</v>
      </c>
      <c r="AL46" s="25" t="s">
        <v>14</v>
      </c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s="25" customFormat="1" x14ac:dyDescent="0.2">
      <c r="B47" s="25">
        <v>0.9</v>
      </c>
      <c r="C47" s="25">
        <v>3.7530000000000001E-2</v>
      </c>
      <c r="D47" s="25">
        <v>5.1090000000000003E-2</v>
      </c>
      <c r="E47" s="25">
        <v>4.1590000000000002E-2</v>
      </c>
      <c r="F47" s="25">
        <v>5.11E-2</v>
      </c>
      <c r="I47" s="25">
        <v>0.9</v>
      </c>
      <c r="J47" s="25">
        <v>3.0699999999999998E-3</v>
      </c>
      <c r="K47" s="25">
        <v>3.5100000000000001E-3</v>
      </c>
      <c r="L47" s="25">
        <v>2.5899999999999999E-3</v>
      </c>
      <c r="M47" s="25">
        <v>3.48E-3</v>
      </c>
      <c r="S47" s="25">
        <v>0.9</v>
      </c>
      <c r="T47" s="25">
        <v>2.18363</v>
      </c>
      <c r="U47" s="25">
        <v>2.6111200000000001</v>
      </c>
      <c r="V47" s="25">
        <v>2.79847</v>
      </c>
      <c r="W47" s="25">
        <v>2.76728</v>
      </c>
      <c r="AA47" s="25">
        <v>0.9</v>
      </c>
      <c r="AB47" s="25">
        <v>9.4700000000000006</v>
      </c>
      <c r="AC47" s="25">
        <v>2.9188000000000001</v>
      </c>
      <c r="AD47" s="25">
        <v>0.14979999999999999</v>
      </c>
      <c r="AI47" s="25">
        <v>0.9</v>
      </c>
      <c r="AJ47" s="25">
        <v>431</v>
      </c>
      <c r="AK47" s="25">
        <v>176</v>
      </c>
      <c r="AL47" s="25">
        <v>31</v>
      </c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s="25" customFormat="1" x14ac:dyDescent="0.2">
      <c r="B48" s="25">
        <v>0.7</v>
      </c>
      <c r="C48" s="25">
        <v>3.4040000000000001E-2</v>
      </c>
      <c r="D48" s="25">
        <v>3.143E-2</v>
      </c>
      <c r="E48" s="25">
        <v>3.5979999999999998E-2</v>
      </c>
      <c r="F48" s="25">
        <v>3.143E-2</v>
      </c>
      <c r="I48" s="25">
        <v>0.7</v>
      </c>
      <c r="J48" s="25">
        <v>2.0100000000000001E-3</v>
      </c>
      <c r="K48" s="25">
        <v>2.0200000000000001E-3</v>
      </c>
      <c r="L48" s="25">
        <v>2.0699999999999998E-3</v>
      </c>
      <c r="M48" s="25">
        <v>2.0999999999999999E-3</v>
      </c>
      <c r="S48" s="25">
        <v>0.7</v>
      </c>
      <c r="T48" s="25">
        <v>2.3054199999999998</v>
      </c>
      <c r="U48" s="25">
        <v>2.27982</v>
      </c>
      <c r="V48" s="25">
        <v>2.2831700000000001</v>
      </c>
      <c r="W48" s="25">
        <v>2.4276</v>
      </c>
      <c r="AA48" s="25">
        <v>0.7</v>
      </c>
      <c r="AB48" s="25">
        <v>11.845000000000001</v>
      </c>
      <c r="AC48" s="25">
        <v>3.8525999999999998</v>
      </c>
      <c r="AD48" s="25">
        <v>0.21340000000000001</v>
      </c>
      <c r="AI48" s="25">
        <v>0.7</v>
      </c>
      <c r="AJ48" s="25">
        <v>405</v>
      </c>
      <c r="AK48" s="25">
        <v>166</v>
      </c>
      <c r="AL48" s="25">
        <v>32</v>
      </c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2:75" s="35" customFormat="1" x14ac:dyDescent="0.2">
      <c r="B49" s="35">
        <v>0.5</v>
      </c>
      <c r="C49" s="35">
        <v>1.9310000000000001E-2</v>
      </c>
      <c r="D49" s="36">
        <v>2.0559999999999998E-2</v>
      </c>
      <c r="E49" s="35">
        <v>1.9220000000000001E-2</v>
      </c>
      <c r="F49" s="35">
        <v>1.8540000000000001E-2</v>
      </c>
      <c r="I49" s="35">
        <v>0.5</v>
      </c>
      <c r="J49" s="35">
        <v>1.1900000000000001E-3</v>
      </c>
      <c r="K49" s="36">
        <v>1.42E-3</v>
      </c>
      <c r="L49" s="35">
        <v>1.0499999999999999E-3</v>
      </c>
      <c r="M49" s="35">
        <v>1.2099999999999999E-3</v>
      </c>
      <c r="S49" s="35">
        <v>0.5</v>
      </c>
      <c r="T49" s="35">
        <v>0.92234000000000005</v>
      </c>
      <c r="U49" s="35">
        <v>0.92784</v>
      </c>
      <c r="V49" s="35">
        <v>1.1740900000000001</v>
      </c>
      <c r="W49" s="35">
        <v>1.08284</v>
      </c>
      <c r="AA49" s="35">
        <v>0.5</v>
      </c>
      <c r="AB49" s="35">
        <v>26.181999999999999</v>
      </c>
      <c r="AC49" s="35">
        <v>8.3797999999999995</v>
      </c>
      <c r="AD49" s="35">
        <v>0.63560000000000005</v>
      </c>
      <c r="AI49" s="35">
        <v>0.5</v>
      </c>
      <c r="AJ49" s="35">
        <v>379</v>
      </c>
      <c r="AK49" s="35">
        <v>159</v>
      </c>
      <c r="AL49" s="35">
        <v>38</v>
      </c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</row>
    <row r="50" spans="2:75" s="35" customFormat="1" x14ac:dyDescent="0.2">
      <c r="B50" s="35">
        <v>0.3</v>
      </c>
      <c r="C50" s="35">
        <v>1.209E-2</v>
      </c>
      <c r="D50" s="35">
        <v>2.0330000000000001E-2</v>
      </c>
      <c r="E50" s="35">
        <v>2.0990000000000002E-2</v>
      </c>
      <c r="F50" s="35">
        <v>2.034E-2</v>
      </c>
      <c r="I50" s="35">
        <v>0.3</v>
      </c>
      <c r="J50" s="35">
        <v>6.4000000000000005E-4</v>
      </c>
      <c r="K50" s="35">
        <v>1.5E-3</v>
      </c>
      <c r="L50" s="35">
        <v>1.5900000000000001E-3</v>
      </c>
      <c r="M50" s="35">
        <v>1.6800000000000001E-3</v>
      </c>
      <c r="S50" s="35">
        <v>0.3</v>
      </c>
      <c r="T50" s="35">
        <v>0.62883</v>
      </c>
      <c r="U50" s="35">
        <v>0.71206999999999998</v>
      </c>
      <c r="V50" s="35">
        <v>0.75670000000000004</v>
      </c>
      <c r="W50" s="35">
        <v>1.7256899999999999</v>
      </c>
      <c r="AA50" s="35">
        <v>0.3</v>
      </c>
      <c r="AB50" s="35">
        <v>55.593800000000002</v>
      </c>
      <c r="AC50" s="35">
        <v>17.433800000000002</v>
      </c>
      <c r="AD50" s="35">
        <v>1.3984000000000001</v>
      </c>
      <c r="AI50" s="35">
        <v>0.3</v>
      </c>
      <c r="AJ50" s="35">
        <v>415</v>
      </c>
      <c r="AK50" s="35">
        <v>141</v>
      </c>
      <c r="AL50" s="35">
        <v>39</v>
      </c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</row>
    <row r="51" spans="2:75" s="25" customFormat="1" x14ac:dyDescent="0.2">
      <c r="B51" s="25">
        <v>0.1</v>
      </c>
      <c r="C51" s="25">
        <v>8.4100000000000008E-3</v>
      </c>
      <c r="D51" s="25">
        <v>8.7600000000000004E-3</v>
      </c>
      <c r="E51" s="25">
        <v>8.4799999999999997E-3</v>
      </c>
      <c r="F51" s="25">
        <v>8.9499999999999996E-3</v>
      </c>
      <c r="I51" s="25">
        <v>0.1</v>
      </c>
      <c r="J51" s="25">
        <v>6.4999999999999997E-4</v>
      </c>
      <c r="K51" s="25">
        <v>6.3000000000000003E-4</v>
      </c>
      <c r="L51" s="25">
        <v>6.4000000000000005E-4</v>
      </c>
      <c r="M51" s="25">
        <v>2.3700000000000001E-3</v>
      </c>
      <c r="S51" s="25">
        <v>0.1</v>
      </c>
      <c r="T51" s="25">
        <v>0.35965000000000003</v>
      </c>
      <c r="U51" s="25">
        <v>0.39811999999999997</v>
      </c>
      <c r="V51" s="25">
        <v>0.37805</v>
      </c>
      <c r="W51" s="25">
        <v>4.2291299999999996</v>
      </c>
      <c r="AA51" s="25">
        <v>0.1</v>
      </c>
      <c r="AB51" s="25">
        <v>261.46699999999998</v>
      </c>
      <c r="AC51" s="25">
        <v>119.27200000000001</v>
      </c>
      <c r="AD51" s="25">
        <v>115.3986</v>
      </c>
      <c r="AI51" s="25">
        <v>0.1</v>
      </c>
      <c r="AJ51" s="25">
        <v>485.4</v>
      </c>
      <c r="AK51" s="25">
        <v>110</v>
      </c>
      <c r="AL51" s="25">
        <v>43</v>
      </c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2:75" s="25" customFormat="1" x14ac:dyDescent="0.2">
      <c r="P52" s="35"/>
      <c r="Q52" s="35"/>
      <c r="R52" s="35"/>
      <c r="S52" s="35"/>
      <c r="T52" s="35"/>
      <c r="U52" s="35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</sheetData>
  <mergeCells count="20">
    <mergeCell ref="AT2:AT8"/>
    <mergeCell ref="AT9:AT15"/>
    <mergeCell ref="AT16:AT22"/>
    <mergeCell ref="AT23:AT29"/>
    <mergeCell ref="AT30:AT36"/>
    <mergeCell ref="P2:P8"/>
    <mergeCell ref="P9:P15"/>
    <mergeCell ref="P16:P22"/>
    <mergeCell ref="P23:P29"/>
    <mergeCell ref="P30:P36"/>
    <mergeCell ref="AE2:AE8"/>
    <mergeCell ref="AE9:AE15"/>
    <mergeCell ref="AE16:AE22"/>
    <mergeCell ref="AE23:AE29"/>
    <mergeCell ref="AE30:AE36"/>
    <mergeCell ref="A2:A8"/>
    <mergeCell ref="A9:A15"/>
    <mergeCell ref="A16:A22"/>
    <mergeCell ref="A23:A29"/>
    <mergeCell ref="A30:A3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5637-AD4A-4DAE-97A9-306FE91435D3}">
  <dimension ref="A1"/>
  <sheetViews>
    <sheetView zoomScale="70" zoomScaleNormal="70" workbookViewId="0">
      <selection activeCell="F44" sqref="F4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thinkpad</cp:lastModifiedBy>
  <dcterms:created xsi:type="dcterms:W3CDTF">2015-06-05T18:19:34Z</dcterms:created>
  <dcterms:modified xsi:type="dcterms:W3CDTF">2022-05-07T09:07:10Z</dcterms:modified>
</cp:coreProperties>
</file>