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tayrlindsay/Desktop/2020 Intertidal data/"/>
    </mc:Choice>
  </mc:AlternateContent>
  <bookViews>
    <workbookView xWindow="11580" yWindow="460" windowWidth="13460" windowHeight="14700" activeTab="2"/>
  </bookViews>
  <sheets>
    <sheet name="Percent Cover" sheetId="1" r:id="rId1"/>
    <sheet name="Sizes" sheetId="2" r:id="rId2"/>
    <sheet name="Counts" sheetId="3" r:id="rId3"/>
    <sheet name="Category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7" roundtripDataSignature="AMtx7miNGKvW+uvCr7kjMSDmf76Xkxd6SA=="/>
    </ext>
  </extLst>
</workbook>
</file>

<file path=xl/calcChain.xml><?xml version="1.0" encoding="utf-8"?>
<calcChain xmlns="http://schemas.openxmlformats.org/spreadsheetml/2006/main">
  <c r="F33" i="3" l="1"/>
  <c r="F31" i="3"/>
  <c r="F30" i="3"/>
  <c r="F29" i="3"/>
  <c r="F28" i="3"/>
  <c r="F27" i="3"/>
  <c r="F26" i="3"/>
  <c r="F25" i="3"/>
  <c r="F23" i="3"/>
  <c r="F20" i="3"/>
  <c r="O31" i="2"/>
  <c r="N33" i="2"/>
  <c r="N32" i="2"/>
  <c r="N31" i="2"/>
  <c r="N30" i="2"/>
  <c r="N29" i="2"/>
  <c r="N28" i="2"/>
  <c r="N27" i="2"/>
  <c r="N25" i="2"/>
  <c r="M33" i="2"/>
  <c r="M32" i="2"/>
  <c r="M31" i="2"/>
  <c r="M30" i="2"/>
  <c r="M29" i="2"/>
  <c r="M28" i="2"/>
  <c r="M27" i="2"/>
  <c r="M25" i="2"/>
  <c r="L33" i="2"/>
  <c r="L31" i="2"/>
  <c r="L30" i="2"/>
  <c r="L29" i="2"/>
  <c r="L28" i="2"/>
  <c r="L27" i="2"/>
  <c r="L26" i="2"/>
  <c r="L25" i="2"/>
  <c r="L24" i="2"/>
  <c r="L23" i="2"/>
  <c r="L22" i="2"/>
  <c r="L21" i="2"/>
  <c r="L20" i="2"/>
  <c r="K27" i="2"/>
  <c r="K20" i="2"/>
  <c r="K33" i="2"/>
  <c r="K31" i="2"/>
  <c r="K30" i="2"/>
  <c r="K29" i="2"/>
  <c r="K28" i="2"/>
  <c r="K26" i="2"/>
  <c r="K25" i="2"/>
  <c r="K24" i="2"/>
  <c r="K23" i="2"/>
  <c r="K22" i="2"/>
  <c r="K21" i="2"/>
  <c r="J33" i="2"/>
  <c r="J31" i="2"/>
  <c r="J30" i="2"/>
  <c r="J29" i="2"/>
  <c r="J28" i="2"/>
  <c r="J27" i="2"/>
  <c r="J26" i="2"/>
  <c r="J25" i="2"/>
  <c r="J24" i="2"/>
  <c r="J23" i="2"/>
  <c r="J22" i="2"/>
  <c r="J21" i="2"/>
  <c r="J20" i="2"/>
</calcChain>
</file>

<file path=xl/sharedStrings.xml><?xml version="1.0" encoding="utf-8"?>
<sst xmlns="http://schemas.openxmlformats.org/spreadsheetml/2006/main" count="427" uniqueCount="185">
  <si>
    <t>YEAR</t>
  </si>
  <si>
    <t>TRANSECT</t>
  </si>
  <si>
    <t>LEVEL</t>
  </si>
  <si>
    <t>REPLICATE</t>
  </si>
  <si>
    <t>DATA TAKEN?</t>
  </si>
  <si>
    <t>FUCUS (FS, FV, FD, FSP)</t>
  </si>
  <si>
    <t>ASCOPHYLLUM</t>
  </si>
  <si>
    <t>SEMIBALANUS</t>
  </si>
  <si>
    <t>See Column AS</t>
  </si>
  <si>
    <t>Halacarus (see column AK)</t>
  </si>
  <si>
    <t>L. saxatilis</t>
  </si>
  <si>
    <t>L. littorea</t>
  </si>
  <si>
    <t>L. obtusata</t>
  </si>
  <si>
    <t>Nucella</t>
  </si>
  <si>
    <t>Acmaea (Tectura = current name)</t>
  </si>
  <si>
    <t>Carcinus</t>
  </si>
  <si>
    <t>Anurida</t>
  </si>
  <si>
    <t>Mytilus edulis</t>
  </si>
  <si>
    <t>Semibalanus balanoides</t>
  </si>
  <si>
    <t>Modiolus</t>
  </si>
  <si>
    <t>Isopods</t>
  </si>
  <si>
    <t>Amphipods</t>
  </si>
  <si>
    <t>Metridium</t>
  </si>
  <si>
    <t>Diadumene (formerly Haliplanella)</t>
  </si>
  <si>
    <t>Hiatella</t>
  </si>
  <si>
    <t>Strongylocentrotu</t>
  </si>
  <si>
    <t>Ophiopholis</t>
  </si>
  <si>
    <t>Nematodes</t>
  </si>
  <si>
    <t>Annelid Worm</t>
  </si>
  <si>
    <t>Spirorbis</t>
  </si>
  <si>
    <t>Crepidula</t>
  </si>
  <si>
    <t>Anomia simplex</t>
  </si>
  <si>
    <t>Tonicella rubra (formerly Ischnochiton ruber)</t>
  </si>
  <si>
    <t>A. vulgaris (= A. rubens)</t>
  </si>
  <si>
    <t>A. forbesi</t>
  </si>
  <si>
    <t xml:space="preserve">Lycastopsis </t>
  </si>
  <si>
    <t xml:space="preserve">Idotea </t>
  </si>
  <si>
    <t>Micrura affinis</t>
  </si>
  <si>
    <t>Pagurus</t>
  </si>
  <si>
    <t>C. irroratus</t>
  </si>
  <si>
    <t>C. borealis</t>
  </si>
  <si>
    <t>Halacarus</t>
  </si>
  <si>
    <t>Hyale</t>
  </si>
  <si>
    <t>Lacuna</t>
  </si>
  <si>
    <t>Lepidonotus</t>
  </si>
  <si>
    <t>Nemertean</t>
  </si>
  <si>
    <t>Nudibranch</t>
  </si>
  <si>
    <t>Oligochaete</t>
  </si>
  <si>
    <t>Polychaete</t>
  </si>
  <si>
    <t>Mite</t>
  </si>
  <si>
    <t>Flatworms</t>
  </si>
  <si>
    <t>Hemigrapsus sanguineus</t>
  </si>
  <si>
    <t>Henricia</t>
  </si>
  <si>
    <t>Asterias rubens</t>
  </si>
  <si>
    <t>Diadumene</t>
  </si>
  <si>
    <t>Notes</t>
  </si>
  <si>
    <t>MYTILUS EDULIS</t>
  </si>
  <si>
    <t>MODIOLUS</t>
  </si>
  <si>
    <t>NUCELLA</t>
  </si>
  <si>
    <t>Ascophyllum *Canopy</t>
  </si>
  <si>
    <t>Z1-Quality</t>
  </si>
  <si>
    <t>Vertebrata</t>
  </si>
  <si>
    <t>Fucus *vesic Canopy</t>
  </si>
  <si>
    <t>Fucus *spiralis Canopy</t>
  </si>
  <si>
    <t>Fucus *distichus Canopy</t>
  </si>
  <si>
    <t>Fucus spp *Canopy</t>
  </si>
  <si>
    <t>Elachista *canopy</t>
  </si>
  <si>
    <t>Mastocarpus *Canopy (include Gigartina here--old name)</t>
  </si>
  <si>
    <t>max length cm</t>
  </si>
  <si>
    <t>Chondrus *Canopy</t>
  </si>
  <si>
    <t>species</t>
  </si>
  <si>
    <t>Corallina officinalis*canopy*</t>
  </si>
  <si>
    <t>max # bladders</t>
  </si>
  <si>
    <t>Ceramium *Canopy</t>
  </si>
  <si>
    <t>Cladophora</t>
  </si>
  <si>
    <t>Colpomenia</t>
  </si>
  <si>
    <t>Rhizoclonium</t>
  </si>
  <si>
    <t>Codium *Canopy</t>
  </si>
  <si>
    <t>Leathesia</t>
  </si>
  <si>
    <t>Chaetomorpha</t>
  </si>
  <si>
    <t>Porphyra</t>
  </si>
  <si>
    <t>Ahnfeltia *Canopy</t>
  </si>
  <si>
    <t>Bare Rock</t>
  </si>
  <si>
    <t>Black Zone Spp</t>
  </si>
  <si>
    <t>Shell Hash</t>
  </si>
  <si>
    <t>Prasiola</t>
  </si>
  <si>
    <t>Hildenbrandia</t>
  </si>
  <si>
    <t>Ascophyllum Base</t>
  </si>
  <si>
    <t>Polysiphonia base</t>
  </si>
  <si>
    <t>Ceranium base</t>
  </si>
  <si>
    <t>Fucus distichus Base</t>
  </si>
  <si>
    <t>0-2mm</t>
  </si>
  <si>
    <t>Fucus vesic Base</t>
  </si>
  <si>
    <t>3-5mm</t>
  </si>
  <si>
    <t>&gt;5mm</t>
  </si>
  <si>
    <t>0-5mm</t>
  </si>
  <si>
    <t>6-10mm</t>
  </si>
  <si>
    <t>11-20mm</t>
  </si>
  <si>
    <t>21-30mm</t>
  </si>
  <si>
    <t>&gt;30mm</t>
  </si>
  <si>
    <t>&gt;50mm</t>
  </si>
  <si>
    <t>0-10mm</t>
  </si>
  <si>
    <t>&gt;20mm</t>
  </si>
  <si>
    <t>Fucus sp. Base</t>
  </si>
  <si>
    <t>Corallina Officinalis Base</t>
  </si>
  <si>
    <t>Green lichen</t>
  </si>
  <si>
    <t>Phymatolithon lenormandii</t>
  </si>
  <si>
    <t>Sb. balanoides</t>
  </si>
  <si>
    <t>Diadumene lineata</t>
  </si>
  <si>
    <t>Coralline Crusts (by 1998 standards, includes Clathromorphum, Lithothamnium, and Phymatolithon)</t>
  </si>
  <si>
    <t>Chondrus Base</t>
  </si>
  <si>
    <t>Ulva lactuca base</t>
  </si>
  <si>
    <t>Mastocarpus Base</t>
  </si>
  <si>
    <t>Mastocarpus crust</t>
  </si>
  <si>
    <t>Mytilus</t>
  </si>
  <si>
    <t>Cryptosula pallasiana</t>
  </si>
  <si>
    <t>Halichondria</t>
  </si>
  <si>
    <t>Codium Base</t>
  </si>
  <si>
    <t>Chordaria</t>
  </si>
  <si>
    <t>Ralfsia spp</t>
  </si>
  <si>
    <t>Alaria Base</t>
  </si>
  <si>
    <t>Alaria *Canopy</t>
  </si>
  <si>
    <t>Laminaria Base</t>
  </si>
  <si>
    <t>Laminaria *Canopy</t>
  </si>
  <si>
    <t>Trailliella (a phase of Bonnemaisonia?)</t>
  </si>
  <si>
    <t>Acrosiphonia</t>
  </si>
  <si>
    <t>Ahnfeltia Base</t>
  </si>
  <si>
    <t>Botrylloides</t>
  </si>
  <si>
    <t>Botryllus</t>
  </si>
  <si>
    <t>Cystoclonium</t>
  </si>
  <si>
    <t>Dynamena</t>
  </si>
  <si>
    <t>Euthora</t>
  </si>
  <si>
    <t>Palmaria</t>
  </si>
  <si>
    <t>Petalonia</t>
  </si>
  <si>
    <t>Pilayella</t>
  </si>
  <si>
    <t>Schizoporella</t>
  </si>
  <si>
    <t>Scytosiphon lomentaria</t>
  </si>
  <si>
    <t>Sertularia</t>
  </si>
  <si>
    <t>Spongomorpha</t>
  </si>
  <si>
    <t>Tricellaria inopinata</t>
  </si>
  <si>
    <t>Bonnemaisonia</t>
  </si>
  <si>
    <t>Electra Pilosa</t>
  </si>
  <si>
    <t>NA</t>
  </si>
  <si>
    <t>Elachista</t>
  </si>
  <si>
    <t>Tubularia sp.</t>
  </si>
  <si>
    <t>Campanularia/Obelia</t>
  </si>
  <si>
    <t>Electra</t>
  </si>
  <si>
    <t>Membranipora</t>
  </si>
  <si>
    <t xml:space="preserve">Hippothoa </t>
  </si>
  <si>
    <t>Cryptosula</t>
  </si>
  <si>
    <t>Leucosolenia</t>
  </si>
  <si>
    <t>Flustrellidra</t>
  </si>
  <si>
    <t>Ectocarpus</t>
  </si>
  <si>
    <t>Microporella</t>
  </si>
  <si>
    <t>Spermothamnion</t>
  </si>
  <si>
    <t>Alcyonidium sp.</t>
  </si>
  <si>
    <t>Acrosiphonia sp.</t>
  </si>
  <si>
    <t>Ahnfeltia</t>
  </si>
  <si>
    <t>Bugula</t>
  </si>
  <si>
    <t>Ceramium</t>
  </si>
  <si>
    <t>Cribrilina</t>
  </si>
  <si>
    <t>Enteromorpha</t>
  </si>
  <si>
    <t>Polysiphonia</t>
  </si>
  <si>
    <t>Ulva lactuca</t>
  </si>
  <si>
    <t>unident bryozoans</t>
  </si>
  <si>
    <t>Aplidium (formerly Amaroucium)</t>
  </si>
  <si>
    <t>Botryllus schlosseri</t>
  </si>
  <si>
    <t>Bowerbankia</t>
  </si>
  <si>
    <t>Codium</t>
  </si>
  <si>
    <t>Didemnum</t>
  </si>
  <si>
    <t>Diplosoma</t>
  </si>
  <si>
    <t>Dumontia</t>
  </si>
  <si>
    <t>Plumaria</t>
  </si>
  <si>
    <t>Scytosiphon</t>
  </si>
  <si>
    <t xml:space="preserve">Spongomorpha sp. </t>
  </si>
  <si>
    <t>Corallina</t>
  </si>
  <si>
    <t>Tricellaria</t>
  </si>
  <si>
    <t>Fucus Base</t>
  </si>
  <si>
    <t>y</t>
  </si>
  <si>
    <t>n</t>
  </si>
  <si>
    <t>Ulva intestinalis base</t>
  </si>
  <si>
    <t xml:space="preserve">polysiphonia * Canopy </t>
  </si>
  <si>
    <t>Fucus spiralis base</t>
  </si>
  <si>
    <t>FSP</t>
  </si>
  <si>
    <t>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</si>
</sst>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</font>
    <font>
      <sz val="12"/>
      <color rgb="FF000000"/>
      <name val="Times New Roman"/>
    </font>
    <font>
      <sz val="12"/>
      <name val="Verdana"/>
    </font>
    <font>
      <sz val="12"/>
      <name val="Times New Roman"/>
    </font>
    <font>
      <sz val="12"/>
      <name val="Times New Roman"/>
    </font>
    <font>
      <u/>
      <sz val="12"/>
      <color theme="10"/>
      <name val="Verdana"/>
    </font>
    <font>
      <u/>
      <sz val="12"/>
      <color theme="11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/>
      <right/>
      <top/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 applyFont="1" applyAlignment="1">
      <alignment vertical="top" wrapText="1"/>
    </xf>
    <xf numFmtId="0" fontId="1" fillId="0" borderId="1" xfId="0" applyFont="1" applyBorder="1" applyAlignment="1"/>
    <xf numFmtId="0" fontId="1" fillId="0" borderId="1" xfId="0" applyFont="1" applyBorder="1" applyAlignment="1"/>
    <xf numFmtId="1" fontId="1" fillId="0" borderId="1" xfId="0" applyNumberFormat="1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1" fontId="1" fillId="0" borderId="2" xfId="0" applyNumberFormat="1" applyFont="1" applyBorder="1" applyAlignment="1"/>
    <xf numFmtId="0" fontId="1" fillId="2" borderId="7" xfId="0" applyFont="1" applyFill="1" applyBorder="1" applyAlignment="1"/>
    <xf numFmtId="0" fontId="1" fillId="0" borderId="8" xfId="0" applyFont="1" applyBorder="1" applyAlignment="1"/>
    <xf numFmtId="0" fontId="1" fillId="0" borderId="6" xfId="0" applyFont="1" applyBorder="1" applyAlignment="1"/>
    <xf numFmtId="4" fontId="1" fillId="0" borderId="1" xfId="0" applyNumberFormat="1" applyFont="1" applyBorder="1" applyAlignment="1"/>
    <xf numFmtId="0" fontId="1" fillId="0" borderId="1" xfId="0" applyFont="1" applyBorder="1" applyAlignment="1">
      <alignment horizontal="left"/>
    </xf>
    <xf numFmtId="1" fontId="1" fillId="0" borderId="6" xfId="0" applyNumberFormat="1" applyFont="1" applyBorder="1" applyAlignment="1"/>
    <xf numFmtId="0" fontId="1" fillId="0" borderId="9" xfId="0" applyFont="1" applyBorder="1" applyAlignment="1"/>
    <xf numFmtId="0" fontId="1" fillId="3" borderId="7" xfId="0" applyFont="1" applyFill="1" applyBorder="1" applyAlignment="1"/>
    <xf numFmtId="0" fontId="1" fillId="0" borderId="0" xfId="0" applyFont="1" applyAlignment="1"/>
    <xf numFmtId="0" fontId="1" fillId="0" borderId="10" xfId="0" applyFont="1" applyBorder="1" applyAlignment="1"/>
    <xf numFmtId="2" fontId="1" fillId="0" borderId="1" xfId="0" applyNumberFormat="1" applyFont="1" applyBorder="1" applyAlignment="1"/>
    <xf numFmtId="1" fontId="1" fillId="0" borderId="1" xfId="0" applyNumberFormat="1" applyFont="1" applyBorder="1" applyAlignment="1"/>
    <xf numFmtId="4" fontId="1" fillId="0" borderId="8" xfId="0" applyNumberFormat="1" applyFont="1" applyBorder="1" applyAlignment="1"/>
    <xf numFmtId="4" fontId="1" fillId="0" borderId="1" xfId="0" applyNumberFormat="1" applyFont="1" applyBorder="1" applyAlignment="1"/>
    <xf numFmtId="2" fontId="1" fillId="0" borderId="1" xfId="0" applyNumberFormat="1" applyFont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1" xfId="0" applyFont="1" applyBorder="1" applyAlignment="1"/>
    <xf numFmtId="2" fontId="1" fillId="0" borderId="1" xfId="0" applyNumberFormat="1" applyFont="1" applyBorder="1" applyAlignment="1"/>
    <xf numFmtId="0" fontId="1" fillId="0" borderId="11" xfId="0" applyFont="1" applyBorder="1" applyAlignment="1">
      <alignment horizontal="right"/>
    </xf>
    <xf numFmtId="0" fontId="2" fillId="0" borderId="0" xfId="0" applyFont="1" applyAlignment="1">
      <alignment vertical="top" wrapText="1"/>
    </xf>
    <xf numFmtId="2" fontId="3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Alignment="1"/>
    <xf numFmtId="0" fontId="4" fillId="0" borderId="0" xfId="0" applyFont="1" applyAlignment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vertical="top" wrapText="1"/>
    </xf>
    <xf numFmtId="4" fontId="1" fillId="0" borderId="12" xfId="0" applyNumberFormat="1" applyFont="1" applyBorder="1" applyAlignment="1"/>
    <xf numFmtId="4" fontId="1" fillId="0" borderId="11" xfId="0" applyNumberFormat="1" applyFont="1" applyBorder="1" applyAlignment="1"/>
    <xf numFmtId="0" fontId="1" fillId="0" borderId="7" xfId="0" applyFont="1" applyBorder="1" applyAlignment="1"/>
    <xf numFmtId="0" fontId="0" fillId="0" borderId="7" xfId="0" applyFont="1" applyBorder="1" applyAlignment="1">
      <alignment vertical="top" wrapText="1"/>
    </xf>
    <xf numFmtId="2" fontId="1" fillId="0" borderId="0" xfId="0" applyNumberFormat="1" applyFont="1" applyAlignment="1">
      <alignment vertical="top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7" Type="http://customschemas.google.com/relationships/workbookmetadata" Target="metadata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000"/>
  <sheetViews>
    <sheetView showGridLines="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W14" sqref="AW14"/>
    </sheetView>
  </sheetViews>
  <sheetFormatPr baseColWidth="10" defaultColWidth="11.25" defaultRowHeight="15" customHeight="1" x14ac:dyDescent="0.2"/>
  <cols>
    <col min="1" max="1" width="4.75" customWidth="1"/>
    <col min="2" max="2" width="8.5" customWidth="1"/>
    <col min="3" max="3" width="5.25" customWidth="1"/>
    <col min="4" max="4" width="8.625" customWidth="1"/>
    <col min="5" max="5" width="12.75" customWidth="1"/>
    <col min="6" max="6" width="21" customWidth="1"/>
    <col min="7" max="7" width="14.625" customWidth="1"/>
    <col min="8" max="8" width="17.875" customWidth="1"/>
    <col min="9" max="9" width="15" customWidth="1"/>
    <col min="10" max="11" width="15.75" customWidth="1"/>
    <col min="12" max="12" width="11.625" customWidth="1"/>
    <col min="13" max="13" width="36.25" customWidth="1"/>
    <col min="14" max="14" width="12.125" customWidth="1"/>
    <col min="15" max="15" width="16" customWidth="1"/>
    <col min="16" max="16" width="12.625" customWidth="1"/>
    <col min="17" max="17" width="7.875" customWidth="1"/>
    <col min="18" max="18" width="13.5" customWidth="1"/>
    <col min="19" max="19" width="9.125" customWidth="1"/>
    <col min="20" max="20" width="11.125" customWidth="1"/>
    <col min="21" max="21" width="6.5" customWidth="1"/>
    <col min="22" max="22" width="9.5" customWidth="1"/>
    <col min="23" max="23" width="6.25" customWidth="1"/>
    <col min="24" max="24" width="12" customWidth="1"/>
    <col min="25" max="25" width="7.125" customWidth="1"/>
    <col min="26" max="26" width="10.375" customWidth="1"/>
    <col min="27" max="27" width="7.375" customWidth="1"/>
    <col min="28" max="28" width="5.75" customWidth="1"/>
    <col min="29" max="29" width="9.5" customWidth="1"/>
    <col min="30" max="30" width="12.125" customWidth="1"/>
    <col min="31" max="35" width="9.625" customWidth="1"/>
    <col min="36" max="37" width="8.5" customWidth="1"/>
    <col min="38" max="38" width="17.125" customWidth="1"/>
    <col min="39" max="39" width="12.5" customWidth="1"/>
    <col min="40" max="40" width="12" customWidth="1"/>
    <col min="41" max="41" width="10.625" customWidth="1"/>
    <col min="42" max="42" width="62.25" customWidth="1"/>
    <col min="43" max="43" width="9.875" customWidth="1"/>
    <col min="44" max="45" width="11.875" customWidth="1"/>
    <col min="46" max="46" width="11.75" customWidth="1"/>
    <col min="47" max="47" width="10.875" customWidth="1"/>
    <col min="48" max="48" width="6.5" customWidth="1"/>
    <col min="49" max="49" width="12" customWidth="1"/>
    <col min="50" max="50" width="7.625" customWidth="1"/>
    <col min="51" max="51" width="14" customWidth="1"/>
    <col min="52" max="52" width="8.625" customWidth="1"/>
    <col min="53" max="53" width="8.875" customWidth="1"/>
    <col min="54" max="54" width="6.875" customWidth="1"/>
    <col min="55" max="55" width="7.625" customWidth="1"/>
    <col min="56" max="56" width="8" customWidth="1"/>
    <col min="57" max="57" width="10.375" customWidth="1"/>
    <col min="58" max="58" width="10.25" customWidth="1"/>
    <col min="59" max="59" width="12.5" customWidth="1"/>
    <col min="60" max="60" width="25.375" customWidth="1"/>
    <col min="61" max="61" width="8.875" customWidth="1"/>
    <col min="62" max="62" width="9.625" customWidth="1"/>
    <col min="63" max="63" width="8.375" customWidth="1"/>
    <col min="64" max="64" width="6.375" customWidth="1"/>
    <col min="65" max="65" width="9" customWidth="1"/>
    <col min="66" max="66" width="7" customWidth="1"/>
    <col min="67" max="67" width="5.375" customWidth="1"/>
    <col min="68" max="68" width="6.125" customWidth="1"/>
    <col min="69" max="69" width="6.375" customWidth="1"/>
    <col min="70" max="70" width="11.5" customWidth="1"/>
    <col min="71" max="71" width="9.125" customWidth="1"/>
    <col min="72" max="72" width="15" customWidth="1"/>
    <col min="73" max="73" width="6.625" customWidth="1"/>
    <col min="74" max="74" width="9.75" customWidth="1"/>
    <col min="75" max="75" width="6.5" customWidth="1"/>
    <col min="76" max="78" width="10" customWidth="1"/>
    <col min="79" max="80" width="4.25" customWidth="1"/>
    <col min="81" max="86" width="9.5" customWidth="1"/>
  </cols>
  <sheetData>
    <row r="1" spans="1:86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</row>
    <row r="2" spans="1:86" ht="19.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59</v>
      </c>
      <c r="G2" s="1" t="s">
        <v>61</v>
      </c>
      <c r="H2" s="1" t="s">
        <v>62</v>
      </c>
      <c r="I2" s="1" t="s">
        <v>63</v>
      </c>
      <c r="J2" s="1" t="s">
        <v>64</v>
      </c>
      <c r="K2" s="2" t="s">
        <v>65</v>
      </c>
      <c r="L2" s="1" t="s">
        <v>66</v>
      </c>
      <c r="M2" s="1" t="s">
        <v>67</v>
      </c>
      <c r="N2" s="1" t="s">
        <v>69</v>
      </c>
      <c r="O2" s="2" t="s">
        <v>71</v>
      </c>
      <c r="P2" s="1" t="s">
        <v>73</v>
      </c>
      <c r="Q2" s="1" t="s">
        <v>74</v>
      </c>
      <c r="R2" s="1" t="s">
        <v>75</v>
      </c>
      <c r="S2" s="1" t="s">
        <v>76</v>
      </c>
      <c r="T2" s="1" t="s">
        <v>77</v>
      </c>
      <c r="U2" s="1" t="s">
        <v>78</v>
      </c>
      <c r="V2" s="1" t="s">
        <v>79</v>
      </c>
      <c r="W2" s="1" t="s">
        <v>80</v>
      </c>
      <c r="X2" s="1" t="s">
        <v>81</v>
      </c>
      <c r="Y2" s="1" t="s">
        <v>82</v>
      </c>
      <c r="Z2" s="1" t="s">
        <v>83</v>
      </c>
      <c r="AA2" s="1" t="s">
        <v>84</v>
      </c>
      <c r="AB2" s="1" t="s">
        <v>85</v>
      </c>
      <c r="AC2" s="1" t="s">
        <v>86</v>
      </c>
      <c r="AD2" s="1" t="s">
        <v>87</v>
      </c>
      <c r="AE2" s="2" t="s">
        <v>88</v>
      </c>
      <c r="AF2" s="2" t="s">
        <v>89</v>
      </c>
      <c r="AG2" s="6" t="s">
        <v>90</v>
      </c>
      <c r="AH2" s="12" t="s">
        <v>92</v>
      </c>
      <c r="AI2" s="2" t="s">
        <v>103</v>
      </c>
      <c r="AJ2" s="2" t="s">
        <v>104</v>
      </c>
      <c r="AK2" s="1" t="s">
        <v>105</v>
      </c>
      <c r="AL2" s="1" t="s">
        <v>106</v>
      </c>
      <c r="AM2" s="1" t="s">
        <v>107</v>
      </c>
      <c r="AN2" s="1" t="s">
        <v>108</v>
      </c>
      <c r="AO2" s="1" t="s">
        <v>22</v>
      </c>
      <c r="AP2" s="1" t="s">
        <v>109</v>
      </c>
      <c r="AQ2" s="1" t="s">
        <v>110</v>
      </c>
      <c r="AR2" s="2" t="s">
        <v>111</v>
      </c>
      <c r="AS2" s="1" t="s">
        <v>112</v>
      </c>
      <c r="AT2" s="1" t="s">
        <v>113</v>
      </c>
      <c r="AU2" s="1" t="s">
        <v>114</v>
      </c>
      <c r="AV2" s="1" t="s">
        <v>19</v>
      </c>
      <c r="AW2" s="1" t="s">
        <v>31</v>
      </c>
      <c r="AX2" s="1" t="s">
        <v>24</v>
      </c>
      <c r="AY2" s="1" t="s">
        <v>115</v>
      </c>
      <c r="AZ2" s="1" t="s">
        <v>116</v>
      </c>
      <c r="BA2" s="1" t="s">
        <v>117</v>
      </c>
      <c r="BB2" s="1" t="s">
        <v>118</v>
      </c>
      <c r="BC2" s="1" t="s">
        <v>119</v>
      </c>
      <c r="BD2" s="1" t="s">
        <v>120</v>
      </c>
      <c r="BE2" s="1" t="s">
        <v>121</v>
      </c>
      <c r="BF2" s="1" t="s">
        <v>122</v>
      </c>
      <c r="BG2" s="1" t="s">
        <v>123</v>
      </c>
      <c r="BH2" s="1" t="s">
        <v>124</v>
      </c>
      <c r="BI2" s="1" t="s">
        <v>125</v>
      </c>
      <c r="BJ2" s="1" t="s">
        <v>126</v>
      </c>
      <c r="BK2" s="1" t="s">
        <v>127</v>
      </c>
      <c r="BL2" s="1" t="s">
        <v>128</v>
      </c>
      <c r="BM2" s="1" t="s">
        <v>129</v>
      </c>
      <c r="BN2" s="1" t="s">
        <v>130</v>
      </c>
      <c r="BO2" s="1" t="s">
        <v>131</v>
      </c>
      <c r="BP2" s="1" t="s">
        <v>132</v>
      </c>
      <c r="BQ2" s="1" t="s">
        <v>133</v>
      </c>
      <c r="BR2" s="15" t="s">
        <v>134</v>
      </c>
      <c r="BS2" s="1" t="s">
        <v>135</v>
      </c>
      <c r="BT2" s="1" t="s">
        <v>136</v>
      </c>
      <c r="BU2" s="15" t="s">
        <v>137</v>
      </c>
      <c r="BV2" s="1" t="s">
        <v>138</v>
      </c>
      <c r="BW2" s="1" t="s">
        <v>29</v>
      </c>
      <c r="BX2" s="2" t="s">
        <v>139</v>
      </c>
      <c r="BY2" s="1" t="s">
        <v>140</v>
      </c>
      <c r="BZ2" s="2" t="s">
        <v>141</v>
      </c>
      <c r="CA2" s="1" t="s">
        <v>55</v>
      </c>
      <c r="CB2" s="19" t="s">
        <v>180</v>
      </c>
      <c r="CC2" s="38" t="s">
        <v>181</v>
      </c>
      <c r="CD2" s="3" t="s">
        <v>182</v>
      </c>
      <c r="CE2" s="3"/>
      <c r="CF2" s="3"/>
      <c r="CG2" s="3"/>
      <c r="CH2" s="3"/>
    </row>
    <row r="3" spans="1:86" ht="19.5" customHeight="1" x14ac:dyDescent="0.2">
      <c r="A3" s="1"/>
      <c r="B3" s="1"/>
      <c r="C3" s="1"/>
      <c r="D3" s="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4"/>
      <c r="BE3" s="4"/>
      <c r="BF3" s="4"/>
      <c r="BG3" s="4"/>
      <c r="BH3" s="4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3"/>
      <c r="CE3" s="3"/>
      <c r="CF3" s="3"/>
      <c r="CG3" s="3"/>
      <c r="CH3" s="3"/>
    </row>
    <row r="4" spans="1:86" ht="19.5" customHeight="1" x14ac:dyDescent="0.2">
      <c r="A4" s="2">
        <v>2020</v>
      </c>
      <c r="B4" s="2">
        <v>15</v>
      </c>
      <c r="C4" s="17">
        <v>0</v>
      </c>
      <c r="D4" s="11">
        <v>1</v>
      </c>
      <c r="E4" s="23" t="s">
        <v>178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>
        <v>50</v>
      </c>
      <c r="Z4" s="21">
        <v>50</v>
      </c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1"/>
      <c r="CB4" s="1"/>
      <c r="CC4" s="1"/>
      <c r="CD4" s="1"/>
      <c r="CE4" s="1"/>
      <c r="CF4" s="1"/>
      <c r="CG4" s="1"/>
      <c r="CH4" s="1"/>
    </row>
    <row r="5" spans="1:86" ht="19.5" customHeight="1" x14ac:dyDescent="0.2">
      <c r="A5" s="6">
        <v>2020</v>
      </c>
      <c r="B5" s="2">
        <v>15</v>
      </c>
      <c r="C5" s="17">
        <v>0</v>
      </c>
      <c r="D5" s="18">
        <v>2</v>
      </c>
      <c r="E5" s="23" t="s">
        <v>178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>
        <v>90</v>
      </c>
      <c r="Z5" s="21">
        <v>10</v>
      </c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1"/>
      <c r="CB5" s="1"/>
      <c r="CC5" s="1"/>
      <c r="CD5" s="1"/>
      <c r="CE5" s="1"/>
      <c r="CF5" s="1"/>
      <c r="CG5" s="1"/>
      <c r="CH5" s="1"/>
    </row>
    <row r="6" spans="1:86" ht="19.5" customHeight="1" x14ac:dyDescent="0.2">
      <c r="A6" s="6">
        <v>2020</v>
      </c>
      <c r="B6" s="2">
        <v>15</v>
      </c>
      <c r="C6" s="1">
        <v>0</v>
      </c>
      <c r="D6" s="20">
        <v>3</v>
      </c>
      <c r="E6" s="23" t="s">
        <v>178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>
        <v>40</v>
      </c>
      <c r="Z6" s="21">
        <v>60</v>
      </c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1"/>
      <c r="CB6" s="1"/>
      <c r="CC6" s="1"/>
      <c r="CD6" s="1"/>
      <c r="CE6" s="1"/>
      <c r="CF6" s="1"/>
      <c r="CG6" s="1"/>
      <c r="CH6" s="1"/>
    </row>
    <row r="7" spans="1:86" ht="19.5" customHeight="1" x14ac:dyDescent="0.2">
      <c r="A7" s="6">
        <v>2020</v>
      </c>
      <c r="B7" s="2">
        <v>15</v>
      </c>
      <c r="C7" s="17">
        <v>1</v>
      </c>
      <c r="D7" s="11">
        <v>1</v>
      </c>
      <c r="E7" s="23" t="s">
        <v>178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>
        <v>100</v>
      </c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1"/>
      <c r="CB7" s="1"/>
      <c r="CC7" s="1"/>
      <c r="CD7" s="1"/>
      <c r="CE7" s="1"/>
      <c r="CF7" s="1"/>
      <c r="CG7" s="1"/>
      <c r="CH7" s="1"/>
    </row>
    <row r="8" spans="1:86" ht="19.5" customHeight="1" x14ac:dyDescent="0.2">
      <c r="A8" s="6">
        <v>2020</v>
      </c>
      <c r="B8" s="2">
        <v>15</v>
      </c>
      <c r="C8" s="17">
        <v>1</v>
      </c>
      <c r="D8" s="18">
        <v>2</v>
      </c>
      <c r="E8" s="23" t="s">
        <v>178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>
        <v>100</v>
      </c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1"/>
      <c r="CB8" s="1"/>
      <c r="CC8" s="1"/>
      <c r="CD8" s="1"/>
      <c r="CE8" s="1"/>
      <c r="CF8" s="1"/>
      <c r="CG8" s="1"/>
      <c r="CH8" s="1"/>
    </row>
    <row r="9" spans="1:86" ht="19.5" customHeight="1" x14ac:dyDescent="0.2">
      <c r="A9" s="6">
        <v>2020</v>
      </c>
      <c r="B9" s="6">
        <v>15</v>
      </c>
      <c r="C9" s="1">
        <v>1</v>
      </c>
      <c r="D9" s="20">
        <v>3</v>
      </c>
      <c r="E9" s="23" t="s">
        <v>178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>
        <v>10</v>
      </c>
      <c r="Z9" s="21">
        <v>90</v>
      </c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1"/>
      <c r="CB9" s="1"/>
      <c r="CC9" s="1"/>
      <c r="CD9" s="1"/>
      <c r="CE9" s="1"/>
      <c r="CF9" s="1"/>
      <c r="CG9" s="1"/>
      <c r="CH9" s="1"/>
    </row>
    <row r="10" spans="1:86" ht="19.5" customHeight="1" x14ac:dyDescent="0.2">
      <c r="A10" s="6">
        <v>2020</v>
      </c>
      <c r="B10" s="6">
        <v>15</v>
      </c>
      <c r="C10" s="17">
        <v>2</v>
      </c>
      <c r="D10" s="11">
        <v>1</v>
      </c>
      <c r="E10" s="23" t="s">
        <v>178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>
        <v>10</v>
      </c>
      <c r="Z10" s="21">
        <v>90</v>
      </c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1"/>
      <c r="CB10" s="1"/>
      <c r="CC10" s="1"/>
      <c r="CD10" s="1"/>
      <c r="CE10" s="1"/>
      <c r="CF10" s="1"/>
      <c r="CG10" s="1"/>
      <c r="CH10" s="1"/>
    </row>
    <row r="11" spans="1:86" ht="19.5" customHeight="1" x14ac:dyDescent="0.2">
      <c r="A11" s="6">
        <v>2020</v>
      </c>
      <c r="B11" s="6">
        <v>15</v>
      </c>
      <c r="C11" s="17">
        <v>2</v>
      </c>
      <c r="D11" s="18">
        <v>2</v>
      </c>
      <c r="E11" s="23" t="s">
        <v>178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>
        <v>20</v>
      </c>
      <c r="Z11" s="21">
        <v>80</v>
      </c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1"/>
      <c r="CB11" s="1"/>
      <c r="CC11" s="1"/>
      <c r="CD11" s="1"/>
      <c r="CE11" s="1"/>
      <c r="CF11" s="1"/>
      <c r="CG11" s="1"/>
      <c r="CH11" s="1"/>
    </row>
    <row r="12" spans="1:86" ht="19.5" customHeight="1" x14ac:dyDescent="0.2">
      <c r="A12" s="6">
        <v>2020</v>
      </c>
      <c r="B12" s="6">
        <v>15</v>
      </c>
      <c r="C12" s="1">
        <v>2</v>
      </c>
      <c r="D12" s="20">
        <v>3</v>
      </c>
      <c r="E12" s="23" t="s">
        <v>178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>
        <v>10</v>
      </c>
      <c r="Z12" s="21">
        <v>90</v>
      </c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1"/>
      <c r="CB12" s="1"/>
      <c r="CC12" s="1"/>
      <c r="CD12" s="1"/>
      <c r="CE12" s="1"/>
      <c r="CF12" s="1"/>
      <c r="CG12" s="1"/>
      <c r="CH12" s="1"/>
    </row>
    <row r="13" spans="1:86" ht="19.5" customHeight="1" x14ac:dyDescent="0.2">
      <c r="A13" s="6">
        <v>2020</v>
      </c>
      <c r="B13" s="6">
        <v>15</v>
      </c>
      <c r="C13" s="17">
        <v>3</v>
      </c>
      <c r="D13" s="11">
        <v>1</v>
      </c>
      <c r="E13" s="23" t="s">
        <v>178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>
        <v>100</v>
      </c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1"/>
      <c r="CB13" s="1"/>
      <c r="CC13" s="1"/>
      <c r="CD13" s="1"/>
      <c r="CE13" s="1"/>
      <c r="CF13" s="1"/>
      <c r="CG13" s="1"/>
      <c r="CH13" s="1"/>
    </row>
    <row r="14" spans="1:86" ht="19.5" customHeight="1" x14ac:dyDescent="0.2">
      <c r="A14" s="6">
        <v>2020</v>
      </c>
      <c r="B14" s="6">
        <v>15</v>
      </c>
      <c r="C14" s="17">
        <v>3</v>
      </c>
      <c r="D14" s="18">
        <v>2</v>
      </c>
      <c r="E14" s="23" t="s">
        <v>178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>
        <v>100</v>
      </c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1"/>
      <c r="CB14" s="1"/>
      <c r="CC14" s="1"/>
      <c r="CD14" s="1"/>
      <c r="CE14" s="1"/>
      <c r="CF14" s="1"/>
      <c r="CG14" s="1"/>
      <c r="CH14" s="1"/>
    </row>
    <row r="15" spans="1:86" ht="19.5" customHeight="1" x14ac:dyDescent="0.2">
      <c r="A15" s="6">
        <v>2020</v>
      </c>
      <c r="B15" s="6">
        <v>15</v>
      </c>
      <c r="C15" s="1">
        <v>3</v>
      </c>
      <c r="D15" s="20">
        <v>3</v>
      </c>
      <c r="E15" s="23" t="s">
        <v>178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>
        <v>100</v>
      </c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1"/>
      <c r="CB15" s="1"/>
      <c r="CC15" s="1"/>
      <c r="CD15" s="1"/>
      <c r="CE15" s="1"/>
      <c r="CF15" s="1"/>
      <c r="CG15" s="1"/>
      <c r="CH15" s="1"/>
    </row>
    <row r="16" spans="1:86" ht="19.5" customHeight="1" x14ac:dyDescent="0.2">
      <c r="A16" s="6">
        <v>2020</v>
      </c>
      <c r="B16" s="6">
        <v>15</v>
      </c>
      <c r="C16" s="17">
        <v>4</v>
      </c>
      <c r="D16" s="11">
        <v>1</v>
      </c>
      <c r="E16" s="23" t="s">
        <v>178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>
        <v>50</v>
      </c>
      <c r="AA16" s="21">
        <v>50</v>
      </c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4"/>
      <c r="CB16" s="24"/>
      <c r="CC16" s="1"/>
      <c r="CD16" s="1"/>
      <c r="CE16" s="1"/>
      <c r="CF16" s="1"/>
      <c r="CG16" s="1"/>
      <c r="CH16" s="1"/>
    </row>
    <row r="17" spans="1:86" ht="19.5" customHeight="1" x14ac:dyDescent="0.2">
      <c r="A17" s="6">
        <v>2020</v>
      </c>
      <c r="B17" s="6">
        <v>15</v>
      </c>
      <c r="C17" s="17">
        <v>4</v>
      </c>
      <c r="D17" s="18">
        <v>2</v>
      </c>
      <c r="E17" s="23" t="s">
        <v>178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>
        <v>100</v>
      </c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4"/>
      <c r="CB17" s="24"/>
      <c r="CC17" s="1"/>
      <c r="CD17" s="1"/>
      <c r="CE17" s="1"/>
      <c r="CF17" s="1"/>
      <c r="CG17" s="1"/>
      <c r="CH17" s="1"/>
    </row>
    <row r="18" spans="1:86" ht="19.5" customHeight="1" x14ac:dyDescent="0.2">
      <c r="A18" s="6">
        <v>2020</v>
      </c>
      <c r="B18" s="6">
        <v>15</v>
      </c>
      <c r="C18" s="1">
        <v>4</v>
      </c>
      <c r="D18" s="20">
        <v>3</v>
      </c>
      <c r="E18" s="23" t="s">
        <v>178</v>
      </c>
      <c r="F18" s="25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1"/>
      <c r="Z18" s="21">
        <v>96</v>
      </c>
      <c r="AA18" s="26"/>
      <c r="AB18" s="26"/>
      <c r="AC18" s="26"/>
      <c r="AD18" s="26"/>
      <c r="AE18" s="21"/>
      <c r="AF18" s="26"/>
      <c r="AG18" s="26"/>
      <c r="AH18" s="26"/>
      <c r="AI18" s="26"/>
      <c r="AJ18" s="26"/>
      <c r="AK18" s="26"/>
      <c r="AL18" s="26"/>
      <c r="AM18" s="26">
        <v>2</v>
      </c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1"/>
      <c r="BY18" s="21"/>
      <c r="BZ18" s="21"/>
      <c r="CA18" s="24"/>
      <c r="CB18" s="24">
        <v>2</v>
      </c>
      <c r="CC18" s="1"/>
      <c r="CD18" s="1"/>
      <c r="CE18" s="1"/>
      <c r="CF18" s="1"/>
      <c r="CG18" s="1"/>
      <c r="CH18" s="1"/>
    </row>
    <row r="19" spans="1:86" ht="19.5" customHeight="1" x14ac:dyDescent="0.2">
      <c r="A19" s="6">
        <v>2020</v>
      </c>
      <c r="B19" s="6">
        <v>15</v>
      </c>
      <c r="C19" s="17">
        <v>5</v>
      </c>
      <c r="D19" s="11">
        <v>1</v>
      </c>
      <c r="E19" s="23" t="s">
        <v>178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>
        <v>57</v>
      </c>
      <c r="Z19" s="21">
        <v>40</v>
      </c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>
        <v>3</v>
      </c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14"/>
      <c r="CB19" s="24"/>
      <c r="CC19" s="1"/>
      <c r="CD19" s="1"/>
      <c r="CE19" s="1"/>
      <c r="CF19" s="1"/>
      <c r="CG19" s="1"/>
      <c r="CH19" s="1"/>
    </row>
    <row r="20" spans="1:86" ht="19.5" customHeight="1" x14ac:dyDescent="0.2">
      <c r="A20" s="6">
        <v>2020</v>
      </c>
      <c r="B20" s="6">
        <v>15</v>
      </c>
      <c r="C20" s="17">
        <v>5</v>
      </c>
      <c r="D20" s="18">
        <v>2</v>
      </c>
      <c r="E20" s="23" t="s">
        <v>178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>
        <v>30</v>
      </c>
      <c r="Z20" s="21">
        <v>20</v>
      </c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>
        <v>50</v>
      </c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14"/>
      <c r="CB20" s="24"/>
      <c r="CC20" s="1"/>
      <c r="CD20" s="1"/>
      <c r="CE20" s="1"/>
      <c r="CF20" s="1"/>
      <c r="CG20" s="1"/>
      <c r="CH20" s="1"/>
    </row>
    <row r="21" spans="1:86" ht="19.5" customHeight="1" x14ac:dyDescent="0.2">
      <c r="A21" s="6">
        <v>2020</v>
      </c>
      <c r="B21" s="6">
        <v>15</v>
      </c>
      <c r="C21" s="1">
        <v>5</v>
      </c>
      <c r="D21" s="20">
        <v>3</v>
      </c>
      <c r="E21" s="23" t="s">
        <v>178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>
        <v>25</v>
      </c>
      <c r="Z21" s="21">
        <v>60</v>
      </c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>
        <v>15</v>
      </c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4"/>
      <c r="CB21" s="24"/>
      <c r="CC21" s="1"/>
      <c r="CD21" s="1"/>
      <c r="CE21" s="1"/>
      <c r="CF21" s="1"/>
      <c r="CG21" s="1"/>
      <c r="CH21" s="1"/>
    </row>
    <row r="22" spans="1:86" ht="19.5" customHeight="1" x14ac:dyDescent="0.2">
      <c r="A22" s="6">
        <v>2020</v>
      </c>
      <c r="B22" s="6">
        <v>15</v>
      </c>
      <c r="C22" s="17">
        <v>6</v>
      </c>
      <c r="D22" s="11">
        <v>1</v>
      </c>
      <c r="E22" s="23" t="s">
        <v>178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>
        <v>40</v>
      </c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>
        <v>60</v>
      </c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4"/>
      <c r="CB22" s="24"/>
      <c r="CC22" s="1"/>
      <c r="CD22" s="1"/>
      <c r="CE22" s="1"/>
      <c r="CF22" s="1"/>
      <c r="CG22" s="1"/>
      <c r="CH22" s="1"/>
    </row>
    <row r="23" spans="1:86" ht="19.5" customHeight="1" x14ac:dyDescent="0.2">
      <c r="A23" s="6">
        <v>2020</v>
      </c>
      <c r="B23" s="6">
        <v>15</v>
      </c>
      <c r="C23" s="17">
        <v>6</v>
      </c>
      <c r="D23" s="18">
        <v>2</v>
      </c>
      <c r="E23" s="23" t="s">
        <v>178</v>
      </c>
      <c r="F23" s="21"/>
      <c r="G23" s="21"/>
      <c r="H23" s="21"/>
      <c r="I23" s="21"/>
      <c r="J23" s="21"/>
      <c r="K23" s="21">
        <v>2</v>
      </c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>
        <v>10</v>
      </c>
      <c r="Z23" s="21"/>
      <c r="AA23" s="21"/>
      <c r="AB23" s="21"/>
      <c r="AC23" s="21"/>
      <c r="AD23" s="21"/>
      <c r="AE23" s="21"/>
      <c r="AF23" s="21"/>
      <c r="AG23" s="21"/>
      <c r="AH23" s="21"/>
      <c r="AI23" s="21">
        <v>1</v>
      </c>
      <c r="AJ23" s="21"/>
      <c r="AK23" s="21"/>
      <c r="AL23" s="21"/>
      <c r="AM23" s="21">
        <v>89</v>
      </c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4"/>
      <c r="CB23" s="24"/>
      <c r="CC23" s="1"/>
      <c r="CD23" s="1"/>
      <c r="CE23" s="1"/>
      <c r="CF23" s="1"/>
      <c r="CG23" s="1"/>
      <c r="CH23" s="1"/>
    </row>
    <row r="24" spans="1:86" ht="19.5" customHeight="1" x14ac:dyDescent="0.2">
      <c r="A24" s="6">
        <v>2020</v>
      </c>
      <c r="B24" s="6">
        <v>15</v>
      </c>
      <c r="C24" s="1">
        <v>6</v>
      </c>
      <c r="D24" s="20">
        <v>3</v>
      </c>
      <c r="E24" s="23" t="s">
        <v>178</v>
      </c>
      <c r="F24" s="21"/>
      <c r="G24" s="21"/>
      <c r="H24" s="21"/>
      <c r="I24" s="21"/>
      <c r="J24" s="21"/>
      <c r="K24" s="21">
        <v>2</v>
      </c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>
        <v>50</v>
      </c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>
        <v>50</v>
      </c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4"/>
      <c r="CB24" s="24"/>
      <c r="CC24" s="1"/>
      <c r="CD24" s="1"/>
      <c r="CE24" s="1"/>
      <c r="CF24" s="1"/>
      <c r="CG24" s="1"/>
      <c r="CH24" s="1"/>
    </row>
    <row r="25" spans="1:86" ht="19.5" customHeight="1" x14ac:dyDescent="0.2">
      <c r="A25" s="6">
        <v>2020</v>
      </c>
      <c r="B25" s="6">
        <v>15</v>
      </c>
      <c r="C25" s="17">
        <v>7</v>
      </c>
      <c r="D25" s="11">
        <v>1</v>
      </c>
      <c r="E25" s="23" t="s">
        <v>178</v>
      </c>
      <c r="F25" s="21"/>
      <c r="G25" s="21"/>
      <c r="H25" s="21"/>
      <c r="I25" s="21"/>
      <c r="J25" s="21"/>
      <c r="K25" s="21">
        <v>20</v>
      </c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>
        <v>5</v>
      </c>
      <c r="AJ25" s="21"/>
      <c r="AK25" s="21"/>
      <c r="AL25" s="21"/>
      <c r="AM25" s="21">
        <v>90</v>
      </c>
      <c r="AN25" s="21"/>
      <c r="AO25" s="21"/>
      <c r="AP25" s="21"/>
      <c r="AQ25" s="21"/>
      <c r="AR25" s="21"/>
      <c r="AS25" s="21"/>
      <c r="AT25" s="21"/>
      <c r="AU25" s="21">
        <v>5</v>
      </c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4"/>
      <c r="CB25" s="24"/>
      <c r="CC25" s="1"/>
      <c r="CD25" s="1"/>
      <c r="CE25" s="1"/>
      <c r="CF25" s="1"/>
      <c r="CG25" s="1"/>
      <c r="CH25" s="1"/>
    </row>
    <row r="26" spans="1:86" ht="19.5" customHeight="1" x14ac:dyDescent="0.2">
      <c r="A26" s="6">
        <v>2020</v>
      </c>
      <c r="B26" s="6">
        <v>15</v>
      </c>
      <c r="C26" s="17">
        <v>7</v>
      </c>
      <c r="D26" s="18">
        <v>2</v>
      </c>
      <c r="E26" s="23" t="s">
        <v>178</v>
      </c>
      <c r="F26" s="21"/>
      <c r="G26" s="21"/>
      <c r="H26" s="21"/>
      <c r="I26" s="21"/>
      <c r="J26" s="21"/>
      <c r="K26" s="21">
        <v>3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>
        <v>2</v>
      </c>
      <c r="Z26" s="21"/>
      <c r="AA26" s="21"/>
      <c r="AB26" s="30"/>
      <c r="AC26" s="21"/>
      <c r="AD26" s="21"/>
      <c r="AE26" s="21"/>
      <c r="AF26" s="21"/>
      <c r="AG26" s="21"/>
      <c r="AH26" s="21"/>
      <c r="AI26" s="21">
        <v>1</v>
      </c>
      <c r="AJ26" s="21"/>
      <c r="AK26" s="21"/>
      <c r="AL26" s="21"/>
      <c r="AM26" s="21">
        <v>95</v>
      </c>
      <c r="AN26" s="21"/>
      <c r="AO26" s="21"/>
      <c r="AP26" s="21"/>
      <c r="AQ26" s="21"/>
      <c r="AR26" s="21"/>
      <c r="AS26" s="21"/>
      <c r="AT26" s="21"/>
      <c r="AU26" s="21">
        <v>2</v>
      </c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4"/>
      <c r="CB26" s="24"/>
      <c r="CC26" s="1"/>
      <c r="CD26" s="1"/>
      <c r="CE26" s="1"/>
      <c r="CF26" s="1"/>
      <c r="CG26" s="1"/>
      <c r="CH26" s="1"/>
    </row>
    <row r="27" spans="1:86" ht="19.5" customHeight="1" x14ac:dyDescent="0.2">
      <c r="A27" s="6">
        <v>2020</v>
      </c>
      <c r="B27" s="6">
        <v>15</v>
      </c>
      <c r="C27" s="1">
        <v>7</v>
      </c>
      <c r="D27" s="20">
        <v>3</v>
      </c>
      <c r="E27" s="23" t="s">
        <v>178</v>
      </c>
      <c r="F27" s="21"/>
      <c r="G27" s="21"/>
      <c r="H27" s="21"/>
      <c r="I27" s="21"/>
      <c r="J27" s="21"/>
      <c r="K27" s="21">
        <v>1</v>
      </c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>
        <v>1</v>
      </c>
      <c r="AJ27" s="21"/>
      <c r="AK27" s="21"/>
      <c r="AL27" s="21"/>
      <c r="AM27" s="21">
        <v>94</v>
      </c>
      <c r="AN27" s="21"/>
      <c r="AO27" s="21"/>
      <c r="AP27" s="21"/>
      <c r="AQ27" s="21"/>
      <c r="AR27" s="21"/>
      <c r="AS27" s="21"/>
      <c r="AT27" s="21"/>
      <c r="AU27" s="21">
        <v>5</v>
      </c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4"/>
      <c r="CB27" s="24"/>
      <c r="CC27" s="1"/>
      <c r="CD27" s="1"/>
      <c r="CE27" s="1"/>
      <c r="CF27" s="1"/>
      <c r="CG27" s="1"/>
      <c r="CH27" s="1"/>
    </row>
    <row r="28" spans="1:86" ht="19.5" customHeight="1" x14ac:dyDescent="0.2">
      <c r="A28" s="6">
        <v>2020</v>
      </c>
      <c r="B28" s="6">
        <v>15</v>
      </c>
      <c r="C28" s="17">
        <v>8</v>
      </c>
      <c r="D28" s="11">
        <v>1</v>
      </c>
      <c r="E28" s="23" t="s">
        <v>178</v>
      </c>
      <c r="F28" s="21"/>
      <c r="G28" s="21"/>
      <c r="H28" s="21"/>
      <c r="I28" s="21">
        <v>2</v>
      </c>
      <c r="J28" s="21">
        <v>78</v>
      </c>
      <c r="K28" s="21"/>
      <c r="L28" s="21"/>
      <c r="M28" s="21">
        <v>3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>
        <v>20</v>
      </c>
      <c r="Z28" s="21"/>
      <c r="AA28" s="21"/>
      <c r="AB28" s="21"/>
      <c r="AC28" s="21"/>
      <c r="AD28" s="21"/>
      <c r="AE28" s="21"/>
      <c r="AF28" s="21">
        <v>2</v>
      </c>
      <c r="AG28" s="21">
        <v>15</v>
      </c>
      <c r="AH28" s="21"/>
      <c r="AI28" s="21"/>
      <c r="AJ28" s="21"/>
      <c r="AK28" s="21"/>
      <c r="AL28" s="21"/>
      <c r="AM28" s="21">
        <v>27</v>
      </c>
      <c r="AN28" s="21"/>
      <c r="AO28" s="21"/>
      <c r="AP28" s="21"/>
      <c r="AQ28" s="21"/>
      <c r="AR28" s="21">
        <v>1</v>
      </c>
      <c r="AS28" s="21">
        <v>3</v>
      </c>
      <c r="AT28" s="21"/>
      <c r="AU28" s="21">
        <v>27</v>
      </c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4"/>
      <c r="CB28" s="24"/>
      <c r="CC28" s="1"/>
      <c r="CD28" s="30">
        <v>1</v>
      </c>
      <c r="CE28" s="1"/>
      <c r="CF28" s="1"/>
      <c r="CG28" s="1"/>
      <c r="CH28" s="1"/>
    </row>
    <row r="29" spans="1:86" ht="19.5" customHeight="1" x14ac:dyDescent="0.2">
      <c r="A29" s="6">
        <v>2020</v>
      </c>
      <c r="B29" s="6">
        <v>15</v>
      </c>
      <c r="C29" s="17">
        <v>8</v>
      </c>
      <c r="D29" s="18">
        <v>2</v>
      </c>
      <c r="E29" s="23" t="s">
        <v>178</v>
      </c>
      <c r="F29" s="21"/>
      <c r="G29" s="21"/>
      <c r="H29" s="21"/>
      <c r="I29" s="21"/>
      <c r="J29" s="21">
        <v>35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>
        <v>44</v>
      </c>
      <c r="Z29" s="21"/>
      <c r="AA29" s="21"/>
      <c r="AB29" s="21"/>
      <c r="AC29" s="21">
        <v>1</v>
      </c>
      <c r="AD29" s="21"/>
      <c r="AE29" s="21"/>
      <c r="AF29" s="21"/>
      <c r="AG29" s="21">
        <v>8</v>
      </c>
      <c r="AH29" s="21"/>
      <c r="AI29" s="21"/>
      <c r="AJ29" s="21"/>
      <c r="AK29" s="21"/>
      <c r="AL29" s="21"/>
      <c r="AM29" s="21">
        <v>40</v>
      </c>
      <c r="AN29" s="21"/>
      <c r="AO29" s="21"/>
      <c r="AP29" s="21"/>
      <c r="AQ29" s="21"/>
      <c r="AR29" s="21">
        <v>1</v>
      </c>
      <c r="AS29" s="21"/>
      <c r="AT29" s="21"/>
      <c r="AU29" s="21">
        <v>6</v>
      </c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4"/>
      <c r="CB29" s="24"/>
      <c r="CC29" s="1"/>
      <c r="CD29" s="1"/>
      <c r="CE29" s="1"/>
      <c r="CF29" s="1"/>
      <c r="CG29" s="1"/>
      <c r="CH29" s="1"/>
    </row>
    <row r="30" spans="1:86" ht="19.5" customHeight="1" x14ac:dyDescent="0.2">
      <c r="A30" s="6">
        <v>2020</v>
      </c>
      <c r="B30" s="6">
        <v>15</v>
      </c>
      <c r="C30" s="1">
        <v>8</v>
      </c>
      <c r="D30" s="20">
        <v>3</v>
      </c>
      <c r="E30" s="23" t="s">
        <v>178</v>
      </c>
      <c r="F30" s="21"/>
      <c r="G30" s="21"/>
      <c r="H30" s="21"/>
      <c r="I30" s="21"/>
      <c r="J30" s="21">
        <v>70</v>
      </c>
      <c r="K30" s="21"/>
      <c r="L30" s="21"/>
      <c r="M30" s="21"/>
      <c r="N30" s="21"/>
      <c r="O30" s="21"/>
      <c r="P30" s="21">
        <v>80</v>
      </c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32"/>
      <c r="AE30" s="21"/>
      <c r="AF30" s="21">
        <v>75</v>
      </c>
      <c r="AG30" s="21">
        <v>10</v>
      </c>
      <c r="AH30" s="21"/>
      <c r="AI30" s="21"/>
      <c r="AJ30" s="21"/>
      <c r="AK30" s="21"/>
      <c r="AL30" s="21"/>
      <c r="AM30" s="21">
        <v>5</v>
      </c>
      <c r="AN30" s="21"/>
      <c r="AO30" s="21"/>
      <c r="AP30" s="21"/>
      <c r="AQ30" s="21"/>
      <c r="AR30" s="21"/>
      <c r="AS30" s="21"/>
      <c r="AT30" s="21"/>
      <c r="AU30" s="21">
        <v>10</v>
      </c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4"/>
      <c r="CB30" s="24"/>
      <c r="CC30" s="1"/>
      <c r="CD30" s="1"/>
      <c r="CE30" s="1"/>
      <c r="CF30" s="1"/>
      <c r="CG30" s="1"/>
      <c r="CH30" s="1"/>
    </row>
    <row r="31" spans="1:86" ht="19.5" customHeight="1" x14ac:dyDescent="0.2">
      <c r="A31" s="6">
        <v>2020</v>
      </c>
      <c r="B31" s="6">
        <v>15</v>
      </c>
      <c r="C31" s="17">
        <v>9</v>
      </c>
      <c r="D31" s="11">
        <v>1</v>
      </c>
      <c r="E31" s="23" t="s">
        <v>178</v>
      </c>
      <c r="F31" s="21"/>
      <c r="G31" s="21"/>
      <c r="H31" s="21"/>
      <c r="I31" s="21"/>
      <c r="J31" s="21">
        <v>90</v>
      </c>
      <c r="K31" s="21"/>
      <c r="L31" s="21">
        <v>4</v>
      </c>
      <c r="M31" s="21"/>
      <c r="N31" s="21"/>
      <c r="O31" s="21"/>
      <c r="P31" s="21"/>
      <c r="Q31" s="21"/>
      <c r="R31" s="21"/>
      <c r="S31" s="21"/>
      <c r="T31" s="21"/>
      <c r="U31" s="21">
        <v>1</v>
      </c>
      <c r="V31" s="21"/>
      <c r="W31" s="21"/>
      <c r="X31" s="21"/>
      <c r="Y31" s="21">
        <v>2</v>
      </c>
      <c r="Z31" s="21"/>
      <c r="AA31" s="21"/>
      <c r="AB31" s="21"/>
      <c r="AC31" s="21"/>
      <c r="AD31" s="21"/>
      <c r="AE31" s="21">
        <v>42</v>
      </c>
      <c r="AF31" s="21"/>
      <c r="AG31" s="21">
        <v>10</v>
      </c>
      <c r="AH31" s="21"/>
      <c r="AI31" s="21"/>
      <c r="AJ31" s="21"/>
      <c r="AK31" s="21"/>
      <c r="AL31" s="21"/>
      <c r="AM31" s="21">
        <v>15</v>
      </c>
      <c r="AN31" s="21"/>
      <c r="AO31" s="21"/>
      <c r="AP31" s="21"/>
      <c r="AQ31" s="21"/>
      <c r="AR31" s="21"/>
      <c r="AS31" s="21"/>
      <c r="AT31" s="21"/>
      <c r="AU31" s="21">
        <v>30</v>
      </c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4"/>
      <c r="CB31" s="24"/>
      <c r="CC31" s="30">
        <v>30</v>
      </c>
      <c r="CD31" s="1"/>
      <c r="CE31" s="1"/>
      <c r="CF31" s="1"/>
      <c r="CG31" s="1"/>
      <c r="CH31" s="1"/>
    </row>
    <row r="32" spans="1:86" ht="19.5" customHeight="1" x14ac:dyDescent="0.2">
      <c r="A32" s="6">
        <v>2020</v>
      </c>
      <c r="B32" s="6">
        <v>15</v>
      </c>
      <c r="C32" s="17">
        <v>9</v>
      </c>
      <c r="D32" s="18">
        <v>2</v>
      </c>
      <c r="E32" s="23" t="s">
        <v>178</v>
      </c>
      <c r="F32" s="21"/>
      <c r="G32" s="21"/>
      <c r="H32" s="21"/>
      <c r="I32" s="21"/>
      <c r="J32" s="21">
        <v>90</v>
      </c>
      <c r="K32" s="21"/>
      <c r="L32" s="21"/>
      <c r="M32" s="21">
        <v>10</v>
      </c>
      <c r="N32" s="21">
        <v>5</v>
      </c>
      <c r="O32" s="21"/>
      <c r="P32" s="21">
        <v>10</v>
      </c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>
        <v>42</v>
      </c>
      <c r="AG32" s="21">
        <v>20</v>
      </c>
      <c r="AH32" s="21"/>
      <c r="AI32" s="21"/>
      <c r="AJ32" s="21"/>
      <c r="AK32" s="21"/>
      <c r="AL32" s="21"/>
      <c r="AM32" s="21">
        <v>3</v>
      </c>
      <c r="AN32" s="21"/>
      <c r="AO32" s="21"/>
      <c r="AP32" s="21"/>
      <c r="AQ32" s="21">
        <v>5</v>
      </c>
      <c r="AR32" s="21"/>
      <c r="AS32" s="21">
        <v>15</v>
      </c>
      <c r="AT32" s="21"/>
      <c r="AU32" s="21">
        <v>15</v>
      </c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4"/>
      <c r="CB32" s="24"/>
      <c r="CC32" s="30"/>
      <c r="CD32" s="1"/>
      <c r="CE32" s="1"/>
      <c r="CF32" s="1"/>
      <c r="CG32" s="1"/>
      <c r="CH32" s="1"/>
    </row>
    <row r="33" spans="1:86" ht="19.5" customHeight="1" x14ac:dyDescent="0.2">
      <c r="A33" s="6">
        <v>2020</v>
      </c>
      <c r="B33" s="6">
        <v>15</v>
      </c>
      <c r="C33" s="1">
        <v>9</v>
      </c>
      <c r="D33" s="20">
        <v>3</v>
      </c>
      <c r="E33" s="23" t="s">
        <v>178</v>
      </c>
      <c r="F33" s="21"/>
      <c r="G33" s="21"/>
      <c r="H33" s="21"/>
      <c r="I33" s="21"/>
      <c r="J33" s="21">
        <v>85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>
        <v>3</v>
      </c>
      <c r="V33" s="21"/>
      <c r="W33" s="21"/>
      <c r="X33" s="21"/>
      <c r="Y33" s="21"/>
      <c r="Z33" s="21"/>
      <c r="AA33" s="21"/>
      <c r="AB33" s="21"/>
      <c r="AC33" s="21">
        <v>10</v>
      </c>
      <c r="AD33" s="21"/>
      <c r="AE33" s="21">
        <v>25</v>
      </c>
      <c r="AF33" s="21"/>
      <c r="AG33" s="21">
        <v>20</v>
      </c>
      <c r="AH33" s="21"/>
      <c r="AI33" s="21"/>
      <c r="AJ33" s="21"/>
      <c r="AK33" s="21"/>
      <c r="AL33" s="21"/>
      <c r="AM33" s="21">
        <v>31</v>
      </c>
      <c r="AN33" s="21"/>
      <c r="AO33" s="21"/>
      <c r="AP33" s="21"/>
      <c r="AQ33" s="21"/>
      <c r="AR33" s="21">
        <v>1</v>
      </c>
      <c r="AS33" s="21"/>
      <c r="AT33" s="21"/>
      <c r="AU33" s="21">
        <v>10</v>
      </c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14"/>
      <c r="CB33" s="24"/>
      <c r="CC33" s="30">
        <v>30</v>
      </c>
      <c r="CD33" s="1"/>
      <c r="CE33" s="1"/>
      <c r="CF33" s="1"/>
      <c r="CG33" s="1"/>
      <c r="CH33" s="1"/>
    </row>
    <row r="34" spans="1:86" ht="19.5" customHeight="1" x14ac:dyDescent="0.2">
      <c r="A34" s="6">
        <v>2020</v>
      </c>
      <c r="B34" s="6">
        <v>15</v>
      </c>
      <c r="C34" s="17">
        <v>10</v>
      </c>
      <c r="D34" s="11">
        <v>1</v>
      </c>
      <c r="E34" s="23" t="s">
        <v>179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4"/>
      <c r="CB34" s="24"/>
      <c r="CC34" s="30"/>
      <c r="CD34" s="1"/>
      <c r="CE34" s="1"/>
      <c r="CF34" s="1"/>
      <c r="CG34" s="1"/>
      <c r="CH34" s="1"/>
    </row>
    <row r="35" spans="1:86" ht="19.5" customHeight="1" x14ac:dyDescent="0.2">
      <c r="A35" s="6">
        <v>2020</v>
      </c>
      <c r="B35" s="6">
        <v>15</v>
      </c>
      <c r="C35" s="17">
        <v>10</v>
      </c>
      <c r="D35" s="18">
        <v>2</v>
      </c>
      <c r="E35" s="23" t="s">
        <v>179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4"/>
      <c r="CB35" s="24"/>
      <c r="CC35" s="30"/>
      <c r="CD35" s="1"/>
      <c r="CE35" s="1"/>
      <c r="CF35" s="1"/>
      <c r="CG35" s="1"/>
      <c r="CH35" s="1"/>
    </row>
    <row r="36" spans="1:86" ht="19.5" customHeight="1" x14ac:dyDescent="0.2">
      <c r="A36" s="6">
        <v>2020</v>
      </c>
      <c r="B36" s="6">
        <v>15</v>
      </c>
      <c r="C36" s="1">
        <v>10</v>
      </c>
      <c r="D36" s="20">
        <v>3</v>
      </c>
      <c r="E36" s="23" t="s">
        <v>179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4"/>
      <c r="CB36" s="24"/>
      <c r="CC36" s="30"/>
      <c r="CD36" s="1"/>
      <c r="CE36" s="1"/>
      <c r="CF36" s="1"/>
      <c r="CG36" s="1"/>
      <c r="CH36" s="1"/>
    </row>
    <row r="37" spans="1:86" ht="19.5" customHeight="1" x14ac:dyDescent="0.2">
      <c r="A37" s="6">
        <v>2020</v>
      </c>
      <c r="B37" s="6">
        <v>15</v>
      </c>
      <c r="C37" s="17">
        <v>11</v>
      </c>
      <c r="D37" s="11">
        <v>1</v>
      </c>
      <c r="E37" s="23" t="s">
        <v>179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4"/>
      <c r="CB37" s="24"/>
      <c r="CC37" s="1"/>
      <c r="CD37" s="1"/>
      <c r="CE37" s="1"/>
      <c r="CF37" s="1"/>
      <c r="CG37" s="1"/>
      <c r="CH37" s="1"/>
    </row>
    <row r="38" spans="1:86" ht="19.5" customHeight="1" x14ac:dyDescent="0.2">
      <c r="A38" s="6">
        <v>2020</v>
      </c>
      <c r="B38" s="6">
        <v>15</v>
      </c>
      <c r="C38" s="17">
        <v>11</v>
      </c>
      <c r="D38" s="18">
        <v>2</v>
      </c>
      <c r="E38" s="23" t="s">
        <v>179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4"/>
      <c r="CB38" s="24"/>
      <c r="CC38" s="1"/>
      <c r="CD38" s="1"/>
      <c r="CE38" s="1"/>
      <c r="CF38" s="1"/>
      <c r="CG38" s="1"/>
      <c r="CH38" s="1"/>
    </row>
    <row r="39" spans="1:86" ht="19.5" customHeight="1" x14ac:dyDescent="0.2">
      <c r="A39" s="6">
        <v>2020</v>
      </c>
      <c r="B39" s="6">
        <v>15</v>
      </c>
      <c r="C39" s="1">
        <v>11</v>
      </c>
      <c r="D39" s="20">
        <v>3</v>
      </c>
      <c r="E39" s="23" t="s">
        <v>179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4"/>
      <c r="CB39" s="24"/>
      <c r="CC39" s="1"/>
      <c r="CD39" s="1"/>
      <c r="CE39" s="1"/>
      <c r="CF39" s="1"/>
      <c r="CG39" s="1"/>
      <c r="CH39" s="1"/>
    </row>
    <row r="40" spans="1:86" ht="19.5" customHeight="1" x14ac:dyDescent="0.2">
      <c r="A40" s="6">
        <v>2020</v>
      </c>
      <c r="B40" s="6">
        <v>15</v>
      </c>
      <c r="C40" s="17">
        <v>12</v>
      </c>
      <c r="D40" s="11">
        <v>1</v>
      </c>
      <c r="E40" s="23" t="s">
        <v>179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4"/>
      <c r="CB40" s="24"/>
      <c r="CC40" s="1"/>
      <c r="CD40" s="1"/>
      <c r="CE40" s="1"/>
      <c r="CF40" s="1"/>
      <c r="CG40" s="1"/>
      <c r="CH40" s="1"/>
    </row>
    <row r="41" spans="1:86" ht="19.5" customHeight="1" x14ac:dyDescent="0.2">
      <c r="A41" s="6">
        <v>2020</v>
      </c>
      <c r="B41" s="6">
        <v>15</v>
      </c>
      <c r="C41" s="17">
        <v>12</v>
      </c>
      <c r="D41" s="18">
        <v>2</v>
      </c>
      <c r="E41" s="23" t="s">
        <v>179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4"/>
      <c r="CB41" s="24"/>
      <c r="CC41" s="1"/>
      <c r="CD41" s="1"/>
      <c r="CE41" s="1"/>
      <c r="CF41" s="1"/>
      <c r="CG41" s="1"/>
      <c r="CH41" s="1"/>
    </row>
    <row r="42" spans="1:86" ht="19.5" customHeight="1" x14ac:dyDescent="0.2">
      <c r="A42" s="6">
        <v>2020</v>
      </c>
      <c r="B42" s="6">
        <v>15</v>
      </c>
      <c r="C42" s="1">
        <v>12</v>
      </c>
      <c r="D42" s="20">
        <v>3</v>
      </c>
      <c r="E42" s="23" t="s">
        <v>179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4"/>
      <c r="CB42" s="24"/>
      <c r="CC42" s="1"/>
      <c r="CD42" s="1"/>
      <c r="CE42" s="1"/>
      <c r="CF42" s="1"/>
      <c r="CG42" s="1"/>
      <c r="CH42" s="1"/>
    </row>
    <row r="43" spans="1:86" ht="19.5" customHeight="1" x14ac:dyDescent="0.2">
      <c r="A43" s="6">
        <v>2020</v>
      </c>
      <c r="B43" s="6">
        <v>15</v>
      </c>
      <c r="C43" s="17">
        <v>13</v>
      </c>
      <c r="D43" s="11">
        <v>1</v>
      </c>
      <c r="E43" s="23" t="s">
        <v>179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33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4"/>
      <c r="CB43" s="24"/>
      <c r="CC43" s="1"/>
      <c r="CD43" s="1"/>
      <c r="CE43" s="1"/>
      <c r="CF43" s="1"/>
      <c r="CG43" s="1"/>
      <c r="CH43" s="1"/>
    </row>
    <row r="44" spans="1:86" ht="19.5" customHeight="1" x14ac:dyDescent="0.2">
      <c r="A44" s="6">
        <v>2020</v>
      </c>
      <c r="B44" s="6">
        <v>15</v>
      </c>
      <c r="C44" s="17">
        <v>13</v>
      </c>
      <c r="D44" s="18">
        <v>2</v>
      </c>
      <c r="E44" s="23" t="s">
        <v>179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14"/>
      <c r="CB44" s="24"/>
      <c r="CC44" s="1"/>
      <c r="CD44" s="1"/>
      <c r="CE44" s="1"/>
      <c r="CF44" s="1"/>
      <c r="CG44" s="1"/>
      <c r="CH44" s="1"/>
    </row>
    <row r="45" spans="1:86" ht="19.5" customHeight="1" x14ac:dyDescent="0.2">
      <c r="A45" s="6">
        <v>2020</v>
      </c>
      <c r="B45" s="6">
        <v>15</v>
      </c>
      <c r="C45" s="1">
        <v>13</v>
      </c>
      <c r="D45" s="20">
        <v>3</v>
      </c>
      <c r="E45" s="23" t="s">
        <v>179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4"/>
      <c r="CB45" s="24"/>
      <c r="CC45" s="1"/>
      <c r="CD45" s="1"/>
      <c r="CE45" s="1"/>
      <c r="CF45" s="1"/>
      <c r="CG45" s="1"/>
      <c r="CH45" s="1"/>
    </row>
    <row r="46" spans="1:86" ht="19.5" customHeight="1" x14ac:dyDescent="0.2">
      <c r="A46" s="6">
        <v>2020</v>
      </c>
      <c r="B46" s="6">
        <v>15</v>
      </c>
      <c r="C46" s="17">
        <v>14</v>
      </c>
      <c r="D46" s="11">
        <v>1</v>
      </c>
      <c r="E46" s="23" t="s">
        <v>179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24"/>
      <c r="CB46" s="24"/>
      <c r="CC46" s="1"/>
      <c r="CD46" s="1"/>
      <c r="CE46" s="1"/>
      <c r="CF46" s="1"/>
      <c r="CG46" s="1"/>
      <c r="CH46" s="1"/>
    </row>
    <row r="47" spans="1:86" ht="19.5" customHeight="1" x14ac:dyDescent="0.2">
      <c r="A47" s="6">
        <v>2020</v>
      </c>
      <c r="B47" s="6">
        <v>15</v>
      </c>
      <c r="C47" s="17">
        <v>14</v>
      </c>
      <c r="D47" s="18">
        <v>2</v>
      </c>
      <c r="E47" s="23" t="s">
        <v>179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24"/>
      <c r="CB47" s="24"/>
      <c r="CC47" s="1"/>
      <c r="CD47" s="1"/>
      <c r="CE47" s="1"/>
      <c r="CF47" s="1"/>
      <c r="CG47" s="1"/>
      <c r="CH47" s="1"/>
    </row>
    <row r="48" spans="1:86" ht="19.5" customHeight="1" x14ac:dyDescent="0.2">
      <c r="A48" s="6">
        <v>2020</v>
      </c>
      <c r="B48" s="6">
        <v>15</v>
      </c>
      <c r="C48" s="1">
        <v>14</v>
      </c>
      <c r="D48" s="29">
        <v>3</v>
      </c>
      <c r="E48" s="23" t="s">
        <v>179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24"/>
      <c r="CB48" s="24"/>
      <c r="CC48" s="1"/>
      <c r="CD48" s="1"/>
      <c r="CE48" s="1"/>
      <c r="CF48" s="1"/>
      <c r="CG48" s="1"/>
      <c r="CH48" s="1"/>
    </row>
    <row r="49" spans="1:86" ht="19.5" customHeight="1" x14ac:dyDescent="0.2">
      <c r="A49" s="1"/>
      <c r="B49" s="1"/>
      <c r="C49" s="1"/>
      <c r="D49" s="3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1"/>
      <c r="CD49" s="1"/>
      <c r="CE49" s="1"/>
      <c r="CF49" s="1"/>
      <c r="CG49" s="1"/>
      <c r="CH49" s="1"/>
    </row>
    <row r="50" spans="1:86" ht="19.5" customHeight="1" x14ac:dyDescent="0.2">
      <c r="A50" s="1"/>
      <c r="B50" s="1"/>
      <c r="C50" s="1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</row>
    <row r="51" spans="1:86" ht="19.5" customHeight="1" x14ac:dyDescent="0.2">
      <c r="A51" s="1"/>
      <c r="B51" s="1"/>
      <c r="C51" s="1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</row>
    <row r="52" spans="1:86" ht="19.5" customHeight="1" x14ac:dyDescent="0.2">
      <c r="A52" s="1"/>
      <c r="B52" s="1"/>
      <c r="C52" s="1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</row>
    <row r="53" spans="1:86" ht="19.5" customHeight="1" x14ac:dyDescent="0.2">
      <c r="A53" s="1"/>
      <c r="B53" s="1"/>
      <c r="C53" s="1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</row>
    <row r="54" spans="1:86" ht="19.5" customHeight="1" x14ac:dyDescent="0.2">
      <c r="A54" s="1"/>
      <c r="B54" s="1"/>
      <c r="C54" s="1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</row>
    <row r="55" spans="1:86" ht="19.5" customHeight="1" x14ac:dyDescent="0.2">
      <c r="A55" s="1"/>
      <c r="B55" s="1"/>
      <c r="C55" s="1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</row>
    <row r="56" spans="1:86" ht="19.5" customHeight="1" x14ac:dyDescent="0.2">
      <c r="A56" s="1"/>
      <c r="B56" s="1"/>
      <c r="C56" s="1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</row>
    <row r="57" spans="1:86" ht="19.5" customHeight="1" x14ac:dyDescent="0.2">
      <c r="A57" s="1"/>
      <c r="B57" s="1"/>
      <c r="C57" s="1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</row>
    <row r="58" spans="1:86" ht="19.5" customHeight="1" x14ac:dyDescent="0.2">
      <c r="A58" s="1"/>
      <c r="B58" s="1"/>
      <c r="C58" s="1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</row>
    <row r="59" spans="1:86" ht="15.75" customHeight="1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</row>
    <row r="60" spans="1:86" ht="15.75" customHeight="1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</row>
    <row r="61" spans="1:86" ht="15.75" customHeight="1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</row>
    <row r="62" spans="1:86" ht="15.75" customHeight="1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</row>
    <row r="63" spans="1:86" ht="15.75" customHeight="1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</row>
    <row r="64" spans="1:86" ht="15.75" customHeight="1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</row>
    <row r="65" spans="1:86" ht="15.75" customHeight="1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</row>
    <row r="66" spans="1:86" ht="15.75" customHeight="1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</row>
    <row r="67" spans="1:86" ht="15.75" customHeight="1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</row>
    <row r="68" spans="1:86" ht="15.75" customHeight="1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</row>
    <row r="69" spans="1:86" ht="15.75" customHeight="1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</row>
    <row r="70" spans="1:86" ht="15.75" customHeight="1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</row>
    <row r="71" spans="1:86" ht="15.75" customHeight="1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</row>
    <row r="72" spans="1:86" ht="15.75" customHeight="1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</row>
    <row r="73" spans="1:86" ht="15.75" customHeight="1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</row>
    <row r="74" spans="1:86" ht="15.75" customHeight="1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</row>
    <row r="75" spans="1:86" ht="15.75" customHeight="1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</row>
    <row r="76" spans="1:86" ht="15.75" customHeight="1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</row>
    <row r="77" spans="1:86" ht="15.75" customHeight="1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</row>
    <row r="78" spans="1:86" ht="15.75" customHeight="1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</row>
    <row r="79" spans="1:86" ht="15.75" customHeight="1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</row>
    <row r="80" spans="1:86" ht="15.75" customHeight="1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</row>
    <row r="81" spans="1:86" ht="15.75" customHeight="1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</row>
    <row r="82" spans="1:86" ht="15.75" customHeight="1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</row>
    <row r="83" spans="1:86" ht="15.75" customHeight="1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</row>
    <row r="84" spans="1:86" ht="15.75" customHeight="1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</row>
    <row r="85" spans="1:86" ht="15.75" customHeight="1" x14ac:dyDescent="0.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</row>
    <row r="86" spans="1:86" ht="15.75" customHeight="1" x14ac:dyDescent="0.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</row>
    <row r="87" spans="1:86" ht="15.75" customHeight="1" x14ac:dyDescent="0.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</row>
    <row r="88" spans="1:86" ht="15.75" customHeight="1" x14ac:dyDescent="0.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</row>
    <row r="89" spans="1:86" ht="15.75" customHeight="1" x14ac:dyDescent="0.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</row>
    <row r="90" spans="1:86" ht="15.75" customHeight="1" x14ac:dyDescent="0.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</row>
    <row r="91" spans="1:86" ht="15.75" customHeight="1" x14ac:dyDescent="0.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</row>
    <row r="92" spans="1:86" ht="15.75" customHeight="1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</row>
    <row r="93" spans="1:86" ht="15.75" customHeight="1" x14ac:dyDescent="0.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</row>
    <row r="94" spans="1:86" ht="15.75" customHeight="1" x14ac:dyDescent="0.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</row>
    <row r="95" spans="1:86" ht="15.75" customHeight="1" x14ac:dyDescent="0.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</row>
    <row r="96" spans="1:86" ht="15.75" customHeight="1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</row>
    <row r="97" spans="1:86" ht="15.75" customHeight="1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</row>
    <row r="98" spans="1:86" ht="15.75" customHeight="1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</row>
    <row r="99" spans="1:86" ht="15.75" customHeight="1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</row>
    <row r="100" spans="1:86" ht="15.75" customHeight="1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</row>
    <row r="101" spans="1:86" ht="15.75" customHeight="1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</row>
    <row r="102" spans="1:86" ht="15.75" customHeight="1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</row>
    <row r="103" spans="1:86" ht="15.75" customHeight="1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</row>
    <row r="104" spans="1:86" ht="15.75" customHeight="1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</row>
    <row r="105" spans="1:86" ht="15.75" customHeight="1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</row>
    <row r="106" spans="1:86" ht="15.75" customHeight="1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</row>
    <row r="107" spans="1:86" ht="15.75" customHeight="1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</row>
    <row r="108" spans="1:86" ht="15.75" customHeight="1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</row>
    <row r="109" spans="1:86" ht="15.75" customHeight="1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</row>
    <row r="110" spans="1:86" ht="15.75" customHeight="1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</row>
    <row r="111" spans="1:86" ht="15.75" customHeight="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</row>
    <row r="112" spans="1:86" ht="15.75" customHeight="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</row>
    <row r="113" spans="1:86" ht="15.75" customHeight="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</row>
    <row r="114" spans="1:86" ht="15.75" customHeight="1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</row>
    <row r="115" spans="1:86" ht="15.75" customHeight="1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</row>
    <row r="116" spans="1:86" ht="15.75" customHeight="1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</row>
    <row r="117" spans="1:86" ht="15.75" customHeight="1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</row>
    <row r="118" spans="1:86" ht="15.75" customHeight="1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</row>
    <row r="119" spans="1:86" ht="15.75" customHeight="1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</row>
    <row r="120" spans="1:86" ht="15.75" customHeight="1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</row>
    <row r="121" spans="1:86" ht="15.75" customHeight="1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</row>
    <row r="122" spans="1:86" ht="15.75" customHeight="1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</row>
    <row r="123" spans="1:86" ht="15.75" customHeight="1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</row>
    <row r="124" spans="1:86" ht="15.75" customHeight="1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</row>
    <row r="125" spans="1:86" ht="15.75" customHeight="1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</row>
    <row r="126" spans="1:86" ht="15.75" customHeight="1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</row>
    <row r="127" spans="1:86" ht="15.75" customHeight="1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</row>
    <row r="128" spans="1:86" ht="15.7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</row>
    <row r="129" spans="1:86" ht="15.75" customHeight="1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</row>
    <row r="130" spans="1:86" ht="15.75" customHeight="1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</row>
    <row r="131" spans="1:86" ht="15.75" customHeight="1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</row>
    <row r="132" spans="1:86" ht="15.75" customHeight="1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</row>
    <row r="133" spans="1:86" ht="15.75" customHeight="1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</row>
    <row r="134" spans="1:86" ht="15.75" customHeight="1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</row>
    <row r="135" spans="1:86" ht="15.75" customHeight="1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</row>
    <row r="136" spans="1:86" ht="15.75" customHeight="1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</row>
    <row r="137" spans="1:86" ht="15.75" customHeight="1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</row>
    <row r="138" spans="1:86" ht="15.75" customHeight="1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</row>
    <row r="139" spans="1:86" ht="15.75" customHeight="1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</row>
    <row r="140" spans="1:86" ht="15.75" customHeight="1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</row>
    <row r="141" spans="1:86" ht="15.75" customHeight="1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</row>
    <row r="142" spans="1:86" ht="15.75" customHeight="1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</row>
    <row r="143" spans="1:86" ht="15.75" customHeight="1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</row>
    <row r="144" spans="1:86" ht="15.75" customHeight="1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</row>
    <row r="145" spans="1:86" ht="15.75" customHeight="1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</row>
    <row r="146" spans="1:86" ht="15.75" customHeight="1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</row>
    <row r="147" spans="1:86" ht="15.75" customHeight="1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</row>
    <row r="148" spans="1:86" ht="15.75" customHeight="1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</row>
    <row r="149" spans="1:86" ht="15.75" customHeight="1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</row>
    <row r="150" spans="1:86" ht="15.75" customHeight="1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</row>
    <row r="151" spans="1:86" ht="15.75" customHeight="1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</row>
    <row r="152" spans="1:86" ht="15.75" customHeight="1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</row>
    <row r="153" spans="1:86" ht="15.75" customHeight="1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</row>
    <row r="154" spans="1:86" ht="15.75" customHeight="1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</row>
    <row r="155" spans="1:86" ht="15.75" customHeight="1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</row>
    <row r="156" spans="1:86" ht="15.75" customHeight="1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</row>
    <row r="157" spans="1:86" ht="15.75" customHeight="1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</row>
    <row r="158" spans="1:86" ht="15.75" customHeight="1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</row>
    <row r="159" spans="1:86" ht="15.75" customHeight="1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</row>
    <row r="160" spans="1:86" ht="15.75" customHeight="1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</row>
    <row r="161" spans="1:86" ht="15.75" customHeight="1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</row>
    <row r="162" spans="1:86" ht="15.75" customHeight="1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</row>
    <row r="163" spans="1:86" ht="15.75" customHeight="1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</row>
    <row r="164" spans="1:86" ht="15.75" customHeight="1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</row>
    <row r="165" spans="1:86" ht="15.75" customHeight="1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</row>
    <row r="166" spans="1:86" ht="15.75" customHeight="1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</row>
    <row r="167" spans="1:86" ht="15.75" customHeight="1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</row>
    <row r="168" spans="1:86" ht="15.75" customHeight="1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</row>
    <row r="169" spans="1:86" ht="15.75" customHeight="1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</row>
    <row r="170" spans="1:86" ht="15.75" customHeight="1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</row>
    <row r="171" spans="1:86" ht="15.75" customHeight="1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</row>
    <row r="172" spans="1:86" ht="15.75" customHeight="1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</row>
    <row r="173" spans="1:86" ht="15.75" customHeight="1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</row>
    <row r="174" spans="1:86" ht="15.75" customHeight="1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</row>
    <row r="175" spans="1:86" ht="15.75" customHeight="1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</row>
    <row r="176" spans="1:86" ht="15.75" customHeight="1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</row>
    <row r="177" spans="1:86" ht="15.75" customHeight="1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</row>
    <row r="178" spans="1:86" ht="15.75" customHeight="1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</row>
    <row r="179" spans="1:86" ht="15.75" customHeight="1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</row>
    <row r="180" spans="1:86" ht="15.75" customHeight="1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</row>
    <row r="181" spans="1:86" ht="15.75" customHeight="1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</row>
    <row r="182" spans="1:86" ht="15.75" customHeight="1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</row>
    <row r="183" spans="1:86" ht="15.75" customHeight="1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</row>
    <row r="184" spans="1:86" ht="15.75" customHeight="1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</row>
    <row r="185" spans="1:86" ht="15.75" customHeight="1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</row>
    <row r="186" spans="1:86" ht="15.75" customHeight="1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</row>
    <row r="187" spans="1:86" ht="15.75" customHeight="1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</row>
    <row r="188" spans="1:86" ht="15.75" customHeight="1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</row>
    <row r="189" spans="1:86" ht="15.75" customHeight="1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</row>
    <row r="190" spans="1:86" ht="15.75" customHeight="1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</row>
    <row r="191" spans="1:86" ht="15.75" customHeight="1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</row>
    <row r="192" spans="1:86" ht="15.75" customHeight="1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</row>
    <row r="193" spans="1:86" ht="15.75" customHeight="1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</row>
    <row r="194" spans="1:86" ht="15.75" customHeight="1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</row>
    <row r="195" spans="1:86" ht="15.75" customHeight="1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</row>
    <row r="196" spans="1:86" ht="15.75" customHeight="1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</row>
    <row r="197" spans="1:86" ht="15.75" customHeight="1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</row>
    <row r="198" spans="1:86" ht="15.75" customHeight="1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</row>
    <row r="199" spans="1:86" ht="15.75" customHeight="1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</row>
    <row r="200" spans="1:86" ht="15.75" customHeight="1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</row>
    <row r="201" spans="1:86" ht="15.75" customHeight="1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</row>
    <row r="202" spans="1:86" ht="15.75" customHeight="1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</row>
    <row r="203" spans="1:86" ht="15.75" customHeight="1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</row>
    <row r="204" spans="1:86" ht="15.75" customHeight="1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</row>
    <row r="205" spans="1:86" ht="15.75" customHeight="1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</row>
    <row r="206" spans="1:86" ht="15.75" customHeight="1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</row>
    <row r="207" spans="1:86" ht="15.75" customHeight="1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</row>
    <row r="208" spans="1:86" ht="15.75" customHeight="1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</row>
    <row r="209" spans="1:86" ht="15.75" customHeight="1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</row>
    <row r="210" spans="1:86" ht="15.75" customHeight="1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</row>
    <row r="211" spans="1:86" ht="15.75" customHeight="1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</row>
    <row r="212" spans="1:86" ht="15.75" customHeight="1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</row>
    <row r="213" spans="1:86" ht="15.75" customHeight="1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</row>
    <row r="214" spans="1:86" ht="15.75" customHeight="1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</row>
    <row r="215" spans="1:86" ht="15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</row>
    <row r="216" spans="1:86" ht="15.75" customHeight="1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</row>
    <row r="217" spans="1:86" ht="15.75" customHeight="1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</row>
    <row r="218" spans="1:86" ht="15.75" customHeight="1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</row>
    <row r="219" spans="1:86" ht="15.75" customHeight="1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</row>
    <row r="220" spans="1:86" ht="15.75" customHeight="1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</row>
    <row r="221" spans="1:86" ht="15.75" customHeight="1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</row>
    <row r="222" spans="1:86" ht="15.75" customHeight="1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</row>
    <row r="223" spans="1:86" ht="15.75" customHeight="1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</row>
    <row r="224" spans="1:86" ht="15.75" customHeight="1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</row>
    <row r="225" spans="1:86" ht="15.75" customHeight="1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</row>
    <row r="226" spans="1:86" ht="15.75" customHeight="1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</row>
    <row r="227" spans="1:86" ht="15.75" customHeight="1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</row>
    <row r="228" spans="1:86" ht="15.75" customHeight="1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</row>
    <row r="229" spans="1:86" ht="15.75" customHeight="1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</row>
    <row r="230" spans="1:86" ht="15.75" customHeight="1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</row>
    <row r="231" spans="1:86" ht="15.75" customHeight="1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</row>
    <row r="232" spans="1:86" ht="15.75" customHeight="1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</row>
    <row r="233" spans="1:86" ht="15.75" customHeight="1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</row>
    <row r="234" spans="1:86" ht="15.75" customHeight="1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</row>
    <row r="235" spans="1:86" ht="15.75" customHeight="1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</row>
    <row r="236" spans="1:86" ht="15.75" customHeight="1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</row>
    <row r="237" spans="1:86" ht="15.75" customHeight="1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</row>
    <row r="238" spans="1:86" ht="15.75" customHeight="1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</row>
    <row r="239" spans="1:86" ht="15.75" customHeight="1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</row>
    <row r="240" spans="1:86" ht="15.75" customHeight="1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</row>
    <row r="241" spans="1:86" ht="15.75" customHeight="1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</row>
    <row r="242" spans="1:86" ht="15.75" customHeight="1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</row>
    <row r="243" spans="1:86" ht="15.75" customHeight="1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</row>
    <row r="244" spans="1:86" ht="15.75" customHeight="1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</row>
    <row r="245" spans="1:86" ht="15.75" customHeight="1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</row>
    <row r="246" spans="1:86" ht="15.75" customHeight="1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</row>
    <row r="247" spans="1:86" ht="15.75" customHeight="1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</row>
    <row r="248" spans="1:86" ht="15.75" customHeight="1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</row>
    <row r="249" spans="1:86" ht="15.75" customHeight="1" x14ac:dyDescent="0.2"/>
    <row r="250" spans="1:86" ht="15.75" customHeight="1" x14ac:dyDescent="0.2"/>
    <row r="251" spans="1:86" ht="15.75" customHeight="1" x14ac:dyDescent="0.2"/>
    <row r="252" spans="1:86" ht="15.75" customHeight="1" x14ac:dyDescent="0.2"/>
    <row r="253" spans="1:86" ht="15.75" customHeight="1" x14ac:dyDescent="0.2"/>
    <row r="254" spans="1:86" ht="15.75" customHeight="1" x14ac:dyDescent="0.2"/>
    <row r="255" spans="1:86" ht="15.75" customHeight="1" x14ac:dyDescent="0.2"/>
    <row r="256" spans="1:8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  <headerFooter>
    <oddFooter>&amp;L000000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showGridLines="0" workbookViewId="0">
      <pane xSplit="4" ySplit="3" topLeftCell="X24" activePane="bottomRight" state="frozen"/>
      <selection pane="topRight" activeCell="E1" sqref="E1"/>
      <selection pane="bottomLeft" activeCell="A4" sqref="A4"/>
      <selection pane="bottomRight" activeCell="Z31" sqref="Z31:Z32"/>
    </sheetView>
  </sheetViews>
  <sheetFormatPr baseColWidth="10" defaultColWidth="11.25" defaultRowHeight="15" customHeight="1" x14ac:dyDescent="0.2"/>
  <cols>
    <col min="1" max="1" width="9.5" customWidth="1"/>
    <col min="2" max="2" width="8.5" customWidth="1"/>
    <col min="3" max="4" width="9.5" customWidth="1"/>
    <col min="5" max="5" width="12.75" customWidth="1"/>
    <col min="6" max="6" width="10.875" customWidth="1"/>
    <col min="7" max="7" width="5.75" customWidth="1"/>
    <col min="8" max="9" width="9.5" customWidth="1"/>
    <col min="10" max="10" width="6.875" customWidth="1"/>
    <col min="11" max="11" width="6.5" customWidth="1"/>
    <col min="12" max="12" width="6.25" customWidth="1"/>
    <col min="13" max="13" width="6.875" customWidth="1"/>
    <col min="14" max="14" width="7.5" customWidth="1"/>
    <col min="15" max="15" width="8.375" customWidth="1"/>
    <col min="16" max="16" width="8" customWidth="1"/>
    <col min="17" max="17" width="7.125" customWidth="1"/>
    <col min="18" max="18" width="7" customWidth="1"/>
    <col min="19" max="19" width="6.5" customWidth="1"/>
    <col min="20" max="20" width="8" customWidth="1"/>
    <col min="21" max="21" width="7.875" customWidth="1"/>
    <col min="22" max="22" width="8.375" customWidth="1"/>
    <col min="23" max="23" width="9.5" customWidth="1"/>
    <col min="24" max="24" width="7.125" customWidth="1"/>
    <col min="25" max="25" width="7.75" customWidth="1"/>
    <col min="26" max="26" width="8.25" customWidth="1"/>
    <col min="27" max="27" width="7.5" customWidth="1"/>
    <col min="28" max="28" width="9.5" hidden="1" customWidth="1"/>
    <col min="29" max="37" width="9.5" customWidth="1"/>
  </cols>
  <sheetData>
    <row r="1" spans="1:37" ht="19.5" customHeight="1" x14ac:dyDescent="0.2">
      <c r="A1" s="1" t="s">
        <v>0</v>
      </c>
      <c r="B1" s="6"/>
      <c r="C1" s="1" t="s">
        <v>2</v>
      </c>
      <c r="D1" s="1" t="s">
        <v>3</v>
      </c>
      <c r="E1" s="6"/>
      <c r="F1" s="2" t="s">
        <v>5</v>
      </c>
      <c r="G1" s="3"/>
      <c r="H1" s="1" t="s">
        <v>6</v>
      </c>
      <c r="I1" s="3"/>
      <c r="J1" s="1" t="s">
        <v>7</v>
      </c>
      <c r="K1" s="3"/>
      <c r="L1" s="3"/>
      <c r="M1" s="1" t="s">
        <v>56</v>
      </c>
      <c r="N1" s="3"/>
      <c r="O1" s="3"/>
      <c r="P1" s="3"/>
      <c r="Q1" s="3"/>
      <c r="R1" s="3"/>
      <c r="S1" s="1" t="s">
        <v>57</v>
      </c>
      <c r="T1" s="3"/>
      <c r="U1" s="3"/>
      <c r="V1" s="3"/>
      <c r="W1" s="3"/>
      <c r="X1" s="3"/>
      <c r="Y1" s="1" t="s">
        <v>58</v>
      </c>
      <c r="Z1" s="3"/>
      <c r="AA1" s="3"/>
      <c r="AB1" s="1" t="s">
        <v>60</v>
      </c>
      <c r="AC1" s="1" t="s">
        <v>55</v>
      </c>
      <c r="AD1" s="1"/>
      <c r="AE1" s="1"/>
      <c r="AF1" s="1"/>
      <c r="AG1" s="3"/>
      <c r="AH1" s="3"/>
      <c r="AI1" s="3"/>
      <c r="AJ1" s="3"/>
      <c r="AK1" s="3"/>
    </row>
    <row r="2" spans="1:37" ht="19.5" customHeight="1" x14ac:dyDescent="0.2">
      <c r="A2" s="2"/>
      <c r="B2" s="6" t="s">
        <v>1</v>
      </c>
      <c r="C2" s="1"/>
      <c r="D2" s="3"/>
      <c r="E2" s="6" t="s">
        <v>4</v>
      </c>
      <c r="F2" s="1" t="s">
        <v>68</v>
      </c>
      <c r="G2" s="1" t="s">
        <v>70</v>
      </c>
      <c r="H2" s="1" t="s">
        <v>68</v>
      </c>
      <c r="I2" s="5" t="s">
        <v>72</v>
      </c>
      <c r="J2" s="7" t="s">
        <v>91</v>
      </c>
      <c r="K2" s="1" t="s">
        <v>93</v>
      </c>
      <c r="L2" s="1" t="s">
        <v>94</v>
      </c>
      <c r="M2" s="1" t="s">
        <v>95</v>
      </c>
      <c r="N2" s="5" t="s">
        <v>96</v>
      </c>
      <c r="O2" s="7" t="s">
        <v>97</v>
      </c>
      <c r="P2" s="1" t="s">
        <v>98</v>
      </c>
      <c r="Q2" s="1" t="s">
        <v>99</v>
      </c>
      <c r="R2" s="1" t="s">
        <v>100</v>
      </c>
      <c r="S2" s="1" t="s">
        <v>95</v>
      </c>
      <c r="T2" s="5" t="s">
        <v>96</v>
      </c>
      <c r="U2" s="7" t="s">
        <v>97</v>
      </c>
      <c r="V2" s="1" t="s">
        <v>98</v>
      </c>
      <c r="W2" s="1" t="s">
        <v>99</v>
      </c>
      <c r="X2" s="5" t="s">
        <v>100</v>
      </c>
      <c r="Y2" s="7" t="s">
        <v>101</v>
      </c>
      <c r="Z2" s="1" t="s">
        <v>97</v>
      </c>
      <c r="AA2" s="5" t="s">
        <v>102</v>
      </c>
      <c r="AB2" s="7"/>
      <c r="AC2" s="1"/>
      <c r="AD2" s="1"/>
      <c r="AE2" s="1"/>
      <c r="AF2" s="1"/>
      <c r="AG2" s="1"/>
      <c r="AH2" s="1"/>
      <c r="AI2" s="1"/>
      <c r="AJ2" s="1"/>
      <c r="AK2" s="1"/>
    </row>
    <row r="3" spans="1:37" ht="19.5" customHeight="1" x14ac:dyDescent="0.2">
      <c r="A3" s="6"/>
      <c r="B3" s="6"/>
      <c r="C3" s="6"/>
      <c r="D3" s="8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9.5" customHeight="1" x14ac:dyDescent="0.2">
      <c r="A4" s="6">
        <v>2020</v>
      </c>
      <c r="B4" s="6">
        <v>15</v>
      </c>
      <c r="C4" s="17">
        <v>0</v>
      </c>
      <c r="D4" s="11">
        <v>1</v>
      </c>
      <c r="E4" s="23" t="s">
        <v>178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6"/>
      <c r="AC4" s="9"/>
      <c r="AD4" s="9"/>
      <c r="AE4" s="9"/>
      <c r="AF4" s="9"/>
      <c r="AG4" s="9"/>
      <c r="AH4" s="9"/>
      <c r="AI4" s="9"/>
      <c r="AJ4" s="9"/>
      <c r="AK4" s="9"/>
    </row>
    <row r="5" spans="1:37" ht="19.5" customHeight="1" x14ac:dyDescent="0.2">
      <c r="A5" s="6">
        <v>2020</v>
      </c>
      <c r="B5" s="6">
        <v>15</v>
      </c>
      <c r="C5" s="17">
        <v>0</v>
      </c>
      <c r="D5" s="18">
        <v>2</v>
      </c>
      <c r="E5" s="23" t="s">
        <v>178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19.5" customHeight="1" x14ac:dyDescent="0.2">
      <c r="A6" s="6">
        <v>2020</v>
      </c>
      <c r="B6" s="6">
        <v>15</v>
      </c>
      <c r="C6" s="6">
        <v>0</v>
      </c>
      <c r="D6" s="20">
        <v>3</v>
      </c>
      <c r="E6" s="23" t="s">
        <v>178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9.5" customHeight="1" x14ac:dyDescent="0.2">
      <c r="A7" s="6">
        <v>2020</v>
      </c>
      <c r="B7" s="6">
        <v>15</v>
      </c>
      <c r="C7" s="17">
        <v>1</v>
      </c>
      <c r="D7" s="11">
        <v>1</v>
      </c>
      <c r="E7" s="23" t="s">
        <v>178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9.5" customHeight="1" x14ac:dyDescent="0.2">
      <c r="A8" s="6">
        <v>2020</v>
      </c>
      <c r="B8" s="6">
        <v>15</v>
      </c>
      <c r="C8" s="17">
        <v>1</v>
      </c>
      <c r="D8" s="18">
        <v>2</v>
      </c>
      <c r="E8" s="23" t="s">
        <v>178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9.5" customHeight="1" x14ac:dyDescent="0.2">
      <c r="A9" s="6">
        <v>2020</v>
      </c>
      <c r="B9" s="6">
        <v>15</v>
      </c>
      <c r="C9" s="6">
        <v>1</v>
      </c>
      <c r="D9" s="20">
        <v>3</v>
      </c>
      <c r="E9" s="23" t="s">
        <v>178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9.5" customHeight="1" x14ac:dyDescent="0.2">
      <c r="A10" s="6">
        <v>2020</v>
      </c>
      <c r="B10" s="6">
        <v>15</v>
      </c>
      <c r="C10" s="17">
        <v>2</v>
      </c>
      <c r="D10" s="11">
        <v>1</v>
      </c>
      <c r="E10" s="23" t="s">
        <v>178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9.5" customHeight="1" x14ac:dyDescent="0.2">
      <c r="A11" s="6">
        <v>2020</v>
      </c>
      <c r="B11" s="6">
        <v>15</v>
      </c>
      <c r="C11" s="17">
        <v>2</v>
      </c>
      <c r="D11" s="18">
        <v>2</v>
      </c>
      <c r="E11" s="23" t="s">
        <v>178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9.5" customHeight="1" x14ac:dyDescent="0.2">
      <c r="A12" s="6">
        <v>2020</v>
      </c>
      <c r="B12" s="6">
        <v>15</v>
      </c>
      <c r="C12" s="6">
        <v>2</v>
      </c>
      <c r="D12" s="20">
        <v>3</v>
      </c>
      <c r="E12" s="23" t="s">
        <v>178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9.5" customHeight="1" x14ac:dyDescent="0.2">
      <c r="A13" s="6">
        <v>2020</v>
      </c>
      <c r="B13" s="6">
        <v>15</v>
      </c>
      <c r="C13" s="17">
        <v>3</v>
      </c>
      <c r="D13" s="11">
        <v>1</v>
      </c>
      <c r="E13" s="23" t="s">
        <v>178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9.5" customHeight="1" x14ac:dyDescent="0.2">
      <c r="A14" s="6">
        <v>2020</v>
      </c>
      <c r="B14" s="6">
        <v>15</v>
      </c>
      <c r="C14" s="17">
        <v>3</v>
      </c>
      <c r="D14" s="18">
        <v>2</v>
      </c>
      <c r="E14" s="23" t="s">
        <v>178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9.5" customHeight="1" x14ac:dyDescent="0.2">
      <c r="A15" s="6">
        <v>2020</v>
      </c>
      <c r="B15" s="6">
        <v>15</v>
      </c>
      <c r="C15" s="6">
        <v>3</v>
      </c>
      <c r="D15" s="20">
        <v>3</v>
      </c>
      <c r="E15" s="23" t="s">
        <v>178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9.5" customHeight="1" x14ac:dyDescent="0.2">
      <c r="A16" s="6">
        <v>2020</v>
      </c>
      <c r="B16" s="6">
        <v>15</v>
      </c>
      <c r="C16" s="17">
        <v>4</v>
      </c>
      <c r="D16" s="11">
        <v>1</v>
      </c>
      <c r="E16" s="23" t="s">
        <v>178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9.5" customHeight="1" x14ac:dyDescent="0.2">
      <c r="A17" s="6">
        <v>2020</v>
      </c>
      <c r="B17" s="6">
        <v>15</v>
      </c>
      <c r="C17" s="17">
        <v>4</v>
      </c>
      <c r="D17" s="18">
        <v>2</v>
      </c>
      <c r="E17" s="23" t="s">
        <v>178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9.5" customHeight="1" x14ac:dyDescent="0.2">
      <c r="A18" s="6">
        <v>2020</v>
      </c>
      <c r="B18" s="6">
        <v>15</v>
      </c>
      <c r="C18" s="6">
        <v>4</v>
      </c>
      <c r="D18" s="20">
        <v>3</v>
      </c>
      <c r="E18" s="23" t="s">
        <v>178</v>
      </c>
      <c r="F18" s="14"/>
      <c r="G18" s="14"/>
      <c r="H18" s="14"/>
      <c r="I18" s="14"/>
      <c r="J18" s="14">
        <v>4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9.5" customHeight="1" x14ac:dyDescent="0.2">
      <c r="A19" s="6">
        <v>2020</v>
      </c>
      <c r="B19" s="6">
        <v>15</v>
      </c>
      <c r="C19" s="17">
        <v>5</v>
      </c>
      <c r="D19" s="11">
        <v>1</v>
      </c>
      <c r="E19" s="23" t="s">
        <v>178</v>
      </c>
      <c r="F19" s="14"/>
      <c r="G19" s="14"/>
      <c r="H19" s="14"/>
      <c r="I19" s="14"/>
      <c r="J19" s="14"/>
      <c r="K19" s="14"/>
      <c r="L19" s="14">
        <v>1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9.5" customHeight="1" x14ac:dyDescent="0.2">
      <c r="A20" s="6">
        <v>2020</v>
      </c>
      <c r="B20" s="6">
        <v>15</v>
      </c>
      <c r="C20" s="17">
        <v>5</v>
      </c>
      <c r="D20" s="18">
        <v>2</v>
      </c>
      <c r="E20" s="23" t="s">
        <v>178</v>
      </c>
      <c r="F20" s="14"/>
      <c r="G20" s="14"/>
      <c r="H20" s="14"/>
      <c r="I20" s="14"/>
      <c r="J20" s="14">
        <f>53/3*16</f>
        <v>282.66666666666669</v>
      </c>
      <c r="K20" s="14">
        <f>12/3*16</f>
        <v>64</v>
      </c>
      <c r="L20" s="14">
        <f>13/3*16</f>
        <v>69.333333333333329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9.5" customHeight="1" x14ac:dyDescent="0.2">
      <c r="A21" s="6">
        <v>2020</v>
      </c>
      <c r="B21" s="6">
        <v>15</v>
      </c>
      <c r="C21" s="6">
        <v>5</v>
      </c>
      <c r="D21" s="20">
        <v>3</v>
      </c>
      <c r="E21" s="23" t="s">
        <v>178</v>
      </c>
      <c r="F21" s="14"/>
      <c r="G21" s="14"/>
      <c r="H21" s="14"/>
      <c r="I21" s="14"/>
      <c r="J21" s="14">
        <f>2/3*16</f>
        <v>10.666666666666666</v>
      </c>
      <c r="K21" s="14">
        <f>2/3*16</f>
        <v>10.666666666666666</v>
      </c>
      <c r="L21" s="14">
        <f>3/3*16</f>
        <v>16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9.5" customHeight="1" x14ac:dyDescent="0.2">
      <c r="A22" s="6">
        <v>2020</v>
      </c>
      <c r="B22" s="6">
        <v>15</v>
      </c>
      <c r="C22" s="17">
        <v>6</v>
      </c>
      <c r="D22" s="11">
        <v>1</v>
      </c>
      <c r="E22" s="23" t="s">
        <v>178</v>
      </c>
      <c r="F22" s="14"/>
      <c r="G22" s="14"/>
      <c r="H22" s="14"/>
      <c r="I22" s="14"/>
      <c r="J22" s="14">
        <f>68/3*16</f>
        <v>362.66666666666669</v>
      </c>
      <c r="K22" s="14">
        <f>42/3*16</f>
        <v>224</v>
      </c>
      <c r="L22" s="14">
        <f>31/3*16</f>
        <v>165.33333333333334</v>
      </c>
      <c r="M22" s="14">
        <v>6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9.5" customHeight="1" x14ac:dyDescent="0.2">
      <c r="A23" s="6">
        <v>2020</v>
      </c>
      <c r="B23" s="6">
        <v>15</v>
      </c>
      <c r="C23" s="17">
        <v>6</v>
      </c>
      <c r="D23" s="18">
        <v>2</v>
      </c>
      <c r="E23" s="23" t="s">
        <v>178</v>
      </c>
      <c r="F23" s="14" t="s">
        <v>183</v>
      </c>
      <c r="G23" s="14">
        <v>0.6</v>
      </c>
      <c r="H23" s="14"/>
      <c r="I23" s="14"/>
      <c r="J23" s="14">
        <f>52/3*16</f>
        <v>277.33333333333331</v>
      </c>
      <c r="K23" s="14">
        <f>52/3*16</f>
        <v>277.33333333333331</v>
      </c>
      <c r="L23" s="14">
        <f>23/3*16</f>
        <v>122.66666666666667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"/>
      <c r="AC23" s="2"/>
      <c r="AD23" s="2"/>
      <c r="AE23" s="2"/>
      <c r="AF23" s="1"/>
      <c r="AG23" s="1"/>
      <c r="AH23" s="1"/>
      <c r="AI23" s="1"/>
      <c r="AJ23" s="1"/>
      <c r="AK23" s="1"/>
    </row>
    <row r="24" spans="1:37" ht="19.5" customHeight="1" x14ac:dyDescent="0.2">
      <c r="A24" s="6">
        <v>2020</v>
      </c>
      <c r="B24" s="6">
        <v>15</v>
      </c>
      <c r="C24" s="6">
        <v>6</v>
      </c>
      <c r="D24" s="20">
        <v>3</v>
      </c>
      <c r="E24" s="23" t="s">
        <v>178</v>
      </c>
      <c r="F24" s="14"/>
      <c r="G24" s="14"/>
      <c r="H24" s="14"/>
      <c r="I24" s="14"/>
      <c r="J24" s="14">
        <f>45/3*16</f>
        <v>240</v>
      </c>
      <c r="K24" s="14">
        <f>21/3*16</f>
        <v>112</v>
      </c>
      <c r="L24" s="14">
        <f>21/3*16</f>
        <v>112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9.5" customHeight="1" x14ac:dyDescent="0.2">
      <c r="A25" s="6">
        <v>2020</v>
      </c>
      <c r="B25" s="6">
        <v>15</v>
      </c>
      <c r="C25" s="17">
        <v>7</v>
      </c>
      <c r="D25" s="11">
        <v>1</v>
      </c>
      <c r="E25" s="23" t="s">
        <v>178</v>
      </c>
      <c r="F25" s="14" t="s">
        <v>183</v>
      </c>
      <c r="G25" s="14">
        <v>3.8</v>
      </c>
      <c r="H25" s="14"/>
      <c r="I25" s="14"/>
      <c r="J25" s="14">
        <f>31/3*16</f>
        <v>165.33333333333334</v>
      </c>
      <c r="K25" s="14">
        <f>77/3*16</f>
        <v>410.66666666666669</v>
      </c>
      <c r="L25" s="14">
        <f>13/3*16</f>
        <v>69.333333333333329</v>
      </c>
      <c r="M25" s="14">
        <f>7/3*16</f>
        <v>37.333333333333336</v>
      </c>
      <c r="N25" s="14">
        <f>1/3*16</f>
        <v>5.333333333333333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9.5" customHeight="1" x14ac:dyDescent="0.2">
      <c r="A26" s="6">
        <v>2020</v>
      </c>
      <c r="B26" s="6">
        <v>15</v>
      </c>
      <c r="C26" s="17">
        <v>7</v>
      </c>
      <c r="D26" s="18">
        <v>2</v>
      </c>
      <c r="E26" s="23" t="s">
        <v>178</v>
      </c>
      <c r="F26" s="14" t="s">
        <v>183</v>
      </c>
      <c r="G26" s="14">
        <v>1.8</v>
      </c>
      <c r="H26" s="14"/>
      <c r="I26" s="14"/>
      <c r="J26" s="14">
        <f>31/3*16</f>
        <v>165.33333333333334</v>
      </c>
      <c r="K26" s="14">
        <f>95/3*16</f>
        <v>506.66666666666669</v>
      </c>
      <c r="L26" s="14">
        <f>10/3*16</f>
        <v>53.333333333333336</v>
      </c>
      <c r="M26" s="14">
        <v>11</v>
      </c>
      <c r="N26" s="14">
        <v>2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9.5" customHeight="1" x14ac:dyDescent="0.2">
      <c r="A27" s="6">
        <v>2020</v>
      </c>
      <c r="B27" s="6">
        <v>15</v>
      </c>
      <c r="C27" s="6">
        <v>7</v>
      </c>
      <c r="D27" s="20">
        <v>3</v>
      </c>
      <c r="E27" s="23" t="s">
        <v>178</v>
      </c>
      <c r="F27" s="14" t="s">
        <v>183</v>
      </c>
      <c r="G27" s="14">
        <v>1.4</v>
      </c>
      <c r="H27" s="14"/>
      <c r="I27" s="14"/>
      <c r="J27" s="14">
        <f>44/3*16</f>
        <v>234.66666666666666</v>
      </c>
      <c r="K27" s="43">
        <f>87/3*16</f>
        <v>464</v>
      </c>
      <c r="L27" s="14">
        <f>16/3*16</f>
        <v>85.333333333333329</v>
      </c>
      <c r="M27" s="14">
        <f>16/3*16</f>
        <v>85.333333333333329</v>
      </c>
      <c r="N27" s="14">
        <f>1/3*16</f>
        <v>5.333333333333333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9.5" customHeight="1" x14ac:dyDescent="0.2">
      <c r="A28" s="6">
        <v>2020</v>
      </c>
      <c r="B28" s="6">
        <v>15</v>
      </c>
      <c r="C28" s="17">
        <v>8</v>
      </c>
      <c r="D28" s="11">
        <v>1</v>
      </c>
      <c r="E28" s="23" t="s">
        <v>178</v>
      </c>
      <c r="F28" s="14" t="s">
        <v>184</v>
      </c>
      <c r="G28" s="14">
        <v>11.5</v>
      </c>
      <c r="H28" s="14"/>
      <c r="I28" s="14"/>
      <c r="J28" s="14">
        <f>12/3*16</f>
        <v>64</v>
      </c>
      <c r="K28" s="14">
        <f>42/3*16</f>
        <v>224</v>
      </c>
      <c r="L28" s="14">
        <f>20/3*16</f>
        <v>106.66666666666667</v>
      </c>
      <c r="M28" s="14">
        <f>90/3*16</f>
        <v>480</v>
      </c>
      <c r="N28" s="14">
        <f>6/3*16</f>
        <v>32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9.5" customHeight="1" x14ac:dyDescent="0.2">
      <c r="A29" s="6">
        <v>2020</v>
      </c>
      <c r="B29" s="6">
        <v>15</v>
      </c>
      <c r="C29" s="17">
        <v>8</v>
      </c>
      <c r="D29" s="18">
        <v>2</v>
      </c>
      <c r="E29" s="23" t="s">
        <v>178</v>
      </c>
      <c r="F29" s="14" t="s">
        <v>184</v>
      </c>
      <c r="G29" s="14">
        <v>6.1</v>
      </c>
      <c r="H29" s="14"/>
      <c r="I29" s="14"/>
      <c r="J29" s="14">
        <f>57/3*16</f>
        <v>304</v>
      </c>
      <c r="K29" s="14">
        <f>38/3*16</f>
        <v>202.66666666666666</v>
      </c>
      <c r="L29" s="14">
        <f>18/3*16</f>
        <v>96</v>
      </c>
      <c r="M29" s="14">
        <f>39/3*16</f>
        <v>208</v>
      </c>
      <c r="N29" s="14">
        <f>17/3*16</f>
        <v>90.666666666666671</v>
      </c>
      <c r="O29" s="14">
        <v>1</v>
      </c>
      <c r="P29" s="14"/>
      <c r="Q29" s="14"/>
      <c r="R29" s="14"/>
      <c r="S29" s="14">
        <v>1</v>
      </c>
      <c r="T29" s="14"/>
      <c r="U29" s="14"/>
      <c r="V29" s="14"/>
      <c r="W29" s="14"/>
      <c r="X29" s="14"/>
      <c r="Y29" s="14"/>
      <c r="Z29" s="14"/>
      <c r="AA29" s="14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9.5" customHeight="1" x14ac:dyDescent="0.2">
      <c r="A30" s="6">
        <v>2020</v>
      </c>
      <c r="B30" s="6">
        <v>15</v>
      </c>
      <c r="C30" s="6">
        <v>8</v>
      </c>
      <c r="D30" s="20">
        <v>3</v>
      </c>
      <c r="E30" s="23" t="s">
        <v>178</v>
      </c>
      <c r="F30" s="24" t="s">
        <v>184</v>
      </c>
      <c r="G30" s="14">
        <v>6.3</v>
      </c>
      <c r="H30" s="14"/>
      <c r="I30" s="14"/>
      <c r="J30" s="14">
        <f>58/3*16</f>
        <v>309.33333333333331</v>
      </c>
      <c r="K30" s="14">
        <f>7/3*16</f>
        <v>37.333333333333336</v>
      </c>
      <c r="L30" s="14">
        <f>11/3*16</f>
        <v>58.666666666666664</v>
      </c>
      <c r="M30" s="14">
        <f>55/3*16</f>
        <v>293.33333333333331</v>
      </c>
      <c r="N30" s="14">
        <f>10/3*16</f>
        <v>53.333333333333336</v>
      </c>
      <c r="O30" s="14">
        <v>1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9.5" customHeight="1" x14ac:dyDescent="0.2">
      <c r="A31" s="6">
        <v>2020</v>
      </c>
      <c r="B31" s="6">
        <v>15</v>
      </c>
      <c r="C31" s="17">
        <v>9</v>
      </c>
      <c r="D31" s="11">
        <v>1</v>
      </c>
      <c r="E31" s="23" t="s">
        <v>178</v>
      </c>
      <c r="F31" s="24" t="s">
        <v>184</v>
      </c>
      <c r="G31" s="14">
        <v>12.8</v>
      </c>
      <c r="H31" s="14"/>
      <c r="I31" s="14"/>
      <c r="J31" s="14">
        <f>27/3*16</f>
        <v>144</v>
      </c>
      <c r="K31" s="14">
        <f>14/3*16</f>
        <v>74.666666666666671</v>
      </c>
      <c r="L31" s="14">
        <f>7/3*16</f>
        <v>37.333333333333336</v>
      </c>
      <c r="M31" s="14">
        <f>57/3*16</f>
        <v>304</v>
      </c>
      <c r="N31" s="14">
        <f>22/3*16</f>
        <v>117.33333333333333</v>
      </c>
      <c r="O31" s="14">
        <f>1/3*16</f>
        <v>5.333333333333333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>
        <v>1</v>
      </c>
      <c r="AA31" s="14"/>
      <c r="AB31" s="1"/>
      <c r="AC31" s="2"/>
      <c r="AD31" s="1"/>
      <c r="AE31" s="1"/>
      <c r="AF31" s="1"/>
      <c r="AG31" s="1"/>
      <c r="AH31" s="1"/>
      <c r="AI31" s="1"/>
      <c r="AJ31" s="1"/>
      <c r="AK31" s="1"/>
    </row>
    <row r="32" spans="1:37" ht="19.5" customHeight="1" x14ac:dyDescent="0.2">
      <c r="A32" s="6">
        <v>2020</v>
      </c>
      <c r="B32" s="6">
        <v>15</v>
      </c>
      <c r="C32" s="17">
        <v>9</v>
      </c>
      <c r="D32" s="18">
        <v>2</v>
      </c>
      <c r="E32" s="23" t="s">
        <v>178</v>
      </c>
      <c r="F32" s="24" t="s">
        <v>184</v>
      </c>
      <c r="G32" s="14">
        <v>10.8</v>
      </c>
      <c r="H32" s="14"/>
      <c r="I32" s="14"/>
      <c r="J32" s="14"/>
      <c r="K32" s="14"/>
      <c r="L32" s="14"/>
      <c r="M32" s="14">
        <f>54/3*16</f>
        <v>288</v>
      </c>
      <c r="N32" s="14">
        <f>7/3*16</f>
        <v>37.333333333333336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>
        <v>1</v>
      </c>
      <c r="AA32" s="14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9.5" customHeight="1" x14ac:dyDescent="0.2">
      <c r="A33" s="6">
        <v>2020</v>
      </c>
      <c r="B33" s="6">
        <v>15</v>
      </c>
      <c r="C33" s="6">
        <v>9</v>
      </c>
      <c r="D33" s="20">
        <v>3</v>
      </c>
      <c r="E33" s="23" t="s">
        <v>178</v>
      </c>
      <c r="F33" s="14" t="s">
        <v>184</v>
      </c>
      <c r="G33" s="14">
        <v>12.5</v>
      </c>
      <c r="H33" s="14"/>
      <c r="I33" s="14"/>
      <c r="J33" s="14">
        <f>31/3*16</f>
        <v>165.33333333333334</v>
      </c>
      <c r="K33" s="14">
        <f>14/3*16</f>
        <v>74.666666666666671</v>
      </c>
      <c r="L33" s="14">
        <f>3/3*16</f>
        <v>16</v>
      </c>
      <c r="M33" s="14">
        <f>60/3*16</f>
        <v>320</v>
      </c>
      <c r="N33" s="14">
        <f>5</f>
        <v>5</v>
      </c>
      <c r="O33" s="14">
        <v>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9.5" customHeight="1" x14ac:dyDescent="0.2">
      <c r="A34" s="6">
        <v>2020</v>
      </c>
      <c r="B34" s="6">
        <v>15</v>
      </c>
      <c r="C34" s="17">
        <v>10</v>
      </c>
      <c r="D34" s="11">
        <v>1</v>
      </c>
      <c r="E34" s="23" t="s">
        <v>179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9.5" customHeight="1" x14ac:dyDescent="0.2">
      <c r="A35" s="6">
        <v>2020</v>
      </c>
      <c r="B35" s="6">
        <v>15</v>
      </c>
      <c r="C35" s="17">
        <v>10</v>
      </c>
      <c r="D35" s="18">
        <v>2</v>
      </c>
      <c r="E35" s="23" t="s">
        <v>179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9.5" customHeight="1" x14ac:dyDescent="0.2">
      <c r="A36" s="6">
        <v>2020</v>
      </c>
      <c r="B36" s="6">
        <v>15</v>
      </c>
      <c r="C36" s="6">
        <v>10</v>
      </c>
      <c r="D36" s="20">
        <v>3</v>
      </c>
      <c r="E36" s="23" t="s">
        <v>179</v>
      </c>
      <c r="F36" s="14"/>
      <c r="G36" s="14"/>
      <c r="H36" s="24"/>
      <c r="I36" s="2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9.5" customHeight="1" x14ac:dyDescent="0.2">
      <c r="A37" s="6">
        <v>2020</v>
      </c>
      <c r="B37" s="6">
        <v>15</v>
      </c>
      <c r="C37" s="17">
        <v>11</v>
      </c>
      <c r="D37" s="11">
        <v>1</v>
      </c>
      <c r="E37" s="23" t="s">
        <v>179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9.5" customHeight="1" x14ac:dyDescent="0.2">
      <c r="A38" s="6">
        <v>2020</v>
      </c>
      <c r="B38" s="6">
        <v>15</v>
      </c>
      <c r="C38" s="17">
        <v>11</v>
      </c>
      <c r="D38" s="18">
        <v>2</v>
      </c>
      <c r="E38" s="23" t="s">
        <v>179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9.5" customHeight="1" x14ac:dyDescent="0.2">
      <c r="A39" s="6">
        <v>2020</v>
      </c>
      <c r="B39" s="6">
        <v>15</v>
      </c>
      <c r="C39" s="6">
        <v>11</v>
      </c>
      <c r="D39" s="20">
        <v>3</v>
      </c>
      <c r="E39" s="23" t="s">
        <v>179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9.5" customHeight="1" x14ac:dyDescent="0.2">
      <c r="A40" s="6">
        <v>2020</v>
      </c>
      <c r="B40" s="6">
        <v>15</v>
      </c>
      <c r="C40" s="17">
        <v>12</v>
      </c>
      <c r="D40" s="11">
        <v>1</v>
      </c>
      <c r="E40" s="23" t="s">
        <v>179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9.5" customHeight="1" x14ac:dyDescent="0.2">
      <c r="A41" s="6">
        <v>2020</v>
      </c>
      <c r="B41" s="6">
        <v>15</v>
      </c>
      <c r="C41" s="17">
        <v>12</v>
      </c>
      <c r="D41" s="18">
        <v>2</v>
      </c>
      <c r="E41" s="23" t="s">
        <v>179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"/>
      <c r="AC41" s="2"/>
      <c r="AD41" s="1"/>
      <c r="AE41" s="2"/>
      <c r="AF41" s="1"/>
      <c r="AG41" s="1"/>
      <c r="AH41" s="1"/>
      <c r="AI41" s="1"/>
      <c r="AJ41" s="1"/>
      <c r="AK41" s="1"/>
    </row>
    <row r="42" spans="1:37" ht="19.5" customHeight="1" x14ac:dyDescent="0.2">
      <c r="A42" s="6">
        <v>2020</v>
      </c>
      <c r="B42" s="6">
        <v>15</v>
      </c>
      <c r="C42" s="6">
        <v>12</v>
      </c>
      <c r="D42" s="20">
        <v>3</v>
      </c>
      <c r="E42" s="23" t="s">
        <v>179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 t="s">
        <v>142</v>
      </c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9.5" customHeight="1" x14ac:dyDescent="0.2">
      <c r="A43" s="6">
        <v>2020</v>
      </c>
      <c r="B43" s="6">
        <v>15</v>
      </c>
      <c r="C43" s="17">
        <v>13</v>
      </c>
      <c r="D43" s="11">
        <v>1</v>
      </c>
      <c r="E43" s="23" t="s">
        <v>179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"/>
      <c r="AC43" s="2"/>
      <c r="AD43" s="1"/>
      <c r="AE43" s="1"/>
      <c r="AF43" s="1"/>
      <c r="AG43" s="1"/>
      <c r="AH43" s="1"/>
      <c r="AI43" s="1"/>
      <c r="AJ43" s="1"/>
      <c r="AK43" s="1"/>
    </row>
    <row r="44" spans="1:37" ht="19.5" customHeight="1" x14ac:dyDescent="0.2">
      <c r="A44" s="6">
        <v>2020</v>
      </c>
      <c r="B44" s="6">
        <v>15</v>
      </c>
      <c r="C44" s="17">
        <v>13</v>
      </c>
      <c r="D44" s="18">
        <v>2</v>
      </c>
      <c r="E44" s="23" t="s">
        <v>179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"/>
      <c r="AC44" s="2"/>
      <c r="AD44" s="1"/>
      <c r="AE44" s="1"/>
      <c r="AF44" s="1"/>
      <c r="AG44" s="1"/>
      <c r="AH44" s="1"/>
      <c r="AI44" s="1"/>
      <c r="AJ44" s="1"/>
      <c r="AK44" s="1"/>
    </row>
    <row r="45" spans="1:37" ht="19.5" customHeight="1" x14ac:dyDescent="0.2">
      <c r="A45" s="6">
        <v>2020</v>
      </c>
      <c r="B45" s="6">
        <v>15</v>
      </c>
      <c r="C45" s="6">
        <v>13</v>
      </c>
      <c r="D45" s="20">
        <v>3</v>
      </c>
      <c r="E45" s="23" t="s">
        <v>179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9.5" customHeight="1" x14ac:dyDescent="0.2">
      <c r="A46" s="6">
        <v>2020</v>
      </c>
      <c r="B46" s="6">
        <v>15</v>
      </c>
      <c r="C46" s="17">
        <v>14</v>
      </c>
      <c r="D46" s="11">
        <v>1</v>
      </c>
      <c r="E46" s="23" t="s">
        <v>179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9.5" customHeight="1" x14ac:dyDescent="0.2">
      <c r="A47" s="6">
        <v>2020</v>
      </c>
      <c r="B47" s="6">
        <v>15</v>
      </c>
      <c r="C47" s="17">
        <v>14</v>
      </c>
      <c r="D47" s="18">
        <v>2</v>
      </c>
      <c r="E47" s="23" t="s">
        <v>179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9.5" customHeight="1" x14ac:dyDescent="0.2">
      <c r="A48" s="6">
        <v>2020</v>
      </c>
      <c r="B48" s="6">
        <v>15</v>
      </c>
      <c r="C48" s="6">
        <v>14</v>
      </c>
      <c r="D48" s="29">
        <v>3</v>
      </c>
      <c r="E48" s="23" t="s">
        <v>179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9.5" customHeight="1" x14ac:dyDescent="0.2">
      <c r="A49" s="1"/>
      <c r="B49" s="6"/>
      <c r="C49" s="1"/>
      <c r="D49" s="3"/>
      <c r="E49" s="24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9.5" customHeight="1" x14ac:dyDescent="0.2">
      <c r="A50" s="1"/>
      <c r="B50" s="6"/>
      <c r="C50" s="1"/>
      <c r="D50" s="3"/>
      <c r="E50" s="6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9.5" customHeight="1" x14ac:dyDescent="0.2">
      <c r="A51" s="1"/>
      <c r="B51" s="6"/>
      <c r="C51" s="1"/>
      <c r="D51" s="3"/>
      <c r="E51" s="6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9.5" customHeight="1" x14ac:dyDescent="0.2">
      <c r="A52" s="1"/>
      <c r="B52" s="6"/>
      <c r="C52" s="1"/>
      <c r="D52" s="3"/>
      <c r="E52" s="6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9.5" customHeight="1" x14ac:dyDescent="0.2">
      <c r="A53" s="1"/>
      <c r="B53" s="6"/>
      <c r="C53" s="1"/>
      <c r="D53" s="3"/>
      <c r="E53" s="6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9.5" customHeight="1" x14ac:dyDescent="0.2">
      <c r="A54" s="1"/>
      <c r="B54" s="6"/>
      <c r="C54" s="1"/>
      <c r="D54" s="3"/>
      <c r="E54" s="6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9.5" customHeight="1" x14ac:dyDescent="0.2">
      <c r="A55" s="1"/>
      <c r="B55" s="6"/>
      <c r="C55" s="1"/>
      <c r="D55" s="3"/>
      <c r="E55" s="6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9.5" customHeight="1" x14ac:dyDescent="0.2">
      <c r="A56" s="1"/>
      <c r="B56" s="6"/>
      <c r="C56" s="1"/>
      <c r="D56" s="3"/>
      <c r="E56" s="6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9.5" customHeight="1" x14ac:dyDescent="0.2">
      <c r="A57" s="1"/>
      <c r="B57" s="6"/>
      <c r="C57" s="1"/>
      <c r="D57" s="3"/>
      <c r="E57" s="6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9.5" customHeight="1" x14ac:dyDescent="0.2">
      <c r="A58" s="1"/>
      <c r="B58" s="6"/>
      <c r="C58" s="1"/>
      <c r="D58" s="3"/>
      <c r="E58" s="6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5.75" customHeight="1" x14ac:dyDescent="0.2">
      <c r="A59" s="19"/>
      <c r="B59" s="35"/>
      <c r="C59" s="19"/>
      <c r="D59" s="19"/>
      <c r="E59" s="35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</row>
    <row r="60" spans="1:37" ht="15.75" customHeight="1" x14ac:dyDescent="0.2">
      <c r="A60" s="19"/>
      <c r="B60" s="35"/>
      <c r="C60" s="19"/>
      <c r="D60" s="19"/>
      <c r="E60" s="35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</row>
    <row r="61" spans="1:37" ht="15.75" customHeight="1" x14ac:dyDescent="0.2">
      <c r="A61" s="19"/>
      <c r="B61" s="35"/>
      <c r="C61" s="19"/>
      <c r="D61" s="19"/>
      <c r="E61" s="35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</row>
    <row r="62" spans="1:37" ht="15.75" customHeight="1" x14ac:dyDescent="0.2">
      <c r="A62" s="19"/>
      <c r="B62" s="35"/>
      <c r="C62" s="19"/>
      <c r="D62" s="19"/>
      <c r="E62" s="35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</row>
    <row r="63" spans="1:37" ht="15.75" customHeight="1" x14ac:dyDescent="0.2">
      <c r="A63" s="19"/>
      <c r="B63" s="35"/>
      <c r="C63" s="19"/>
      <c r="D63" s="19"/>
      <c r="E63" s="35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</row>
    <row r="64" spans="1:37" ht="15.75" customHeight="1" x14ac:dyDescent="0.2">
      <c r="A64" s="19"/>
      <c r="B64" s="35"/>
      <c r="C64" s="19"/>
      <c r="D64" s="19"/>
      <c r="E64" s="35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</row>
    <row r="65" spans="1:37" ht="15.75" customHeight="1" x14ac:dyDescent="0.2">
      <c r="A65" s="19"/>
      <c r="B65" s="35"/>
      <c r="C65" s="19"/>
      <c r="D65" s="19"/>
      <c r="E65" s="35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</row>
    <row r="66" spans="1:37" ht="15.75" customHeight="1" x14ac:dyDescent="0.2">
      <c r="A66" s="19"/>
      <c r="B66" s="35"/>
      <c r="C66" s="19"/>
      <c r="D66" s="19"/>
      <c r="E66" s="35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</row>
    <row r="67" spans="1:37" ht="15.75" customHeight="1" x14ac:dyDescent="0.2">
      <c r="A67" s="19"/>
      <c r="B67" s="35"/>
      <c r="C67" s="19"/>
      <c r="D67" s="19"/>
      <c r="E67" s="35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</row>
    <row r="68" spans="1:37" ht="15.75" customHeight="1" x14ac:dyDescent="0.2">
      <c r="A68" s="19"/>
      <c r="B68" s="35"/>
      <c r="C68" s="19"/>
      <c r="D68" s="19"/>
      <c r="E68" s="35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</row>
    <row r="69" spans="1:37" ht="15.75" customHeight="1" x14ac:dyDescent="0.2">
      <c r="A69" s="19"/>
      <c r="B69" s="35"/>
      <c r="C69" s="19"/>
      <c r="D69" s="19"/>
      <c r="E69" s="35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</row>
    <row r="70" spans="1:37" ht="15.75" customHeight="1" x14ac:dyDescent="0.2">
      <c r="A70" s="19"/>
      <c r="B70" s="35"/>
      <c r="C70" s="19"/>
      <c r="D70" s="19"/>
      <c r="E70" s="35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</row>
    <row r="71" spans="1:37" ht="15.75" customHeight="1" x14ac:dyDescent="0.2">
      <c r="A71" s="19"/>
      <c r="B71" s="35"/>
      <c r="C71" s="19"/>
      <c r="D71" s="19"/>
      <c r="E71" s="35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</row>
    <row r="72" spans="1:37" ht="15.75" customHeight="1" x14ac:dyDescent="0.2">
      <c r="A72" s="19"/>
      <c r="B72" s="35"/>
      <c r="C72" s="19"/>
      <c r="D72" s="19"/>
      <c r="E72" s="35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</row>
    <row r="73" spans="1:37" ht="15.75" customHeight="1" x14ac:dyDescent="0.2">
      <c r="A73" s="19"/>
      <c r="B73" s="35"/>
      <c r="C73" s="19"/>
      <c r="D73" s="19"/>
      <c r="E73" s="35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</row>
    <row r="74" spans="1:37" ht="15.75" customHeight="1" x14ac:dyDescent="0.2">
      <c r="A74" s="19"/>
      <c r="B74" s="35"/>
      <c r="C74" s="19"/>
      <c r="D74" s="19"/>
      <c r="E74" s="35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</row>
    <row r="75" spans="1:37" ht="15.75" customHeight="1" x14ac:dyDescent="0.2">
      <c r="A75" s="19"/>
      <c r="B75" s="35"/>
      <c r="C75" s="19"/>
      <c r="D75" s="19"/>
      <c r="E75" s="35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</row>
    <row r="76" spans="1:37" ht="15.75" customHeight="1" x14ac:dyDescent="0.2">
      <c r="A76" s="19"/>
      <c r="B76" s="35"/>
      <c r="C76" s="19"/>
      <c r="D76" s="19"/>
      <c r="E76" s="35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</row>
    <row r="77" spans="1:37" ht="15.75" customHeight="1" x14ac:dyDescent="0.2">
      <c r="A77" s="19"/>
      <c r="B77" s="35"/>
      <c r="C77" s="19"/>
      <c r="D77" s="19"/>
      <c r="E77" s="35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</row>
    <row r="78" spans="1:37" ht="15.75" customHeight="1" x14ac:dyDescent="0.2">
      <c r="A78" s="19"/>
      <c r="B78" s="35"/>
      <c r="C78" s="19"/>
      <c r="D78" s="19"/>
      <c r="E78" s="35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</row>
    <row r="79" spans="1:37" ht="15.75" customHeight="1" x14ac:dyDescent="0.2">
      <c r="A79" s="19"/>
      <c r="B79" s="35"/>
      <c r="C79" s="19"/>
      <c r="D79" s="19"/>
      <c r="E79" s="35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</row>
    <row r="80" spans="1:37" ht="15.75" customHeight="1" x14ac:dyDescent="0.2">
      <c r="A80" s="19"/>
      <c r="B80" s="35"/>
      <c r="C80" s="19"/>
      <c r="D80" s="19"/>
      <c r="E80" s="35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</row>
    <row r="81" spans="1:37" ht="15.75" customHeight="1" x14ac:dyDescent="0.2">
      <c r="A81" s="19"/>
      <c r="B81" s="35"/>
      <c r="C81" s="19"/>
      <c r="D81" s="19"/>
      <c r="E81" s="35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</row>
    <row r="82" spans="1:37" ht="15.75" customHeight="1" x14ac:dyDescent="0.2">
      <c r="A82" s="19"/>
      <c r="B82" s="35"/>
      <c r="C82" s="19"/>
      <c r="D82" s="19"/>
      <c r="E82" s="35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</row>
    <row r="83" spans="1:37" ht="15.75" customHeight="1" x14ac:dyDescent="0.2">
      <c r="A83" s="19"/>
      <c r="B83" s="35"/>
      <c r="C83" s="19"/>
      <c r="D83" s="19"/>
      <c r="E83" s="35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</row>
    <row r="84" spans="1:37" ht="15.75" customHeight="1" x14ac:dyDescent="0.2">
      <c r="A84" s="19"/>
      <c r="B84" s="35"/>
      <c r="C84" s="19"/>
      <c r="D84" s="19"/>
      <c r="E84" s="35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</row>
    <row r="85" spans="1:37" ht="15.75" customHeight="1" x14ac:dyDescent="0.2">
      <c r="A85" s="19"/>
      <c r="B85" s="35"/>
      <c r="C85" s="19"/>
      <c r="D85" s="19"/>
      <c r="E85" s="35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</row>
    <row r="86" spans="1:37" ht="15.75" customHeight="1" x14ac:dyDescent="0.2">
      <c r="A86" s="19"/>
      <c r="B86" s="35"/>
      <c r="C86" s="19"/>
      <c r="D86" s="19"/>
      <c r="E86" s="35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</row>
    <row r="87" spans="1:37" ht="15.75" customHeight="1" x14ac:dyDescent="0.2">
      <c r="A87" s="19"/>
      <c r="B87" s="35"/>
      <c r="C87" s="19"/>
      <c r="D87" s="19"/>
      <c r="E87" s="35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</row>
    <row r="88" spans="1:37" ht="15.75" customHeight="1" x14ac:dyDescent="0.2">
      <c r="A88" s="19"/>
      <c r="B88" s="35"/>
      <c r="C88" s="19"/>
      <c r="D88" s="19"/>
      <c r="E88" s="35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</row>
    <row r="89" spans="1:37" ht="15.75" customHeight="1" x14ac:dyDescent="0.2">
      <c r="A89" s="19"/>
      <c r="B89" s="35"/>
      <c r="C89" s="19"/>
      <c r="D89" s="19"/>
      <c r="E89" s="35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</row>
    <row r="90" spans="1:37" ht="15.75" customHeight="1" x14ac:dyDescent="0.2">
      <c r="A90" s="19"/>
      <c r="B90" s="35"/>
      <c r="C90" s="19"/>
      <c r="D90" s="19"/>
      <c r="E90" s="35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</row>
    <row r="91" spans="1:37" ht="15.75" customHeight="1" x14ac:dyDescent="0.2">
      <c r="A91" s="19"/>
      <c r="B91" s="35"/>
      <c r="C91" s="19"/>
      <c r="D91" s="19"/>
      <c r="E91" s="35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</row>
    <row r="92" spans="1:37" ht="15.75" customHeight="1" x14ac:dyDescent="0.2">
      <c r="A92" s="19"/>
      <c r="B92" s="35"/>
      <c r="C92" s="19"/>
      <c r="D92" s="19"/>
      <c r="E92" s="35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</row>
    <row r="93" spans="1:37" ht="15.75" customHeight="1" x14ac:dyDescent="0.2">
      <c r="A93" s="19"/>
      <c r="B93" s="35"/>
      <c r="C93" s="19"/>
      <c r="D93" s="19"/>
      <c r="E93" s="35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</row>
    <row r="94" spans="1:37" ht="15.75" customHeight="1" x14ac:dyDescent="0.2">
      <c r="A94" s="19"/>
      <c r="B94" s="35"/>
      <c r="C94" s="19"/>
      <c r="D94" s="19"/>
      <c r="E94" s="35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</row>
    <row r="95" spans="1:37" ht="15.75" customHeight="1" x14ac:dyDescent="0.2">
      <c r="A95" s="19"/>
      <c r="B95" s="35"/>
      <c r="C95" s="19"/>
      <c r="D95" s="19"/>
      <c r="E95" s="35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</row>
    <row r="96" spans="1:37" ht="15.75" customHeight="1" x14ac:dyDescent="0.2">
      <c r="A96" s="19"/>
      <c r="B96" s="35"/>
      <c r="C96" s="19"/>
      <c r="D96" s="19"/>
      <c r="E96" s="35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</row>
    <row r="97" spans="1:37" ht="15.75" customHeight="1" x14ac:dyDescent="0.2">
      <c r="A97" s="19"/>
      <c r="B97" s="35"/>
      <c r="C97" s="19"/>
      <c r="D97" s="19"/>
      <c r="E97" s="35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</row>
    <row r="98" spans="1:37" ht="15.75" customHeight="1" x14ac:dyDescent="0.2">
      <c r="A98" s="19"/>
      <c r="B98" s="35"/>
      <c r="C98" s="19"/>
      <c r="D98" s="19"/>
      <c r="E98" s="35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</row>
    <row r="99" spans="1:37" ht="15.75" customHeight="1" x14ac:dyDescent="0.2">
      <c r="A99" s="19"/>
      <c r="B99" s="35"/>
      <c r="C99" s="19"/>
      <c r="D99" s="19"/>
      <c r="E99" s="35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</row>
    <row r="100" spans="1:37" ht="15.75" customHeight="1" x14ac:dyDescent="0.2">
      <c r="A100" s="19"/>
      <c r="B100" s="35"/>
      <c r="C100" s="19"/>
      <c r="D100" s="19"/>
      <c r="E100" s="35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</row>
    <row r="101" spans="1:37" ht="15.75" customHeight="1" x14ac:dyDescent="0.2">
      <c r="A101" s="19"/>
      <c r="B101" s="35"/>
      <c r="C101" s="19"/>
      <c r="D101" s="19"/>
      <c r="E101" s="35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37" ht="15.75" customHeight="1" x14ac:dyDescent="0.2">
      <c r="A102" s="19"/>
      <c r="B102" s="35"/>
      <c r="C102" s="19"/>
      <c r="D102" s="19"/>
      <c r="E102" s="35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</row>
    <row r="103" spans="1:37" ht="15.75" customHeight="1" x14ac:dyDescent="0.2">
      <c r="A103" s="19"/>
      <c r="B103" s="35"/>
      <c r="C103" s="19"/>
      <c r="D103" s="19"/>
      <c r="E103" s="35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</row>
    <row r="104" spans="1:37" ht="15.75" customHeight="1" x14ac:dyDescent="0.2">
      <c r="A104" s="19"/>
      <c r="B104" s="35"/>
      <c r="C104" s="19"/>
      <c r="D104" s="19"/>
      <c r="E104" s="35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</row>
    <row r="105" spans="1:37" ht="15.75" customHeight="1" x14ac:dyDescent="0.2">
      <c r="A105" s="19"/>
      <c r="B105" s="35"/>
      <c r="C105" s="19"/>
      <c r="D105" s="19"/>
      <c r="E105" s="35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</row>
    <row r="106" spans="1:37" ht="15.75" customHeight="1" x14ac:dyDescent="0.2">
      <c r="A106" s="19"/>
      <c r="B106" s="35"/>
      <c r="C106" s="19"/>
      <c r="D106" s="19"/>
      <c r="E106" s="35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</row>
    <row r="107" spans="1:37" ht="15.75" customHeight="1" x14ac:dyDescent="0.2">
      <c r="A107" s="19"/>
      <c r="B107" s="35"/>
      <c r="C107" s="19"/>
      <c r="D107" s="19"/>
      <c r="E107" s="35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</row>
    <row r="108" spans="1:37" ht="15.75" customHeight="1" x14ac:dyDescent="0.2">
      <c r="A108" s="19"/>
      <c r="B108" s="35"/>
      <c r="C108" s="19"/>
      <c r="D108" s="19"/>
      <c r="E108" s="35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</row>
    <row r="109" spans="1:37" ht="15.75" customHeight="1" x14ac:dyDescent="0.2">
      <c r="A109" s="19"/>
      <c r="B109" s="35"/>
      <c r="C109" s="19"/>
      <c r="D109" s="19"/>
      <c r="E109" s="35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</row>
    <row r="110" spans="1:37" ht="15.75" customHeight="1" x14ac:dyDescent="0.2">
      <c r="A110" s="19"/>
      <c r="B110" s="35"/>
      <c r="C110" s="19"/>
      <c r="D110" s="19"/>
      <c r="E110" s="35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</row>
    <row r="111" spans="1:37" ht="15.75" customHeight="1" x14ac:dyDescent="0.2">
      <c r="A111" s="19"/>
      <c r="B111" s="35"/>
      <c r="C111" s="19"/>
      <c r="D111" s="19"/>
      <c r="E111" s="35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</row>
    <row r="112" spans="1:37" ht="15.75" customHeight="1" x14ac:dyDescent="0.2">
      <c r="A112" s="19"/>
      <c r="B112" s="35"/>
      <c r="C112" s="19"/>
      <c r="D112" s="19"/>
      <c r="E112" s="35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</row>
    <row r="113" spans="1:37" ht="15.75" customHeight="1" x14ac:dyDescent="0.2">
      <c r="A113" s="19"/>
      <c r="B113" s="35"/>
      <c r="C113" s="19"/>
      <c r="D113" s="19"/>
      <c r="E113" s="35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</row>
    <row r="114" spans="1:37" ht="15.75" customHeight="1" x14ac:dyDescent="0.2">
      <c r="A114" s="19"/>
      <c r="B114" s="35"/>
      <c r="C114" s="19"/>
      <c r="D114" s="19"/>
      <c r="E114" s="35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</row>
    <row r="115" spans="1:37" ht="15.75" customHeight="1" x14ac:dyDescent="0.2">
      <c r="A115" s="19"/>
      <c r="B115" s="35"/>
      <c r="C115" s="19"/>
      <c r="D115" s="19"/>
      <c r="E115" s="35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</row>
    <row r="116" spans="1:37" ht="15.75" customHeight="1" x14ac:dyDescent="0.2">
      <c r="A116" s="19"/>
      <c r="B116" s="35"/>
      <c r="C116" s="19"/>
      <c r="D116" s="19"/>
      <c r="E116" s="35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</row>
    <row r="117" spans="1:37" ht="15.75" customHeight="1" x14ac:dyDescent="0.2">
      <c r="A117" s="19"/>
      <c r="B117" s="35"/>
      <c r="C117" s="19"/>
      <c r="D117" s="19"/>
      <c r="E117" s="35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</row>
    <row r="118" spans="1:37" ht="15.75" customHeight="1" x14ac:dyDescent="0.2">
      <c r="A118" s="19"/>
      <c r="B118" s="35"/>
      <c r="C118" s="19"/>
      <c r="D118" s="19"/>
      <c r="E118" s="35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</row>
    <row r="119" spans="1:37" ht="15.75" customHeight="1" x14ac:dyDescent="0.2">
      <c r="A119" s="19"/>
      <c r="B119" s="35"/>
      <c r="C119" s="19"/>
      <c r="D119" s="19"/>
      <c r="E119" s="35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</row>
    <row r="120" spans="1:37" ht="15.75" customHeight="1" x14ac:dyDescent="0.2">
      <c r="A120" s="19"/>
      <c r="B120" s="35"/>
      <c r="C120" s="19"/>
      <c r="D120" s="19"/>
      <c r="E120" s="35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</row>
    <row r="121" spans="1:37" ht="15.75" customHeight="1" x14ac:dyDescent="0.2">
      <c r="A121" s="19"/>
      <c r="B121" s="35"/>
      <c r="C121" s="19"/>
      <c r="D121" s="19"/>
      <c r="E121" s="35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</row>
    <row r="122" spans="1:37" ht="15.75" customHeight="1" x14ac:dyDescent="0.2">
      <c r="A122" s="19"/>
      <c r="B122" s="35"/>
      <c r="C122" s="19"/>
      <c r="D122" s="19"/>
      <c r="E122" s="35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</row>
    <row r="123" spans="1:37" ht="15.75" customHeight="1" x14ac:dyDescent="0.2">
      <c r="A123" s="19"/>
      <c r="B123" s="35"/>
      <c r="C123" s="19"/>
      <c r="D123" s="19"/>
      <c r="E123" s="35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</row>
    <row r="124" spans="1:37" ht="15.75" customHeight="1" x14ac:dyDescent="0.2">
      <c r="A124" s="19"/>
      <c r="B124" s="35"/>
      <c r="C124" s="19"/>
      <c r="D124" s="19"/>
      <c r="E124" s="35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</row>
    <row r="125" spans="1:37" ht="15.75" customHeight="1" x14ac:dyDescent="0.2">
      <c r="A125" s="19"/>
      <c r="B125" s="35"/>
      <c r="C125" s="19"/>
      <c r="D125" s="19"/>
      <c r="E125" s="35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</row>
    <row r="126" spans="1:37" ht="15.75" customHeight="1" x14ac:dyDescent="0.2">
      <c r="A126" s="19"/>
      <c r="B126" s="35"/>
      <c r="C126" s="19"/>
      <c r="D126" s="19"/>
      <c r="E126" s="35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</row>
    <row r="127" spans="1:37" ht="15.75" customHeight="1" x14ac:dyDescent="0.2">
      <c r="A127" s="19"/>
      <c r="B127" s="35"/>
      <c r="C127" s="19"/>
      <c r="D127" s="19"/>
      <c r="E127" s="35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</row>
    <row r="128" spans="1:37" ht="15.75" customHeight="1" x14ac:dyDescent="0.2">
      <c r="A128" s="19"/>
      <c r="B128" s="35"/>
      <c r="C128" s="19"/>
      <c r="D128" s="19"/>
      <c r="E128" s="35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</row>
    <row r="129" spans="1:37" ht="15.75" customHeight="1" x14ac:dyDescent="0.2">
      <c r="A129" s="19"/>
      <c r="B129" s="35"/>
      <c r="C129" s="19"/>
      <c r="D129" s="19"/>
      <c r="E129" s="35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</row>
    <row r="130" spans="1:37" ht="15.75" customHeight="1" x14ac:dyDescent="0.2">
      <c r="A130" s="19"/>
      <c r="B130" s="35"/>
      <c r="C130" s="19"/>
      <c r="D130" s="19"/>
      <c r="E130" s="35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</row>
    <row r="131" spans="1:37" ht="15.75" customHeight="1" x14ac:dyDescent="0.2">
      <c r="A131" s="19"/>
      <c r="B131" s="35"/>
      <c r="C131" s="19"/>
      <c r="D131" s="19"/>
      <c r="E131" s="35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</row>
    <row r="132" spans="1:37" ht="15.75" customHeight="1" x14ac:dyDescent="0.2">
      <c r="A132" s="19"/>
      <c r="B132" s="35"/>
      <c r="C132" s="19"/>
      <c r="D132" s="19"/>
      <c r="E132" s="35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</row>
    <row r="133" spans="1:37" ht="15.75" customHeight="1" x14ac:dyDescent="0.2">
      <c r="A133" s="19"/>
      <c r="B133" s="35"/>
      <c r="C133" s="19"/>
      <c r="D133" s="19"/>
      <c r="E133" s="35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</row>
    <row r="134" spans="1:37" ht="15.75" customHeight="1" x14ac:dyDescent="0.2">
      <c r="A134" s="19"/>
      <c r="B134" s="35"/>
      <c r="C134" s="19"/>
      <c r="D134" s="19"/>
      <c r="E134" s="35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</row>
    <row r="135" spans="1:37" ht="15.75" customHeight="1" x14ac:dyDescent="0.2">
      <c r="A135" s="19"/>
      <c r="B135" s="35"/>
      <c r="C135" s="19"/>
      <c r="D135" s="19"/>
      <c r="E135" s="35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</row>
    <row r="136" spans="1:37" ht="15.75" customHeight="1" x14ac:dyDescent="0.2">
      <c r="A136" s="19"/>
      <c r="B136" s="35"/>
      <c r="C136" s="19"/>
      <c r="D136" s="19"/>
      <c r="E136" s="35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</row>
    <row r="137" spans="1:37" ht="15.75" customHeight="1" x14ac:dyDescent="0.2">
      <c r="A137" s="19"/>
      <c r="B137" s="35"/>
      <c r="C137" s="19"/>
      <c r="D137" s="19"/>
      <c r="E137" s="35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</row>
    <row r="138" spans="1:37" ht="15.75" customHeight="1" x14ac:dyDescent="0.2">
      <c r="A138" s="19"/>
      <c r="B138" s="35"/>
      <c r="C138" s="19"/>
      <c r="D138" s="19"/>
      <c r="E138" s="35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</row>
    <row r="139" spans="1:37" ht="15.75" customHeight="1" x14ac:dyDescent="0.2">
      <c r="A139" s="19"/>
      <c r="B139" s="35"/>
      <c r="C139" s="19"/>
      <c r="D139" s="19"/>
      <c r="E139" s="35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</row>
    <row r="140" spans="1:37" ht="15.75" customHeight="1" x14ac:dyDescent="0.2">
      <c r="A140" s="19"/>
      <c r="B140" s="35"/>
      <c r="C140" s="19"/>
      <c r="D140" s="19"/>
      <c r="E140" s="35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</row>
    <row r="141" spans="1:37" ht="15.75" customHeight="1" x14ac:dyDescent="0.2">
      <c r="A141" s="19"/>
      <c r="B141" s="35"/>
      <c r="C141" s="19"/>
      <c r="D141" s="19"/>
      <c r="E141" s="35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</row>
    <row r="142" spans="1:37" ht="15.75" customHeight="1" x14ac:dyDescent="0.2">
      <c r="A142" s="19"/>
      <c r="B142" s="35"/>
      <c r="C142" s="19"/>
      <c r="D142" s="19"/>
      <c r="E142" s="35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</row>
    <row r="143" spans="1:37" ht="15.75" customHeight="1" x14ac:dyDescent="0.2">
      <c r="A143" s="19"/>
      <c r="B143" s="35"/>
      <c r="C143" s="19"/>
      <c r="D143" s="19"/>
      <c r="E143" s="35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</row>
    <row r="144" spans="1:37" ht="15.75" customHeight="1" x14ac:dyDescent="0.2">
      <c r="A144" s="19"/>
      <c r="B144" s="35"/>
      <c r="C144" s="19"/>
      <c r="D144" s="19"/>
      <c r="E144" s="35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</row>
    <row r="145" spans="1:37" ht="15.75" customHeight="1" x14ac:dyDescent="0.2">
      <c r="A145" s="19"/>
      <c r="B145" s="35"/>
      <c r="C145" s="19"/>
      <c r="D145" s="19"/>
      <c r="E145" s="35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</row>
    <row r="146" spans="1:37" ht="15.75" customHeight="1" x14ac:dyDescent="0.2">
      <c r="A146" s="19"/>
      <c r="B146" s="35"/>
      <c r="C146" s="19"/>
      <c r="D146" s="19"/>
      <c r="E146" s="35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37" ht="15.75" customHeight="1" x14ac:dyDescent="0.2">
      <c r="A147" s="19"/>
      <c r="B147" s="35"/>
      <c r="C147" s="19"/>
      <c r="D147" s="19"/>
      <c r="E147" s="35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</row>
    <row r="148" spans="1:37" ht="15.75" customHeight="1" x14ac:dyDescent="0.2">
      <c r="A148" s="19"/>
      <c r="B148" s="35"/>
      <c r="C148" s="19"/>
      <c r="D148" s="19"/>
      <c r="E148" s="35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</row>
    <row r="149" spans="1:37" ht="15.75" customHeight="1" x14ac:dyDescent="0.2">
      <c r="A149" s="19"/>
      <c r="B149" s="35"/>
      <c r="C149" s="19"/>
      <c r="D149" s="19"/>
      <c r="E149" s="35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</row>
    <row r="150" spans="1:37" ht="15.75" customHeight="1" x14ac:dyDescent="0.2">
      <c r="A150" s="19"/>
      <c r="B150" s="35"/>
      <c r="C150" s="19"/>
      <c r="D150" s="19"/>
      <c r="E150" s="35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</row>
    <row r="151" spans="1:37" ht="15.75" customHeight="1" x14ac:dyDescent="0.2">
      <c r="A151" s="19"/>
      <c r="B151" s="35"/>
      <c r="C151" s="19"/>
      <c r="D151" s="19"/>
      <c r="E151" s="35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</row>
    <row r="152" spans="1:37" ht="15.75" customHeight="1" x14ac:dyDescent="0.2">
      <c r="A152" s="19"/>
      <c r="B152" s="35"/>
      <c r="C152" s="19"/>
      <c r="D152" s="19"/>
      <c r="E152" s="35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</row>
    <row r="153" spans="1:37" ht="15.75" customHeight="1" x14ac:dyDescent="0.2">
      <c r="A153" s="19"/>
      <c r="B153" s="35"/>
      <c r="C153" s="19"/>
      <c r="D153" s="19"/>
      <c r="E153" s="35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</row>
    <row r="154" spans="1:37" ht="15.75" customHeight="1" x14ac:dyDescent="0.2">
      <c r="A154" s="19"/>
      <c r="B154" s="35"/>
      <c r="C154" s="19"/>
      <c r="D154" s="19"/>
      <c r="E154" s="35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</row>
    <row r="155" spans="1:37" ht="15.75" customHeight="1" x14ac:dyDescent="0.2">
      <c r="A155" s="19"/>
      <c r="B155" s="35"/>
      <c r="C155" s="19"/>
      <c r="D155" s="19"/>
      <c r="E155" s="35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</row>
    <row r="156" spans="1:37" ht="15.75" customHeight="1" x14ac:dyDescent="0.2">
      <c r="A156" s="19"/>
      <c r="B156" s="35"/>
      <c r="C156" s="19"/>
      <c r="D156" s="19"/>
      <c r="E156" s="35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</row>
    <row r="157" spans="1:37" ht="15.75" customHeight="1" x14ac:dyDescent="0.2">
      <c r="A157" s="19"/>
      <c r="B157" s="35"/>
      <c r="C157" s="19"/>
      <c r="D157" s="19"/>
      <c r="E157" s="35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</row>
    <row r="158" spans="1:37" ht="15.75" customHeight="1" x14ac:dyDescent="0.2">
      <c r="A158" s="19"/>
      <c r="B158" s="35"/>
      <c r="C158" s="19"/>
      <c r="D158" s="19"/>
      <c r="E158" s="35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</row>
    <row r="159" spans="1:37" ht="15.75" customHeight="1" x14ac:dyDescent="0.2">
      <c r="A159" s="19"/>
      <c r="B159" s="35"/>
      <c r="C159" s="19"/>
      <c r="D159" s="19"/>
      <c r="E159" s="35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</row>
    <row r="160" spans="1:37" ht="15.75" customHeight="1" x14ac:dyDescent="0.2">
      <c r="A160" s="19"/>
      <c r="B160" s="35"/>
      <c r="C160" s="19"/>
      <c r="D160" s="19"/>
      <c r="E160" s="35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</row>
    <row r="161" spans="1:37" ht="15.75" customHeight="1" x14ac:dyDescent="0.2">
      <c r="A161" s="19"/>
      <c r="B161" s="35"/>
      <c r="C161" s="19"/>
      <c r="D161" s="19"/>
      <c r="E161" s="35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</row>
    <row r="162" spans="1:37" ht="15.75" customHeight="1" x14ac:dyDescent="0.2">
      <c r="A162" s="19"/>
      <c r="B162" s="35"/>
      <c r="C162" s="19"/>
      <c r="D162" s="19"/>
      <c r="E162" s="35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</row>
    <row r="163" spans="1:37" ht="15.75" customHeight="1" x14ac:dyDescent="0.2">
      <c r="A163" s="19"/>
      <c r="B163" s="35"/>
      <c r="C163" s="19"/>
      <c r="D163" s="19"/>
      <c r="E163" s="35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</row>
    <row r="164" spans="1:37" ht="15.75" customHeight="1" x14ac:dyDescent="0.2">
      <c r="A164" s="19"/>
      <c r="B164" s="35"/>
      <c r="C164" s="19"/>
      <c r="D164" s="19"/>
      <c r="E164" s="35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</row>
    <row r="165" spans="1:37" ht="15.75" customHeight="1" x14ac:dyDescent="0.2">
      <c r="A165" s="19"/>
      <c r="B165" s="35"/>
      <c r="C165" s="19"/>
      <c r="D165" s="19"/>
      <c r="E165" s="35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</row>
    <row r="166" spans="1:37" ht="15.75" customHeight="1" x14ac:dyDescent="0.2">
      <c r="A166" s="19"/>
      <c r="B166" s="35"/>
      <c r="C166" s="19"/>
      <c r="D166" s="19"/>
      <c r="E166" s="35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</row>
    <row r="167" spans="1:37" ht="15.75" customHeight="1" x14ac:dyDescent="0.2">
      <c r="A167" s="19"/>
      <c r="B167" s="35"/>
      <c r="C167" s="19"/>
      <c r="D167" s="19"/>
      <c r="E167" s="35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</row>
    <row r="168" spans="1:37" ht="15.75" customHeight="1" x14ac:dyDescent="0.2">
      <c r="A168" s="19"/>
      <c r="B168" s="35"/>
      <c r="C168" s="19"/>
      <c r="D168" s="19"/>
      <c r="E168" s="35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</row>
    <row r="169" spans="1:37" ht="15.75" customHeight="1" x14ac:dyDescent="0.2">
      <c r="A169" s="19"/>
      <c r="B169" s="35"/>
      <c r="C169" s="19"/>
      <c r="D169" s="19"/>
      <c r="E169" s="35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</row>
    <row r="170" spans="1:37" ht="15.75" customHeight="1" x14ac:dyDescent="0.2">
      <c r="A170" s="19"/>
      <c r="B170" s="35"/>
      <c r="C170" s="19"/>
      <c r="D170" s="19"/>
      <c r="E170" s="35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</row>
    <row r="171" spans="1:37" ht="15.75" customHeight="1" x14ac:dyDescent="0.2">
      <c r="A171" s="19"/>
      <c r="B171" s="35"/>
      <c r="C171" s="19"/>
      <c r="D171" s="19"/>
      <c r="E171" s="35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</row>
    <row r="172" spans="1:37" ht="15.75" customHeight="1" x14ac:dyDescent="0.2">
      <c r="A172" s="19"/>
      <c r="B172" s="35"/>
      <c r="C172" s="19"/>
      <c r="D172" s="19"/>
      <c r="E172" s="35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</row>
    <row r="173" spans="1:37" ht="15.75" customHeight="1" x14ac:dyDescent="0.2">
      <c r="A173" s="19"/>
      <c r="B173" s="35"/>
      <c r="C173" s="19"/>
      <c r="D173" s="19"/>
      <c r="E173" s="35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</row>
    <row r="174" spans="1:37" ht="15.75" customHeight="1" x14ac:dyDescent="0.2">
      <c r="A174" s="19"/>
      <c r="B174" s="35"/>
      <c r="C174" s="19"/>
      <c r="D174" s="19"/>
      <c r="E174" s="35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</row>
    <row r="175" spans="1:37" ht="15.75" customHeight="1" x14ac:dyDescent="0.2">
      <c r="A175" s="19"/>
      <c r="B175" s="35"/>
      <c r="C175" s="19"/>
      <c r="D175" s="19"/>
      <c r="E175" s="35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</row>
    <row r="176" spans="1:37" ht="15.75" customHeight="1" x14ac:dyDescent="0.2">
      <c r="A176" s="19"/>
      <c r="B176" s="35"/>
      <c r="C176" s="19"/>
      <c r="D176" s="19"/>
      <c r="E176" s="35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</row>
    <row r="177" spans="1:37" ht="15.75" customHeight="1" x14ac:dyDescent="0.2">
      <c r="A177" s="19"/>
      <c r="B177" s="35"/>
      <c r="C177" s="19"/>
      <c r="D177" s="19"/>
      <c r="E177" s="35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</row>
    <row r="178" spans="1:37" ht="15.75" customHeight="1" x14ac:dyDescent="0.2">
      <c r="A178" s="19"/>
      <c r="B178" s="35"/>
      <c r="C178" s="19"/>
      <c r="D178" s="19"/>
      <c r="E178" s="35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</row>
    <row r="179" spans="1:37" ht="15.75" customHeight="1" x14ac:dyDescent="0.2">
      <c r="A179" s="19"/>
      <c r="B179" s="35"/>
      <c r="C179" s="19"/>
      <c r="D179" s="19"/>
      <c r="E179" s="35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</row>
    <row r="180" spans="1:37" ht="15.75" customHeight="1" x14ac:dyDescent="0.2">
      <c r="A180" s="19"/>
      <c r="B180" s="35"/>
      <c r="C180" s="19"/>
      <c r="D180" s="19"/>
      <c r="E180" s="35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</row>
    <row r="181" spans="1:37" ht="15.75" customHeight="1" x14ac:dyDescent="0.2">
      <c r="A181" s="19"/>
      <c r="B181" s="35"/>
      <c r="C181" s="19"/>
      <c r="D181" s="19"/>
      <c r="E181" s="35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</row>
    <row r="182" spans="1:37" ht="15.75" customHeight="1" x14ac:dyDescent="0.2">
      <c r="A182" s="19"/>
      <c r="B182" s="35"/>
      <c r="C182" s="19"/>
      <c r="D182" s="19"/>
      <c r="E182" s="35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</row>
    <row r="183" spans="1:37" ht="15.75" customHeight="1" x14ac:dyDescent="0.2">
      <c r="A183" s="19"/>
      <c r="B183" s="35"/>
      <c r="C183" s="19"/>
      <c r="D183" s="19"/>
      <c r="E183" s="35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</row>
    <row r="184" spans="1:37" ht="15.75" customHeight="1" x14ac:dyDescent="0.2">
      <c r="A184" s="19"/>
      <c r="B184" s="35"/>
      <c r="C184" s="19"/>
      <c r="D184" s="19"/>
      <c r="E184" s="35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</row>
    <row r="185" spans="1:37" ht="15.75" customHeight="1" x14ac:dyDescent="0.2">
      <c r="A185" s="19"/>
      <c r="B185" s="35"/>
      <c r="C185" s="19"/>
      <c r="D185" s="19"/>
      <c r="E185" s="35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</row>
    <row r="186" spans="1:37" ht="15.75" customHeight="1" x14ac:dyDescent="0.2">
      <c r="A186" s="19"/>
      <c r="B186" s="35"/>
      <c r="C186" s="19"/>
      <c r="D186" s="19"/>
      <c r="E186" s="35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</row>
    <row r="187" spans="1:37" ht="15.75" customHeight="1" x14ac:dyDescent="0.2">
      <c r="A187" s="19"/>
      <c r="B187" s="35"/>
      <c r="C187" s="19"/>
      <c r="D187" s="19"/>
      <c r="E187" s="35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</row>
    <row r="188" spans="1:37" ht="15.75" customHeight="1" x14ac:dyDescent="0.2">
      <c r="A188" s="19"/>
      <c r="B188" s="35"/>
      <c r="C188" s="19"/>
      <c r="D188" s="19"/>
      <c r="E188" s="35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</row>
    <row r="189" spans="1:37" ht="15.75" customHeight="1" x14ac:dyDescent="0.2">
      <c r="A189" s="19"/>
      <c r="B189" s="35"/>
      <c r="C189" s="19"/>
      <c r="D189" s="19"/>
      <c r="E189" s="35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</row>
    <row r="190" spans="1:37" ht="15.75" customHeight="1" x14ac:dyDescent="0.2">
      <c r="A190" s="19"/>
      <c r="B190" s="35"/>
      <c r="C190" s="19"/>
      <c r="D190" s="19"/>
      <c r="E190" s="35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</row>
    <row r="191" spans="1:37" ht="15.75" customHeight="1" x14ac:dyDescent="0.2">
      <c r="A191" s="19"/>
      <c r="B191" s="35"/>
      <c r="C191" s="19"/>
      <c r="D191" s="19"/>
      <c r="E191" s="35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37" ht="15.75" customHeight="1" x14ac:dyDescent="0.2">
      <c r="A192" s="19"/>
      <c r="B192" s="35"/>
      <c r="C192" s="19"/>
      <c r="D192" s="19"/>
      <c r="E192" s="35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</row>
    <row r="193" spans="1:37" ht="15.75" customHeight="1" x14ac:dyDescent="0.2">
      <c r="A193" s="19"/>
      <c r="B193" s="35"/>
      <c r="C193" s="19"/>
      <c r="D193" s="19"/>
      <c r="E193" s="35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</row>
    <row r="194" spans="1:37" ht="15.75" customHeight="1" x14ac:dyDescent="0.2">
      <c r="A194" s="19"/>
      <c r="B194" s="35"/>
      <c r="C194" s="19"/>
      <c r="D194" s="19"/>
      <c r="E194" s="35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</row>
    <row r="195" spans="1:37" ht="15.75" customHeight="1" x14ac:dyDescent="0.2">
      <c r="A195" s="19"/>
      <c r="B195" s="35"/>
      <c r="C195" s="19"/>
      <c r="D195" s="19"/>
      <c r="E195" s="35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</row>
    <row r="196" spans="1:37" ht="15.75" customHeight="1" x14ac:dyDescent="0.2">
      <c r="A196" s="19"/>
      <c r="B196" s="35"/>
      <c r="C196" s="19"/>
      <c r="D196" s="19"/>
      <c r="E196" s="35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</row>
    <row r="197" spans="1:37" ht="15.75" customHeight="1" x14ac:dyDescent="0.2">
      <c r="A197" s="19"/>
      <c r="B197" s="35"/>
      <c r="C197" s="19"/>
      <c r="D197" s="19"/>
      <c r="E197" s="35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</row>
    <row r="198" spans="1:37" ht="15.75" customHeight="1" x14ac:dyDescent="0.2">
      <c r="A198" s="19"/>
      <c r="B198" s="35"/>
      <c r="C198" s="19"/>
      <c r="D198" s="19"/>
      <c r="E198" s="35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</row>
    <row r="199" spans="1:37" ht="15.75" customHeight="1" x14ac:dyDescent="0.2">
      <c r="A199" s="19"/>
      <c r="B199" s="35"/>
      <c r="C199" s="19"/>
      <c r="D199" s="19"/>
      <c r="E199" s="35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</row>
    <row r="200" spans="1:37" ht="15.75" customHeight="1" x14ac:dyDescent="0.2">
      <c r="A200" s="19"/>
      <c r="B200" s="35"/>
      <c r="C200" s="19"/>
      <c r="D200" s="19"/>
      <c r="E200" s="35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</row>
    <row r="201" spans="1:37" ht="15.75" customHeight="1" x14ac:dyDescent="0.2">
      <c r="A201" s="19"/>
      <c r="B201" s="35"/>
      <c r="C201" s="19"/>
      <c r="D201" s="19"/>
      <c r="E201" s="35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</row>
    <row r="202" spans="1:37" ht="15.75" customHeight="1" x14ac:dyDescent="0.2">
      <c r="A202" s="19"/>
      <c r="B202" s="35"/>
      <c r="C202" s="19"/>
      <c r="D202" s="19"/>
      <c r="E202" s="35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</row>
    <row r="203" spans="1:37" ht="15.75" customHeight="1" x14ac:dyDescent="0.2">
      <c r="A203" s="19"/>
      <c r="B203" s="35"/>
      <c r="C203" s="19"/>
      <c r="D203" s="19"/>
      <c r="E203" s="35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</row>
    <row r="204" spans="1:37" ht="15.75" customHeight="1" x14ac:dyDescent="0.2">
      <c r="A204" s="19"/>
      <c r="B204" s="35"/>
      <c r="C204" s="19"/>
      <c r="D204" s="19"/>
      <c r="E204" s="35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</row>
    <row r="205" spans="1:37" ht="15.75" customHeight="1" x14ac:dyDescent="0.2">
      <c r="A205" s="19"/>
      <c r="B205" s="35"/>
      <c r="C205" s="19"/>
      <c r="D205" s="19"/>
      <c r="E205" s="35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</row>
    <row r="206" spans="1:37" ht="15.75" customHeight="1" x14ac:dyDescent="0.2">
      <c r="A206" s="19"/>
      <c r="B206" s="35"/>
      <c r="C206" s="19"/>
      <c r="D206" s="19"/>
      <c r="E206" s="35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</row>
    <row r="207" spans="1:37" ht="15.75" customHeight="1" x14ac:dyDescent="0.2">
      <c r="A207" s="19"/>
      <c r="B207" s="35"/>
      <c r="C207" s="19"/>
      <c r="D207" s="19"/>
      <c r="E207" s="35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</row>
    <row r="208" spans="1:37" ht="15.75" customHeight="1" x14ac:dyDescent="0.2">
      <c r="A208" s="19"/>
      <c r="B208" s="35"/>
      <c r="C208" s="19"/>
      <c r="D208" s="19"/>
      <c r="E208" s="35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</row>
    <row r="209" spans="1:37" ht="15.75" customHeight="1" x14ac:dyDescent="0.2">
      <c r="A209" s="19"/>
      <c r="B209" s="35"/>
      <c r="C209" s="19"/>
      <c r="D209" s="19"/>
      <c r="E209" s="35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</row>
    <row r="210" spans="1:37" ht="15.75" customHeight="1" x14ac:dyDescent="0.2">
      <c r="A210" s="19"/>
      <c r="B210" s="35"/>
      <c r="C210" s="19"/>
      <c r="D210" s="19"/>
      <c r="E210" s="35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</row>
    <row r="211" spans="1:37" ht="15.75" customHeight="1" x14ac:dyDescent="0.2">
      <c r="A211" s="19"/>
      <c r="B211" s="35"/>
      <c r="C211" s="19"/>
      <c r="D211" s="19"/>
      <c r="E211" s="35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</row>
    <row r="212" spans="1:37" ht="15.75" customHeight="1" x14ac:dyDescent="0.2">
      <c r="A212" s="19"/>
      <c r="B212" s="35"/>
      <c r="C212" s="19"/>
      <c r="D212" s="19"/>
      <c r="E212" s="35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</row>
    <row r="213" spans="1:37" ht="15.75" customHeight="1" x14ac:dyDescent="0.2">
      <c r="A213" s="19"/>
      <c r="B213" s="35"/>
      <c r="C213" s="19"/>
      <c r="D213" s="19"/>
      <c r="E213" s="35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</row>
    <row r="214" spans="1:37" ht="15.75" customHeight="1" x14ac:dyDescent="0.2">
      <c r="A214" s="19"/>
      <c r="B214" s="35"/>
      <c r="C214" s="19"/>
      <c r="D214" s="19"/>
      <c r="E214" s="35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</row>
    <row r="215" spans="1:37" ht="15.75" customHeight="1" x14ac:dyDescent="0.2">
      <c r="A215" s="19"/>
      <c r="B215" s="35"/>
      <c r="C215" s="19"/>
      <c r="D215" s="19"/>
      <c r="E215" s="35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</row>
    <row r="216" spans="1:37" ht="15.75" customHeight="1" x14ac:dyDescent="0.2">
      <c r="A216" s="19"/>
      <c r="B216" s="35"/>
      <c r="C216" s="19"/>
      <c r="D216" s="19"/>
      <c r="E216" s="35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</row>
    <row r="217" spans="1:37" ht="15.75" customHeight="1" x14ac:dyDescent="0.2">
      <c r="A217" s="19"/>
      <c r="B217" s="35"/>
      <c r="C217" s="19"/>
      <c r="D217" s="19"/>
      <c r="E217" s="35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</row>
    <row r="218" spans="1:37" ht="15.75" customHeight="1" x14ac:dyDescent="0.2">
      <c r="A218" s="19"/>
      <c r="B218" s="35"/>
      <c r="C218" s="19"/>
      <c r="D218" s="19"/>
      <c r="E218" s="35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</row>
    <row r="219" spans="1:37" ht="15.75" customHeight="1" x14ac:dyDescent="0.2">
      <c r="A219" s="19"/>
      <c r="B219" s="35"/>
      <c r="C219" s="19"/>
      <c r="D219" s="19"/>
      <c r="E219" s="35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</row>
    <row r="220" spans="1:37" ht="15.75" customHeight="1" x14ac:dyDescent="0.2">
      <c r="A220" s="19"/>
      <c r="B220" s="35"/>
      <c r="C220" s="19"/>
      <c r="D220" s="19"/>
      <c r="E220" s="35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</row>
    <row r="221" spans="1:37" ht="15.75" customHeight="1" x14ac:dyDescent="0.2">
      <c r="A221" s="19"/>
      <c r="B221" s="35"/>
      <c r="C221" s="19"/>
      <c r="D221" s="19"/>
      <c r="E221" s="35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</row>
    <row r="222" spans="1:37" ht="15.75" customHeight="1" x14ac:dyDescent="0.2">
      <c r="A222" s="19"/>
      <c r="B222" s="35"/>
      <c r="C222" s="19"/>
      <c r="D222" s="19"/>
      <c r="E222" s="35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</row>
    <row r="223" spans="1:37" ht="15.75" customHeight="1" x14ac:dyDescent="0.2">
      <c r="A223" s="19"/>
      <c r="B223" s="35"/>
      <c r="C223" s="19"/>
      <c r="D223" s="19"/>
      <c r="E223" s="35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</row>
    <row r="224" spans="1:37" ht="15.75" customHeight="1" x14ac:dyDescent="0.2">
      <c r="A224" s="19"/>
      <c r="B224" s="35"/>
      <c r="C224" s="19"/>
      <c r="D224" s="19"/>
      <c r="E224" s="35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</row>
    <row r="225" spans="1:37" ht="15.75" customHeight="1" x14ac:dyDescent="0.2">
      <c r="A225" s="19"/>
      <c r="B225" s="35"/>
      <c r="C225" s="19"/>
      <c r="D225" s="19"/>
      <c r="E225" s="35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</row>
    <row r="226" spans="1:37" ht="15.75" customHeight="1" x14ac:dyDescent="0.2">
      <c r="A226" s="19"/>
      <c r="B226" s="35"/>
      <c r="C226" s="19"/>
      <c r="D226" s="19"/>
      <c r="E226" s="35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</row>
    <row r="227" spans="1:37" ht="15.75" customHeight="1" x14ac:dyDescent="0.2">
      <c r="A227" s="19"/>
      <c r="B227" s="35"/>
      <c r="C227" s="19"/>
      <c r="D227" s="19"/>
      <c r="E227" s="35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</row>
    <row r="228" spans="1:37" ht="15.75" customHeight="1" x14ac:dyDescent="0.2">
      <c r="A228" s="19"/>
      <c r="B228" s="35"/>
      <c r="C228" s="19"/>
      <c r="D228" s="19"/>
      <c r="E228" s="35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</row>
    <row r="229" spans="1:37" ht="15.75" customHeight="1" x14ac:dyDescent="0.2">
      <c r="A229" s="19"/>
      <c r="B229" s="35"/>
      <c r="C229" s="19"/>
      <c r="D229" s="19"/>
      <c r="E229" s="35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</row>
    <row r="230" spans="1:37" ht="15.75" customHeight="1" x14ac:dyDescent="0.2">
      <c r="A230" s="19"/>
      <c r="B230" s="35"/>
      <c r="C230" s="19"/>
      <c r="D230" s="19"/>
      <c r="E230" s="35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</row>
    <row r="231" spans="1:37" ht="15.75" customHeight="1" x14ac:dyDescent="0.2">
      <c r="A231" s="19"/>
      <c r="B231" s="35"/>
      <c r="C231" s="19"/>
      <c r="D231" s="19"/>
      <c r="E231" s="35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</row>
    <row r="232" spans="1:37" ht="15.75" customHeight="1" x14ac:dyDescent="0.2">
      <c r="A232" s="19"/>
      <c r="B232" s="35"/>
      <c r="C232" s="19"/>
      <c r="D232" s="19"/>
      <c r="E232" s="35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</row>
    <row r="233" spans="1:37" ht="15.75" customHeight="1" x14ac:dyDescent="0.2">
      <c r="A233" s="19"/>
      <c r="B233" s="35"/>
      <c r="C233" s="19"/>
      <c r="D233" s="19"/>
      <c r="E233" s="35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</row>
    <row r="234" spans="1:37" ht="15.75" customHeight="1" x14ac:dyDescent="0.2">
      <c r="A234" s="19"/>
      <c r="B234" s="35"/>
      <c r="C234" s="19"/>
      <c r="D234" s="19"/>
      <c r="E234" s="35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</row>
    <row r="235" spans="1:37" ht="15.75" customHeight="1" x14ac:dyDescent="0.2">
      <c r="A235" s="19"/>
      <c r="B235" s="35"/>
      <c r="C235" s="19"/>
      <c r="D235" s="19"/>
      <c r="E235" s="35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</row>
    <row r="236" spans="1:37" ht="15.75" customHeight="1" x14ac:dyDescent="0.2">
      <c r="A236" s="19"/>
      <c r="B236" s="35"/>
      <c r="C236" s="19"/>
      <c r="D236" s="19"/>
      <c r="E236" s="35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</row>
    <row r="237" spans="1:37" ht="15.75" customHeight="1" x14ac:dyDescent="0.2">
      <c r="A237" s="19"/>
      <c r="B237" s="35"/>
      <c r="C237" s="19"/>
      <c r="D237" s="19"/>
      <c r="E237" s="35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</row>
    <row r="238" spans="1:37" ht="15.75" customHeight="1" x14ac:dyDescent="0.2">
      <c r="A238" s="19"/>
      <c r="B238" s="35"/>
      <c r="C238" s="19"/>
      <c r="D238" s="19"/>
      <c r="E238" s="35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</row>
    <row r="239" spans="1:37" ht="15.75" customHeight="1" x14ac:dyDescent="0.2">
      <c r="A239" s="19"/>
      <c r="B239" s="35"/>
      <c r="C239" s="19"/>
      <c r="D239" s="19"/>
      <c r="E239" s="35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</row>
    <row r="240" spans="1:37" ht="15.75" customHeight="1" x14ac:dyDescent="0.2">
      <c r="A240" s="19"/>
      <c r="B240" s="35"/>
      <c r="C240" s="19"/>
      <c r="D240" s="19"/>
      <c r="E240" s="35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</row>
    <row r="241" spans="1:37" ht="15.75" customHeight="1" x14ac:dyDescent="0.2">
      <c r="A241" s="19"/>
      <c r="B241" s="35"/>
      <c r="C241" s="19"/>
      <c r="D241" s="19"/>
      <c r="E241" s="35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</row>
    <row r="242" spans="1:37" ht="15.75" customHeight="1" x14ac:dyDescent="0.2">
      <c r="A242" s="19"/>
      <c r="B242" s="35"/>
      <c r="C242" s="19"/>
      <c r="D242" s="19"/>
      <c r="E242" s="35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</row>
    <row r="243" spans="1:37" ht="15.75" customHeight="1" x14ac:dyDescent="0.2">
      <c r="A243" s="19"/>
      <c r="B243" s="35"/>
      <c r="C243" s="19"/>
      <c r="D243" s="19"/>
      <c r="E243" s="35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</row>
    <row r="244" spans="1:37" ht="15.75" customHeight="1" x14ac:dyDescent="0.2">
      <c r="A244" s="19"/>
      <c r="B244" s="35"/>
      <c r="C244" s="19"/>
      <c r="D244" s="19"/>
      <c r="E244" s="35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</row>
    <row r="245" spans="1:37" ht="15.75" customHeight="1" x14ac:dyDescent="0.2">
      <c r="A245" s="19"/>
      <c r="B245" s="35"/>
      <c r="C245" s="19"/>
      <c r="D245" s="19"/>
      <c r="E245" s="35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</row>
    <row r="246" spans="1:37" ht="15.75" customHeight="1" x14ac:dyDescent="0.2">
      <c r="A246" s="19"/>
      <c r="B246" s="35"/>
      <c r="C246" s="19"/>
      <c r="D246" s="19"/>
      <c r="E246" s="35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</row>
    <row r="247" spans="1:37" ht="15.75" customHeight="1" x14ac:dyDescent="0.2">
      <c r="A247" s="19"/>
      <c r="B247" s="35"/>
      <c r="C247" s="19"/>
      <c r="D247" s="19"/>
      <c r="E247" s="35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</row>
    <row r="248" spans="1:37" ht="15.75" customHeight="1" x14ac:dyDescent="0.2">
      <c r="A248" s="19"/>
      <c r="B248" s="35"/>
      <c r="C248" s="19"/>
      <c r="D248" s="19"/>
      <c r="E248" s="35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</row>
    <row r="249" spans="1:37" ht="15.75" customHeight="1" x14ac:dyDescent="0.2"/>
    <row r="250" spans="1:37" ht="15.75" customHeight="1" x14ac:dyDescent="0.2"/>
    <row r="251" spans="1:37" ht="15.75" customHeight="1" x14ac:dyDescent="0.2"/>
    <row r="252" spans="1:37" ht="15.75" customHeight="1" x14ac:dyDescent="0.2"/>
    <row r="253" spans="1:37" ht="15.75" customHeight="1" x14ac:dyDescent="0.2"/>
    <row r="254" spans="1:37" ht="15.75" customHeight="1" x14ac:dyDescent="0.2"/>
    <row r="255" spans="1:37" ht="15.75" customHeight="1" x14ac:dyDescent="0.2"/>
    <row r="256" spans="1:37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  <headerFooter>
    <oddFooter>&amp;L000000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00"/>
  <sheetViews>
    <sheetView showGridLines="0" tabSelected="1" workbookViewId="0">
      <pane xSplit="4" ySplit="3" topLeftCell="F14" activePane="bottomRight" state="frozen"/>
      <selection pane="topRight" activeCell="E1" sqref="E1"/>
      <selection pane="bottomLeft" activeCell="A4" sqref="A4"/>
      <selection pane="bottomRight" activeCell="I31" sqref="I31"/>
    </sheetView>
  </sheetViews>
  <sheetFormatPr baseColWidth="10" defaultColWidth="11.25" defaultRowHeight="15" customHeight="1" x14ac:dyDescent="0.2"/>
  <cols>
    <col min="1" max="1" width="4.75" customWidth="1"/>
    <col min="2" max="2" width="8.5" customWidth="1"/>
    <col min="3" max="3" width="5.25" customWidth="1"/>
    <col min="4" max="4" width="8.625" customWidth="1"/>
    <col min="5" max="5" width="12.75" customWidth="1"/>
    <col min="6" max="6" width="7.375" customWidth="1"/>
    <col min="7" max="7" width="6.625" customWidth="1"/>
    <col min="8" max="8" width="7.375" customWidth="1"/>
    <col min="9" max="9" width="5.5" customWidth="1"/>
    <col min="10" max="10" width="21.375" customWidth="1"/>
    <col min="11" max="11" width="6.125" customWidth="1"/>
    <col min="12" max="12" width="5.625" customWidth="1"/>
    <col min="13" max="13" width="9.375" customWidth="1"/>
    <col min="14" max="14" width="15.5" customWidth="1"/>
    <col min="15" max="15" width="6.5" customWidth="1"/>
    <col min="16" max="16" width="5.5" customWidth="1"/>
    <col min="17" max="17" width="7.625" customWidth="1"/>
    <col min="18" max="18" width="7.125" customWidth="1"/>
    <col min="19" max="19" width="8.375" customWidth="1"/>
    <col min="20" max="20" width="5.625" customWidth="1"/>
    <col min="21" max="21" width="11.375" customWidth="1"/>
    <col min="22" max="22" width="8.25" customWidth="1"/>
    <col min="23" max="23" width="7.5" customWidth="1"/>
    <col min="24" max="24" width="9.625" customWidth="1"/>
    <col min="25" max="25" width="6.5" customWidth="1"/>
    <col min="26" max="26" width="6.75" customWidth="1"/>
    <col min="27" max="27" width="10.625" customWidth="1"/>
    <col min="28" max="28" width="28.75" customWidth="1"/>
    <col min="29" max="29" width="16.125" customWidth="1"/>
    <col min="30" max="30" width="6.875" customWidth="1"/>
    <col min="31" max="31" width="8.25" customWidth="1"/>
    <col min="32" max="32" width="4.875" customWidth="1"/>
    <col min="33" max="33" width="9.875" customWidth="1"/>
    <col min="34" max="34" width="5.5" customWidth="1"/>
    <col min="35" max="35" width="7.625" customWidth="1"/>
    <col min="36" max="36" width="7.5" customWidth="1"/>
    <col min="37" max="37" width="10.375" customWidth="1"/>
    <col min="38" max="38" width="4.375" customWidth="1"/>
    <col min="39" max="39" width="5" customWidth="1"/>
    <col min="40" max="40" width="8.125" customWidth="1"/>
    <col min="41" max="41" width="7.25" customWidth="1"/>
    <col min="42" max="42" width="7.75" customWidth="1"/>
    <col min="43" max="43" width="8" customWidth="1"/>
    <col min="44" max="44" width="7.375" customWidth="1"/>
    <col min="45" max="45" width="17.75" customWidth="1"/>
    <col min="46" max="46" width="7.25" customWidth="1"/>
    <col min="47" max="47" width="15.625" customWidth="1"/>
    <col min="48" max="48" width="6" customWidth="1"/>
    <col min="49" max="49" width="10.125" customWidth="1"/>
    <col min="50" max="50" width="7.5" customWidth="1"/>
    <col min="51" max="51" width="4.25" customWidth="1"/>
    <col min="52" max="58" width="9.5" customWidth="1"/>
  </cols>
  <sheetData>
    <row r="1" spans="1:58" ht="19.5" customHeight="1" x14ac:dyDescent="0.2">
      <c r="A1" s="1"/>
      <c r="B1" s="6"/>
      <c r="C1" s="1"/>
      <c r="D1" s="1"/>
      <c r="E1" s="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 t="s">
        <v>8</v>
      </c>
      <c r="AL1" s="1"/>
      <c r="AM1" s="1"/>
      <c r="AN1" s="1"/>
      <c r="AO1" s="1"/>
      <c r="AP1" s="1"/>
      <c r="AQ1" s="1"/>
      <c r="AR1" s="1"/>
      <c r="AS1" s="1" t="s">
        <v>9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ht="19.5" customHeight="1" x14ac:dyDescent="0.2">
      <c r="A2" s="1" t="s">
        <v>0</v>
      </c>
      <c r="B2" s="6" t="s">
        <v>1</v>
      </c>
      <c r="C2" s="1" t="s">
        <v>2</v>
      </c>
      <c r="D2" s="1" t="s">
        <v>3</v>
      </c>
      <c r="E2" s="6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2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  <c r="AH2" s="1" t="s">
        <v>38</v>
      </c>
      <c r="AI2" s="1" t="s">
        <v>39</v>
      </c>
      <c r="AJ2" s="1" t="s">
        <v>40</v>
      </c>
      <c r="AK2" s="1" t="s">
        <v>41</v>
      </c>
      <c r="AL2" s="1" t="s">
        <v>42</v>
      </c>
      <c r="AM2" s="1" t="s">
        <v>43</v>
      </c>
      <c r="AN2" s="1" t="s">
        <v>44</v>
      </c>
      <c r="AO2" s="1" t="s">
        <v>45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51</v>
      </c>
      <c r="AV2" s="1" t="s">
        <v>52</v>
      </c>
      <c r="AW2" s="1" t="s">
        <v>53</v>
      </c>
      <c r="AX2" s="1" t="s">
        <v>54</v>
      </c>
      <c r="AY2" s="1" t="s">
        <v>55</v>
      </c>
      <c r="AZ2" s="1"/>
      <c r="BA2" s="1"/>
      <c r="BB2" s="3"/>
      <c r="BC2" s="3"/>
      <c r="BD2" s="3"/>
      <c r="BE2" s="3"/>
      <c r="BF2" s="3"/>
    </row>
    <row r="3" spans="1:58" ht="19.5" customHeight="1" x14ac:dyDescent="0.2">
      <c r="A3" s="6"/>
      <c r="B3" s="6"/>
      <c r="C3" s="6"/>
      <c r="D3" s="8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ht="19.5" customHeight="1" x14ac:dyDescent="0.2">
      <c r="A4" s="6">
        <v>2020</v>
      </c>
      <c r="B4" s="6">
        <v>15</v>
      </c>
      <c r="C4" s="17">
        <v>0</v>
      </c>
      <c r="D4" s="11">
        <v>1</v>
      </c>
      <c r="E4" s="23" t="s">
        <v>178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"/>
      <c r="AZ4" s="1"/>
      <c r="BA4" s="1"/>
      <c r="BB4" s="1"/>
      <c r="BC4" s="1"/>
      <c r="BD4" s="1"/>
      <c r="BE4" s="1"/>
      <c r="BF4" s="1"/>
    </row>
    <row r="5" spans="1:58" ht="19.5" customHeight="1" x14ac:dyDescent="0.2">
      <c r="A5" s="6">
        <v>2020</v>
      </c>
      <c r="B5" s="6">
        <v>15</v>
      </c>
      <c r="C5" s="17">
        <v>0</v>
      </c>
      <c r="D5" s="18">
        <v>2</v>
      </c>
      <c r="E5" s="23" t="s">
        <v>178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"/>
      <c r="AZ5" s="1"/>
      <c r="BA5" s="1"/>
      <c r="BB5" s="1"/>
      <c r="BC5" s="1"/>
      <c r="BD5" s="1"/>
      <c r="BE5" s="1"/>
      <c r="BF5" s="1"/>
    </row>
    <row r="6" spans="1:58" ht="19.5" customHeight="1" x14ac:dyDescent="0.2">
      <c r="A6" s="6">
        <v>2020</v>
      </c>
      <c r="B6" s="6">
        <v>15</v>
      </c>
      <c r="C6" s="6">
        <v>0</v>
      </c>
      <c r="D6" s="20">
        <v>3</v>
      </c>
      <c r="E6" s="23" t="s">
        <v>178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"/>
      <c r="AZ6" s="1"/>
      <c r="BA6" s="1"/>
      <c r="BB6" s="1"/>
      <c r="BC6" s="1"/>
      <c r="BD6" s="1"/>
      <c r="BE6" s="1"/>
      <c r="BF6" s="1"/>
    </row>
    <row r="7" spans="1:58" ht="19.5" customHeight="1" x14ac:dyDescent="0.2">
      <c r="A7" s="6">
        <v>2020</v>
      </c>
      <c r="B7" s="6">
        <v>15</v>
      </c>
      <c r="C7" s="17">
        <v>1</v>
      </c>
      <c r="D7" s="11">
        <v>1</v>
      </c>
      <c r="E7" s="23" t="s">
        <v>178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"/>
      <c r="AZ7" s="1"/>
      <c r="BA7" s="1"/>
      <c r="BB7" s="1"/>
      <c r="BC7" s="1"/>
      <c r="BD7" s="1"/>
      <c r="BE7" s="1"/>
      <c r="BF7" s="1"/>
    </row>
    <row r="8" spans="1:58" ht="19.5" customHeight="1" x14ac:dyDescent="0.2">
      <c r="A8" s="6">
        <v>2020</v>
      </c>
      <c r="B8" s="6">
        <v>15</v>
      </c>
      <c r="C8" s="17">
        <v>1</v>
      </c>
      <c r="D8" s="18">
        <v>2</v>
      </c>
      <c r="E8" s="23" t="s">
        <v>178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"/>
      <c r="AZ8" s="1"/>
      <c r="BA8" s="1"/>
      <c r="BB8" s="1"/>
      <c r="BC8" s="1"/>
      <c r="BD8" s="1"/>
      <c r="BE8" s="1"/>
      <c r="BF8" s="1"/>
    </row>
    <row r="9" spans="1:58" ht="19.5" customHeight="1" x14ac:dyDescent="0.2">
      <c r="A9" s="6">
        <v>2020</v>
      </c>
      <c r="B9" s="6">
        <v>15</v>
      </c>
      <c r="C9" s="6">
        <v>1</v>
      </c>
      <c r="D9" s="20">
        <v>3</v>
      </c>
      <c r="E9" s="23" t="s">
        <v>178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"/>
      <c r="AZ9" s="1"/>
      <c r="BA9" s="1"/>
      <c r="BB9" s="1"/>
      <c r="BC9" s="1"/>
      <c r="BD9" s="1"/>
      <c r="BE9" s="1"/>
      <c r="BF9" s="1"/>
    </row>
    <row r="10" spans="1:58" ht="19.5" customHeight="1" x14ac:dyDescent="0.2">
      <c r="A10" s="6">
        <v>2020</v>
      </c>
      <c r="B10" s="6">
        <v>15</v>
      </c>
      <c r="C10" s="17">
        <v>2</v>
      </c>
      <c r="D10" s="11">
        <v>1</v>
      </c>
      <c r="E10" s="23" t="s">
        <v>178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"/>
      <c r="AZ10" s="1"/>
      <c r="BA10" s="1"/>
      <c r="BB10" s="1"/>
      <c r="BC10" s="1"/>
      <c r="BD10" s="1"/>
      <c r="BE10" s="1"/>
      <c r="BF10" s="1"/>
    </row>
    <row r="11" spans="1:58" ht="19.5" customHeight="1" x14ac:dyDescent="0.2">
      <c r="A11" s="6">
        <v>2020</v>
      </c>
      <c r="B11" s="6">
        <v>15</v>
      </c>
      <c r="C11" s="17">
        <v>2</v>
      </c>
      <c r="D11" s="18">
        <v>2</v>
      </c>
      <c r="E11" s="23" t="s">
        <v>178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"/>
      <c r="AZ11" s="1"/>
      <c r="BA11" s="1"/>
      <c r="BB11" s="1"/>
      <c r="BC11" s="1"/>
      <c r="BD11" s="1"/>
      <c r="BE11" s="1"/>
      <c r="BF11" s="1"/>
    </row>
    <row r="12" spans="1:58" ht="19.5" customHeight="1" x14ac:dyDescent="0.2">
      <c r="A12" s="6">
        <v>2020</v>
      </c>
      <c r="B12" s="6">
        <v>15</v>
      </c>
      <c r="C12" s="6">
        <v>2</v>
      </c>
      <c r="D12" s="20">
        <v>3</v>
      </c>
      <c r="E12" s="23" t="s">
        <v>178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"/>
      <c r="AZ12" s="1"/>
      <c r="BA12" s="1"/>
      <c r="BB12" s="1"/>
      <c r="BC12" s="1"/>
      <c r="BD12" s="1"/>
      <c r="BE12" s="1"/>
      <c r="BF12" s="1"/>
    </row>
    <row r="13" spans="1:58" ht="19.5" customHeight="1" x14ac:dyDescent="0.2">
      <c r="A13" s="6">
        <v>2020</v>
      </c>
      <c r="B13" s="6">
        <v>15</v>
      </c>
      <c r="C13" s="17">
        <v>3</v>
      </c>
      <c r="D13" s="11">
        <v>1</v>
      </c>
      <c r="E13" s="23" t="s">
        <v>178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"/>
      <c r="AZ13" s="1"/>
      <c r="BA13" s="1"/>
      <c r="BB13" s="1"/>
      <c r="BC13" s="1"/>
      <c r="BD13" s="1"/>
      <c r="BE13" s="1"/>
      <c r="BF13" s="1"/>
    </row>
    <row r="14" spans="1:58" ht="19.5" customHeight="1" x14ac:dyDescent="0.2">
      <c r="A14" s="6">
        <v>2020</v>
      </c>
      <c r="B14" s="6">
        <v>15</v>
      </c>
      <c r="C14" s="17">
        <v>3</v>
      </c>
      <c r="D14" s="18">
        <v>2</v>
      </c>
      <c r="E14" s="23" t="s">
        <v>178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"/>
      <c r="AZ14" s="1"/>
      <c r="BA14" s="1"/>
      <c r="BB14" s="1"/>
      <c r="BC14" s="1"/>
      <c r="BD14" s="1"/>
      <c r="BE14" s="1"/>
      <c r="BF14" s="1"/>
    </row>
    <row r="15" spans="1:58" ht="19.5" customHeight="1" x14ac:dyDescent="0.2">
      <c r="A15" s="6">
        <v>2020</v>
      </c>
      <c r="B15" s="6">
        <v>15</v>
      </c>
      <c r="C15" s="6">
        <v>3</v>
      </c>
      <c r="D15" s="20">
        <v>3</v>
      </c>
      <c r="E15" s="23" t="s">
        <v>178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"/>
      <c r="AZ15" s="1"/>
      <c r="BA15" s="1"/>
      <c r="BB15" s="1"/>
      <c r="BC15" s="1"/>
      <c r="BD15" s="1"/>
      <c r="BE15" s="1"/>
      <c r="BF15" s="1"/>
    </row>
    <row r="16" spans="1:58" ht="19.5" customHeight="1" x14ac:dyDescent="0.2">
      <c r="A16" s="6">
        <v>2020</v>
      </c>
      <c r="B16" s="6">
        <v>15</v>
      </c>
      <c r="C16" s="17">
        <v>4</v>
      </c>
      <c r="D16" s="11">
        <v>1</v>
      </c>
      <c r="E16" s="23" t="s">
        <v>178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"/>
      <c r="AZ16" s="1"/>
      <c r="BA16" s="1"/>
      <c r="BB16" s="1"/>
      <c r="BC16" s="1"/>
      <c r="BD16" s="1"/>
      <c r="BE16" s="1"/>
      <c r="BF16" s="1"/>
    </row>
    <row r="17" spans="1:58" ht="19.5" customHeight="1" x14ac:dyDescent="0.2">
      <c r="A17" s="6">
        <v>2020</v>
      </c>
      <c r="B17" s="6">
        <v>15</v>
      </c>
      <c r="C17" s="17">
        <v>4</v>
      </c>
      <c r="D17" s="18">
        <v>2</v>
      </c>
      <c r="E17" s="23" t="s">
        <v>178</v>
      </c>
      <c r="F17" s="13"/>
      <c r="G17" s="13"/>
      <c r="H17" s="13"/>
      <c r="I17" s="13"/>
      <c r="J17" s="13"/>
      <c r="K17" s="13"/>
      <c r="L17" s="13">
        <v>3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"/>
      <c r="AZ17" s="1"/>
      <c r="BA17" s="1"/>
      <c r="BB17" s="1"/>
      <c r="BC17" s="1"/>
      <c r="BD17" s="1"/>
      <c r="BE17" s="1"/>
      <c r="BF17" s="1"/>
    </row>
    <row r="18" spans="1:58" ht="19.5" customHeight="1" x14ac:dyDescent="0.2">
      <c r="A18" s="6">
        <v>2020</v>
      </c>
      <c r="B18" s="6">
        <v>15</v>
      </c>
      <c r="C18" s="6">
        <v>4</v>
      </c>
      <c r="D18" s="20">
        <v>3</v>
      </c>
      <c r="E18" s="23" t="s">
        <v>178</v>
      </c>
      <c r="F18" s="13"/>
      <c r="G18" s="13"/>
      <c r="H18" s="13"/>
      <c r="I18" s="13"/>
      <c r="J18" s="13"/>
      <c r="K18" s="13"/>
      <c r="L18" s="13">
        <v>6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"/>
      <c r="AZ18" s="1"/>
      <c r="BA18" s="1"/>
      <c r="BB18" s="1"/>
      <c r="BC18" s="1"/>
      <c r="BD18" s="1"/>
      <c r="BE18" s="1"/>
      <c r="BF18" s="1"/>
    </row>
    <row r="19" spans="1:58" ht="19.5" customHeight="1" x14ac:dyDescent="0.2">
      <c r="A19" s="6">
        <v>2020</v>
      </c>
      <c r="B19" s="6">
        <v>15</v>
      </c>
      <c r="C19" s="17">
        <v>5</v>
      </c>
      <c r="D19" s="11">
        <v>1</v>
      </c>
      <c r="E19" s="23" t="s">
        <v>178</v>
      </c>
      <c r="F19" s="2">
        <v>4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1"/>
      <c r="AZ19" s="1"/>
      <c r="BA19" s="1"/>
      <c r="BB19" s="1"/>
      <c r="BC19" s="1"/>
      <c r="BD19" s="1"/>
      <c r="BE19" s="1"/>
      <c r="BF19" s="1"/>
    </row>
    <row r="20" spans="1:58" ht="19.5" customHeight="1" x14ac:dyDescent="0.2">
      <c r="A20" s="6">
        <v>2020</v>
      </c>
      <c r="B20" s="6">
        <v>15</v>
      </c>
      <c r="C20" s="17">
        <v>5</v>
      </c>
      <c r="D20" s="18">
        <v>2</v>
      </c>
      <c r="E20" s="23" t="s">
        <v>178</v>
      </c>
      <c r="F20" s="2">
        <f>13/3*16</f>
        <v>69.333333333333329</v>
      </c>
      <c r="G20" s="2"/>
      <c r="H20" s="2"/>
      <c r="I20" s="2"/>
      <c r="J20" s="2"/>
      <c r="K20" s="2"/>
      <c r="L20" s="2">
        <v>10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1"/>
      <c r="AZ20" s="1"/>
      <c r="BA20" s="1"/>
      <c r="BB20" s="1"/>
      <c r="BC20" s="1"/>
      <c r="BD20" s="1"/>
      <c r="BE20" s="1"/>
      <c r="BF20" s="1"/>
    </row>
    <row r="21" spans="1:58" ht="19.5" customHeight="1" x14ac:dyDescent="0.2">
      <c r="A21" s="6">
        <v>2020</v>
      </c>
      <c r="B21" s="6">
        <v>15</v>
      </c>
      <c r="C21" s="6">
        <v>5</v>
      </c>
      <c r="D21" s="20">
        <v>3</v>
      </c>
      <c r="E21" s="23" t="s">
        <v>178</v>
      </c>
      <c r="F21" s="2">
        <v>23</v>
      </c>
      <c r="G21" s="2"/>
      <c r="H21" s="2"/>
      <c r="I21" s="2"/>
      <c r="J21" s="2"/>
      <c r="K21" s="2"/>
      <c r="L21" s="2">
        <v>3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1"/>
      <c r="AZ21" s="1"/>
      <c r="BA21" s="1"/>
      <c r="BB21" s="1"/>
      <c r="BC21" s="1"/>
      <c r="BD21" s="1"/>
      <c r="BE21" s="1"/>
      <c r="BF21" s="1"/>
    </row>
    <row r="22" spans="1:58" ht="19.5" customHeight="1" x14ac:dyDescent="0.2">
      <c r="A22" s="6">
        <v>2020</v>
      </c>
      <c r="B22" s="6">
        <v>15</v>
      </c>
      <c r="C22" s="17">
        <v>6</v>
      </c>
      <c r="D22" s="11">
        <v>1</v>
      </c>
      <c r="E22" s="23" t="s">
        <v>178</v>
      </c>
      <c r="F22" s="2">
        <v>25</v>
      </c>
      <c r="G22" s="2"/>
      <c r="H22" s="2"/>
      <c r="I22" s="2"/>
      <c r="J22" s="2"/>
      <c r="K22" s="2"/>
      <c r="L22" s="22">
        <v>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1"/>
      <c r="AZ22" s="1"/>
      <c r="BA22" s="1"/>
      <c r="BB22" s="1"/>
      <c r="BC22" s="1"/>
      <c r="BD22" s="1"/>
      <c r="BE22" s="1"/>
      <c r="BF22" s="1"/>
    </row>
    <row r="23" spans="1:58" ht="19.5" customHeight="1" x14ac:dyDescent="0.2">
      <c r="A23" s="6">
        <v>2020</v>
      </c>
      <c r="B23" s="6">
        <v>15</v>
      </c>
      <c r="C23" s="17">
        <v>6</v>
      </c>
      <c r="D23" s="18">
        <v>2</v>
      </c>
      <c r="E23" s="23" t="s">
        <v>178</v>
      </c>
      <c r="F23" s="2">
        <f>12/3*16</f>
        <v>64</v>
      </c>
      <c r="G23" s="2"/>
      <c r="H23" s="2"/>
      <c r="I23" s="2"/>
      <c r="J23" s="2"/>
      <c r="K23" s="2"/>
      <c r="L23" s="2">
        <v>2</v>
      </c>
      <c r="M23" s="2"/>
      <c r="N23" s="2"/>
      <c r="O23" s="2"/>
      <c r="P23" s="2"/>
      <c r="Q23" s="2">
        <v>7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1"/>
      <c r="AZ23" s="1"/>
      <c r="BA23" s="1"/>
      <c r="BB23" s="1"/>
      <c r="BC23" s="1"/>
      <c r="BD23" s="1"/>
      <c r="BE23" s="1"/>
      <c r="BF23" s="1"/>
    </row>
    <row r="24" spans="1:58" ht="19.5" customHeight="1" x14ac:dyDescent="0.2">
      <c r="A24" s="6">
        <v>2020</v>
      </c>
      <c r="B24" s="6">
        <v>15</v>
      </c>
      <c r="C24" s="6">
        <v>6</v>
      </c>
      <c r="D24" s="20">
        <v>3</v>
      </c>
      <c r="E24" s="23" t="s">
        <v>178</v>
      </c>
      <c r="F24" s="2">
        <v>27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1"/>
      <c r="BB24" s="1"/>
      <c r="BC24" s="1"/>
      <c r="BD24" s="1"/>
      <c r="BE24" s="1"/>
      <c r="BF24" s="1"/>
    </row>
    <row r="25" spans="1:58" ht="19.5" customHeight="1" x14ac:dyDescent="0.2">
      <c r="A25" s="6">
        <v>2020</v>
      </c>
      <c r="B25" s="6">
        <v>15</v>
      </c>
      <c r="C25" s="17">
        <v>7</v>
      </c>
      <c r="D25" s="11">
        <v>1</v>
      </c>
      <c r="E25" s="23" t="s">
        <v>178</v>
      </c>
      <c r="F25" s="2">
        <f>5/3*16</f>
        <v>26.666666666666668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1"/>
      <c r="AZ25" s="1"/>
      <c r="BA25" s="1"/>
      <c r="BB25" s="1"/>
      <c r="BC25" s="1"/>
      <c r="BD25" s="1"/>
      <c r="BE25" s="1"/>
      <c r="BF25" s="1"/>
    </row>
    <row r="26" spans="1:58" ht="19.5" customHeight="1" x14ac:dyDescent="0.2">
      <c r="A26" s="6">
        <v>2020</v>
      </c>
      <c r="B26" s="6">
        <v>15</v>
      </c>
      <c r="C26" s="17">
        <v>7</v>
      </c>
      <c r="D26" s="18">
        <v>2</v>
      </c>
      <c r="E26" s="23" t="s">
        <v>178</v>
      </c>
      <c r="F26" s="2">
        <f>9/3*16</f>
        <v>48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1"/>
      <c r="BA26" s="1"/>
      <c r="BB26" s="1"/>
      <c r="BC26" s="1"/>
      <c r="BD26" s="1"/>
      <c r="BE26" s="1"/>
      <c r="BF26" s="1"/>
    </row>
    <row r="27" spans="1:58" ht="19.5" customHeight="1" x14ac:dyDescent="0.2">
      <c r="A27" s="6">
        <v>2020</v>
      </c>
      <c r="B27" s="6">
        <v>15</v>
      </c>
      <c r="C27" s="6">
        <v>7</v>
      </c>
      <c r="D27" s="20">
        <v>3</v>
      </c>
      <c r="E27" s="23" t="s">
        <v>178</v>
      </c>
      <c r="F27" s="2">
        <f>14/3*16</f>
        <v>74.666666666666671</v>
      </c>
      <c r="G27" s="2"/>
      <c r="H27" s="2"/>
      <c r="I27" s="2"/>
      <c r="J27" s="2"/>
      <c r="K27" s="2"/>
      <c r="L27" s="2">
        <v>1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1"/>
      <c r="AZ27" s="1"/>
      <c r="BA27" s="1"/>
      <c r="BB27" s="1"/>
      <c r="BC27" s="1"/>
      <c r="BD27" s="1"/>
      <c r="BE27" s="1"/>
      <c r="BF27" s="1"/>
    </row>
    <row r="28" spans="1:58" ht="19.5" customHeight="1" x14ac:dyDescent="0.2">
      <c r="A28" s="6">
        <v>2020</v>
      </c>
      <c r="B28" s="6">
        <v>15</v>
      </c>
      <c r="C28" s="17">
        <v>8</v>
      </c>
      <c r="D28" s="11">
        <v>1</v>
      </c>
      <c r="E28" s="23" t="s">
        <v>178</v>
      </c>
      <c r="F28" s="2">
        <f>5/3*16</f>
        <v>26.666666666666668</v>
      </c>
      <c r="G28" s="22"/>
      <c r="H28" s="2"/>
      <c r="I28" s="22"/>
      <c r="J28" s="2"/>
      <c r="K28" s="2"/>
      <c r="L28" s="2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1"/>
      <c r="BA28" s="1"/>
      <c r="BB28" s="1"/>
      <c r="BC28" s="1"/>
      <c r="BD28" s="1"/>
      <c r="BE28" s="1"/>
      <c r="BF28" s="1"/>
    </row>
    <row r="29" spans="1:58" ht="19.5" customHeight="1" x14ac:dyDescent="0.2">
      <c r="A29" s="6">
        <v>2020</v>
      </c>
      <c r="B29" s="6">
        <v>15</v>
      </c>
      <c r="C29" s="17">
        <v>8</v>
      </c>
      <c r="D29" s="18">
        <v>2</v>
      </c>
      <c r="E29" s="23" t="s">
        <v>178</v>
      </c>
      <c r="F29" s="2">
        <f>32/3*16</f>
        <v>170.66666666666666</v>
      </c>
      <c r="G29" s="22"/>
      <c r="H29" s="2"/>
      <c r="I29" s="2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1"/>
      <c r="AS29" s="2"/>
      <c r="AT29" s="2"/>
      <c r="AU29" s="2"/>
      <c r="AV29" s="2"/>
      <c r="AW29" s="2"/>
      <c r="AX29" s="2"/>
      <c r="AY29" s="1"/>
      <c r="AZ29" s="1"/>
      <c r="BA29" s="1"/>
      <c r="BB29" s="1"/>
      <c r="BC29" s="1"/>
      <c r="BD29" s="1"/>
      <c r="BE29" s="1"/>
      <c r="BF29" s="1"/>
    </row>
    <row r="30" spans="1:58" ht="19.5" customHeight="1" x14ac:dyDescent="0.2">
      <c r="A30" s="6">
        <v>2020</v>
      </c>
      <c r="B30" s="6">
        <v>15</v>
      </c>
      <c r="C30" s="6">
        <v>8</v>
      </c>
      <c r="D30" s="20">
        <v>3</v>
      </c>
      <c r="E30" s="23" t="s">
        <v>178</v>
      </c>
      <c r="F30" s="2">
        <f>6/3*16</f>
        <v>32</v>
      </c>
      <c r="G30" s="2"/>
      <c r="H30" s="2"/>
      <c r="I30" s="2"/>
      <c r="J30" s="2"/>
      <c r="K30" s="2"/>
      <c r="L30" s="22"/>
      <c r="M30" s="2"/>
      <c r="N30" s="2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1"/>
      <c r="AZ30" s="1"/>
      <c r="BA30" s="1"/>
      <c r="BB30" s="1"/>
      <c r="BC30" s="1"/>
      <c r="BD30" s="1"/>
      <c r="BE30" s="1"/>
      <c r="BF30" s="1"/>
    </row>
    <row r="31" spans="1:58" ht="19.5" customHeight="1" x14ac:dyDescent="0.2">
      <c r="A31" s="6">
        <v>2020</v>
      </c>
      <c r="B31" s="6">
        <v>15</v>
      </c>
      <c r="C31" s="17">
        <v>9</v>
      </c>
      <c r="D31" s="11">
        <v>1</v>
      </c>
      <c r="E31" s="23" t="s">
        <v>178</v>
      </c>
      <c r="F31" s="2">
        <f>1/3*16</f>
        <v>5.333333333333333</v>
      </c>
      <c r="G31" s="22"/>
      <c r="H31" s="22"/>
      <c r="I31" s="6">
        <v>1</v>
      </c>
      <c r="J31" s="2">
        <v>1</v>
      </c>
      <c r="K31" s="2"/>
      <c r="L31" s="2"/>
      <c r="M31" s="2"/>
      <c r="N31" s="2"/>
      <c r="O31" s="2"/>
      <c r="P31" s="2"/>
      <c r="Q31" s="2">
        <v>2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"/>
      <c r="AT31" s="2"/>
      <c r="AU31" s="2"/>
      <c r="AV31" s="2"/>
      <c r="AW31" s="2"/>
      <c r="AX31" s="2"/>
      <c r="AY31" s="2"/>
      <c r="AZ31" s="2"/>
      <c r="BA31" s="1"/>
      <c r="BB31" s="1"/>
      <c r="BC31" s="1"/>
      <c r="BD31" s="1"/>
      <c r="BE31" s="1"/>
      <c r="BF31" s="1"/>
    </row>
    <row r="32" spans="1:58" ht="19.5" customHeight="1" x14ac:dyDescent="0.2">
      <c r="A32" s="6">
        <v>2020</v>
      </c>
      <c r="B32" s="6">
        <v>15</v>
      </c>
      <c r="C32" s="17">
        <v>9</v>
      </c>
      <c r="D32" s="18">
        <v>2</v>
      </c>
      <c r="E32" s="23" t="s">
        <v>178</v>
      </c>
      <c r="F32" s="2">
        <v>20</v>
      </c>
      <c r="G32" s="22">
        <v>1</v>
      </c>
      <c r="H32" s="2">
        <v>1</v>
      </c>
      <c r="I32" s="22">
        <v>1</v>
      </c>
      <c r="J32" s="2">
        <v>2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1"/>
      <c r="BA32" s="1"/>
      <c r="BB32" s="1"/>
      <c r="BC32" s="1"/>
      <c r="BD32" s="1"/>
      <c r="BE32" s="1"/>
      <c r="BF32" s="1"/>
    </row>
    <row r="33" spans="1:58" ht="19.5" customHeight="1" x14ac:dyDescent="0.2">
      <c r="A33" s="6">
        <v>2020</v>
      </c>
      <c r="B33" s="6">
        <v>15</v>
      </c>
      <c r="C33" s="6">
        <v>9</v>
      </c>
      <c r="D33" s="20">
        <v>3</v>
      </c>
      <c r="E33" s="23" t="s">
        <v>178</v>
      </c>
      <c r="F33" s="2">
        <f>4/3*16</f>
        <v>21.333333333333332</v>
      </c>
      <c r="G33" s="22"/>
      <c r="H33" s="22">
        <v>1</v>
      </c>
      <c r="I33" s="2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1"/>
      <c r="AZ33" s="1"/>
      <c r="BA33" s="1"/>
      <c r="BB33" s="1"/>
      <c r="BC33" s="1"/>
      <c r="BD33" s="1"/>
      <c r="BE33" s="1"/>
      <c r="BF33" s="1"/>
    </row>
    <row r="34" spans="1:58" ht="19.5" customHeight="1" x14ac:dyDescent="0.2">
      <c r="A34" s="6">
        <v>2020</v>
      </c>
      <c r="B34" s="6">
        <v>15</v>
      </c>
      <c r="C34" s="17">
        <v>10</v>
      </c>
      <c r="D34" s="11">
        <v>1</v>
      </c>
      <c r="E34" s="23" t="s">
        <v>179</v>
      </c>
      <c r="F34" s="2"/>
      <c r="G34" s="22"/>
      <c r="H34" s="22"/>
      <c r="I34" s="22"/>
      <c r="J34" s="2"/>
      <c r="K34" s="2"/>
      <c r="L34" s="2"/>
      <c r="M34" s="2"/>
      <c r="N34" s="2"/>
      <c r="O34" s="2"/>
      <c r="P34" s="2"/>
      <c r="Q34" s="2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1"/>
      <c r="AZ34" s="1"/>
      <c r="BA34" s="1"/>
      <c r="BB34" s="1"/>
      <c r="BC34" s="1"/>
      <c r="BD34" s="1"/>
      <c r="BE34" s="1"/>
      <c r="BF34" s="1"/>
    </row>
    <row r="35" spans="1:58" ht="19.5" customHeight="1" x14ac:dyDescent="0.2">
      <c r="A35" s="6">
        <v>2020</v>
      </c>
      <c r="B35" s="6">
        <v>15</v>
      </c>
      <c r="C35" s="17">
        <v>10</v>
      </c>
      <c r="D35" s="18">
        <v>2</v>
      </c>
      <c r="E35" s="23" t="s">
        <v>179</v>
      </c>
      <c r="F35" s="2"/>
      <c r="G35" s="22"/>
      <c r="H35" s="2"/>
      <c r="I35" s="22"/>
      <c r="J35" s="2"/>
      <c r="K35" s="2"/>
      <c r="L35" s="2"/>
      <c r="M35" s="2"/>
      <c r="N35" s="2"/>
      <c r="O35" s="2"/>
      <c r="P35" s="2"/>
      <c r="Q35" s="2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1"/>
      <c r="AZ35" s="1"/>
      <c r="BA35" s="1"/>
      <c r="BB35" s="1"/>
      <c r="BC35" s="1"/>
      <c r="BD35" s="1"/>
      <c r="BE35" s="1"/>
      <c r="BF35" s="1"/>
    </row>
    <row r="36" spans="1:58" ht="19.5" customHeight="1" x14ac:dyDescent="0.2">
      <c r="A36" s="6">
        <v>2020</v>
      </c>
      <c r="B36" s="6">
        <v>15</v>
      </c>
      <c r="C36" s="6">
        <v>10</v>
      </c>
      <c r="D36" s="20">
        <v>3</v>
      </c>
      <c r="E36" s="23" t="s">
        <v>179</v>
      </c>
      <c r="F36" s="2"/>
      <c r="G36" s="22"/>
      <c r="H36" s="2"/>
      <c r="I36" s="2"/>
      <c r="J36" s="2"/>
      <c r="K36" s="2"/>
      <c r="L36" s="2"/>
      <c r="M36" s="2"/>
      <c r="N36" s="2"/>
      <c r="O36" s="2"/>
      <c r="P36" s="2"/>
      <c r="Q36" s="2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1"/>
      <c r="AZ36" s="1"/>
      <c r="BA36" s="1"/>
      <c r="BB36" s="1"/>
      <c r="BC36" s="1"/>
      <c r="BD36" s="1"/>
      <c r="BE36" s="1"/>
      <c r="BF36" s="1"/>
    </row>
    <row r="37" spans="1:58" ht="19.5" customHeight="1" x14ac:dyDescent="0.2">
      <c r="A37" s="6">
        <v>2020</v>
      </c>
      <c r="B37" s="6">
        <v>15</v>
      </c>
      <c r="C37" s="17">
        <v>11</v>
      </c>
      <c r="D37" s="11">
        <v>1</v>
      </c>
      <c r="E37" s="23" t="s">
        <v>179</v>
      </c>
      <c r="F37" s="2"/>
      <c r="G37" s="22"/>
      <c r="H37" s="22"/>
      <c r="I37" s="2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1"/>
      <c r="BA37" s="1"/>
      <c r="BB37" s="1"/>
      <c r="BC37" s="1"/>
      <c r="BD37" s="1"/>
      <c r="BE37" s="1"/>
      <c r="BF37" s="1"/>
    </row>
    <row r="38" spans="1:58" ht="19.5" customHeight="1" x14ac:dyDescent="0.2">
      <c r="A38" s="6">
        <v>2020</v>
      </c>
      <c r="B38" s="6">
        <v>15</v>
      </c>
      <c r="C38" s="17">
        <v>11</v>
      </c>
      <c r="D38" s="18">
        <v>2</v>
      </c>
      <c r="E38" s="23" t="s">
        <v>179</v>
      </c>
      <c r="F38" s="2"/>
      <c r="G38" s="22"/>
      <c r="H38" s="22"/>
      <c r="I38" s="2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1"/>
      <c r="AZ38" s="1"/>
      <c r="BA38" s="1"/>
      <c r="BB38" s="1"/>
      <c r="BC38" s="1"/>
      <c r="BD38" s="1"/>
      <c r="BE38" s="1"/>
      <c r="BF38" s="1"/>
    </row>
    <row r="39" spans="1:58" ht="19.5" customHeight="1" x14ac:dyDescent="0.2">
      <c r="A39" s="6">
        <v>2020</v>
      </c>
      <c r="B39" s="6">
        <v>15</v>
      </c>
      <c r="C39" s="6">
        <v>11</v>
      </c>
      <c r="D39" s="20">
        <v>3</v>
      </c>
      <c r="E39" s="23" t="s">
        <v>179</v>
      </c>
      <c r="F39" s="2"/>
      <c r="G39" s="22"/>
      <c r="H39" s="2"/>
      <c r="I39" s="2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1"/>
      <c r="AZ39" s="1"/>
      <c r="BA39" s="1"/>
      <c r="BB39" s="1"/>
      <c r="BC39" s="1"/>
      <c r="BD39" s="1"/>
      <c r="BE39" s="1"/>
      <c r="BF39" s="1"/>
    </row>
    <row r="40" spans="1:58" ht="19.5" customHeight="1" x14ac:dyDescent="0.2">
      <c r="A40" s="6">
        <v>2020</v>
      </c>
      <c r="B40" s="6">
        <v>15</v>
      </c>
      <c r="C40" s="17">
        <v>12</v>
      </c>
      <c r="D40" s="11">
        <v>1</v>
      </c>
      <c r="E40" s="23" t="s">
        <v>179</v>
      </c>
      <c r="F40" s="2"/>
      <c r="G40" s="22"/>
      <c r="H40" s="2"/>
      <c r="I40" s="2"/>
      <c r="J40" s="2"/>
      <c r="K40" s="2"/>
      <c r="L40" s="2"/>
      <c r="M40" s="2"/>
      <c r="N40" s="2"/>
      <c r="O40" s="2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1"/>
      <c r="AZ40" s="1"/>
      <c r="BA40" s="1"/>
      <c r="BB40" s="1"/>
      <c r="BC40" s="1"/>
      <c r="BD40" s="1"/>
      <c r="BE40" s="1"/>
      <c r="BF40" s="1"/>
    </row>
    <row r="41" spans="1:58" ht="19.5" customHeight="1" x14ac:dyDescent="0.2">
      <c r="A41" s="6">
        <v>2020</v>
      </c>
      <c r="B41" s="6">
        <v>15</v>
      </c>
      <c r="C41" s="17">
        <v>12</v>
      </c>
      <c r="D41" s="18">
        <v>2</v>
      </c>
      <c r="E41" s="23" t="s">
        <v>179</v>
      </c>
      <c r="F41" s="2"/>
      <c r="G41" s="22"/>
      <c r="H41" s="2"/>
      <c r="I41" s="2"/>
      <c r="J41" s="2"/>
      <c r="K41" s="2"/>
      <c r="L41" s="2"/>
      <c r="M41" s="2"/>
      <c r="N41" s="2"/>
      <c r="O41" s="2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1"/>
      <c r="AZ41" s="1"/>
      <c r="BA41" s="1"/>
      <c r="BB41" s="1"/>
      <c r="BC41" s="1"/>
      <c r="BD41" s="1"/>
      <c r="BE41" s="1"/>
      <c r="BF41" s="1"/>
    </row>
    <row r="42" spans="1:58" ht="19.5" customHeight="1" x14ac:dyDescent="0.2">
      <c r="A42" s="6">
        <v>2020</v>
      </c>
      <c r="B42" s="6">
        <v>15</v>
      </c>
      <c r="C42" s="6">
        <v>12</v>
      </c>
      <c r="D42" s="20">
        <v>3</v>
      </c>
      <c r="E42" s="23" t="s">
        <v>179</v>
      </c>
      <c r="F42" s="2"/>
      <c r="G42" s="22"/>
      <c r="H42" s="2"/>
      <c r="I42" s="2"/>
      <c r="J42" s="2"/>
      <c r="K42" s="2"/>
      <c r="L42" s="2"/>
      <c r="M42" s="2"/>
      <c r="N42" s="2"/>
      <c r="O42" s="2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1"/>
      <c r="AZ42" s="1"/>
      <c r="BA42" s="1"/>
      <c r="BB42" s="1"/>
      <c r="BC42" s="1"/>
      <c r="BD42" s="1"/>
      <c r="BE42" s="1"/>
      <c r="BF42" s="1"/>
    </row>
    <row r="43" spans="1:58" ht="19.5" customHeight="1" x14ac:dyDescent="0.2">
      <c r="A43" s="6">
        <v>2020</v>
      </c>
      <c r="B43" s="6">
        <v>15</v>
      </c>
      <c r="C43" s="17">
        <v>13</v>
      </c>
      <c r="D43" s="11">
        <v>1</v>
      </c>
      <c r="E43" s="23" t="s">
        <v>179</v>
      </c>
      <c r="F43" s="2"/>
      <c r="G43" s="2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1"/>
      <c r="AZ43" s="1"/>
      <c r="BA43" s="1"/>
      <c r="BB43" s="1"/>
      <c r="BC43" s="1"/>
      <c r="BD43" s="1"/>
      <c r="BE43" s="1"/>
      <c r="BF43" s="1"/>
    </row>
    <row r="44" spans="1:58" ht="19.5" customHeight="1" x14ac:dyDescent="0.2">
      <c r="A44" s="6">
        <v>2020</v>
      </c>
      <c r="B44" s="6">
        <v>15</v>
      </c>
      <c r="C44" s="17">
        <v>13</v>
      </c>
      <c r="D44" s="18">
        <v>2</v>
      </c>
      <c r="E44" s="23" t="s">
        <v>179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1"/>
      <c r="BA44" s="1"/>
      <c r="BB44" s="1"/>
      <c r="BC44" s="1"/>
      <c r="BD44" s="1"/>
      <c r="BE44" s="1"/>
      <c r="BF44" s="1"/>
    </row>
    <row r="45" spans="1:58" ht="19.5" customHeight="1" x14ac:dyDescent="0.2">
      <c r="A45" s="6">
        <v>2020</v>
      </c>
      <c r="B45" s="6">
        <v>15</v>
      </c>
      <c r="C45" s="6">
        <v>13</v>
      </c>
      <c r="D45" s="20">
        <v>3</v>
      </c>
      <c r="E45" s="23" t="s">
        <v>179</v>
      </c>
      <c r="F45" s="2"/>
      <c r="G45" s="2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1"/>
      <c r="AZ45" s="1"/>
      <c r="BA45" s="1"/>
      <c r="BB45" s="1"/>
      <c r="BC45" s="1"/>
      <c r="BD45" s="1"/>
      <c r="BE45" s="1"/>
      <c r="BF45" s="1"/>
    </row>
    <row r="46" spans="1:58" ht="19.5" customHeight="1" x14ac:dyDescent="0.2">
      <c r="A46" s="6">
        <v>2020</v>
      </c>
      <c r="B46" s="6">
        <v>15</v>
      </c>
      <c r="C46" s="17">
        <v>14</v>
      </c>
      <c r="D46" s="11">
        <v>1</v>
      </c>
      <c r="E46" s="23" t="s">
        <v>179</v>
      </c>
      <c r="F46" s="2"/>
      <c r="G46" s="2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1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1"/>
      <c r="AX46" s="2"/>
      <c r="AY46" s="2"/>
      <c r="AZ46" s="2"/>
      <c r="BA46" s="1"/>
      <c r="BB46" s="1"/>
      <c r="BC46" s="1"/>
      <c r="BD46" s="1"/>
      <c r="BE46" s="1"/>
      <c r="BF46" s="1"/>
    </row>
    <row r="47" spans="1:58" ht="19.5" customHeight="1" x14ac:dyDescent="0.2">
      <c r="A47" s="6">
        <v>2020</v>
      </c>
      <c r="B47" s="6">
        <v>15</v>
      </c>
      <c r="C47" s="17">
        <v>14</v>
      </c>
      <c r="D47" s="18">
        <v>2</v>
      </c>
      <c r="E47" s="23" t="s">
        <v>179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1"/>
      <c r="BB47" s="1"/>
      <c r="BC47" s="1"/>
      <c r="BD47" s="1"/>
      <c r="BE47" s="1"/>
      <c r="BF47" s="1"/>
    </row>
    <row r="48" spans="1:58" ht="19.5" customHeight="1" x14ac:dyDescent="0.2">
      <c r="A48" s="6">
        <v>2020</v>
      </c>
      <c r="B48" s="6">
        <v>15</v>
      </c>
      <c r="C48" s="6">
        <v>14</v>
      </c>
      <c r="D48" s="29">
        <v>3</v>
      </c>
      <c r="E48" s="23" t="s">
        <v>179</v>
      </c>
      <c r="F48" s="2"/>
      <c r="G48" s="22"/>
      <c r="H48" s="2"/>
      <c r="I48" s="2"/>
      <c r="J48" s="2"/>
      <c r="K48" s="2"/>
      <c r="L48" s="2"/>
      <c r="M48" s="2"/>
      <c r="N48" s="2"/>
      <c r="O48" s="2"/>
      <c r="P48" s="2"/>
      <c r="Q48" s="2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"/>
      <c r="AW48" s="2"/>
      <c r="AX48" s="2"/>
      <c r="AY48" s="1"/>
      <c r="AZ48" s="1"/>
      <c r="BA48" s="1"/>
      <c r="BB48" s="1"/>
      <c r="BC48" s="1"/>
      <c r="BD48" s="1"/>
      <c r="BE48" s="1"/>
      <c r="BF48" s="1"/>
    </row>
    <row r="49" spans="1:58" ht="19.5" customHeight="1" x14ac:dyDescent="0.2">
      <c r="A49" s="1"/>
      <c r="B49" s="6"/>
      <c r="C49" s="1"/>
      <c r="D49" s="3"/>
      <c r="E49" s="24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spans="1:58" ht="19.5" customHeight="1" x14ac:dyDescent="0.2">
      <c r="A50" s="1"/>
      <c r="B50" s="6"/>
      <c r="C50" s="1"/>
      <c r="D50" s="3"/>
      <c r="E50" s="6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:58" ht="19.5" customHeight="1" x14ac:dyDescent="0.2">
      <c r="A51" s="1"/>
      <c r="B51" s="6"/>
      <c r="C51" s="1"/>
      <c r="D51" s="3"/>
      <c r="E51" s="6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1:58" ht="19.5" customHeight="1" x14ac:dyDescent="0.2">
      <c r="A52" s="1"/>
      <c r="B52" s="6"/>
      <c r="C52" s="1"/>
      <c r="D52" s="3"/>
      <c r="E52" s="6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1:58" ht="19.5" customHeight="1" x14ac:dyDescent="0.2">
      <c r="A53" s="1"/>
      <c r="B53" s="6"/>
      <c r="C53" s="1"/>
      <c r="D53" s="3"/>
      <c r="E53" s="6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1:58" ht="19.5" customHeight="1" x14ac:dyDescent="0.2">
      <c r="A54" s="1"/>
      <c r="B54" s="6"/>
      <c r="C54" s="1"/>
      <c r="D54" s="3"/>
      <c r="E54" s="6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spans="1:58" ht="19.5" customHeight="1" x14ac:dyDescent="0.2">
      <c r="A55" s="1"/>
      <c r="B55" s="6"/>
      <c r="C55" s="1"/>
      <c r="D55" s="3"/>
      <c r="E55" s="6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1:58" ht="19.5" customHeight="1" x14ac:dyDescent="0.2">
      <c r="A56" s="1"/>
      <c r="B56" s="6"/>
      <c r="C56" s="1"/>
      <c r="D56" s="3"/>
      <c r="E56" s="6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9.5" customHeight="1" x14ac:dyDescent="0.2">
      <c r="A57" s="1"/>
      <c r="B57" s="6"/>
      <c r="C57" s="1"/>
      <c r="D57" s="3"/>
      <c r="E57" s="6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9.5" customHeight="1" x14ac:dyDescent="0.2">
      <c r="A58" s="1"/>
      <c r="B58" s="6"/>
      <c r="C58" s="1"/>
      <c r="D58" s="3"/>
      <c r="E58" s="6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5.75" customHeight="1" x14ac:dyDescent="0.2">
      <c r="A59" s="19"/>
      <c r="B59" s="35"/>
      <c r="C59" s="19"/>
      <c r="D59" s="19"/>
      <c r="E59" s="35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</row>
    <row r="60" spans="1:58" ht="15.75" customHeight="1" x14ac:dyDescent="0.2">
      <c r="A60" s="19"/>
      <c r="B60" s="35"/>
      <c r="C60" s="19"/>
      <c r="D60" s="19"/>
      <c r="E60" s="35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</row>
    <row r="61" spans="1:58" ht="15.75" customHeight="1" x14ac:dyDescent="0.2">
      <c r="A61" s="19"/>
      <c r="B61" s="35"/>
      <c r="C61" s="19"/>
      <c r="D61" s="19"/>
      <c r="E61" s="35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</row>
    <row r="62" spans="1:58" ht="15.75" customHeight="1" x14ac:dyDescent="0.2">
      <c r="A62" s="19"/>
      <c r="B62" s="35"/>
      <c r="C62" s="19"/>
      <c r="D62" s="19"/>
      <c r="E62" s="35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</row>
    <row r="63" spans="1:58" ht="15.75" customHeight="1" x14ac:dyDescent="0.2">
      <c r="A63" s="19"/>
      <c r="B63" s="35"/>
      <c r="C63" s="19"/>
      <c r="D63" s="19"/>
      <c r="E63" s="35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</row>
    <row r="64" spans="1:58" ht="15.75" customHeight="1" x14ac:dyDescent="0.2">
      <c r="A64" s="19"/>
      <c r="B64" s="35"/>
      <c r="C64" s="19"/>
      <c r="D64" s="19"/>
      <c r="E64" s="35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</row>
    <row r="65" spans="1:58" ht="15.75" customHeight="1" x14ac:dyDescent="0.2">
      <c r="A65" s="19"/>
      <c r="B65" s="35"/>
      <c r="C65" s="19"/>
      <c r="D65" s="19"/>
      <c r="E65" s="35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</row>
    <row r="66" spans="1:58" ht="15.75" customHeight="1" x14ac:dyDescent="0.2">
      <c r="A66" s="19"/>
      <c r="B66" s="35"/>
      <c r="C66" s="19"/>
      <c r="D66" s="19"/>
      <c r="E66" s="35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</row>
    <row r="67" spans="1:58" ht="15.75" customHeight="1" x14ac:dyDescent="0.2">
      <c r="A67" s="19"/>
      <c r="B67" s="35"/>
      <c r="C67" s="19"/>
      <c r="D67" s="19"/>
      <c r="E67" s="35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</row>
    <row r="68" spans="1:58" ht="15.75" customHeight="1" x14ac:dyDescent="0.2">
      <c r="A68" s="19"/>
      <c r="B68" s="35"/>
      <c r="C68" s="19"/>
      <c r="D68" s="19"/>
      <c r="E68" s="35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</row>
    <row r="69" spans="1:58" ht="15.75" customHeight="1" x14ac:dyDescent="0.2">
      <c r="A69" s="19"/>
      <c r="B69" s="35"/>
      <c r="C69" s="19"/>
      <c r="D69" s="19"/>
      <c r="E69" s="35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</row>
    <row r="70" spans="1:58" ht="15.75" customHeight="1" x14ac:dyDescent="0.2">
      <c r="A70" s="19"/>
      <c r="B70" s="35"/>
      <c r="C70" s="19"/>
      <c r="D70" s="19"/>
      <c r="E70" s="35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</row>
    <row r="71" spans="1:58" ht="15.75" customHeight="1" x14ac:dyDescent="0.2">
      <c r="A71" s="19"/>
      <c r="B71" s="35"/>
      <c r="C71" s="19"/>
      <c r="D71" s="19"/>
      <c r="E71" s="35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</row>
    <row r="72" spans="1:58" ht="15.75" customHeight="1" x14ac:dyDescent="0.2">
      <c r="A72" s="19"/>
      <c r="B72" s="35"/>
      <c r="C72" s="19"/>
      <c r="D72" s="19"/>
      <c r="E72" s="35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</row>
    <row r="73" spans="1:58" ht="15.75" customHeight="1" x14ac:dyDescent="0.2">
      <c r="A73" s="19"/>
      <c r="B73" s="35"/>
      <c r="C73" s="19"/>
      <c r="D73" s="19"/>
      <c r="E73" s="35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</row>
    <row r="74" spans="1:58" ht="15.75" customHeight="1" x14ac:dyDescent="0.2">
      <c r="A74" s="19"/>
      <c r="B74" s="35"/>
      <c r="C74" s="19"/>
      <c r="D74" s="19"/>
      <c r="E74" s="35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</row>
    <row r="75" spans="1:58" ht="15.75" customHeight="1" x14ac:dyDescent="0.2">
      <c r="A75" s="19"/>
      <c r="B75" s="35"/>
      <c r="C75" s="19"/>
      <c r="D75" s="19"/>
      <c r="E75" s="35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</row>
    <row r="76" spans="1:58" ht="15.75" customHeight="1" x14ac:dyDescent="0.2">
      <c r="A76" s="19"/>
      <c r="B76" s="35"/>
      <c r="C76" s="19"/>
      <c r="D76" s="19"/>
      <c r="E76" s="35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</row>
    <row r="77" spans="1:58" ht="15.75" customHeight="1" x14ac:dyDescent="0.2">
      <c r="A77" s="19"/>
      <c r="B77" s="35"/>
      <c r="C77" s="19"/>
      <c r="D77" s="19"/>
      <c r="E77" s="35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</row>
    <row r="78" spans="1:58" ht="15.75" customHeight="1" x14ac:dyDescent="0.2">
      <c r="A78" s="19"/>
      <c r="B78" s="35"/>
      <c r="C78" s="19"/>
      <c r="D78" s="19"/>
      <c r="E78" s="35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</row>
    <row r="79" spans="1:58" ht="15.75" customHeight="1" x14ac:dyDescent="0.2">
      <c r="A79" s="19"/>
      <c r="B79" s="35"/>
      <c r="C79" s="19"/>
      <c r="D79" s="19"/>
      <c r="E79" s="35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</row>
    <row r="80" spans="1:58" ht="15.75" customHeight="1" x14ac:dyDescent="0.2">
      <c r="A80" s="19"/>
      <c r="B80" s="35"/>
      <c r="C80" s="19"/>
      <c r="D80" s="19"/>
      <c r="E80" s="35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</row>
    <row r="81" spans="1:58" ht="15.75" customHeight="1" x14ac:dyDescent="0.2">
      <c r="A81" s="19"/>
      <c r="B81" s="35"/>
      <c r="C81" s="19"/>
      <c r="D81" s="19"/>
      <c r="E81" s="35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</row>
    <row r="82" spans="1:58" ht="15.75" customHeight="1" x14ac:dyDescent="0.2">
      <c r="A82" s="19"/>
      <c r="B82" s="35"/>
      <c r="C82" s="19"/>
      <c r="D82" s="19"/>
      <c r="E82" s="35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</row>
    <row r="83" spans="1:58" ht="15.75" customHeight="1" x14ac:dyDescent="0.2">
      <c r="A83" s="19"/>
      <c r="B83" s="35"/>
      <c r="C83" s="19"/>
      <c r="D83" s="19"/>
      <c r="E83" s="35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</row>
    <row r="84" spans="1:58" ht="15.75" customHeight="1" x14ac:dyDescent="0.2">
      <c r="A84" s="19"/>
      <c r="B84" s="35"/>
      <c r="C84" s="19"/>
      <c r="D84" s="19"/>
      <c r="E84" s="35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</row>
    <row r="85" spans="1:58" ht="15.75" customHeight="1" x14ac:dyDescent="0.2">
      <c r="A85" s="19"/>
      <c r="B85" s="35"/>
      <c r="C85" s="19"/>
      <c r="D85" s="19"/>
      <c r="E85" s="35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</row>
    <row r="86" spans="1:58" ht="15.75" customHeight="1" x14ac:dyDescent="0.2">
      <c r="A86" s="19"/>
      <c r="B86" s="35"/>
      <c r="C86" s="19"/>
      <c r="D86" s="19"/>
      <c r="E86" s="35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</row>
    <row r="87" spans="1:58" ht="15.75" customHeight="1" x14ac:dyDescent="0.2">
      <c r="A87" s="19"/>
      <c r="B87" s="35"/>
      <c r="C87" s="19"/>
      <c r="D87" s="19"/>
      <c r="E87" s="35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</row>
    <row r="88" spans="1:58" ht="15.75" customHeight="1" x14ac:dyDescent="0.2">
      <c r="A88" s="19"/>
      <c r="B88" s="35"/>
      <c r="C88" s="19"/>
      <c r="D88" s="19"/>
      <c r="E88" s="35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</row>
    <row r="89" spans="1:58" ht="15.75" customHeight="1" x14ac:dyDescent="0.2">
      <c r="A89" s="19"/>
      <c r="B89" s="35"/>
      <c r="C89" s="19"/>
      <c r="D89" s="19"/>
      <c r="E89" s="35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</row>
    <row r="90" spans="1:58" ht="15.75" customHeight="1" x14ac:dyDescent="0.2">
      <c r="A90" s="19"/>
      <c r="B90" s="35"/>
      <c r="C90" s="19"/>
      <c r="D90" s="19"/>
      <c r="E90" s="35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</row>
    <row r="91" spans="1:58" ht="15.75" customHeight="1" x14ac:dyDescent="0.2">
      <c r="A91" s="19"/>
      <c r="B91" s="35"/>
      <c r="C91" s="19"/>
      <c r="D91" s="19"/>
      <c r="E91" s="35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</row>
    <row r="92" spans="1:58" ht="15.75" customHeight="1" x14ac:dyDescent="0.2">
      <c r="A92" s="19"/>
      <c r="B92" s="35"/>
      <c r="C92" s="19"/>
      <c r="D92" s="19"/>
      <c r="E92" s="35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</row>
    <row r="93" spans="1:58" ht="15.75" customHeight="1" x14ac:dyDescent="0.2">
      <c r="A93" s="19"/>
      <c r="B93" s="35"/>
      <c r="C93" s="19"/>
      <c r="D93" s="19"/>
      <c r="E93" s="35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</row>
    <row r="94" spans="1:58" ht="15.75" customHeight="1" x14ac:dyDescent="0.2">
      <c r="A94" s="19"/>
      <c r="B94" s="35"/>
      <c r="C94" s="19"/>
      <c r="D94" s="19"/>
      <c r="E94" s="35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</row>
    <row r="95" spans="1:58" ht="15.75" customHeight="1" x14ac:dyDescent="0.2">
      <c r="A95" s="19"/>
      <c r="B95" s="35"/>
      <c r="C95" s="19"/>
      <c r="D95" s="19"/>
      <c r="E95" s="35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</row>
    <row r="96" spans="1:58" ht="15.75" customHeight="1" x14ac:dyDescent="0.2">
      <c r="A96" s="19"/>
      <c r="B96" s="35"/>
      <c r="C96" s="19"/>
      <c r="D96" s="19"/>
      <c r="E96" s="35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</row>
    <row r="97" spans="1:58" ht="15.75" customHeight="1" x14ac:dyDescent="0.2">
      <c r="A97" s="19"/>
      <c r="B97" s="35"/>
      <c r="C97" s="19"/>
      <c r="D97" s="19"/>
      <c r="E97" s="35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</row>
    <row r="98" spans="1:58" ht="15.75" customHeight="1" x14ac:dyDescent="0.2">
      <c r="A98" s="19"/>
      <c r="B98" s="35"/>
      <c r="C98" s="19"/>
      <c r="D98" s="19"/>
      <c r="E98" s="35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</row>
    <row r="99" spans="1:58" ht="15.75" customHeight="1" x14ac:dyDescent="0.2">
      <c r="A99" s="19"/>
      <c r="B99" s="35"/>
      <c r="C99" s="19"/>
      <c r="D99" s="19"/>
      <c r="E99" s="35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</row>
    <row r="100" spans="1:58" ht="15.75" customHeight="1" x14ac:dyDescent="0.2">
      <c r="A100" s="19"/>
      <c r="B100" s="35"/>
      <c r="C100" s="19"/>
      <c r="D100" s="19"/>
      <c r="E100" s="35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</row>
    <row r="101" spans="1:58" ht="15.75" customHeight="1" x14ac:dyDescent="0.2">
      <c r="A101" s="19"/>
      <c r="B101" s="35"/>
      <c r="C101" s="19"/>
      <c r="D101" s="19"/>
      <c r="E101" s="35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</row>
    <row r="102" spans="1:58" ht="15.75" customHeight="1" x14ac:dyDescent="0.2">
      <c r="A102" s="19"/>
      <c r="B102" s="35"/>
      <c r="C102" s="19"/>
      <c r="D102" s="19"/>
      <c r="E102" s="35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</row>
    <row r="103" spans="1:58" ht="15.75" customHeight="1" x14ac:dyDescent="0.2">
      <c r="A103" s="19"/>
      <c r="B103" s="35"/>
      <c r="C103" s="19"/>
      <c r="D103" s="19"/>
      <c r="E103" s="35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</row>
    <row r="104" spans="1:58" ht="15.75" customHeight="1" x14ac:dyDescent="0.2">
      <c r="A104" s="19"/>
      <c r="B104" s="35"/>
      <c r="C104" s="19"/>
      <c r="D104" s="19"/>
      <c r="E104" s="35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</row>
    <row r="105" spans="1:58" ht="15.75" customHeight="1" x14ac:dyDescent="0.2">
      <c r="A105" s="19"/>
      <c r="B105" s="35"/>
      <c r="C105" s="19"/>
      <c r="D105" s="19"/>
      <c r="E105" s="35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</row>
    <row r="106" spans="1:58" ht="15.75" customHeight="1" x14ac:dyDescent="0.2">
      <c r="A106" s="19"/>
      <c r="B106" s="35"/>
      <c r="C106" s="19"/>
      <c r="D106" s="19"/>
      <c r="E106" s="35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</row>
    <row r="107" spans="1:58" ht="15.75" customHeight="1" x14ac:dyDescent="0.2">
      <c r="A107" s="19"/>
      <c r="B107" s="35"/>
      <c r="C107" s="19"/>
      <c r="D107" s="19"/>
      <c r="E107" s="35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</row>
    <row r="108" spans="1:58" ht="15.75" customHeight="1" x14ac:dyDescent="0.2">
      <c r="A108" s="19"/>
      <c r="B108" s="35"/>
      <c r="C108" s="19"/>
      <c r="D108" s="19"/>
      <c r="E108" s="35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</row>
    <row r="109" spans="1:58" ht="15.75" customHeight="1" x14ac:dyDescent="0.2">
      <c r="A109" s="19"/>
      <c r="B109" s="35"/>
      <c r="C109" s="19"/>
      <c r="D109" s="19"/>
      <c r="E109" s="35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</row>
    <row r="110" spans="1:58" ht="15.75" customHeight="1" x14ac:dyDescent="0.2">
      <c r="A110" s="19"/>
      <c r="B110" s="35"/>
      <c r="C110" s="19"/>
      <c r="D110" s="19"/>
      <c r="E110" s="35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</row>
    <row r="111" spans="1:58" ht="15.75" customHeight="1" x14ac:dyDescent="0.2">
      <c r="A111" s="19"/>
      <c r="B111" s="35"/>
      <c r="C111" s="19"/>
      <c r="D111" s="19"/>
      <c r="E111" s="35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</row>
    <row r="112" spans="1:58" ht="15.75" customHeight="1" x14ac:dyDescent="0.2">
      <c r="A112" s="19"/>
      <c r="B112" s="35"/>
      <c r="C112" s="19"/>
      <c r="D112" s="19"/>
      <c r="E112" s="35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</row>
    <row r="113" spans="1:58" ht="15.75" customHeight="1" x14ac:dyDescent="0.2">
      <c r="A113" s="19"/>
      <c r="B113" s="35"/>
      <c r="C113" s="19"/>
      <c r="D113" s="19"/>
      <c r="E113" s="35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</row>
    <row r="114" spans="1:58" ht="15.75" customHeight="1" x14ac:dyDescent="0.2">
      <c r="A114" s="19"/>
      <c r="B114" s="35"/>
      <c r="C114" s="19"/>
      <c r="D114" s="19"/>
      <c r="E114" s="35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</row>
    <row r="115" spans="1:58" ht="15.75" customHeight="1" x14ac:dyDescent="0.2">
      <c r="A115" s="19"/>
      <c r="B115" s="35"/>
      <c r="C115" s="19"/>
      <c r="D115" s="19"/>
      <c r="E115" s="35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</row>
    <row r="116" spans="1:58" ht="15.75" customHeight="1" x14ac:dyDescent="0.2">
      <c r="A116" s="19"/>
      <c r="B116" s="35"/>
      <c r="C116" s="19"/>
      <c r="D116" s="19"/>
      <c r="E116" s="35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</row>
    <row r="117" spans="1:58" ht="15.75" customHeight="1" x14ac:dyDescent="0.2">
      <c r="A117" s="19"/>
      <c r="B117" s="35"/>
      <c r="C117" s="19"/>
      <c r="D117" s="19"/>
      <c r="E117" s="35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</row>
    <row r="118" spans="1:58" ht="15.75" customHeight="1" x14ac:dyDescent="0.2">
      <c r="A118" s="19"/>
      <c r="B118" s="35"/>
      <c r="C118" s="19"/>
      <c r="D118" s="19"/>
      <c r="E118" s="35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</row>
    <row r="119" spans="1:58" ht="15.75" customHeight="1" x14ac:dyDescent="0.2">
      <c r="A119" s="19"/>
      <c r="B119" s="35"/>
      <c r="C119" s="19"/>
      <c r="D119" s="19"/>
      <c r="E119" s="35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</row>
    <row r="120" spans="1:58" ht="15.75" customHeight="1" x14ac:dyDescent="0.2">
      <c r="A120" s="19"/>
      <c r="B120" s="35"/>
      <c r="C120" s="19"/>
      <c r="D120" s="19"/>
      <c r="E120" s="35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</row>
    <row r="121" spans="1:58" ht="15.75" customHeight="1" x14ac:dyDescent="0.2">
      <c r="A121" s="19"/>
      <c r="B121" s="35"/>
      <c r="C121" s="19"/>
      <c r="D121" s="19"/>
      <c r="E121" s="35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</row>
    <row r="122" spans="1:58" ht="15.75" customHeight="1" x14ac:dyDescent="0.2">
      <c r="A122" s="19"/>
      <c r="B122" s="35"/>
      <c r="C122" s="19"/>
      <c r="D122" s="19"/>
      <c r="E122" s="35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</row>
    <row r="123" spans="1:58" ht="15.75" customHeight="1" x14ac:dyDescent="0.2">
      <c r="A123" s="19"/>
      <c r="B123" s="35"/>
      <c r="C123" s="19"/>
      <c r="D123" s="19"/>
      <c r="E123" s="35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</row>
    <row r="124" spans="1:58" ht="15.75" customHeight="1" x14ac:dyDescent="0.2">
      <c r="A124" s="19"/>
      <c r="B124" s="35"/>
      <c r="C124" s="19"/>
      <c r="D124" s="19"/>
      <c r="E124" s="35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</row>
    <row r="125" spans="1:58" ht="15.75" customHeight="1" x14ac:dyDescent="0.2">
      <c r="A125" s="19"/>
      <c r="B125" s="35"/>
      <c r="C125" s="19"/>
      <c r="D125" s="19"/>
      <c r="E125" s="35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</row>
    <row r="126" spans="1:58" ht="15.75" customHeight="1" x14ac:dyDescent="0.2">
      <c r="A126" s="19"/>
      <c r="B126" s="35"/>
      <c r="C126" s="19"/>
      <c r="D126" s="19"/>
      <c r="E126" s="35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</row>
    <row r="127" spans="1:58" ht="15.75" customHeight="1" x14ac:dyDescent="0.2">
      <c r="A127" s="19"/>
      <c r="B127" s="35"/>
      <c r="C127" s="19"/>
      <c r="D127" s="19"/>
      <c r="E127" s="35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</row>
    <row r="128" spans="1:58" ht="15.75" customHeight="1" x14ac:dyDescent="0.2">
      <c r="A128" s="19"/>
      <c r="B128" s="35"/>
      <c r="C128" s="19"/>
      <c r="D128" s="19"/>
      <c r="E128" s="35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</row>
    <row r="129" spans="1:58" ht="15.75" customHeight="1" x14ac:dyDescent="0.2">
      <c r="A129" s="19"/>
      <c r="B129" s="35"/>
      <c r="C129" s="19"/>
      <c r="D129" s="19"/>
      <c r="E129" s="35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</row>
    <row r="130" spans="1:58" ht="15.75" customHeight="1" x14ac:dyDescent="0.2">
      <c r="A130" s="19"/>
      <c r="B130" s="35"/>
      <c r="C130" s="19"/>
      <c r="D130" s="19"/>
      <c r="E130" s="35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</row>
    <row r="131" spans="1:58" ht="15.75" customHeight="1" x14ac:dyDescent="0.2">
      <c r="A131" s="19"/>
      <c r="B131" s="35"/>
      <c r="C131" s="19"/>
      <c r="D131" s="19"/>
      <c r="E131" s="35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</row>
    <row r="132" spans="1:58" ht="15.75" customHeight="1" x14ac:dyDescent="0.2">
      <c r="A132" s="19"/>
      <c r="B132" s="35"/>
      <c r="C132" s="19"/>
      <c r="D132" s="19"/>
      <c r="E132" s="35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</row>
    <row r="133" spans="1:58" ht="15.75" customHeight="1" x14ac:dyDescent="0.2">
      <c r="A133" s="19"/>
      <c r="B133" s="35"/>
      <c r="C133" s="19"/>
      <c r="D133" s="19"/>
      <c r="E133" s="35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</row>
    <row r="134" spans="1:58" ht="15.75" customHeight="1" x14ac:dyDescent="0.2">
      <c r="A134" s="19"/>
      <c r="B134" s="35"/>
      <c r="C134" s="19"/>
      <c r="D134" s="19"/>
      <c r="E134" s="35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</row>
    <row r="135" spans="1:58" ht="15.75" customHeight="1" x14ac:dyDescent="0.2">
      <c r="A135" s="19"/>
      <c r="B135" s="35"/>
      <c r="C135" s="19"/>
      <c r="D135" s="19"/>
      <c r="E135" s="35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</row>
    <row r="136" spans="1:58" ht="15.75" customHeight="1" x14ac:dyDescent="0.2">
      <c r="A136" s="19"/>
      <c r="B136" s="35"/>
      <c r="C136" s="19"/>
      <c r="D136" s="19"/>
      <c r="E136" s="35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</row>
    <row r="137" spans="1:58" ht="15.75" customHeight="1" x14ac:dyDescent="0.2">
      <c r="A137" s="19"/>
      <c r="B137" s="35"/>
      <c r="C137" s="19"/>
      <c r="D137" s="19"/>
      <c r="E137" s="35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</row>
    <row r="138" spans="1:58" ht="15.75" customHeight="1" x14ac:dyDescent="0.2">
      <c r="A138" s="19"/>
      <c r="B138" s="35"/>
      <c r="C138" s="19"/>
      <c r="D138" s="19"/>
      <c r="E138" s="35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</row>
    <row r="139" spans="1:58" ht="15.75" customHeight="1" x14ac:dyDescent="0.2">
      <c r="A139" s="19"/>
      <c r="B139" s="35"/>
      <c r="C139" s="19"/>
      <c r="D139" s="19"/>
      <c r="E139" s="35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</row>
    <row r="140" spans="1:58" ht="15.75" customHeight="1" x14ac:dyDescent="0.2">
      <c r="A140" s="19"/>
      <c r="B140" s="35"/>
      <c r="C140" s="19"/>
      <c r="D140" s="19"/>
      <c r="E140" s="35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</row>
    <row r="141" spans="1:58" ht="15.75" customHeight="1" x14ac:dyDescent="0.2">
      <c r="A141" s="19"/>
      <c r="B141" s="35"/>
      <c r="C141" s="19"/>
      <c r="D141" s="19"/>
      <c r="E141" s="35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</row>
    <row r="142" spans="1:58" ht="15.75" customHeight="1" x14ac:dyDescent="0.2">
      <c r="A142" s="19"/>
      <c r="B142" s="35"/>
      <c r="C142" s="19"/>
      <c r="D142" s="19"/>
      <c r="E142" s="35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</row>
    <row r="143" spans="1:58" ht="15.75" customHeight="1" x14ac:dyDescent="0.2">
      <c r="A143" s="19"/>
      <c r="B143" s="35"/>
      <c r="C143" s="19"/>
      <c r="D143" s="19"/>
      <c r="E143" s="35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</row>
    <row r="144" spans="1:58" ht="15.75" customHeight="1" x14ac:dyDescent="0.2">
      <c r="A144" s="19"/>
      <c r="B144" s="35"/>
      <c r="C144" s="19"/>
      <c r="D144" s="19"/>
      <c r="E144" s="35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</row>
    <row r="145" spans="1:58" ht="15.75" customHeight="1" x14ac:dyDescent="0.2">
      <c r="A145" s="19"/>
      <c r="B145" s="35"/>
      <c r="C145" s="19"/>
      <c r="D145" s="19"/>
      <c r="E145" s="35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</row>
    <row r="146" spans="1:58" ht="15.75" customHeight="1" x14ac:dyDescent="0.2">
      <c r="A146" s="19"/>
      <c r="B146" s="35"/>
      <c r="C146" s="19"/>
      <c r="D146" s="19"/>
      <c r="E146" s="35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</row>
    <row r="147" spans="1:58" ht="15.75" customHeight="1" x14ac:dyDescent="0.2">
      <c r="A147" s="19"/>
      <c r="B147" s="35"/>
      <c r="C147" s="19"/>
      <c r="D147" s="19"/>
      <c r="E147" s="35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</row>
    <row r="148" spans="1:58" ht="15.75" customHeight="1" x14ac:dyDescent="0.2">
      <c r="A148" s="19"/>
      <c r="B148" s="35"/>
      <c r="C148" s="19"/>
      <c r="D148" s="19"/>
      <c r="E148" s="35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</row>
    <row r="149" spans="1:58" ht="15.75" customHeight="1" x14ac:dyDescent="0.2">
      <c r="A149" s="19"/>
      <c r="B149" s="35"/>
      <c r="C149" s="19"/>
      <c r="D149" s="19"/>
      <c r="E149" s="35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</row>
    <row r="150" spans="1:58" ht="15.75" customHeight="1" x14ac:dyDescent="0.2">
      <c r="A150" s="19"/>
      <c r="B150" s="35"/>
      <c r="C150" s="19"/>
      <c r="D150" s="19"/>
      <c r="E150" s="35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</row>
    <row r="151" spans="1:58" ht="15.75" customHeight="1" x14ac:dyDescent="0.2">
      <c r="A151" s="19"/>
      <c r="B151" s="35"/>
      <c r="C151" s="19"/>
      <c r="D151" s="19"/>
      <c r="E151" s="35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</row>
    <row r="152" spans="1:58" ht="15.75" customHeight="1" x14ac:dyDescent="0.2">
      <c r="A152" s="19"/>
      <c r="B152" s="35"/>
      <c r="C152" s="19"/>
      <c r="D152" s="19"/>
      <c r="E152" s="35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</row>
    <row r="153" spans="1:58" ht="15.75" customHeight="1" x14ac:dyDescent="0.2">
      <c r="A153" s="19"/>
      <c r="B153" s="35"/>
      <c r="C153" s="19"/>
      <c r="D153" s="19"/>
      <c r="E153" s="35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</row>
    <row r="154" spans="1:58" ht="15.75" customHeight="1" x14ac:dyDescent="0.2">
      <c r="A154" s="19"/>
      <c r="B154" s="35"/>
      <c r="C154" s="19"/>
      <c r="D154" s="19"/>
      <c r="E154" s="35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</row>
    <row r="155" spans="1:58" ht="15.75" customHeight="1" x14ac:dyDescent="0.2">
      <c r="A155" s="19"/>
      <c r="B155" s="35"/>
      <c r="C155" s="19"/>
      <c r="D155" s="19"/>
      <c r="E155" s="35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</row>
    <row r="156" spans="1:58" ht="15.75" customHeight="1" x14ac:dyDescent="0.2">
      <c r="A156" s="19"/>
      <c r="B156" s="35"/>
      <c r="C156" s="19"/>
      <c r="D156" s="19"/>
      <c r="E156" s="35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</row>
    <row r="157" spans="1:58" ht="15.75" customHeight="1" x14ac:dyDescent="0.2">
      <c r="A157" s="19"/>
      <c r="B157" s="35"/>
      <c r="C157" s="19"/>
      <c r="D157" s="19"/>
      <c r="E157" s="35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</row>
    <row r="158" spans="1:58" ht="15.75" customHeight="1" x14ac:dyDescent="0.2">
      <c r="A158" s="19"/>
      <c r="B158" s="35"/>
      <c r="C158" s="19"/>
      <c r="D158" s="19"/>
      <c r="E158" s="35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</row>
    <row r="159" spans="1:58" ht="15.75" customHeight="1" x14ac:dyDescent="0.2">
      <c r="A159" s="19"/>
      <c r="B159" s="35"/>
      <c r="C159" s="19"/>
      <c r="D159" s="19"/>
      <c r="E159" s="35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</row>
    <row r="160" spans="1:58" ht="15.75" customHeight="1" x14ac:dyDescent="0.2">
      <c r="A160" s="19"/>
      <c r="B160" s="35"/>
      <c r="C160" s="19"/>
      <c r="D160" s="19"/>
      <c r="E160" s="35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</row>
    <row r="161" spans="1:58" ht="15.75" customHeight="1" x14ac:dyDescent="0.2">
      <c r="A161" s="19"/>
      <c r="B161" s="35"/>
      <c r="C161" s="19"/>
      <c r="D161" s="19"/>
      <c r="E161" s="35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</row>
    <row r="162" spans="1:58" ht="15.75" customHeight="1" x14ac:dyDescent="0.2">
      <c r="A162" s="19"/>
      <c r="B162" s="35"/>
      <c r="C162" s="19"/>
      <c r="D162" s="19"/>
      <c r="E162" s="35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</row>
    <row r="163" spans="1:58" ht="15.75" customHeight="1" x14ac:dyDescent="0.2">
      <c r="A163" s="19"/>
      <c r="B163" s="35"/>
      <c r="C163" s="19"/>
      <c r="D163" s="19"/>
      <c r="E163" s="35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</row>
    <row r="164" spans="1:58" ht="15.75" customHeight="1" x14ac:dyDescent="0.2">
      <c r="A164" s="19"/>
      <c r="B164" s="35"/>
      <c r="C164" s="19"/>
      <c r="D164" s="19"/>
      <c r="E164" s="35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</row>
    <row r="165" spans="1:58" ht="15.75" customHeight="1" x14ac:dyDescent="0.2">
      <c r="A165" s="19"/>
      <c r="B165" s="35"/>
      <c r="C165" s="19"/>
      <c r="D165" s="19"/>
      <c r="E165" s="35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</row>
    <row r="166" spans="1:58" ht="15.75" customHeight="1" x14ac:dyDescent="0.2">
      <c r="A166" s="19"/>
      <c r="B166" s="35"/>
      <c r="C166" s="19"/>
      <c r="D166" s="19"/>
      <c r="E166" s="35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</row>
    <row r="167" spans="1:58" ht="15.75" customHeight="1" x14ac:dyDescent="0.2">
      <c r="A167" s="19"/>
      <c r="B167" s="35"/>
      <c r="C167" s="19"/>
      <c r="D167" s="19"/>
      <c r="E167" s="35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</row>
    <row r="168" spans="1:58" ht="15.75" customHeight="1" x14ac:dyDescent="0.2">
      <c r="A168" s="19"/>
      <c r="B168" s="35"/>
      <c r="C168" s="19"/>
      <c r="D168" s="19"/>
      <c r="E168" s="35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</row>
    <row r="169" spans="1:58" ht="15.75" customHeight="1" x14ac:dyDescent="0.2">
      <c r="A169" s="19"/>
      <c r="B169" s="35"/>
      <c r="C169" s="19"/>
      <c r="D169" s="19"/>
      <c r="E169" s="35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</row>
    <row r="170" spans="1:58" ht="15.75" customHeight="1" x14ac:dyDescent="0.2">
      <c r="A170" s="19"/>
      <c r="B170" s="35"/>
      <c r="C170" s="19"/>
      <c r="D170" s="19"/>
      <c r="E170" s="35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</row>
    <row r="171" spans="1:58" ht="15.75" customHeight="1" x14ac:dyDescent="0.2">
      <c r="A171" s="19"/>
      <c r="B171" s="35"/>
      <c r="C171" s="19"/>
      <c r="D171" s="19"/>
      <c r="E171" s="35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</row>
    <row r="172" spans="1:58" ht="15.75" customHeight="1" x14ac:dyDescent="0.2">
      <c r="A172" s="19"/>
      <c r="B172" s="35"/>
      <c r="C172" s="19"/>
      <c r="D172" s="19"/>
      <c r="E172" s="35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</row>
    <row r="173" spans="1:58" ht="15.75" customHeight="1" x14ac:dyDescent="0.2">
      <c r="A173" s="19"/>
      <c r="B173" s="35"/>
      <c r="C173" s="19"/>
      <c r="D173" s="19"/>
      <c r="E173" s="35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</row>
    <row r="174" spans="1:58" ht="15.75" customHeight="1" x14ac:dyDescent="0.2">
      <c r="A174" s="19"/>
      <c r="B174" s="35"/>
      <c r="C174" s="19"/>
      <c r="D174" s="19"/>
      <c r="E174" s="35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</row>
    <row r="175" spans="1:58" ht="15.75" customHeight="1" x14ac:dyDescent="0.2">
      <c r="A175" s="19"/>
      <c r="B175" s="35"/>
      <c r="C175" s="19"/>
      <c r="D175" s="19"/>
      <c r="E175" s="35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</row>
    <row r="176" spans="1:58" ht="15.75" customHeight="1" x14ac:dyDescent="0.2">
      <c r="A176" s="19"/>
      <c r="B176" s="35"/>
      <c r="C176" s="19"/>
      <c r="D176" s="19"/>
      <c r="E176" s="35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</row>
    <row r="177" spans="1:58" ht="15.75" customHeight="1" x14ac:dyDescent="0.2">
      <c r="A177" s="19"/>
      <c r="B177" s="35"/>
      <c r="C177" s="19"/>
      <c r="D177" s="19"/>
      <c r="E177" s="35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</row>
    <row r="178" spans="1:58" ht="15.75" customHeight="1" x14ac:dyDescent="0.2">
      <c r="A178" s="19"/>
      <c r="B178" s="35"/>
      <c r="C178" s="19"/>
      <c r="D178" s="19"/>
      <c r="E178" s="35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</row>
    <row r="179" spans="1:58" ht="15.75" customHeight="1" x14ac:dyDescent="0.2">
      <c r="A179" s="19"/>
      <c r="B179" s="35"/>
      <c r="C179" s="19"/>
      <c r="D179" s="19"/>
      <c r="E179" s="35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</row>
    <row r="180" spans="1:58" ht="15.75" customHeight="1" x14ac:dyDescent="0.2">
      <c r="A180" s="19"/>
      <c r="B180" s="35"/>
      <c r="C180" s="19"/>
      <c r="D180" s="19"/>
      <c r="E180" s="35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</row>
    <row r="181" spans="1:58" ht="15.75" customHeight="1" x14ac:dyDescent="0.2">
      <c r="A181" s="19"/>
      <c r="B181" s="35"/>
      <c r="C181" s="19"/>
      <c r="D181" s="19"/>
      <c r="E181" s="35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</row>
    <row r="182" spans="1:58" ht="15.75" customHeight="1" x14ac:dyDescent="0.2">
      <c r="A182" s="19"/>
      <c r="B182" s="35"/>
      <c r="C182" s="19"/>
      <c r="D182" s="19"/>
      <c r="E182" s="35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</row>
    <row r="183" spans="1:58" ht="15.75" customHeight="1" x14ac:dyDescent="0.2">
      <c r="A183" s="19"/>
      <c r="B183" s="35"/>
      <c r="C183" s="19"/>
      <c r="D183" s="19"/>
      <c r="E183" s="35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</row>
    <row r="184" spans="1:58" ht="15.75" customHeight="1" x14ac:dyDescent="0.2">
      <c r="A184" s="19"/>
      <c r="B184" s="35"/>
      <c r="C184" s="19"/>
      <c r="D184" s="19"/>
      <c r="E184" s="35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</row>
    <row r="185" spans="1:58" ht="15.75" customHeight="1" x14ac:dyDescent="0.2">
      <c r="A185" s="19"/>
      <c r="B185" s="35"/>
      <c r="C185" s="19"/>
      <c r="D185" s="19"/>
      <c r="E185" s="35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</row>
    <row r="186" spans="1:58" ht="15.75" customHeight="1" x14ac:dyDescent="0.2">
      <c r="A186" s="19"/>
      <c r="B186" s="35"/>
      <c r="C186" s="19"/>
      <c r="D186" s="19"/>
      <c r="E186" s="35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</row>
    <row r="187" spans="1:58" ht="15.75" customHeight="1" x14ac:dyDescent="0.2">
      <c r="A187" s="19"/>
      <c r="B187" s="35"/>
      <c r="C187" s="19"/>
      <c r="D187" s="19"/>
      <c r="E187" s="35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</row>
    <row r="188" spans="1:58" ht="15.75" customHeight="1" x14ac:dyDescent="0.2">
      <c r="A188" s="19"/>
      <c r="B188" s="35"/>
      <c r="C188" s="19"/>
      <c r="D188" s="19"/>
      <c r="E188" s="35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</row>
    <row r="189" spans="1:58" ht="15.75" customHeight="1" x14ac:dyDescent="0.2">
      <c r="A189" s="19"/>
      <c r="B189" s="35"/>
      <c r="C189" s="19"/>
      <c r="D189" s="19"/>
      <c r="E189" s="35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</row>
    <row r="190" spans="1:58" ht="15.75" customHeight="1" x14ac:dyDescent="0.2">
      <c r="A190" s="19"/>
      <c r="B190" s="35"/>
      <c r="C190" s="19"/>
      <c r="D190" s="19"/>
      <c r="E190" s="35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</row>
    <row r="191" spans="1:58" ht="15.75" customHeight="1" x14ac:dyDescent="0.2">
      <c r="A191" s="19"/>
      <c r="B191" s="35"/>
      <c r="C191" s="19"/>
      <c r="D191" s="19"/>
      <c r="E191" s="35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</row>
    <row r="192" spans="1:58" ht="15.75" customHeight="1" x14ac:dyDescent="0.2">
      <c r="A192" s="19"/>
      <c r="B192" s="35"/>
      <c r="C192" s="19"/>
      <c r="D192" s="19"/>
      <c r="E192" s="35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</row>
    <row r="193" spans="1:58" ht="15.75" customHeight="1" x14ac:dyDescent="0.2">
      <c r="A193" s="19"/>
      <c r="B193" s="35"/>
      <c r="C193" s="19"/>
      <c r="D193" s="19"/>
      <c r="E193" s="35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</row>
    <row r="194" spans="1:58" ht="15.75" customHeight="1" x14ac:dyDescent="0.2">
      <c r="A194" s="19"/>
      <c r="B194" s="35"/>
      <c r="C194" s="19"/>
      <c r="D194" s="19"/>
      <c r="E194" s="35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</row>
    <row r="195" spans="1:58" ht="15.75" customHeight="1" x14ac:dyDescent="0.2">
      <c r="A195" s="19"/>
      <c r="B195" s="35"/>
      <c r="C195" s="19"/>
      <c r="D195" s="19"/>
      <c r="E195" s="35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</row>
    <row r="196" spans="1:58" ht="15.75" customHeight="1" x14ac:dyDescent="0.2">
      <c r="A196" s="19"/>
      <c r="B196" s="35"/>
      <c r="C196" s="19"/>
      <c r="D196" s="19"/>
      <c r="E196" s="35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</row>
    <row r="197" spans="1:58" ht="15.75" customHeight="1" x14ac:dyDescent="0.2">
      <c r="A197" s="19"/>
      <c r="B197" s="35"/>
      <c r="C197" s="19"/>
      <c r="D197" s="19"/>
      <c r="E197" s="35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</row>
    <row r="198" spans="1:58" ht="15.75" customHeight="1" x14ac:dyDescent="0.2">
      <c r="A198" s="19"/>
      <c r="B198" s="35"/>
      <c r="C198" s="19"/>
      <c r="D198" s="19"/>
      <c r="E198" s="35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</row>
    <row r="199" spans="1:58" ht="15.75" customHeight="1" x14ac:dyDescent="0.2">
      <c r="A199" s="19"/>
      <c r="B199" s="35"/>
      <c r="C199" s="19"/>
      <c r="D199" s="19"/>
      <c r="E199" s="35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</row>
    <row r="200" spans="1:58" ht="15.75" customHeight="1" x14ac:dyDescent="0.2">
      <c r="A200" s="19"/>
      <c r="B200" s="35"/>
      <c r="C200" s="19"/>
      <c r="D200" s="19"/>
      <c r="E200" s="35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</row>
    <row r="201" spans="1:58" ht="15.75" customHeight="1" x14ac:dyDescent="0.2">
      <c r="A201" s="19"/>
      <c r="B201" s="35"/>
      <c r="C201" s="19"/>
      <c r="D201" s="19"/>
      <c r="E201" s="35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</row>
    <row r="202" spans="1:58" ht="15.75" customHeight="1" x14ac:dyDescent="0.2">
      <c r="A202" s="19"/>
      <c r="B202" s="35"/>
      <c r="C202" s="19"/>
      <c r="D202" s="19"/>
      <c r="E202" s="35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</row>
    <row r="203" spans="1:58" ht="15.75" customHeight="1" x14ac:dyDescent="0.2">
      <c r="A203" s="19"/>
      <c r="B203" s="35"/>
      <c r="C203" s="19"/>
      <c r="D203" s="19"/>
      <c r="E203" s="35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</row>
    <row r="204" spans="1:58" ht="15.75" customHeight="1" x14ac:dyDescent="0.2">
      <c r="A204" s="19"/>
      <c r="B204" s="35"/>
      <c r="C204" s="19"/>
      <c r="D204" s="19"/>
      <c r="E204" s="35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</row>
    <row r="205" spans="1:58" ht="15.75" customHeight="1" x14ac:dyDescent="0.2">
      <c r="A205" s="19"/>
      <c r="B205" s="35"/>
      <c r="C205" s="19"/>
      <c r="D205" s="19"/>
      <c r="E205" s="35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</row>
    <row r="206" spans="1:58" ht="15.75" customHeight="1" x14ac:dyDescent="0.2">
      <c r="A206" s="19"/>
      <c r="B206" s="35"/>
      <c r="C206" s="19"/>
      <c r="D206" s="19"/>
      <c r="E206" s="35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</row>
    <row r="207" spans="1:58" ht="15.75" customHeight="1" x14ac:dyDescent="0.2">
      <c r="A207" s="19"/>
      <c r="B207" s="35"/>
      <c r="C207" s="19"/>
      <c r="D207" s="19"/>
      <c r="E207" s="35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</row>
    <row r="208" spans="1:58" ht="15.75" customHeight="1" x14ac:dyDescent="0.2">
      <c r="A208" s="19"/>
      <c r="B208" s="35"/>
      <c r="C208" s="19"/>
      <c r="D208" s="19"/>
      <c r="E208" s="35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</row>
    <row r="209" spans="1:58" ht="15.75" customHeight="1" x14ac:dyDescent="0.2">
      <c r="A209" s="19"/>
      <c r="B209" s="35"/>
      <c r="C209" s="19"/>
      <c r="D209" s="19"/>
      <c r="E209" s="35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</row>
    <row r="210" spans="1:58" ht="15.75" customHeight="1" x14ac:dyDescent="0.2">
      <c r="A210" s="19"/>
      <c r="B210" s="35"/>
      <c r="C210" s="19"/>
      <c r="D210" s="19"/>
      <c r="E210" s="35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</row>
    <row r="211" spans="1:58" ht="15.75" customHeight="1" x14ac:dyDescent="0.2">
      <c r="A211" s="19"/>
      <c r="B211" s="35"/>
      <c r="C211" s="19"/>
      <c r="D211" s="19"/>
      <c r="E211" s="35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</row>
    <row r="212" spans="1:58" ht="15.75" customHeight="1" x14ac:dyDescent="0.2">
      <c r="A212" s="19"/>
      <c r="B212" s="35"/>
      <c r="C212" s="19"/>
      <c r="D212" s="19"/>
      <c r="E212" s="35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</row>
    <row r="213" spans="1:58" ht="15.75" customHeight="1" x14ac:dyDescent="0.2">
      <c r="A213" s="19"/>
      <c r="B213" s="35"/>
      <c r="C213" s="19"/>
      <c r="D213" s="19"/>
      <c r="E213" s="35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</row>
    <row r="214" spans="1:58" ht="15.75" customHeight="1" x14ac:dyDescent="0.2">
      <c r="A214" s="19"/>
      <c r="B214" s="35"/>
      <c r="C214" s="19"/>
      <c r="D214" s="19"/>
      <c r="E214" s="35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</row>
    <row r="215" spans="1:58" ht="15.75" customHeight="1" x14ac:dyDescent="0.2">
      <c r="A215" s="19"/>
      <c r="B215" s="35"/>
      <c r="C215" s="19"/>
      <c r="D215" s="19"/>
      <c r="E215" s="35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</row>
    <row r="216" spans="1:58" ht="15.75" customHeight="1" x14ac:dyDescent="0.2">
      <c r="A216" s="19"/>
      <c r="B216" s="35"/>
      <c r="C216" s="19"/>
      <c r="D216" s="19"/>
      <c r="E216" s="35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</row>
    <row r="217" spans="1:58" ht="15.75" customHeight="1" x14ac:dyDescent="0.2">
      <c r="A217" s="19"/>
      <c r="B217" s="35"/>
      <c r="C217" s="19"/>
      <c r="D217" s="19"/>
      <c r="E217" s="35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</row>
    <row r="218" spans="1:58" ht="15.75" customHeight="1" x14ac:dyDescent="0.2">
      <c r="A218" s="19"/>
      <c r="B218" s="35"/>
      <c r="C218" s="19"/>
      <c r="D218" s="19"/>
      <c r="E218" s="35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</row>
    <row r="219" spans="1:58" ht="15.75" customHeight="1" x14ac:dyDescent="0.2">
      <c r="A219" s="19"/>
      <c r="B219" s="35"/>
      <c r="C219" s="19"/>
      <c r="D219" s="19"/>
      <c r="E219" s="35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</row>
    <row r="220" spans="1:58" ht="15.75" customHeight="1" x14ac:dyDescent="0.2">
      <c r="A220" s="19"/>
      <c r="B220" s="35"/>
      <c r="C220" s="19"/>
      <c r="D220" s="19"/>
      <c r="E220" s="35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</row>
    <row r="221" spans="1:58" ht="15.75" customHeight="1" x14ac:dyDescent="0.2">
      <c r="A221" s="19"/>
      <c r="B221" s="35"/>
      <c r="C221" s="19"/>
      <c r="D221" s="19"/>
      <c r="E221" s="35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</row>
    <row r="222" spans="1:58" ht="15.75" customHeight="1" x14ac:dyDescent="0.2">
      <c r="A222" s="19"/>
      <c r="B222" s="35"/>
      <c r="C222" s="19"/>
      <c r="D222" s="19"/>
      <c r="E222" s="35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</row>
    <row r="223" spans="1:58" ht="15.75" customHeight="1" x14ac:dyDescent="0.2">
      <c r="A223" s="19"/>
      <c r="B223" s="35"/>
      <c r="C223" s="19"/>
      <c r="D223" s="19"/>
      <c r="E223" s="35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</row>
    <row r="224" spans="1:58" ht="15.75" customHeight="1" x14ac:dyDescent="0.2">
      <c r="A224" s="19"/>
      <c r="B224" s="35"/>
      <c r="C224" s="19"/>
      <c r="D224" s="19"/>
      <c r="E224" s="35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</row>
    <row r="225" spans="1:58" ht="15.75" customHeight="1" x14ac:dyDescent="0.2">
      <c r="A225" s="19"/>
      <c r="B225" s="35"/>
      <c r="C225" s="19"/>
      <c r="D225" s="19"/>
      <c r="E225" s="35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</row>
    <row r="226" spans="1:58" ht="15.75" customHeight="1" x14ac:dyDescent="0.2">
      <c r="A226" s="19"/>
      <c r="B226" s="35"/>
      <c r="C226" s="19"/>
      <c r="D226" s="19"/>
      <c r="E226" s="35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</row>
    <row r="227" spans="1:58" ht="15.75" customHeight="1" x14ac:dyDescent="0.2">
      <c r="A227" s="19"/>
      <c r="B227" s="35"/>
      <c r="C227" s="19"/>
      <c r="D227" s="19"/>
      <c r="E227" s="35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</row>
    <row r="228" spans="1:58" ht="15.75" customHeight="1" x14ac:dyDescent="0.2">
      <c r="A228" s="19"/>
      <c r="B228" s="35"/>
      <c r="C228" s="19"/>
      <c r="D228" s="19"/>
      <c r="E228" s="35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</row>
    <row r="229" spans="1:58" ht="15.75" customHeight="1" x14ac:dyDescent="0.2">
      <c r="A229" s="19"/>
      <c r="B229" s="35"/>
      <c r="C229" s="19"/>
      <c r="D229" s="19"/>
      <c r="E229" s="35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</row>
    <row r="230" spans="1:58" ht="15.75" customHeight="1" x14ac:dyDescent="0.2">
      <c r="A230" s="19"/>
      <c r="B230" s="35"/>
      <c r="C230" s="19"/>
      <c r="D230" s="19"/>
      <c r="E230" s="35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</row>
    <row r="231" spans="1:58" ht="15.75" customHeight="1" x14ac:dyDescent="0.2">
      <c r="A231" s="19"/>
      <c r="B231" s="35"/>
      <c r="C231" s="19"/>
      <c r="D231" s="19"/>
      <c r="E231" s="35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</row>
    <row r="232" spans="1:58" ht="15.75" customHeight="1" x14ac:dyDescent="0.2">
      <c r="A232" s="19"/>
      <c r="B232" s="35"/>
      <c r="C232" s="19"/>
      <c r="D232" s="19"/>
      <c r="E232" s="35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</row>
    <row r="233" spans="1:58" ht="15.75" customHeight="1" x14ac:dyDescent="0.2">
      <c r="A233" s="19"/>
      <c r="B233" s="35"/>
      <c r="C233" s="19"/>
      <c r="D233" s="19"/>
      <c r="E233" s="35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</row>
    <row r="234" spans="1:58" ht="15.75" customHeight="1" x14ac:dyDescent="0.2">
      <c r="A234" s="19"/>
      <c r="B234" s="35"/>
      <c r="C234" s="19"/>
      <c r="D234" s="19"/>
      <c r="E234" s="35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</row>
    <row r="235" spans="1:58" ht="15.75" customHeight="1" x14ac:dyDescent="0.2">
      <c r="A235" s="19"/>
      <c r="B235" s="35"/>
      <c r="C235" s="19"/>
      <c r="D235" s="19"/>
      <c r="E235" s="35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</row>
    <row r="236" spans="1:58" ht="15.75" customHeight="1" x14ac:dyDescent="0.2">
      <c r="A236" s="19"/>
      <c r="B236" s="35"/>
      <c r="C236" s="19"/>
      <c r="D236" s="19"/>
      <c r="E236" s="35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</row>
    <row r="237" spans="1:58" ht="15.75" customHeight="1" x14ac:dyDescent="0.2">
      <c r="A237" s="19"/>
      <c r="B237" s="35"/>
      <c r="C237" s="19"/>
      <c r="D237" s="19"/>
      <c r="E237" s="35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</row>
    <row r="238" spans="1:58" ht="15.75" customHeight="1" x14ac:dyDescent="0.2">
      <c r="A238" s="19"/>
      <c r="B238" s="35"/>
      <c r="C238" s="19"/>
      <c r="D238" s="19"/>
      <c r="E238" s="35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</row>
    <row r="239" spans="1:58" ht="15.75" customHeight="1" x14ac:dyDescent="0.2">
      <c r="A239" s="19"/>
      <c r="B239" s="35"/>
      <c r="C239" s="19"/>
      <c r="D239" s="19"/>
      <c r="E239" s="35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</row>
    <row r="240" spans="1:58" ht="15.75" customHeight="1" x14ac:dyDescent="0.2">
      <c r="A240" s="19"/>
      <c r="B240" s="35"/>
      <c r="C240" s="19"/>
      <c r="D240" s="19"/>
      <c r="E240" s="35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</row>
    <row r="241" spans="1:58" ht="15.75" customHeight="1" x14ac:dyDescent="0.2">
      <c r="A241" s="19"/>
      <c r="B241" s="35"/>
      <c r="C241" s="19"/>
      <c r="D241" s="19"/>
      <c r="E241" s="35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</row>
    <row r="242" spans="1:58" ht="15.75" customHeight="1" x14ac:dyDescent="0.2">
      <c r="A242" s="19"/>
      <c r="B242" s="35"/>
      <c r="C242" s="19"/>
      <c r="D242" s="19"/>
      <c r="E242" s="35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</row>
    <row r="243" spans="1:58" ht="15.75" customHeight="1" x14ac:dyDescent="0.2">
      <c r="A243" s="19"/>
      <c r="B243" s="35"/>
      <c r="C243" s="19"/>
      <c r="D243" s="19"/>
      <c r="E243" s="35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</row>
    <row r="244" spans="1:58" ht="15.75" customHeight="1" x14ac:dyDescent="0.2">
      <c r="A244" s="19"/>
      <c r="B244" s="35"/>
      <c r="C244" s="19"/>
      <c r="D244" s="19"/>
      <c r="E244" s="35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</row>
    <row r="245" spans="1:58" ht="15.75" customHeight="1" x14ac:dyDescent="0.2">
      <c r="A245" s="19"/>
      <c r="B245" s="35"/>
      <c r="C245" s="19"/>
      <c r="D245" s="19"/>
      <c r="E245" s="35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</row>
    <row r="246" spans="1:58" ht="15.75" customHeight="1" x14ac:dyDescent="0.2">
      <c r="A246" s="19"/>
      <c r="B246" s="35"/>
      <c r="C246" s="19"/>
      <c r="D246" s="19"/>
      <c r="E246" s="35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</row>
    <row r="247" spans="1:58" ht="15.75" customHeight="1" x14ac:dyDescent="0.2">
      <c r="A247" s="19"/>
      <c r="B247" s="35"/>
      <c r="C247" s="19"/>
      <c r="D247" s="19"/>
      <c r="E247" s="35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</row>
    <row r="248" spans="1:58" ht="15.75" customHeight="1" x14ac:dyDescent="0.2">
      <c r="A248" s="19"/>
      <c r="B248" s="35"/>
      <c r="C248" s="19"/>
      <c r="D248" s="19"/>
      <c r="E248" s="35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</row>
    <row r="249" spans="1:58" ht="15.75" customHeight="1" x14ac:dyDescent="0.2"/>
    <row r="250" spans="1:58" ht="15.75" customHeight="1" x14ac:dyDescent="0.2"/>
    <row r="251" spans="1:58" ht="15.75" customHeight="1" x14ac:dyDescent="0.2"/>
    <row r="252" spans="1:58" ht="15.75" customHeight="1" x14ac:dyDescent="0.2"/>
    <row r="253" spans="1:58" ht="15.75" customHeight="1" x14ac:dyDescent="0.2"/>
    <row r="254" spans="1:58" ht="15.75" customHeight="1" x14ac:dyDescent="0.2"/>
    <row r="255" spans="1:58" ht="15.75" customHeight="1" x14ac:dyDescent="0.2"/>
    <row r="256" spans="1:5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  <headerFooter>
    <oddFooter>&amp;L000000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00"/>
  <sheetViews>
    <sheetView showGridLines="0" workbookViewId="0">
      <pane xSplit="4" ySplit="2" topLeftCell="E9" activePane="bottomRight" state="frozen"/>
      <selection pane="topRight" activeCell="E1" sqref="E1"/>
      <selection pane="bottomLeft" activeCell="A3" sqref="A3"/>
      <selection pane="bottomRight" activeCell="N31" sqref="N31"/>
    </sheetView>
  </sheetViews>
  <sheetFormatPr baseColWidth="10" defaultColWidth="11.25" defaultRowHeight="15" customHeight="1" x14ac:dyDescent="0.2"/>
  <cols>
    <col min="1" max="1" width="9.5" customWidth="1"/>
    <col min="2" max="2" width="8.5" customWidth="1"/>
    <col min="3" max="4" width="9.5" customWidth="1"/>
    <col min="5" max="5" width="12.75" customWidth="1"/>
    <col min="6" max="58" width="9.5" customWidth="1"/>
    <col min="59" max="59" width="6.5" customWidth="1"/>
    <col min="60" max="65" width="9.5" customWidth="1"/>
  </cols>
  <sheetData>
    <row r="1" spans="1:65" ht="19.5" customHeight="1" x14ac:dyDescent="0.2">
      <c r="A1" s="1" t="s">
        <v>0</v>
      </c>
      <c r="B1" s="6"/>
      <c r="C1" s="1" t="s">
        <v>2</v>
      </c>
      <c r="D1" s="1" t="s">
        <v>3</v>
      </c>
      <c r="E1" s="29" t="s">
        <v>4</v>
      </c>
      <c r="F1" s="1" t="s">
        <v>143</v>
      </c>
      <c r="G1" s="1" t="s">
        <v>137</v>
      </c>
      <c r="H1" s="1" t="s">
        <v>144</v>
      </c>
      <c r="I1" s="1" t="s">
        <v>145</v>
      </c>
      <c r="J1" s="1" t="s">
        <v>22</v>
      </c>
      <c r="K1" s="2" t="s">
        <v>23</v>
      </c>
      <c r="L1" s="1" t="s">
        <v>146</v>
      </c>
      <c r="M1" s="1" t="s">
        <v>135</v>
      </c>
      <c r="N1" s="1" t="s">
        <v>147</v>
      </c>
      <c r="O1" s="1" t="s">
        <v>148</v>
      </c>
      <c r="P1" s="1" t="s">
        <v>149</v>
      </c>
      <c r="Q1" s="1" t="s">
        <v>29</v>
      </c>
      <c r="R1" s="1" t="s">
        <v>150</v>
      </c>
      <c r="S1" s="1" t="s">
        <v>116</v>
      </c>
      <c r="T1" s="1" t="s">
        <v>80</v>
      </c>
      <c r="U1" s="1" t="s">
        <v>151</v>
      </c>
      <c r="V1" s="1" t="s">
        <v>152</v>
      </c>
      <c r="W1" s="1" t="s">
        <v>153</v>
      </c>
      <c r="X1" s="1" t="s">
        <v>154</v>
      </c>
      <c r="Y1" s="1" t="s">
        <v>155</v>
      </c>
      <c r="Z1" s="1" t="s">
        <v>156</v>
      </c>
      <c r="AA1" s="1" t="s">
        <v>157</v>
      </c>
      <c r="AB1" s="1" t="s">
        <v>158</v>
      </c>
      <c r="AC1" s="1" t="s">
        <v>159</v>
      </c>
      <c r="AD1" s="1" t="s">
        <v>79</v>
      </c>
      <c r="AE1" s="1" t="s">
        <v>118</v>
      </c>
      <c r="AF1" s="1" t="s">
        <v>160</v>
      </c>
      <c r="AG1" s="1" t="s">
        <v>74</v>
      </c>
      <c r="AH1" s="1" t="s">
        <v>75</v>
      </c>
      <c r="AI1" s="1" t="s">
        <v>130</v>
      </c>
      <c r="AJ1" s="1" t="s">
        <v>161</v>
      </c>
      <c r="AK1" s="1" t="s">
        <v>78</v>
      </c>
      <c r="AL1" s="1" t="s">
        <v>162</v>
      </c>
      <c r="AM1" s="1" t="s">
        <v>76</v>
      </c>
      <c r="AN1" s="1" t="s">
        <v>163</v>
      </c>
      <c r="AO1" s="1" t="s">
        <v>164</v>
      </c>
      <c r="AP1" s="1" t="s">
        <v>165</v>
      </c>
      <c r="AQ1" s="1" t="s">
        <v>127</v>
      </c>
      <c r="AR1" s="1" t="s">
        <v>166</v>
      </c>
      <c r="AS1" s="1" t="s">
        <v>167</v>
      </c>
      <c r="AT1" s="1" t="s">
        <v>168</v>
      </c>
      <c r="AU1" s="1" t="s">
        <v>129</v>
      </c>
      <c r="AV1" s="1" t="s">
        <v>128</v>
      </c>
      <c r="AW1" s="1" t="s">
        <v>169</v>
      </c>
      <c r="AX1" s="1" t="s">
        <v>170</v>
      </c>
      <c r="AY1" s="1" t="s">
        <v>171</v>
      </c>
      <c r="AZ1" s="4" t="s">
        <v>134</v>
      </c>
      <c r="BA1" s="4" t="s">
        <v>172</v>
      </c>
      <c r="BB1" s="1" t="s">
        <v>173</v>
      </c>
      <c r="BC1" s="1" t="s">
        <v>174</v>
      </c>
      <c r="BD1" s="1" t="s">
        <v>175</v>
      </c>
      <c r="BE1" s="1" t="s">
        <v>61</v>
      </c>
      <c r="BF1" s="1" t="s">
        <v>140</v>
      </c>
      <c r="BG1" s="34" t="s">
        <v>85</v>
      </c>
      <c r="BH1" s="19" t="s">
        <v>176</v>
      </c>
      <c r="BI1" s="35" t="s">
        <v>177</v>
      </c>
      <c r="BJ1" s="35" t="s">
        <v>105</v>
      </c>
      <c r="BK1" s="36" t="s">
        <v>106</v>
      </c>
      <c r="BL1" s="36" t="s">
        <v>86</v>
      </c>
      <c r="BM1" s="1" t="s">
        <v>55</v>
      </c>
    </row>
    <row r="2" spans="1:65" ht="19.5" customHeight="1" x14ac:dyDescent="0.2">
      <c r="A2" s="6"/>
      <c r="B2" s="6" t="s">
        <v>1</v>
      </c>
      <c r="C2" s="6"/>
      <c r="D2" s="8"/>
      <c r="E2" s="29" t="s">
        <v>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4"/>
      <c r="AL2" s="4"/>
      <c r="AM2" s="4"/>
      <c r="AN2" s="4"/>
      <c r="AO2" s="4"/>
      <c r="AP2" s="1"/>
      <c r="AQ2" s="1"/>
      <c r="AR2" s="1"/>
      <c r="AS2" s="1"/>
      <c r="AT2" s="1"/>
      <c r="AU2" s="10"/>
      <c r="AV2" s="10"/>
      <c r="AW2" s="10"/>
      <c r="AX2" s="10"/>
      <c r="AY2" s="10"/>
      <c r="AZ2" s="9"/>
      <c r="BA2" s="9"/>
      <c r="BB2" s="1"/>
      <c r="BC2" s="1"/>
      <c r="BD2" s="10"/>
      <c r="BE2" s="1"/>
      <c r="BF2" s="1"/>
      <c r="BG2" s="1"/>
      <c r="BH2" s="1"/>
      <c r="BI2" s="1"/>
      <c r="BJ2" s="1"/>
      <c r="BK2" s="1"/>
      <c r="BL2" s="1"/>
      <c r="BM2" s="1"/>
    </row>
    <row r="3" spans="1:65" ht="19.5" customHeight="1" x14ac:dyDescent="0.2">
      <c r="A3" s="6">
        <v>2020</v>
      </c>
      <c r="B3" s="6">
        <v>15</v>
      </c>
      <c r="C3" s="17">
        <v>0</v>
      </c>
      <c r="D3" s="11">
        <v>1</v>
      </c>
      <c r="E3" s="29" t="s">
        <v>178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1"/>
    </row>
    <row r="4" spans="1:65" ht="19.5" customHeight="1" x14ac:dyDescent="0.2">
      <c r="A4" s="6">
        <v>2020</v>
      </c>
      <c r="B4" s="6">
        <v>15</v>
      </c>
      <c r="C4" s="17">
        <v>0</v>
      </c>
      <c r="D4" s="18">
        <v>2</v>
      </c>
      <c r="E4" s="39" t="s">
        <v>178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1"/>
    </row>
    <row r="5" spans="1:65" ht="19.5" customHeight="1" x14ac:dyDescent="0.2">
      <c r="A5" s="6">
        <v>2020</v>
      </c>
      <c r="B5" s="6">
        <v>15</v>
      </c>
      <c r="C5" s="6">
        <v>0</v>
      </c>
      <c r="D5" s="20">
        <v>3</v>
      </c>
      <c r="E5" s="39" t="s">
        <v>178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1"/>
    </row>
    <row r="6" spans="1:65" ht="19.5" customHeight="1" x14ac:dyDescent="0.2">
      <c r="A6" s="6">
        <v>2020</v>
      </c>
      <c r="B6" s="6">
        <v>15</v>
      </c>
      <c r="C6" s="17">
        <v>1</v>
      </c>
      <c r="D6" s="11">
        <v>1</v>
      </c>
      <c r="E6" s="39" t="s">
        <v>178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1"/>
    </row>
    <row r="7" spans="1:65" ht="19.5" customHeight="1" x14ac:dyDescent="0.2">
      <c r="A7" s="6">
        <v>2020</v>
      </c>
      <c r="B7" s="6">
        <v>15</v>
      </c>
      <c r="C7" s="17">
        <v>1</v>
      </c>
      <c r="D7" s="18">
        <v>2</v>
      </c>
      <c r="E7" s="39" t="s">
        <v>178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1"/>
    </row>
    <row r="8" spans="1:65" ht="19.5" customHeight="1" x14ac:dyDescent="0.2">
      <c r="A8" s="6">
        <v>2020</v>
      </c>
      <c r="B8" s="6">
        <v>15</v>
      </c>
      <c r="C8" s="6">
        <v>1</v>
      </c>
      <c r="D8" s="20">
        <v>3</v>
      </c>
      <c r="E8" s="39" t="s">
        <v>178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1"/>
    </row>
    <row r="9" spans="1:65" ht="19.5" customHeight="1" x14ac:dyDescent="0.2">
      <c r="A9" s="6">
        <v>2020</v>
      </c>
      <c r="B9" s="6">
        <v>15</v>
      </c>
      <c r="C9" s="17">
        <v>2</v>
      </c>
      <c r="D9" s="11">
        <v>1</v>
      </c>
      <c r="E9" s="39" t="s">
        <v>178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1"/>
    </row>
    <row r="10" spans="1:65" ht="19.5" customHeight="1" x14ac:dyDescent="0.2">
      <c r="A10" s="6">
        <v>2020</v>
      </c>
      <c r="B10" s="6">
        <v>15</v>
      </c>
      <c r="C10" s="17">
        <v>2</v>
      </c>
      <c r="D10" s="18">
        <v>2</v>
      </c>
      <c r="E10" s="39" t="s">
        <v>178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1"/>
    </row>
    <row r="11" spans="1:65" ht="19.5" customHeight="1" x14ac:dyDescent="0.2">
      <c r="A11" s="6">
        <v>2020</v>
      </c>
      <c r="B11" s="6">
        <v>15</v>
      </c>
      <c r="C11" s="6">
        <v>2</v>
      </c>
      <c r="D11" s="20">
        <v>3</v>
      </c>
      <c r="E11" s="39" t="s">
        <v>178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1"/>
    </row>
    <row r="12" spans="1:65" ht="19.5" customHeight="1" x14ac:dyDescent="0.2">
      <c r="A12" s="6">
        <v>2020</v>
      </c>
      <c r="B12" s="6">
        <v>15</v>
      </c>
      <c r="C12" s="17">
        <v>3</v>
      </c>
      <c r="D12" s="11">
        <v>1</v>
      </c>
      <c r="E12" s="39" t="s">
        <v>178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1"/>
    </row>
    <row r="13" spans="1:65" ht="19.5" customHeight="1" x14ac:dyDescent="0.2">
      <c r="A13" s="6">
        <v>2020</v>
      </c>
      <c r="B13" s="6">
        <v>15</v>
      </c>
      <c r="C13" s="17">
        <v>3</v>
      </c>
      <c r="D13" s="18">
        <v>2</v>
      </c>
      <c r="E13" s="39" t="s">
        <v>178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1"/>
    </row>
    <row r="14" spans="1:65" ht="19.5" customHeight="1" x14ac:dyDescent="0.2">
      <c r="A14" s="6">
        <v>2020</v>
      </c>
      <c r="B14" s="6">
        <v>15</v>
      </c>
      <c r="C14" s="6">
        <v>3</v>
      </c>
      <c r="D14" s="20">
        <v>3</v>
      </c>
      <c r="E14" s="39" t="s">
        <v>178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1"/>
    </row>
    <row r="15" spans="1:65" ht="19.5" customHeight="1" x14ac:dyDescent="0.2">
      <c r="A15" s="6">
        <v>2020</v>
      </c>
      <c r="B15" s="6">
        <v>15</v>
      </c>
      <c r="C15" s="17">
        <v>4</v>
      </c>
      <c r="D15" s="11">
        <v>1</v>
      </c>
      <c r="E15" s="39" t="s">
        <v>178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1"/>
    </row>
    <row r="16" spans="1:65" ht="19.5" customHeight="1" x14ac:dyDescent="0.2">
      <c r="A16" s="6">
        <v>2020</v>
      </c>
      <c r="B16" s="6">
        <v>15</v>
      </c>
      <c r="C16" s="17">
        <v>4</v>
      </c>
      <c r="D16" s="18">
        <v>2</v>
      </c>
      <c r="E16" s="39" t="s">
        <v>178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1"/>
    </row>
    <row r="17" spans="1:65" ht="19.5" customHeight="1" x14ac:dyDescent="0.2">
      <c r="A17" s="6">
        <v>2020</v>
      </c>
      <c r="B17" s="6">
        <v>15</v>
      </c>
      <c r="C17" s="6">
        <v>4</v>
      </c>
      <c r="D17" s="20">
        <v>3</v>
      </c>
      <c r="E17" s="39" t="s">
        <v>178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1"/>
    </row>
    <row r="18" spans="1:65" ht="19.5" customHeight="1" x14ac:dyDescent="0.2">
      <c r="A18" s="6">
        <v>2020</v>
      </c>
      <c r="B18" s="6">
        <v>15</v>
      </c>
      <c r="C18" s="17">
        <v>5</v>
      </c>
      <c r="D18" s="11">
        <v>1</v>
      </c>
      <c r="E18" s="39" t="s">
        <v>178</v>
      </c>
      <c r="F18" s="2"/>
      <c r="G18" s="2"/>
      <c r="H18" s="2"/>
      <c r="I18" s="2"/>
      <c r="J18" s="2"/>
      <c r="K18" s="3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37"/>
      <c r="BK18" s="37"/>
      <c r="BL18" s="37"/>
      <c r="BM18" s="1"/>
    </row>
    <row r="19" spans="1:65" ht="19.5" customHeight="1" x14ac:dyDescent="0.2">
      <c r="A19" s="6">
        <v>2020</v>
      </c>
      <c r="B19" s="6">
        <v>15</v>
      </c>
      <c r="C19" s="17">
        <v>5</v>
      </c>
      <c r="D19" s="18">
        <v>2</v>
      </c>
      <c r="E19" s="39" t="s">
        <v>178</v>
      </c>
      <c r="F19" s="2"/>
      <c r="G19" s="2"/>
      <c r="H19" s="2"/>
      <c r="I19" s="2"/>
      <c r="J19" s="2"/>
      <c r="K19" s="3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31"/>
      <c r="BK19" s="31"/>
      <c r="BL19" s="31"/>
      <c r="BM19" s="1"/>
    </row>
    <row r="20" spans="1:65" ht="19.5" customHeight="1" x14ac:dyDescent="0.2">
      <c r="A20" s="6">
        <v>2020</v>
      </c>
      <c r="B20" s="6">
        <v>15</v>
      </c>
      <c r="C20" s="6">
        <v>5</v>
      </c>
      <c r="D20" s="20">
        <v>3</v>
      </c>
      <c r="E20" s="39" t="s">
        <v>178</v>
      </c>
      <c r="F20" s="2"/>
      <c r="G20" s="2"/>
      <c r="H20" s="2"/>
      <c r="I20" s="2"/>
      <c r="J20" s="2"/>
      <c r="K20" s="31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31"/>
      <c r="BK20" s="31"/>
      <c r="BL20" s="31"/>
      <c r="BM20" s="1"/>
    </row>
    <row r="21" spans="1:65" ht="19.5" customHeight="1" x14ac:dyDescent="0.2">
      <c r="A21" s="6">
        <v>2020</v>
      </c>
      <c r="B21" s="6">
        <v>15</v>
      </c>
      <c r="C21" s="17">
        <v>6</v>
      </c>
      <c r="D21" s="11">
        <v>1</v>
      </c>
      <c r="E21" s="39" t="s">
        <v>178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1"/>
    </row>
    <row r="22" spans="1:65" ht="19.5" customHeight="1" x14ac:dyDescent="0.2">
      <c r="A22" s="6">
        <v>2020</v>
      </c>
      <c r="B22" s="6">
        <v>15</v>
      </c>
      <c r="C22" s="17">
        <v>6</v>
      </c>
      <c r="D22" s="18">
        <v>2</v>
      </c>
      <c r="E22" s="39" t="s">
        <v>178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1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37"/>
      <c r="BK22" s="37"/>
      <c r="BL22" s="37"/>
      <c r="BM22" s="2"/>
    </row>
    <row r="23" spans="1:65" ht="19.5" customHeight="1" x14ac:dyDescent="0.2">
      <c r="A23" s="6">
        <v>2020</v>
      </c>
      <c r="B23" s="6">
        <v>15</v>
      </c>
      <c r="C23" s="6">
        <v>6</v>
      </c>
      <c r="D23" s="20">
        <v>3</v>
      </c>
      <c r="E23" s="39" t="s">
        <v>178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31"/>
      <c r="BK23" s="31"/>
      <c r="BL23" s="31"/>
      <c r="BM23" s="2"/>
    </row>
    <row r="24" spans="1:65" ht="19.5" customHeight="1" x14ac:dyDescent="0.2">
      <c r="A24" s="6">
        <v>2020</v>
      </c>
      <c r="B24" s="6">
        <v>15</v>
      </c>
      <c r="C24" s="17">
        <v>7</v>
      </c>
      <c r="D24" s="11">
        <v>1</v>
      </c>
      <c r="E24" s="39" t="s">
        <v>178</v>
      </c>
      <c r="F24" s="2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/>
      <c r="T24" s="2"/>
      <c r="U24" s="2"/>
      <c r="V24" s="2"/>
      <c r="W24" s="2"/>
      <c r="X24" s="2"/>
      <c r="Y24" s="2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1"/>
    </row>
    <row r="25" spans="1:65" ht="19.5" customHeight="1" x14ac:dyDescent="0.2">
      <c r="A25" s="6">
        <v>2020</v>
      </c>
      <c r="B25" s="6">
        <v>15</v>
      </c>
      <c r="C25" s="17">
        <v>7</v>
      </c>
      <c r="D25" s="18">
        <v>2</v>
      </c>
      <c r="E25" s="39" t="s">
        <v>178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37"/>
      <c r="BK25" s="37"/>
      <c r="BL25" s="37"/>
      <c r="BM25" s="1"/>
    </row>
    <row r="26" spans="1:65" ht="19.5" customHeight="1" x14ac:dyDescent="0.2">
      <c r="A26" s="6">
        <v>2020</v>
      </c>
      <c r="B26" s="6">
        <v>15</v>
      </c>
      <c r="C26" s="6">
        <v>7</v>
      </c>
      <c r="D26" s="20">
        <v>3</v>
      </c>
      <c r="E26" s="39" t="s">
        <v>178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31"/>
      <c r="BK26" s="31"/>
      <c r="BL26" s="31"/>
      <c r="BM26" s="1"/>
    </row>
    <row r="27" spans="1:65" ht="19.5" customHeight="1" x14ac:dyDescent="0.2">
      <c r="A27" s="6">
        <v>2020</v>
      </c>
      <c r="B27" s="6">
        <v>15</v>
      </c>
      <c r="C27" s="17">
        <v>8</v>
      </c>
      <c r="D27" s="11">
        <v>1</v>
      </c>
      <c r="E27" s="39" t="s">
        <v>178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31"/>
      <c r="BK27" s="31"/>
      <c r="BL27" s="31"/>
      <c r="BM27" s="1"/>
    </row>
    <row r="28" spans="1:65" ht="19.5" customHeight="1" x14ac:dyDescent="0.2">
      <c r="A28" s="6">
        <v>2020</v>
      </c>
      <c r="B28" s="6">
        <v>15</v>
      </c>
      <c r="C28" s="17">
        <v>8</v>
      </c>
      <c r="D28" s="18">
        <v>2</v>
      </c>
      <c r="E28" s="39" t="s">
        <v>178</v>
      </c>
      <c r="F28" s="2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1"/>
    </row>
    <row r="29" spans="1:65" ht="19.5" customHeight="1" x14ac:dyDescent="0.2">
      <c r="A29" s="6">
        <v>2020</v>
      </c>
      <c r="B29" s="6">
        <v>15</v>
      </c>
      <c r="C29" s="6">
        <v>8</v>
      </c>
      <c r="D29" s="20">
        <v>3</v>
      </c>
      <c r="E29" s="39" t="s">
        <v>178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1"/>
    </row>
    <row r="30" spans="1:65" ht="19.5" customHeight="1" x14ac:dyDescent="0.2">
      <c r="A30" s="6">
        <v>2020</v>
      </c>
      <c r="B30" s="6">
        <v>15</v>
      </c>
      <c r="C30" s="17">
        <v>9</v>
      </c>
      <c r="D30" s="11">
        <v>1</v>
      </c>
      <c r="E30" s="39" t="s">
        <v>178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31"/>
      <c r="BK30" s="31"/>
      <c r="BL30" s="31"/>
      <c r="BM30" s="1"/>
    </row>
    <row r="31" spans="1:65" ht="19.5" customHeight="1" x14ac:dyDescent="0.2">
      <c r="A31" s="6">
        <v>2020</v>
      </c>
      <c r="B31" s="6">
        <v>15</v>
      </c>
      <c r="C31" s="17">
        <v>9</v>
      </c>
      <c r="D31" s="18">
        <v>2</v>
      </c>
      <c r="E31" s="39" t="s">
        <v>178</v>
      </c>
      <c r="F31" s="2"/>
      <c r="G31" s="2"/>
      <c r="H31" s="2"/>
      <c r="I31" s="2"/>
      <c r="J31" s="2"/>
      <c r="K31" s="2"/>
      <c r="L31" s="2"/>
      <c r="M31" s="2"/>
      <c r="N31" s="2">
        <v>2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1"/>
    </row>
    <row r="32" spans="1:65" ht="19.5" customHeight="1" x14ac:dyDescent="0.2">
      <c r="A32" s="6">
        <v>2020</v>
      </c>
      <c r="B32" s="6">
        <v>15</v>
      </c>
      <c r="C32" s="6">
        <v>9</v>
      </c>
      <c r="D32" s="20">
        <v>3</v>
      </c>
      <c r="E32" s="39" t="s">
        <v>178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2"/>
      <c r="BK32" s="22"/>
      <c r="BL32" s="22"/>
      <c r="BM32" s="1"/>
    </row>
    <row r="33" spans="1:65" ht="19.5" customHeight="1" x14ac:dyDescent="0.2">
      <c r="A33" s="6">
        <v>2020</v>
      </c>
      <c r="B33" s="6">
        <v>15</v>
      </c>
      <c r="C33" s="17">
        <v>10</v>
      </c>
      <c r="D33" s="11">
        <v>1</v>
      </c>
      <c r="E33" s="39" t="s">
        <v>179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1"/>
    </row>
    <row r="34" spans="1:65" ht="19.5" customHeight="1" x14ac:dyDescent="0.2">
      <c r="A34" s="6">
        <v>2020</v>
      </c>
      <c r="B34" s="6">
        <v>15</v>
      </c>
      <c r="C34" s="17">
        <v>10</v>
      </c>
      <c r="D34" s="18">
        <v>2</v>
      </c>
      <c r="E34" s="39" t="s">
        <v>179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1"/>
    </row>
    <row r="35" spans="1:65" ht="19.5" customHeight="1" x14ac:dyDescent="0.2">
      <c r="A35" s="6">
        <v>2020</v>
      </c>
      <c r="B35" s="6">
        <v>15</v>
      </c>
      <c r="C35" s="6">
        <v>10</v>
      </c>
      <c r="D35" s="20">
        <v>3</v>
      </c>
      <c r="E35" s="39" t="s">
        <v>179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1"/>
    </row>
    <row r="36" spans="1:65" ht="19.5" customHeight="1" x14ac:dyDescent="0.2">
      <c r="A36" s="6">
        <v>2020</v>
      </c>
      <c r="B36" s="6">
        <v>15</v>
      </c>
      <c r="C36" s="17">
        <v>11</v>
      </c>
      <c r="D36" s="11">
        <v>1</v>
      </c>
      <c r="E36" s="39" t="s">
        <v>179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1"/>
    </row>
    <row r="37" spans="1:65" ht="19.5" customHeight="1" x14ac:dyDescent="0.2">
      <c r="A37" s="6">
        <v>2020</v>
      </c>
      <c r="B37" s="6">
        <v>15</v>
      </c>
      <c r="C37" s="17">
        <v>11</v>
      </c>
      <c r="D37" s="18">
        <v>2</v>
      </c>
      <c r="E37" s="39" t="s">
        <v>179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"/>
    </row>
    <row r="38" spans="1:65" ht="19.5" customHeight="1" x14ac:dyDescent="0.2">
      <c r="A38" s="6">
        <v>2020</v>
      </c>
      <c r="B38" s="6">
        <v>15</v>
      </c>
      <c r="C38" s="6">
        <v>11</v>
      </c>
      <c r="D38" s="20">
        <v>3</v>
      </c>
      <c r="E38" s="39" t="s">
        <v>179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1"/>
    </row>
    <row r="39" spans="1:65" ht="19.5" customHeight="1" x14ac:dyDescent="0.2">
      <c r="A39" s="6">
        <v>2020</v>
      </c>
      <c r="B39" s="6">
        <v>15</v>
      </c>
      <c r="C39" s="17">
        <v>12</v>
      </c>
      <c r="D39" s="11">
        <v>1</v>
      </c>
      <c r="E39" s="39" t="s">
        <v>179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1"/>
    </row>
    <row r="40" spans="1:65" ht="19.5" customHeight="1" x14ac:dyDescent="0.2">
      <c r="A40" s="6">
        <v>2020</v>
      </c>
      <c r="B40" s="6">
        <v>15</v>
      </c>
      <c r="C40" s="17">
        <v>12</v>
      </c>
      <c r="D40" s="18">
        <v>2</v>
      </c>
      <c r="E40" s="39" t="s">
        <v>179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1"/>
    </row>
    <row r="41" spans="1:65" ht="19.5" customHeight="1" x14ac:dyDescent="0.2">
      <c r="A41" s="6">
        <v>2020</v>
      </c>
      <c r="B41" s="6">
        <v>15</v>
      </c>
      <c r="C41" s="6">
        <v>12</v>
      </c>
      <c r="D41" s="20">
        <v>3</v>
      </c>
      <c r="E41" s="39" t="s">
        <v>179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1"/>
    </row>
    <row r="42" spans="1:65" ht="19.5" customHeight="1" x14ac:dyDescent="0.2">
      <c r="A42" s="6">
        <v>2020</v>
      </c>
      <c r="B42" s="6">
        <v>15</v>
      </c>
      <c r="C42" s="17">
        <v>13</v>
      </c>
      <c r="D42" s="11">
        <v>1</v>
      </c>
      <c r="E42" s="39" t="s">
        <v>179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1"/>
    </row>
    <row r="43" spans="1:65" ht="19.5" customHeight="1" x14ac:dyDescent="0.2">
      <c r="A43" s="6">
        <v>2020</v>
      </c>
      <c r="B43" s="6">
        <v>15</v>
      </c>
      <c r="C43" s="17">
        <v>13</v>
      </c>
      <c r="D43" s="18">
        <v>2</v>
      </c>
      <c r="E43" s="39" t="s">
        <v>179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1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1"/>
    </row>
    <row r="44" spans="1:65" ht="19.5" customHeight="1" x14ac:dyDescent="0.2">
      <c r="A44" s="6">
        <v>2020</v>
      </c>
      <c r="B44" s="6">
        <v>15</v>
      </c>
      <c r="C44" s="6">
        <v>13</v>
      </c>
      <c r="D44" s="20">
        <v>3</v>
      </c>
      <c r="E44" s="39" t="s">
        <v>179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1"/>
    </row>
    <row r="45" spans="1:65" ht="19.5" customHeight="1" x14ac:dyDescent="0.2">
      <c r="A45" s="6">
        <v>2020</v>
      </c>
      <c r="B45" s="6">
        <v>15</v>
      </c>
      <c r="C45" s="17">
        <v>14</v>
      </c>
      <c r="D45" s="11">
        <v>1</v>
      </c>
      <c r="E45" s="39" t="s">
        <v>179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</row>
    <row r="46" spans="1:65" ht="19.5" customHeight="1" x14ac:dyDescent="0.2">
      <c r="A46" s="6">
        <v>2020</v>
      </c>
      <c r="B46" s="6">
        <v>15</v>
      </c>
      <c r="C46" s="17">
        <v>14</v>
      </c>
      <c r="D46" s="18">
        <v>2</v>
      </c>
      <c r="E46" s="39" t="s">
        <v>179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1"/>
    </row>
    <row r="47" spans="1:65" ht="19.5" customHeight="1" x14ac:dyDescent="0.2">
      <c r="A47" s="6">
        <v>2020</v>
      </c>
      <c r="B47" s="6">
        <v>15</v>
      </c>
      <c r="C47" s="6">
        <v>14</v>
      </c>
      <c r="D47" s="29">
        <v>3</v>
      </c>
      <c r="E47" s="39" t="s">
        <v>179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1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</row>
    <row r="48" spans="1:65" ht="15.75" customHeight="1" x14ac:dyDescent="0.2">
      <c r="A48" s="19"/>
      <c r="B48" s="6">
        <v>15</v>
      </c>
      <c r="C48" s="19"/>
      <c r="D48" s="19"/>
      <c r="E48" s="3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</row>
    <row r="49" spans="1:65" ht="15.75" customHeight="1" x14ac:dyDescent="0.2">
      <c r="A49" s="19"/>
      <c r="B49" s="6"/>
      <c r="C49" s="19"/>
      <c r="D49" s="19"/>
      <c r="E49" s="40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</row>
    <row r="50" spans="1:65" ht="15.75" customHeight="1" x14ac:dyDescent="0.2">
      <c r="A50" s="19"/>
      <c r="B50" s="6"/>
      <c r="C50" s="19"/>
      <c r="D50" s="19"/>
      <c r="E50" s="2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</row>
    <row r="51" spans="1:65" ht="15.75" customHeight="1" x14ac:dyDescent="0.2">
      <c r="A51" s="19"/>
      <c r="B51" s="6"/>
      <c r="C51" s="19"/>
      <c r="D51" s="19"/>
      <c r="E51" s="2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</row>
    <row r="52" spans="1:65" ht="15.75" customHeight="1" x14ac:dyDescent="0.2">
      <c r="A52" s="19"/>
      <c r="B52" s="6"/>
      <c r="C52" s="19"/>
      <c r="D52" s="19"/>
      <c r="E52" s="2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</row>
    <row r="53" spans="1:65" ht="15.75" customHeight="1" x14ac:dyDescent="0.2">
      <c r="A53" s="19"/>
      <c r="B53" s="6"/>
      <c r="C53" s="19"/>
      <c r="D53" s="19"/>
      <c r="E53" s="2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</row>
    <row r="54" spans="1:65" ht="15.75" customHeight="1" x14ac:dyDescent="0.2">
      <c r="A54" s="19"/>
      <c r="B54" s="6"/>
      <c r="C54" s="19"/>
      <c r="D54" s="19"/>
      <c r="E54" s="2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</row>
    <row r="55" spans="1:65" ht="15.75" customHeight="1" x14ac:dyDescent="0.2">
      <c r="A55" s="19"/>
      <c r="B55" s="6"/>
      <c r="C55" s="19"/>
      <c r="D55" s="19"/>
      <c r="E55" s="2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</row>
    <row r="56" spans="1:65" ht="15.75" customHeight="1" x14ac:dyDescent="0.2">
      <c r="A56" s="19"/>
      <c r="B56" s="6"/>
      <c r="C56" s="19"/>
      <c r="D56" s="19"/>
      <c r="E56" s="2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</row>
    <row r="57" spans="1:65" ht="15.75" customHeight="1" x14ac:dyDescent="0.2">
      <c r="A57" s="19"/>
      <c r="B57" s="6"/>
      <c r="C57" s="19"/>
      <c r="D57" s="19"/>
      <c r="E57" s="2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</row>
    <row r="58" spans="1:65" ht="15.75" customHeight="1" x14ac:dyDescent="0.2">
      <c r="A58" s="19"/>
      <c r="B58" s="6"/>
      <c r="C58" s="19"/>
      <c r="D58" s="19"/>
      <c r="E58" s="2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</row>
    <row r="59" spans="1:65" ht="15.75" customHeight="1" x14ac:dyDescent="0.2">
      <c r="A59" s="19"/>
      <c r="B59" s="35"/>
      <c r="C59" s="19"/>
      <c r="D59" s="19"/>
      <c r="E59" s="41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</row>
    <row r="60" spans="1:65" ht="15.75" customHeight="1" x14ac:dyDescent="0.2">
      <c r="A60" s="19"/>
      <c r="B60" s="35"/>
      <c r="C60" s="19"/>
      <c r="D60" s="19"/>
      <c r="E60" s="41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</row>
    <row r="61" spans="1:65" ht="15.75" customHeight="1" x14ac:dyDescent="0.2">
      <c r="A61" s="19"/>
      <c r="B61" s="35"/>
      <c r="C61" s="19"/>
      <c r="D61" s="19"/>
      <c r="E61" s="41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</row>
    <row r="62" spans="1:65" ht="15.75" customHeight="1" x14ac:dyDescent="0.2">
      <c r="A62" s="19"/>
      <c r="B62" s="35"/>
      <c r="C62" s="19"/>
      <c r="D62" s="19"/>
      <c r="E62" s="41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</row>
    <row r="63" spans="1:65" ht="15.75" customHeight="1" x14ac:dyDescent="0.2">
      <c r="A63" s="19"/>
      <c r="B63" s="35"/>
      <c r="C63" s="19"/>
      <c r="D63" s="19"/>
      <c r="E63" s="41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</row>
    <row r="64" spans="1:65" ht="15.75" customHeight="1" x14ac:dyDescent="0.2">
      <c r="A64" s="19"/>
      <c r="B64" s="35"/>
      <c r="C64" s="19"/>
      <c r="D64" s="19"/>
      <c r="E64" s="41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</row>
    <row r="65" spans="1:65" ht="15.75" customHeight="1" x14ac:dyDescent="0.2">
      <c r="A65" s="19"/>
      <c r="B65" s="35"/>
      <c r="C65" s="19"/>
      <c r="D65" s="19"/>
      <c r="E65" s="41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</row>
    <row r="66" spans="1:65" ht="15.75" customHeight="1" x14ac:dyDescent="0.2">
      <c r="A66" s="19"/>
      <c r="B66" s="35"/>
      <c r="C66" s="19"/>
      <c r="D66" s="19"/>
      <c r="E66" s="41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</row>
    <row r="67" spans="1:65" ht="15.75" customHeight="1" x14ac:dyDescent="0.2">
      <c r="A67" s="19"/>
      <c r="B67" s="35"/>
      <c r="C67" s="19"/>
      <c r="D67" s="19"/>
      <c r="E67" s="41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</row>
    <row r="68" spans="1:65" ht="15.75" customHeight="1" x14ac:dyDescent="0.2">
      <c r="A68" s="19"/>
      <c r="B68" s="35"/>
      <c r="C68" s="19"/>
      <c r="D68" s="19"/>
      <c r="E68" s="41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</row>
    <row r="69" spans="1:65" ht="15.75" customHeight="1" x14ac:dyDescent="0.2">
      <c r="A69" s="19"/>
      <c r="B69" s="35"/>
      <c r="C69" s="19"/>
      <c r="D69" s="19"/>
      <c r="E69" s="41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</row>
    <row r="70" spans="1:65" ht="15.75" customHeight="1" x14ac:dyDescent="0.2">
      <c r="A70" s="19"/>
      <c r="B70" s="35"/>
      <c r="C70" s="19"/>
      <c r="D70" s="19"/>
      <c r="E70" s="41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</row>
    <row r="71" spans="1:65" ht="15.75" customHeight="1" x14ac:dyDescent="0.2">
      <c r="A71" s="19"/>
      <c r="B71" s="35"/>
      <c r="C71" s="19"/>
      <c r="D71" s="19"/>
      <c r="E71" s="41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</row>
    <row r="72" spans="1:65" ht="15.75" customHeight="1" x14ac:dyDescent="0.2">
      <c r="A72" s="19"/>
      <c r="B72" s="35"/>
      <c r="C72" s="19"/>
      <c r="D72" s="19"/>
      <c r="E72" s="41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</row>
    <row r="73" spans="1:65" ht="15.75" customHeight="1" x14ac:dyDescent="0.2">
      <c r="A73" s="19"/>
      <c r="B73" s="35"/>
      <c r="C73" s="19"/>
      <c r="D73" s="19"/>
      <c r="E73" s="41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</row>
    <row r="74" spans="1:65" ht="15.75" customHeight="1" x14ac:dyDescent="0.2">
      <c r="A74" s="19"/>
      <c r="B74" s="35"/>
      <c r="C74" s="19"/>
      <c r="D74" s="19"/>
      <c r="E74" s="41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</row>
    <row r="75" spans="1:65" ht="15.75" customHeight="1" x14ac:dyDescent="0.2">
      <c r="A75" s="19"/>
      <c r="B75" s="35"/>
      <c r="C75" s="19"/>
      <c r="D75" s="19"/>
      <c r="E75" s="41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</row>
    <row r="76" spans="1:65" ht="15.75" customHeight="1" x14ac:dyDescent="0.2">
      <c r="A76" s="19"/>
      <c r="B76" s="35"/>
      <c r="C76" s="19"/>
      <c r="D76" s="19"/>
      <c r="E76" s="41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</row>
    <row r="77" spans="1:65" ht="15.75" customHeight="1" x14ac:dyDescent="0.2">
      <c r="A77" s="19"/>
      <c r="B77" s="35"/>
      <c r="C77" s="19"/>
      <c r="D77" s="19"/>
      <c r="E77" s="41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</row>
    <row r="78" spans="1:65" ht="15.75" customHeight="1" x14ac:dyDescent="0.2">
      <c r="A78" s="19"/>
      <c r="B78" s="35"/>
      <c r="C78" s="19"/>
      <c r="D78" s="19"/>
      <c r="E78" s="41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</row>
    <row r="79" spans="1:65" ht="15.75" customHeight="1" x14ac:dyDescent="0.2">
      <c r="A79" s="19"/>
      <c r="B79" s="35"/>
      <c r="C79" s="19"/>
      <c r="D79" s="19"/>
      <c r="E79" s="41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</row>
    <row r="80" spans="1:65" ht="15.75" customHeight="1" x14ac:dyDescent="0.2">
      <c r="A80" s="19"/>
      <c r="B80" s="35"/>
      <c r="C80" s="19"/>
      <c r="D80" s="19"/>
      <c r="E80" s="41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</row>
    <row r="81" spans="1:65" ht="15.75" customHeight="1" x14ac:dyDescent="0.2">
      <c r="A81" s="19"/>
      <c r="B81" s="35"/>
      <c r="C81" s="19"/>
      <c r="D81" s="19"/>
      <c r="E81" s="41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</row>
    <row r="82" spans="1:65" ht="15.75" customHeight="1" x14ac:dyDescent="0.2">
      <c r="A82" s="19"/>
      <c r="B82" s="35"/>
      <c r="C82" s="19"/>
      <c r="D82" s="19"/>
      <c r="E82" s="41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</row>
    <row r="83" spans="1:65" ht="15.75" customHeight="1" x14ac:dyDescent="0.2">
      <c r="A83" s="19"/>
      <c r="B83" s="35"/>
      <c r="C83" s="19"/>
      <c r="D83" s="19"/>
      <c r="E83" s="41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</row>
    <row r="84" spans="1:65" ht="15.75" customHeight="1" x14ac:dyDescent="0.2">
      <c r="A84" s="19"/>
      <c r="B84" s="35"/>
      <c r="C84" s="19"/>
      <c r="D84" s="19"/>
      <c r="E84" s="41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</row>
    <row r="85" spans="1:65" ht="15.75" customHeight="1" x14ac:dyDescent="0.2">
      <c r="A85" s="19"/>
      <c r="B85" s="35"/>
      <c r="C85" s="19"/>
      <c r="D85" s="19"/>
      <c r="E85" s="41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</row>
    <row r="86" spans="1:65" ht="15.75" customHeight="1" x14ac:dyDescent="0.2">
      <c r="A86" s="19"/>
      <c r="B86" s="35"/>
      <c r="C86" s="19"/>
      <c r="D86" s="19"/>
      <c r="E86" s="41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</row>
    <row r="87" spans="1:65" ht="15.75" customHeight="1" x14ac:dyDescent="0.2">
      <c r="A87" s="19"/>
      <c r="B87" s="35"/>
      <c r="C87" s="19"/>
      <c r="D87" s="19"/>
      <c r="E87" s="41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</row>
    <row r="88" spans="1:65" ht="15.75" customHeight="1" x14ac:dyDescent="0.2">
      <c r="A88" s="19"/>
      <c r="B88" s="35"/>
      <c r="C88" s="19"/>
      <c r="D88" s="19"/>
      <c r="E88" s="41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</row>
    <row r="89" spans="1:65" ht="15.75" customHeight="1" x14ac:dyDescent="0.2">
      <c r="A89" s="19"/>
      <c r="B89" s="35"/>
      <c r="C89" s="19"/>
      <c r="D89" s="19"/>
      <c r="E89" s="41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</row>
    <row r="90" spans="1:65" ht="15.75" customHeight="1" x14ac:dyDescent="0.2">
      <c r="A90" s="19"/>
      <c r="B90" s="35"/>
      <c r="C90" s="19"/>
      <c r="D90" s="19"/>
      <c r="E90" s="41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</row>
    <row r="91" spans="1:65" ht="15.75" customHeight="1" x14ac:dyDescent="0.2">
      <c r="A91" s="19"/>
      <c r="B91" s="35"/>
      <c r="C91" s="19"/>
      <c r="D91" s="19"/>
      <c r="E91" s="41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</row>
    <row r="92" spans="1:65" ht="15.75" customHeight="1" x14ac:dyDescent="0.2">
      <c r="A92" s="19"/>
      <c r="B92" s="35"/>
      <c r="C92" s="19"/>
      <c r="D92" s="19"/>
      <c r="E92" s="41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</row>
    <row r="93" spans="1:65" ht="15.75" customHeight="1" x14ac:dyDescent="0.2">
      <c r="A93" s="19"/>
      <c r="B93" s="35"/>
      <c r="C93" s="19"/>
      <c r="D93" s="19"/>
      <c r="E93" s="41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</row>
    <row r="94" spans="1:65" ht="15.75" customHeight="1" x14ac:dyDescent="0.2">
      <c r="A94" s="19"/>
      <c r="B94" s="35"/>
      <c r="C94" s="19"/>
      <c r="D94" s="19"/>
      <c r="E94" s="41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</row>
    <row r="95" spans="1:65" ht="15.75" customHeight="1" x14ac:dyDescent="0.2">
      <c r="A95" s="19"/>
      <c r="B95" s="35"/>
      <c r="C95" s="19"/>
      <c r="D95" s="19"/>
      <c r="E95" s="41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</row>
    <row r="96" spans="1:65" ht="15.75" customHeight="1" x14ac:dyDescent="0.2">
      <c r="A96" s="19"/>
      <c r="B96" s="35"/>
      <c r="C96" s="19"/>
      <c r="D96" s="19"/>
      <c r="E96" s="41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</row>
    <row r="97" spans="1:65" ht="15.75" customHeight="1" x14ac:dyDescent="0.2">
      <c r="A97" s="19"/>
      <c r="B97" s="35"/>
      <c r="C97" s="19"/>
      <c r="D97" s="19"/>
      <c r="E97" s="41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</row>
    <row r="98" spans="1:65" ht="15.75" customHeight="1" x14ac:dyDescent="0.2">
      <c r="A98" s="19"/>
      <c r="B98" s="35"/>
      <c r="C98" s="19"/>
      <c r="D98" s="19"/>
      <c r="E98" s="41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</row>
    <row r="99" spans="1:65" ht="15.75" customHeight="1" x14ac:dyDescent="0.2">
      <c r="A99" s="19"/>
      <c r="B99" s="35"/>
      <c r="C99" s="19"/>
      <c r="D99" s="19"/>
      <c r="E99" s="41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</row>
    <row r="100" spans="1:65" ht="15.75" customHeight="1" x14ac:dyDescent="0.2">
      <c r="A100" s="19"/>
      <c r="B100" s="35"/>
      <c r="C100" s="19"/>
      <c r="D100" s="19"/>
      <c r="E100" s="41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</row>
    <row r="101" spans="1:65" ht="15.75" customHeight="1" x14ac:dyDescent="0.2">
      <c r="A101" s="19"/>
      <c r="B101" s="35"/>
      <c r="C101" s="19"/>
      <c r="D101" s="19"/>
      <c r="E101" s="41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</row>
    <row r="102" spans="1:65" ht="15.75" customHeight="1" x14ac:dyDescent="0.2">
      <c r="A102" s="19"/>
      <c r="B102" s="35"/>
      <c r="C102" s="19"/>
      <c r="D102" s="19"/>
      <c r="E102" s="41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</row>
    <row r="103" spans="1:65" ht="15.75" customHeight="1" x14ac:dyDescent="0.2">
      <c r="A103" s="19"/>
      <c r="B103" s="35"/>
      <c r="C103" s="19"/>
      <c r="D103" s="19"/>
      <c r="E103" s="41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</row>
    <row r="104" spans="1:65" ht="15.75" customHeight="1" x14ac:dyDescent="0.2">
      <c r="A104" s="19"/>
      <c r="B104" s="35"/>
      <c r="C104" s="19"/>
      <c r="D104" s="19"/>
      <c r="E104" s="41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</row>
    <row r="105" spans="1:65" ht="15.75" customHeight="1" x14ac:dyDescent="0.2">
      <c r="A105" s="19"/>
      <c r="B105" s="35"/>
      <c r="C105" s="19"/>
      <c r="D105" s="19"/>
      <c r="E105" s="41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</row>
    <row r="106" spans="1:65" ht="15.75" customHeight="1" x14ac:dyDescent="0.2">
      <c r="A106" s="19"/>
      <c r="B106" s="35"/>
      <c r="C106" s="19"/>
      <c r="D106" s="19"/>
      <c r="E106" s="41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</row>
    <row r="107" spans="1:65" ht="15.75" customHeight="1" x14ac:dyDescent="0.2">
      <c r="A107" s="19"/>
      <c r="B107" s="35"/>
      <c r="C107" s="19"/>
      <c r="D107" s="19"/>
      <c r="E107" s="41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</row>
    <row r="108" spans="1:65" ht="15.75" customHeight="1" x14ac:dyDescent="0.2">
      <c r="A108" s="19"/>
      <c r="B108" s="35"/>
      <c r="C108" s="19"/>
      <c r="D108" s="19"/>
      <c r="E108" s="41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</row>
    <row r="109" spans="1:65" ht="15.75" customHeight="1" x14ac:dyDescent="0.2">
      <c r="A109" s="19"/>
      <c r="B109" s="35"/>
      <c r="C109" s="19"/>
      <c r="D109" s="19"/>
      <c r="E109" s="41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</row>
    <row r="110" spans="1:65" ht="15.75" customHeight="1" x14ac:dyDescent="0.2">
      <c r="A110" s="19"/>
      <c r="B110" s="35"/>
      <c r="C110" s="19"/>
      <c r="D110" s="19"/>
      <c r="E110" s="41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</row>
    <row r="111" spans="1:65" ht="15.75" customHeight="1" x14ac:dyDescent="0.2">
      <c r="A111" s="19"/>
      <c r="B111" s="35"/>
      <c r="C111" s="19"/>
      <c r="D111" s="19"/>
      <c r="E111" s="41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</row>
    <row r="112" spans="1:65" ht="15.75" customHeight="1" x14ac:dyDescent="0.2">
      <c r="A112" s="19"/>
      <c r="B112" s="35"/>
      <c r="C112" s="19"/>
      <c r="D112" s="19"/>
      <c r="E112" s="41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</row>
    <row r="113" spans="1:65" ht="15.75" customHeight="1" x14ac:dyDescent="0.2">
      <c r="A113" s="19"/>
      <c r="B113" s="35"/>
      <c r="C113" s="19"/>
      <c r="D113" s="19"/>
      <c r="E113" s="41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</row>
    <row r="114" spans="1:65" ht="15.75" customHeight="1" x14ac:dyDescent="0.2">
      <c r="A114" s="19"/>
      <c r="B114" s="35"/>
      <c r="C114" s="19"/>
      <c r="D114" s="19"/>
      <c r="E114" s="41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</row>
    <row r="115" spans="1:65" ht="15.75" customHeight="1" x14ac:dyDescent="0.2">
      <c r="A115" s="19"/>
      <c r="B115" s="35"/>
      <c r="C115" s="19"/>
      <c r="D115" s="19"/>
      <c r="E115" s="41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</row>
    <row r="116" spans="1:65" ht="15.75" customHeight="1" x14ac:dyDescent="0.2">
      <c r="A116" s="19"/>
      <c r="B116" s="35"/>
      <c r="C116" s="19"/>
      <c r="D116" s="19"/>
      <c r="E116" s="41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</row>
    <row r="117" spans="1:65" ht="15.75" customHeight="1" x14ac:dyDescent="0.2">
      <c r="A117" s="19"/>
      <c r="B117" s="35"/>
      <c r="C117" s="19"/>
      <c r="D117" s="19"/>
      <c r="E117" s="41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</row>
    <row r="118" spans="1:65" ht="15.75" customHeight="1" x14ac:dyDescent="0.2">
      <c r="A118" s="19"/>
      <c r="B118" s="35"/>
      <c r="C118" s="19"/>
      <c r="D118" s="19"/>
      <c r="E118" s="41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</row>
    <row r="119" spans="1:65" ht="15.75" customHeight="1" x14ac:dyDescent="0.2">
      <c r="A119" s="19"/>
      <c r="B119" s="35"/>
      <c r="C119" s="19"/>
      <c r="D119" s="19"/>
      <c r="E119" s="41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</row>
    <row r="120" spans="1:65" ht="15.75" customHeight="1" x14ac:dyDescent="0.2">
      <c r="A120" s="19"/>
      <c r="B120" s="35"/>
      <c r="C120" s="19"/>
      <c r="D120" s="19"/>
      <c r="E120" s="41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</row>
    <row r="121" spans="1:65" ht="15.75" customHeight="1" x14ac:dyDescent="0.2">
      <c r="A121" s="19"/>
      <c r="B121" s="35"/>
      <c r="C121" s="19"/>
      <c r="D121" s="19"/>
      <c r="E121" s="41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</row>
    <row r="122" spans="1:65" ht="15.75" customHeight="1" x14ac:dyDescent="0.2">
      <c r="A122" s="19"/>
      <c r="B122" s="35"/>
      <c r="C122" s="19"/>
      <c r="D122" s="19"/>
      <c r="E122" s="41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</row>
    <row r="123" spans="1:65" ht="15.75" customHeight="1" x14ac:dyDescent="0.2">
      <c r="A123" s="19"/>
      <c r="B123" s="35"/>
      <c r="C123" s="19"/>
      <c r="D123" s="19"/>
      <c r="E123" s="41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</row>
    <row r="124" spans="1:65" ht="15.75" customHeight="1" x14ac:dyDescent="0.2">
      <c r="A124" s="19"/>
      <c r="B124" s="35"/>
      <c r="C124" s="19"/>
      <c r="D124" s="19"/>
      <c r="E124" s="41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</row>
    <row r="125" spans="1:65" ht="15.75" customHeight="1" x14ac:dyDescent="0.2">
      <c r="A125" s="19"/>
      <c r="B125" s="35"/>
      <c r="C125" s="19"/>
      <c r="D125" s="19"/>
      <c r="E125" s="41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</row>
    <row r="126" spans="1:65" ht="15.75" customHeight="1" x14ac:dyDescent="0.2">
      <c r="A126" s="19"/>
      <c r="B126" s="35"/>
      <c r="C126" s="19"/>
      <c r="D126" s="19"/>
      <c r="E126" s="41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</row>
    <row r="127" spans="1:65" ht="15.75" customHeight="1" x14ac:dyDescent="0.2">
      <c r="A127" s="19"/>
      <c r="B127" s="35"/>
      <c r="C127" s="19"/>
      <c r="D127" s="19"/>
      <c r="E127" s="41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</row>
    <row r="128" spans="1:65" ht="15.75" customHeight="1" x14ac:dyDescent="0.2">
      <c r="A128" s="19"/>
      <c r="B128" s="35"/>
      <c r="C128" s="19"/>
      <c r="D128" s="19"/>
      <c r="E128" s="41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</row>
    <row r="129" spans="1:65" ht="15.75" customHeight="1" x14ac:dyDescent="0.2">
      <c r="A129" s="19"/>
      <c r="B129" s="35"/>
      <c r="C129" s="19"/>
      <c r="D129" s="19"/>
      <c r="E129" s="41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</row>
    <row r="130" spans="1:65" ht="15.75" customHeight="1" x14ac:dyDescent="0.2">
      <c r="A130" s="19"/>
      <c r="B130" s="35"/>
      <c r="C130" s="19"/>
      <c r="D130" s="19"/>
      <c r="E130" s="41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</row>
    <row r="131" spans="1:65" ht="15.75" customHeight="1" x14ac:dyDescent="0.2">
      <c r="A131" s="19"/>
      <c r="B131" s="35"/>
      <c r="C131" s="19"/>
      <c r="D131" s="19"/>
      <c r="E131" s="41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</row>
    <row r="132" spans="1:65" ht="15.75" customHeight="1" x14ac:dyDescent="0.2">
      <c r="A132" s="19"/>
      <c r="B132" s="35"/>
      <c r="C132" s="19"/>
      <c r="D132" s="19"/>
      <c r="E132" s="41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</row>
    <row r="133" spans="1:65" ht="15.75" customHeight="1" x14ac:dyDescent="0.2">
      <c r="A133" s="19"/>
      <c r="B133" s="35"/>
      <c r="C133" s="19"/>
      <c r="D133" s="19"/>
      <c r="E133" s="41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</row>
    <row r="134" spans="1:65" ht="15.75" customHeight="1" x14ac:dyDescent="0.2">
      <c r="A134" s="19"/>
      <c r="B134" s="35"/>
      <c r="C134" s="19"/>
      <c r="D134" s="19"/>
      <c r="E134" s="41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</row>
    <row r="135" spans="1:65" ht="15.75" customHeight="1" x14ac:dyDescent="0.2">
      <c r="A135" s="19"/>
      <c r="B135" s="35"/>
      <c r="C135" s="19"/>
      <c r="D135" s="19"/>
      <c r="E135" s="41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</row>
    <row r="136" spans="1:65" ht="15.75" customHeight="1" x14ac:dyDescent="0.2">
      <c r="A136" s="19"/>
      <c r="B136" s="35"/>
      <c r="C136" s="19"/>
      <c r="D136" s="19"/>
      <c r="E136" s="41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</row>
    <row r="137" spans="1:65" ht="15.75" customHeight="1" x14ac:dyDescent="0.2">
      <c r="A137" s="19"/>
      <c r="B137" s="35"/>
      <c r="C137" s="19"/>
      <c r="D137" s="19"/>
      <c r="E137" s="41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</row>
    <row r="138" spans="1:65" ht="15.75" customHeight="1" x14ac:dyDescent="0.2">
      <c r="A138" s="19"/>
      <c r="B138" s="35"/>
      <c r="C138" s="19"/>
      <c r="D138" s="19"/>
      <c r="E138" s="41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</row>
    <row r="139" spans="1:65" ht="15.75" customHeight="1" x14ac:dyDescent="0.2">
      <c r="A139" s="19"/>
      <c r="B139" s="35"/>
      <c r="C139" s="19"/>
      <c r="D139" s="19"/>
      <c r="E139" s="41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</row>
    <row r="140" spans="1:65" ht="15.75" customHeight="1" x14ac:dyDescent="0.2">
      <c r="A140" s="19"/>
      <c r="B140" s="35"/>
      <c r="C140" s="19"/>
      <c r="D140" s="19"/>
      <c r="E140" s="41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</row>
    <row r="141" spans="1:65" ht="15.75" customHeight="1" x14ac:dyDescent="0.2">
      <c r="A141" s="19"/>
      <c r="B141" s="35"/>
      <c r="C141" s="19"/>
      <c r="D141" s="19"/>
      <c r="E141" s="41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</row>
    <row r="142" spans="1:65" ht="15.75" customHeight="1" x14ac:dyDescent="0.2">
      <c r="A142" s="19"/>
      <c r="B142" s="35"/>
      <c r="C142" s="19"/>
      <c r="D142" s="19"/>
      <c r="E142" s="41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</row>
    <row r="143" spans="1:65" ht="15.75" customHeight="1" x14ac:dyDescent="0.2">
      <c r="A143" s="19"/>
      <c r="B143" s="35"/>
      <c r="C143" s="19"/>
      <c r="D143" s="19"/>
      <c r="E143" s="41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</row>
    <row r="144" spans="1:65" ht="15.75" customHeight="1" x14ac:dyDescent="0.2">
      <c r="A144" s="19"/>
      <c r="B144" s="35"/>
      <c r="C144" s="19"/>
      <c r="D144" s="19"/>
      <c r="E144" s="41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</row>
    <row r="145" spans="1:65" ht="15.75" customHeight="1" x14ac:dyDescent="0.2">
      <c r="A145" s="19"/>
      <c r="B145" s="35"/>
      <c r="C145" s="19"/>
      <c r="D145" s="19"/>
      <c r="E145" s="41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</row>
    <row r="146" spans="1:65" ht="15.75" customHeight="1" x14ac:dyDescent="0.2">
      <c r="A146" s="19"/>
      <c r="B146" s="35"/>
      <c r="C146" s="19"/>
      <c r="D146" s="19"/>
      <c r="E146" s="41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</row>
    <row r="147" spans="1:65" ht="15.75" customHeight="1" x14ac:dyDescent="0.2">
      <c r="A147" s="19"/>
      <c r="B147" s="35"/>
      <c r="C147" s="19"/>
      <c r="D147" s="19"/>
      <c r="E147" s="41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</row>
    <row r="148" spans="1:65" ht="15.75" customHeight="1" x14ac:dyDescent="0.2">
      <c r="A148" s="19"/>
      <c r="B148" s="35"/>
      <c r="C148" s="19"/>
      <c r="D148" s="19"/>
      <c r="E148" s="41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</row>
    <row r="149" spans="1:65" ht="15.75" customHeight="1" x14ac:dyDescent="0.2">
      <c r="A149" s="19"/>
      <c r="B149" s="35"/>
      <c r="C149" s="19"/>
      <c r="D149" s="19"/>
      <c r="E149" s="41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</row>
    <row r="150" spans="1:65" ht="15.75" customHeight="1" x14ac:dyDescent="0.2">
      <c r="A150" s="19"/>
      <c r="B150" s="35"/>
      <c r="C150" s="19"/>
      <c r="D150" s="19"/>
      <c r="E150" s="41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</row>
    <row r="151" spans="1:65" ht="15.75" customHeight="1" x14ac:dyDescent="0.2">
      <c r="A151" s="19"/>
      <c r="B151" s="35"/>
      <c r="C151" s="19"/>
      <c r="D151" s="19"/>
      <c r="E151" s="41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</row>
    <row r="152" spans="1:65" ht="15.75" customHeight="1" x14ac:dyDescent="0.2">
      <c r="A152" s="19"/>
      <c r="B152" s="35"/>
      <c r="C152" s="19"/>
      <c r="D152" s="19"/>
      <c r="E152" s="41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</row>
    <row r="153" spans="1:65" ht="15.75" customHeight="1" x14ac:dyDescent="0.2">
      <c r="A153" s="19"/>
      <c r="B153" s="35"/>
      <c r="C153" s="19"/>
      <c r="D153" s="19"/>
      <c r="E153" s="41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</row>
    <row r="154" spans="1:65" ht="15.75" customHeight="1" x14ac:dyDescent="0.2">
      <c r="A154" s="19"/>
      <c r="B154" s="35"/>
      <c r="C154" s="19"/>
      <c r="D154" s="19"/>
      <c r="E154" s="41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</row>
    <row r="155" spans="1:65" ht="15.75" customHeight="1" x14ac:dyDescent="0.2">
      <c r="A155" s="19"/>
      <c r="B155" s="35"/>
      <c r="C155" s="19"/>
      <c r="D155" s="19"/>
      <c r="E155" s="41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</row>
    <row r="156" spans="1:65" ht="15.75" customHeight="1" x14ac:dyDescent="0.2">
      <c r="A156" s="19"/>
      <c r="B156" s="35"/>
      <c r="C156" s="19"/>
      <c r="D156" s="19"/>
      <c r="E156" s="41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</row>
    <row r="157" spans="1:65" ht="15.75" customHeight="1" x14ac:dyDescent="0.2">
      <c r="A157" s="19"/>
      <c r="B157" s="35"/>
      <c r="C157" s="19"/>
      <c r="D157" s="19"/>
      <c r="E157" s="41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</row>
    <row r="158" spans="1:65" ht="15.75" customHeight="1" x14ac:dyDescent="0.2">
      <c r="A158" s="19"/>
      <c r="B158" s="35"/>
      <c r="C158" s="19"/>
      <c r="D158" s="19"/>
      <c r="E158" s="41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</row>
    <row r="159" spans="1:65" ht="15.75" customHeight="1" x14ac:dyDescent="0.2">
      <c r="A159" s="19"/>
      <c r="B159" s="35"/>
      <c r="C159" s="19"/>
      <c r="D159" s="19"/>
      <c r="E159" s="41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</row>
    <row r="160" spans="1:65" ht="15.75" customHeight="1" x14ac:dyDescent="0.2">
      <c r="A160" s="19"/>
      <c r="B160" s="35"/>
      <c r="C160" s="19"/>
      <c r="D160" s="19"/>
      <c r="E160" s="41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</row>
    <row r="161" spans="1:65" ht="15.75" customHeight="1" x14ac:dyDescent="0.2">
      <c r="A161" s="19"/>
      <c r="B161" s="35"/>
      <c r="C161" s="19"/>
      <c r="D161" s="19"/>
      <c r="E161" s="41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</row>
    <row r="162" spans="1:65" ht="15.75" customHeight="1" x14ac:dyDescent="0.2">
      <c r="A162" s="19"/>
      <c r="B162" s="35"/>
      <c r="C162" s="19"/>
      <c r="D162" s="19"/>
      <c r="E162" s="41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</row>
    <row r="163" spans="1:65" ht="15.75" customHeight="1" x14ac:dyDescent="0.2">
      <c r="A163" s="19"/>
      <c r="B163" s="35"/>
      <c r="C163" s="19"/>
      <c r="D163" s="19"/>
      <c r="E163" s="41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</row>
    <row r="164" spans="1:65" ht="15.75" customHeight="1" x14ac:dyDescent="0.2">
      <c r="A164" s="19"/>
      <c r="B164" s="35"/>
      <c r="C164" s="19"/>
      <c r="D164" s="19"/>
      <c r="E164" s="41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</row>
    <row r="165" spans="1:65" ht="15.75" customHeight="1" x14ac:dyDescent="0.2">
      <c r="A165" s="19"/>
      <c r="B165" s="35"/>
      <c r="C165" s="19"/>
      <c r="D165" s="19"/>
      <c r="E165" s="41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</row>
    <row r="166" spans="1:65" ht="15.75" customHeight="1" x14ac:dyDescent="0.2">
      <c r="A166" s="19"/>
      <c r="B166" s="35"/>
      <c r="C166" s="19"/>
      <c r="D166" s="19"/>
      <c r="E166" s="41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</row>
    <row r="167" spans="1:65" ht="15.75" customHeight="1" x14ac:dyDescent="0.2">
      <c r="A167" s="19"/>
      <c r="B167" s="35"/>
      <c r="C167" s="19"/>
      <c r="D167" s="19"/>
      <c r="E167" s="41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</row>
    <row r="168" spans="1:65" ht="15.75" customHeight="1" x14ac:dyDescent="0.2">
      <c r="A168" s="19"/>
      <c r="B168" s="35"/>
      <c r="C168" s="19"/>
      <c r="D168" s="19"/>
      <c r="E168" s="41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</row>
    <row r="169" spans="1:65" ht="15.75" customHeight="1" x14ac:dyDescent="0.2">
      <c r="A169" s="19"/>
      <c r="B169" s="35"/>
      <c r="C169" s="19"/>
      <c r="D169" s="19"/>
      <c r="E169" s="41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</row>
    <row r="170" spans="1:65" ht="15.75" customHeight="1" x14ac:dyDescent="0.2">
      <c r="A170" s="19"/>
      <c r="B170" s="35"/>
      <c r="C170" s="19"/>
      <c r="D170" s="19"/>
      <c r="E170" s="41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</row>
    <row r="171" spans="1:65" ht="15.75" customHeight="1" x14ac:dyDescent="0.2">
      <c r="A171" s="19"/>
      <c r="B171" s="35"/>
      <c r="C171" s="19"/>
      <c r="D171" s="19"/>
      <c r="E171" s="41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</row>
    <row r="172" spans="1:65" ht="15.75" customHeight="1" x14ac:dyDescent="0.2">
      <c r="A172" s="19"/>
      <c r="B172" s="35"/>
      <c r="C172" s="19"/>
      <c r="D172" s="19"/>
      <c r="E172" s="41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</row>
    <row r="173" spans="1:65" ht="15.75" customHeight="1" x14ac:dyDescent="0.2">
      <c r="A173" s="19"/>
      <c r="B173" s="35"/>
      <c r="C173" s="19"/>
      <c r="D173" s="19"/>
      <c r="E173" s="41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</row>
    <row r="174" spans="1:65" ht="15.75" customHeight="1" x14ac:dyDescent="0.2">
      <c r="A174" s="19"/>
      <c r="B174" s="35"/>
      <c r="C174" s="19"/>
      <c r="D174" s="19"/>
      <c r="E174" s="41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</row>
    <row r="175" spans="1:65" ht="15.75" customHeight="1" x14ac:dyDescent="0.2">
      <c r="A175" s="19"/>
      <c r="B175" s="35"/>
      <c r="C175" s="19"/>
      <c r="D175" s="19"/>
      <c r="E175" s="41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</row>
    <row r="176" spans="1:65" ht="15.75" customHeight="1" x14ac:dyDescent="0.2">
      <c r="A176" s="19"/>
      <c r="B176" s="35"/>
      <c r="C176" s="19"/>
      <c r="D176" s="19"/>
      <c r="E176" s="41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</row>
    <row r="177" spans="1:65" ht="15.75" customHeight="1" x14ac:dyDescent="0.2">
      <c r="A177" s="19"/>
      <c r="B177" s="35"/>
      <c r="C177" s="19"/>
      <c r="D177" s="19"/>
      <c r="E177" s="41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</row>
    <row r="178" spans="1:65" ht="15.75" customHeight="1" x14ac:dyDescent="0.2">
      <c r="A178" s="19"/>
      <c r="B178" s="35"/>
      <c r="C178" s="19"/>
      <c r="D178" s="19"/>
      <c r="E178" s="41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</row>
    <row r="179" spans="1:65" ht="15.75" customHeight="1" x14ac:dyDescent="0.2">
      <c r="A179" s="19"/>
      <c r="B179" s="35"/>
      <c r="C179" s="19"/>
      <c r="D179" s="19"/>
      <c r="E179" s="41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</row>
    <row r="180" spans="1:65" ht="15.75" customHeight="1" x14ac:dyDescent="0.2">
      <c r="A180" s="19"/>
      <c r="B180" s="35"/>
      <c r="C180" s="19"/>
      <c r="D180" s="19"/>
      <c r="E180" s="41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</row>
    <row r="181" spans="1:65" ht="15.75" customHeight="1" x14ac:dyDescent="0.2">
      <c r="A181" s="19"/>
      <c r="B181" s="35"/>
      <c r="C181" s="19"/>
      <c r="D181" s="19"/>
      <c r="E181" s="41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</row>
    <row r="182" spans="1:65" ht="15.75" customHeight="1" x14ac:dyDescent="0.2">
      <c r="A182" s="19"/>
      <c r="B182" s="35"/>
      <c r="C182" s="19"/>
      <c r="D182" s="19"/>
      <c r="E182" s="41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</row>
    <row r="183" spans="1:65" ht="15.75" customHeight="1" x14ac:dyDescent="0.2">
      <c r="A183" s="19"/>
      <c r="B183" s="35"/>
      <c r="C183" s="19"/>
      <c r="D183" s="19"/>
      <c r="E183" s="41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</row>
    <row r="184" spans="1:65" ht="15.75" customHeight="1" x14ac:dyDescent="0.2">
      <c r="A184" s="19"/>
      <c r="B184" s="35"/>
      <c r="C184" s="19"/>
      <c r="D184" s="19"/>
      <c r="E184" s="41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</row>
    <row r="185" spans="1:65" ht="15.75" customHeight="1" x14ac:dyDescent="0.2">
      <c r="A185" s="19"/>
      <c r="B185" s="35"/>
      <c r="C185" s="19"/>
      <c r="D185" s="19"/>
      <c r="E185" s="41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</row>
    <row r="186" spans="1:65" ht="15.75" customHeight="1" x14ac:dyDescent="0.2">
      <c r="A186" s="19"/>
      <c r="B186" s="35"/>
      <c r="C186" s="19"/>
      <c r="D186" s="19"/>
      <c r="E186" s="41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</row>
    <row r="187" spans="1:65" ht="15.75" customHeight="1" x14ac:dyDescent="0.2">
      <c r="A187" s="19"/>
      <c r="B187" s="35"/>
      <c r="C187" s="19"/>
      <c r="D187" s="19"/>
      <c r="E187" s="41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</row>
    <row r="188" spans="1:65" ht="15.75" customHeight="1" x14ac:dyDescent="0.2">
      <c r="A188" s="19"/>
      <c r="B188" s="35"/>
      <c r="C188" s="19"/>
      <c r="D188" s="19"/>
      <c r="E188" s="41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</row>
    <row r="189" spans="1:65" ht="15.75" customHeight="1" x14ac:dyDescent="0.2">
      <c r="A189" s="19"/>
      <c r="B189" s="35"/>
      <c r="C189" s="19"/>
      <c r="D189" s="19"/>
      <c r="E189" s="41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</row>
    <row r="190" spans="1:65" ht="15.75" customHeight="1" x14ac:dyDescent="0.2">
      <c r="A190" s="19"/>
      <c r="B190" s="35"/>
      <c r="C190" s="19"/>
      <c r="D190" s="19"/>
      <c r="E190" s="41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</row>
    <row r="191" spans="1:65" ht="15.75" customHeight="1" x14ac:dyDescent="0.2">
      <c r="A191" s="19"/>
      <c r="B191" s="35"/>
      <c r="C191" s="19"/>
      <c r="D191" s="19"/>
      <c r="E191" s="41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</row>
    <row r="192" spans="1:65" ht="15.75" customHeight="1" x14ac:dyDescent="0.2">
      <c r="A192" s="19"/>
      <c r="B192" s="35"/>
      <c r="C192" s="19"/>
      <c r="D192" s="19"/>
      <c r="E192" s="41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</row>
    <row r="193" spans="1:65" ht="15.75" customHeight="1" x14ac:dyDescent="0.2">
      <c r="A193" s="19"/>
      <c r="B193" s="35"/>
      <c r="C193" s="19"/>
      <c r="D193" s="19"/>
      <c r="E193" s="41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</row>
    <row r="194" spans="1:65" ht="15.75" customHeight="1" x14ac:dyDescent="0.2">
      <c r="A194" s="19"/>
      <c r="B194" s="35"/>
      <c r="C194" s="19"/>
      <c r="D194" s="19"/>
      <c r="E194" s="41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</row>
    <row r="195" spans="1:65" ht="15.75" customHeight="1" x14ac:dyDescent="0.2">
      <c r="A195" s="19"/>
      <c r="B195" s="35"/>
      <c r="C195" s="19"/>
      <c r="D195" s="19"/>
      <c r="E195" s="41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</row>
    <row r="196" spans="1:65" ht="15.75" customHeight="1" x14ac:dyDescent="0.2">
      <c r="A196" s="19"/>
      <c r="B196" s="35"/>
      <c r="C196" s="19"/>
      <c r="D196" s="19"/>
      <c r="E196" s="41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</row>
    <row r="197" spans="1:65" ht="15.75" customHeight="1" x14ac:dyDescent="0.2">
      <c r="A197" s="19"/>
      <c r="B197" s="35"/>
      <c r="C197" s="19"/>
      <c r="D197" s="19"/>
      <c r="E197" s="41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</row>
    <row r="198" spans="1:65" ht="15.75" customHeight="1" x14ac:dyDescent="0.2">
      <c r="A198" s="19"/>
      <c r="B198" s="35"/>
      <c r="C198" s="19"/>
      <c r="D198" s="19"/>
      <c r="E198" s="41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</row>
    <row r="199" spans="1:65" ht="15.75" customHeight="1" x14ac:dyDescent="0.2">
      <c r="A199" s="19"/>
      <c r="B199" s="35"/>
      <c r="C199" s="19"/>
      <c r="D199" s="19"/>
      <c r="E199" s="41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</row>
    <row r="200" spans="1:65" ht="15.75" customHeight="1" x14ac:dyDescent="0.2">
      <c r="A200" s="19"/>
      <c r="B200" s="35"/>
      <c r="C200" s="19"/>
      <c r="D200" s="19"/>
      <c r="E200" s="41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</row>
    <row r="201" spans="1:65" ht="15.75" customHeight="1" x14ac:dyDescent="0.2">
      <c r="A201" s="19"/>
      <c r="B201" s="35"/>
      <c r="C201" s="19"/>
      <c r="D201" s="19"/>
      <c r="E201" s="41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</row>
    <row r="202" spans="1:65" ht="15.75" customHeight="1" x14ac:dyDescent="0.2">
      <c r="A202" s="19"/>
      <c r="B202" s="35"/>
      <c r="C202" s="19"/>
      <c r="D202" s="19"/>
      <c r="E202" s="41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</row>
    <row r="203" spans="1:65" ht="15.75" customHeight="1" x14ac:dyDescent="0.2">
      <c r="A203" s="19"/>
      <c r="B203" s="35"/>
      <c r="C203" s="19"/>
      <c r="D203" s="19"/>
      <c r="E203" s="41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</row>
    <row r="204" spans="1:65" ht="15.75" customHeight="1" x14ac:dyDescent="0.2">
      <c r="A204" s="19"/>
      <c r="B204" s="35"/>
      <c r="C204" s="19"/>
      <c r="D204" s="19"/>
      <c r="E204" s="41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</row>
    <row r="205" spans="1:65" ht="15.75" customHeight="1" x14ac:dyDescent="0.2">
      <c r="A205" s="19"/>
      <c r="B205" s="35"/>
      <c r="C205" s="19"/>
      <c r="D205" s="19"/>
      <c r="E205" s="41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</row>
    <row r="206" spans="1:65" ht="15.75" customHeight="1" x14ac:dyDescent="0.2">
      <c r="A206" s="19"/>
      <c r="B206" s="35"/>
      <c r="C206" s="19"/>
      <c r="D206" s="19"/>
      <c r="E206" s="41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</row>
    <row r="207" spans="1:65" ht="15.75" customHeight="1" x14ac:dyDescent="0.2">
      <c r="A207" s="19"/>
      <c r="B207" s="35"/>
      <c r="C207" s="19"/>
      <c r="D207" s="19"/>
      <c r="E207" s="41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</row>
    <row r="208" spans="1:65" ht="15.75" customHeight="1" x14ac:dyDescent="0.2">
      <c r="A208" s="19"/>
      <c r="B208" s="35"/>
      <c r="C208" s="19"/>
      <c r="D208" s="19"/>
      <c r="E208" s="41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</row>
    <row r="209" spans="1:65" ht="15.75" customHeight="1" x14ac:dyDescent="0.2">
      <c r="A209" s="19"/>
      <c r="B209" s="35"/>
      <c r="C209" s="19"/>
      <c r="D209" s="19"/>
      <c r="E209" s="41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</row>
    <row r="210" spans="1:65" ht="15.75" customHeight="1" x14ac:dyDescent="0.2">
      <c r="A210" s="19"/>
      <c r="B210" s="35"/>
      <c r="C210" s="19"/>
      <c r="D210" s="19"/>
      <c r="E210" s="41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</row>
    <row r="211" spans="1:65" ht="15.75" customHeight="1" x14ac:dyDescent="0.2">
      <c r="A211" s="19"/>
      <c r="B211" s="35"/>
      <c r="C211" s="19"/>
      <c r="D211" s="19"/>
      <c r="E211" s="41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</row>
    <row r="212" spans="1:65" ht="15.75" customHeight="1" x14ac:dyDescent="0.2">
      <c r="A212" s="19"/>
      <c r="B212" s="35"/>
      <c r="C212" s="19"/>
      <c r="D212" s="19"/>
      <c r="E212" s="41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</row>
    <row r="213" spans="1:65" ht="15.75" customHeight="1" x14ac:dyDescent="0.2">
      <c r="A213" s="19"/>
      <c r="B213" s="35"/>
      <c r="C213" s="19"/>
      <c r="D213" s="19"/>
      <c r="E213" s="41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</row>
    <row r="214" spans="1:65" ht="15.75" customHeight="1" x14ac:dyDescent="0.2">
      <c r="A214" s="19"/>
      <c r="B214" s="35"/>
      <c r="C214" s="19"/>
      <c r="D214" s="19"/>
      <c r="E214" s="41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</row>
    <row r="215" spans="1:65" ht="15.75" customHeight="1" x14ac:dyDescent="0.2">
      <c r="A215" s="19"/>
      <c r="B215" s="35"/>
      <c r="C215" s="19"/>
      <c r="D215" s="19"/>
      <c r="E215" s="41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</row>
    <row r="216" spans="1:65" ht="15.75" customHeight="1" x14ac:dyDescent="0.2">
      <c r="A216" s="19"/>
      <c r="B216" s="35"/>
      <c r="C216" s="19"/>
      <c r="D216" s="19"/>
      <c r="E216" s="41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</row>
    <row r="217" spans="1:65" ht="15.75" customHeight="1" x14ac:dyDescent="0.2">
      <c r="A217" s="19"/>
      <c r="B217" s="35"/>
      <c r="C217" s="19"/>
      <c r="D217" s="19"/>
      <c r="E217" s="41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</row>
    <row r="218" spans="1:65" ht="15.75" customHeight="1" x14ac:dyDescent="0.2">
      <c r="A218" s="19"/>
      <c r="B218" s="35"/>
      <c r="C218" s="19"/>
      <c r="D218" s="19"/>
      <c r="E218" s="41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</row>
    <row r="219" spans="1:65" ht="15.75" customHeight="1" x14ac:dyDescent="0.2">
      <c r="A219" s="19"/>
      <c r="B219" s="35"/>
      <c r="C219" s="19"/>
      <c r="D219" s="19"/>
      <c r="E219" s="41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</row>
    <row r="220" spans="1:65" ht="15.75" customHeight="1" x14ac:dyDescent="0.2">
      <c r="A220" s="19"/>
      <c r="B220" s="35"/>
      <c r="C220" s="19"/>
      <c r="D220" s="19"/>
      <c r="E220" s="41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</row>
    <row r="221" spans="1:65" ht="15.75" customHeight="1" x14ac:dyDescent="0.2">
      <c r="A221" s="19"/>
      <c r="B221" s="35"/>
      <c r="C221" s="19"/>
      <c r="D221" s="19"/>
      <c r="E221" s="41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</row>
    <row r="222" spans="1:65" ht="15.75" customHeight="1" x14ac:dyDescent="0.2">
      <c r="A222" s="19"/>
      <c r="B222" s="35"/>
      <c r="C222" s="19"/>
      <c r="D222" s="19"/>
      <c r="E222" s="41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</row>
    <row r="223" spans="1:65" ht="15.75" customHeight="1" x14ac:dyDescent="0.2">
      <c r="A223" s="19"/>
      <c r="B223" s="35"/>
      <c r="C223" s="19"/>
      <c r="D223" s="19"/>
      <c r="E223" s="41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</row>
    <row r="224" spans="1:65" ht="15.75" customHeight="1" x14ac:dyDescent="0.2">
      <c r="A224" s="19"/>
      <c r="B224" s="35"/>
      <c r="C224" s="19"/>
      <c r="D224" s="19"/>
      <c r="E224" s="41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</row>
    <row r="225" spans="1:65" ht="15.75" customHeight="1" x14ac:dyDescent="0.2">
      <c r="A225" s="19"/>
      <c r="B225" s="35"/>
      <c r="C225" s="19"/>
      <c r="D225" s="19"/>
      <c r="E225" s="41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</row>
    <row r="226" spans="1:65" ht="15.75" customHeight="1" x14ac:dyDescent="0.2">
      <c r="A226" s="19"/>
      <c r="B226" s="35"/>
      <c r="C226" s="19"/>
      <c r="D226" s="19"/>
      <c r="E226" s="41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</row>
    <row r="227" spans="1:65" ht="15.75" customHeight="1" x14ac:dyDescent="0.2">
      <c r="A227" s="19"/>
      <c r="B227" s="35"/>
      <c r="C227" s="19"/>
      <c r="D227" s="19"/>
      <c r="E227" s="41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</row>
    <row r="228" spans="1:65" ht="15.75" customHeight="1" x14ac:dyDescent="0.2">
      <c r="A228" s="19"/>
      <c r="B228" s="35"/>
      <c r="C228" s="19"/>
      <c r="D228" s="19"/>
      <c r="E228" s="41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</row>
    <row r="229" spans="1:65" ht="15.75" customHeight="1" x14ac:dyDescent="0.2">
      <c r="A229" s="19"/>
      <c r="B229" s="35"/>
      <c r="C229" s="19"/>
      <c r="D229" s="19"/>
      <c r="E229" s="41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</row>
    <row r="230" spans="1:65" ht="15.75" customHeight="1" x14ac:dyDescent="0.2">
      <c r="A230" s="19"/>
      <c r="B230" s="35"/>
      <c r="C230" s="19"/>
      <c r="D230" s="19"/>
      <c r="E230" s="41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</row>
    <row r="231" spans="1:65" ht="15.75" customHeight="1" x14ac:dyDescent="0.2">
      <c r="A231" s="19"/>
      <c r="B231" s="35"/>
      <c r="C231" s="19"/>
      <c r="D231" s="19"/>
      <c r="E231" s="41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</row>
    <row r="232" spans="1:65" ht="15.75" customHeight="1" x14ac:dyDescent="0.2">
      <c r="A232" s="19"/>
      <c r="B232" s="35"/>
      <c r="C232" s="19"/>
      <c r="D232" s="19"/>
      <c r="E232" s="41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</row>
    <row r="233" spans="1:65" ht="15.75" customHeight="1" x14ac:dyDescent="0.2">
      <c r="A233" s="19"/>
      <c r="B233" s="35"/>
      <c r="C233" s="19"/>
      <c r="D233" s="19"/>
      <c r="E233" s="41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</row>
    <row r="234" spans="1:65" ht="15.75" customHeight="1" x14ac:dyDescent="0.2">
      <c r="A234" s="19"/>
      <c r="B234" s="35"/>
      <c r="C234" s="19"/>
      <c r="D234" s="19"/>
      <c r="E234" s="41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</row>
    <row r="235" spans="1:65" ht="15.75" customHeight="1" x14ac:dyDescent="0.2">
      <c r="A235" s="19"/>
      <c r="B235" s="35"/>
      <c r="C235" s="19"/>
      <c r="D235" s="19"/>
      <c r="E235" s="41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</row>
    <row r="236" spans="1:65" ht="15.75" customHeight="1" x14ac:dyDescent="0.2">
      <c r="A236" s="19"/>
      <c r="B236" s="35"/>
      <c r="C236" s="19"/>
      <c r="D236" s="19"/>
      <c r="E236" s="41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</row>
    <row r="237" spans="1:65" ht="15.75" customHeight="1" x14ac:dyDescent="0.2">
      <c r="A237" s="19"/>
      <c r="B237" s="35"/>
      <c r="C237" s="19"/>
      <c r="D237" s="19"/>
      <c r="E237" s="41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</row>
    <row r="238" spans="1:65" ht="15.75" customHeight="1" x14ac:dyDescent="0.2">
      <c r="A238" s="19"/>
      <c r="B238" s="35"/>
      <c r="C238" s="19"/>
      <c r="D238" s="19"/>
      <c r="E238" s="41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</row>
    <row r="239" spans="1:65" ht="15.75" customHeight="1" x14ac:dyDescent="0.2">
      <c r="A239" s="19"/>
      <c r="B239" s="35"/>
      <c r="C239" s="19"/>
      <c r="D239" s="19"/>
      <c r="E239" s="41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</row>
    <row r="240" spans="1:65" ht="15.75" customHeight="1" x14ac:dyDescent="0.2">
      <c r="A240" s="19"/>
      <c r="B240" s="35"/>
      <c r="C240" s="19"/>
      <c r="D240" s="19"/>
      <c r="E240" s="41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</row>
    <row r="241" spans="1:65" ht="15.75" customHeight="1" x14ac:dyDescent="0.2">
      <c r="A241" s="19"/>
      <c r="B241" s="35"/>
      <c r="C241" s="19"/>
      <c r="D241" s="19"/>
      <c r="E241" s="41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</row>
    <row r="242" spans="1:65" ht="15.75" customHeight="1" x14ac:dyDescent="0.2">
      <c r="A242" s="19"/>
      <c r="B242" s="35"/>
      <c r="C242" s="19"/>
      <c r="D242" s="19"/>
      <c r="E242" s="41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</row>
    <row r="243" spans="1:65" ht="15.75" customHeight="1" x14ac:dyDescent="0.2">
      <c r="A243" s="19"/>
      <c r="B243" s="35"/>
      <c r="C243" s="19"/>
      <c r="D243" s="19"/>
      <c r="E243" s="41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</row>
    <row r="244" spans="1:65" ht="15.75" customHeight="1" x14ac:dyDescent="0.2">
      <c r="A244" s="19"/>
      <c r="B244" s="35"/>
      <c r="C244" s="19"/>
      <c r="D244" s="19"/>
      <c r="E244" s="41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</row>
    <row r="245" spans="1:65" ht="15.75" customHeight="1" x14ac:dyDescent="0.2">
      <c r="A245" s="19"/>
      <c r="B245" s="35"/>
      <c r="C245" s="19"/>
      <c r="D245" s="19"/>
      <c r="E245" s="41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</row>
    <row r="246" spans="1:65" ht="15.75" customHeight="1" x14ac:dyDescent="0.2">
      <c r="A246" s="19"/>
      <c r="B246" s="35"/>
      <c r="C246" s="19"/>
      <c r="D246" s="19"/>
      <c r="E246" s="41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</row>
    <row r="247" spans="1:65" ht="15.75" customHeight="1" x14ac:dyDescent="0.2">
      <c r="A247" s="19"/>
      <c r="B247" s="35"/>
      <c r="C247" s="19"/>
      <c r="D247" s="19"/>
      <c r="E247" s="41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</row>
    <row r="248" spans="1:65" ht="15.75" customHeight="1" x14ac:dyDescent="0.2">
      <c r="B248" s="35"/>
      <c r="E248" s="41"/>
    </row>
    <row r="249" spans="1:65" ht="15.75" customHeight="1" x14ac:dyDescent="0.2">
      <c r="E249" s="42"/>
    </row>
    <row r="250" spans="1:65" ht="15.75" customHeight="1" x14ac:dyDescent="0.2">
      <c r="E250" s="42"/>
    </row>
    <row r="251" spans="1:65" ht="15.75" customHeight="1" x14ac:dyDescent="0.2">
      <c r="E251" s="42"/>
    </row>
    <row r="252" spans="1:65" ht="15.75" customHeight="1" x14ac:dyDescent="0.2">
      <c r="E252" s="42"/>
    </row>
    <row r="253" spans="1:65" ht="15.75" customHeight="1" x14ac:dyDescent="0.2">
      <c r="E253" s="42"/>
    </row>
    <row r="254" spans="1:65" ht="15.75" customHeight="1" x14ac:dyDescent="0.2">
      <c r="E254" s="42"/>
    </row>
    <row r="255" spans="1:65" ht="15.75" customHeight="1" x14ac:dyDescent="0.2">
      <c r="E255" s="42"/>
    </row>
    <row r="256" spans="1:65" ht="15.75" customHeight="1" x14ac:dyDescent="0.2">
      <c r="E256" s="42"/>
    </row>
    <row r="257" spans="5:5" ht="15.75" customHeight="1" x14ac:dyDescent="0.2">
      <c r="E257" s="42"/>
    </row>
    <row r="258" spans="5:5" ht="15.75" customHeight="1" x14ac:dyDescent="0.2">
      <c r="E258" s="42"/>
    </row>
    <row r="259" spans="5:5" ht="15.75" customHeight="1" x14ac:dyDescent="0.2">
      <c r="E259" s="42"/>
    </row>
    <row r="260" spans="5:5" ht="15.75" customHeight="1" x14ac:dyDescent="0.2">
      <c r="E260" s="42"/>
    </row>
    <row r="261" spans="5:5" ht="15.75" customHeight="1" x14ac:dyDescent="0.2">
      <c r="E261" s="42"/>
    </row>
    <row r="262" spans="5:5" ht="15.75" customHeight="1" x14ac:dyDescent="0.2">
      <c r="E262" s="42"/>
    </row>
    <row r="263" spans="5:5" ht="15.75" customHeight="1" x14ac:dyDescent="0.2">
      <c r="E263" s="42"/>
    </row>
    <row r="264" spans="5:5" ht="15.75" customHeight="1" x14ac:dyDescent="0.2">
      <c r="E264" s="42"/>
    </row>
    <row r="265" spans="5:5" ht="15.75" customHeight="1" x14ac:dyDescent="0.2">
      <c r="E265" s="42"/>
    </row>
    <row r="266" spans="5:5" ht="15.75" customHeight="1" x14ac:dyDescent="0.2">
      <c r="E266" s="42"/>
    </row>
    <row r="267" spans="5:5" ht="15.75" customHeight="1" x14ac:dyDescent="0.2">
      <c r="E267" s="42"/>
    </row>
    <row r="268" spans="5:5" ht="15.75" customHeight="1" x14ac:dyDescent="0.2">
      <c r="E268" s="42"/>
    </row>
    <row r="269" spans="5:5" ht="15.75" customHeight="1" x14ac:dyDescent="0.2">
      <c r="E269" s="42"/>
    </row>
    <row r="270" spans="5:5" ht="15.75" customHeight="1" x14ac:dyDescent="0.2">
      <c r="E270" s="42"/>
    </row>
    <row r="271" spans="5:5" ht="15.75" customHeight="1" x14ac:dyDescent="0.2">
      <c r="E271" s="42"/>
    </row>
    <row r="272" spans="5:5" ht="15.75" customHeight="1" x14ac:dyDescent="0.2">
      <c r="E272" s="42"/>
    </row>
    <row r="273" spans="5:5" ht="15.75" customHeight="1" x14ac:dyDescent="0.2">
      <c r="E273" s="42"/>
    </row>
    <row r="274" spans="5:5" ht="15.75" customHeight="1" x14ac:dyDescent="0.2">
      <c r="E274" s="42"/>
    </row>
    <row r="275" spans="5:5" ht="15.75" customHeight="1" x14ac:dyDescent="0.2">
      <c r="E275" s="42"/>
    </row>
    <row r="276" spans="5:5" ht="15.75" customHeight="1" x14ac:dyDescent="0.2">
      <c r="E276" s="42"/>
    </row>
    <row r="277" spans="5:5" ht="15.75" customHeight="1" x14ac:dyDescent="0.2">
      <c r="E277" s="42"/>
    </row>
    <row r="278" spans="5:5" ht="15.75" customHeight="1" x14ac:dyDescent="0.2">
      <c r="E278" s="42"/>
    </row>
    <row r="279" spans="5:5" ht="15.75" customHeight="1" x14ac:dyDescent="0.2">
      <c r="E279" s="42"/>
    </row>
    <row r="280" spans="5:5" ht="15.75" customHeight="1" x14ac:dyDescent="0.2">
      <c r="E280" s="42"/>
    </row>
    <row r="281" spans="5:5" ht="15.75" customHeight="1" x14ac:dyDescent="0.2">
      <c r="E281" s="42"/>
    </row>
    <row r="282" spans="5:5" ht="15.75" customHeight="1" x14ac:dyDescent="0.2">
      <c r="E282" s="42"/>
    </row>
    <row r="283" spans="5:5" ht="15.75" customHeight="1" x14ac:dyDescent="0.2">
      <c r="E283" s="42"/>
    </row>
    <row r="284" spans="5:5" ht="15.75" customHeight="1" x14ac:dyDescent="0.2">
      <c r="E284" s="42"/>
    </row>
    <row r="285" spans="5:5" ht="15.75" customHeight="1" x14ac:dyDescent="0.2">
      <c r="E285" s="42"/>
    </row>
    <row r="286" spans="5:5" ht="15.75" customHeight="1" x14ac:dyDescent="0.2">
      <c r="E286" s="42"/>
    </row>
    <row r="287" spans="5:5" ht="15.75" customHeight="1" x14ac:dyDescent="0.2">
      <c r="E287" s="42"/>
    </row>
    <row r="288" spans="5:5" ht="15.75" customHeight="1" x14ac:dyDescent="0.2">
      <c r="E288" s="42"/>
    </row>
    <row r="289" spans="5:5" ht="15.75" customHeight="1" x14ac:dyDescent="0.2">
      <c r="E289" s="42"/>
    </row>
    <row r="290" spans="5:5" ht="15.75" customHeight="1" x14ac:dyDescent="0.2">
      <c r="E290" s="42"/>
    </row>
    <row r="291" spans="5:5" ht="15.75" customHeight="1" x14ac:dyDescent="0.2">
      <c r="E291" s="42"/>
    </row>
    <row r="292" spans="5:5" ht="15.75" customHeight="1" x14ac:dyDescent="0.2">
      <c r="E292" s="42"/>
    </row>
    <row r="293" spans="5:5" ht="15.75" customHeight="1" x14ac:dyDescent="0.2">
      <c r="E293" s="42"/>
    </row>
    <row r="294" spans="5:5" ht="15.75" customHeight="1" x14ac:dyDescent="0.2">
      <c r="E294" s="42"/>
    </row>
    <row r="295" spans="5:5" ht="15.75" customHeight="1" x14ac:dyDescent="0.2">
      <c r="E295" s="42"/>
    </row>
    <row r="296" spans="5:5" ht="15.75" customHeight="1" x14ac:dyDescent="0.2">
      <c r="E296" s="42"/>
    </row>
    <row r="297" spans="5:5" ht="15.75" customHeight="1" x14ac:dyDescent="0.2">
      <c r="E297" s="42"/>
    </row>
    <row r="298" spans="5:5" ht="15.75" customHeight="1" x14ac:dyDescent="0.2">
      <c r="E298" s="42"/>
    </row>
    <row r="299" spans="5:5" ht="15.75" customHeight="1" x14ac:dyDescent="0.2">
      <c r="E299" s="42"/>
    </row>
    <row r="300" spans="5:5" ht="15.75" customHeight="1" x14ac:dyDescent="0.2">
      <c r="E300" s="42"/>
    </row>
    <row r="301" spans="5:5" ht="15.75" customHeight="1" x14ac:dyDescent="0.2">
      <c r="E301" s="42"/>
    </row>
    <row r="302" spans="5:5" ht="15.75" customHeight="1" x14ac:dyDescent="0.2">
      <c r="E302" s="42"/>
    </row>
    <row r="303" spans="5:5" ht="15.75" customHeight="1" x14ac:dyDescent="0.2">
      <c r="E303" s="42"/>
    </row>
    <row r="304" spans="5:5" ht="15.75" customHeight="1" x14ac:dyDescent="0.2">
      <c r="E304" s="42"/>
    </row>
    <row r="305" spans="5:5" ht="15.75" customHeight="1" x14ac:dyDescent="0.2">
      <c r="E305" s="42"/>
    </row>
    <row r="306" spans="5:5" ht="15.75" customHeight="1" x14ac:dyDescent="0.2">
      <c r="E306" s="42"/>
    </row>
    <row r="307" spans="5:5" ht="15.75" customHeight="1" x14ac:dyDescent="0.2">
      <c r="E307" s="42"/>
    </row>
    <row r="308" spans="5:5" ht="15.75" customHeight="1" x14ac:dyDescent="0.2">
      <c r="E308" s="42"/>
    </row>
    <row r="309" spans="5:5" ht="15.75" customHeight="1" x14ac:dyDescent="0.2">
      <c r="E309" s="42"/>
    </row>
    <row r="310" spans="5:5" ht="15.75" customHeight="1" x14ac:dyDescent="0.2">
      <c r="E310" s="42"/>
    </row>
    <row r="311" spans="5:5" ht="15.75" customHeight="1" x14ac:dyDescent="0.2">
      <c r="E311" s="42"/>
    </row>
    <row r="312" spans="5:5" ht="15.75" customHeight="1" x14ac:dyDescent="0.2">
      <c r="E312" s="42"/>
    </row>
    <row r="313" spans="5:5" ht="15.75" customHeight="1" x14ac:dyDescent="0.2">
      <c r="E313" s="42"/>
    </row>
    <row r="314" spans="5:5" ht="15.75" customHeight="1" x14ac:dyDescent="0.2">
      <c r="E314" s="42"/>
    </row>
    <row r="315" spans="5:5" ht="15.75" customHeight="1" x14ac:dyDescent="0.2">
      <c r="E315" s="42"/>
    </row>
    <row r="316" spans="5:5" ht="15.75" customHeight="1" x14ac:dyDescent="0.2">
      <c r="E316" s="42"/>
    </row>
    <row r="317" spans="5:5" ht="15.75" customHeight="1" x14ac:dyDescent="0.2">
      <c r="E317" s="42"/>
    </row>
    <row r="318" spans="5:5" ht="15.75" customHeight="1" x14ac:dyDescent="0.2">
      <c r="E318" s="42"/>
    </row>
    <row r="319" spans="5:5" ht="15.75" customHeight="1" x14ac:dyDescent="0.2">
      <c r="E319" s="42"/>
    </row>
    <row r="320" spans="5:5" ht="15.75" customHeight="1" x14ac:dyDescent="0.2">
      <c r="E320" s="42"/>
    </row>
    <row r="321" spans="5:5" ht="15.75" customHeight="1" x14ac:dyDescent="0.2">
      <c r="E321" s="42"/>
    </row>
    <row r="322" spans="5:5" ht="15.75" customHeight="1" x14ac:dyDescent="0.2">
      <c r="E322" s="42"/>
    </row>
    <row r="323" spans="5:5" ht="15.75" customHeight="1" x14ac:dyDescent="0.2">
      <c r="E323" s="42"/>
    </row>
    <row r="324" spans="5:5" ht="15.75" customHeight="1" x14ac:dyDescent="0.2">
      <c r="E324" s="42"/>
    </row>
    <row r="325" spans="5:5" ht="15.75" customHeight="1" x14ac:dyDescent="0.2">
      <c r="E325" s="42"/>
    </row>
    <row r="326" spans="5:5" ht="15.75" customHeight="1" x14ac:dyDescent="0.2">
      <c r="E326" s="42"/>
    </row>
    <row r="327" spans="5:5" ht="15.75" customHeight="1" x14ac:dyDescent="0.2">
      <c r="E327" s="42"/>
    </row>
    <row r="328" spans="5:5" ht="15.75" customHeight="1" x14ac:dyDescent="0.2">
      <c r="E328" s="42"/>
    </row>
    <row r="329" spans="5:5" ht="15.75" customHeight="1" x14ac:dyDescent="0.2">
      <c r="E329" s="42"/>
    </row>
    <row r="330" spans="5:5" ht="15.75" customHeight="1" x14ac:dyDescent="0.2">
      <c r="E330" s="42"/>
    </row>
    <row r="331" spans="5:5" ht="15.75" customHeight="1" x14ac:dyDescent="0.2">
      <c r="E331" s="42"/>
    </row>
    <row r="332" spans="5:5" ht="15.75" customHeight="1" x14ac:dyDescent="0.2">
      <c r="E332" s="42"/>
    </row>
    <row r="333" spans="5:5" ht="15.75" customHeight="1" x14ac:dyDescent="0.2">
      <c r="E333" s="42"/>
    </row>
    <row r="334" spans="5:5" ht="15.75" customHeight="1" x14ac:dyDescent="0.2">
      <c r="E334" s="42"/>
    </row>
    <row r="335" spans="5:5" ht="15.75" customHeight="1" x14ac:dyDescent="0.2">
      <c r="E335" s="42"/>
    </row>
    <row r="336" spans="5:5" ht="15.75" customHeight="1" x14ac:dyDescent="0.2">
      <c r="E336" s="42"/>
    </row>
    <row r="337" spans="5:5" ht="15.75" customHeight="1" x14ac:dyDescent="0.2">
      <c r="E337" s="42"/>
    </row>
    <row r="338" spans="5:5" ht="15.75" customHeight="1" x14ac:dyDescent="0.2">
      <c r="E338" s="42"/>
    </row>
    <row r="339" spans="5:5" ht="15.75" customHeight="1" x14ac:dyDescent="0.2">
      <c r="E339" s="42"/>
    </row>
    <row r="340" spans="5:5" ht="15.75" customHeight="1" x14ac:dyDescent="0.2">
      <c r="E340" s="42"/>
    </row>
    <row r="341" spans="5:5" ht="15.75" customHeight="1" x14ac:dyDescent="0.2">
      <c r="E341" s="42"/>
    </row>
    <row r="342" spans="5:5" ht="15.75" customHeight="1" x14ac:dyDescent="0.2">
      <c r="E342" s="42"/>
    </row>
    <row r="343" spans="5:5" ht="15.75" customHeight="1" x14ac:dyDescent="0.2">
      <c r="E343" s="42"/>
    </row>
    <row r="344" spans="5:5" ht="15.75" customHeight="1" x14ac:dyDescent="0.2">
      <c r="E344" s="42"/>
    </row>
    <row r="345" spans="5:5" ht="15.75" customHeight="1" x14ac:dyDescent="0.2">
      <c r="E345" s="42"/>
    </row>
    <row r="346" spans="5:5" ht="15.75" customHeight="1" x14ac:dyDescent="0.2">
      <c r="E346" s="42"/>
    </row>
    <row r="347" spans="5:5" ht="15.75" customHeight="1" x14ac:dyDescent="0.2">
      <c r="E347" s="42"/>
    </row>
    <row r="348" spans="5:5" ht="15.75" customHeight="1" x14ac:dyDescent="0.2">
      <c r="E348" s="42"/>
    </row>
    <row r="349" spans="5:5" ht="15.75" customHeight="1" x14ac:dyDescent="0.2">
      <c r="E349" s="42"/>
    </row>
    <row r="350" spans="5:5" ht="15.75" customHeight="1" x14ac:dyDescent="0.2">
      <c r="E350" s="42"/>
    </row>
    <row r="351" spans="5:5" ht="15.75" customHeight="1" x14ac:dyDescent="0.2">
      <c r="E351" s="42"/>
    </row>
    <row r="352" spans="5:5" ht="15.75" customHeight="1" x14ac:dyDescent="0.2">
      <c r="E352" s="42"/>
    </row>
    <row r="353" spans="5:5" ht="15.75" customHeight="1" x14ac:dyDescent="0.2">
      <c r="E353" s="42"/>
    </row>
    <row r="354" spans="5:5" ht="15.75" customHeight="1" x14ac:dyDescent="0.2">
      <c r="E354" s="42"/>
    </row>
    <row r="355" spans="5:5" ht="15.75" customHeight="1" x14ac:dyDescent="0.2">
      <c r="E355" s="42"/>
    </row>
    <row r="356" spans="5:5" ht="15.75" customHeight="1" x14ac:dyDescent="0.2">
      <c r="E356" s="42"/>
    </row>
    <row r="357" spans="5:5" ht="15.75" customHeight="1" x14ac:dyDescent="0.2">
      <c r="E357" s="42"/>
    </row>
    <row r="358" spans="5:5" ht="15.75" customHeight="1" x14ac:dyDescent="0.2">
      <c r="E358" s="42"/>
    </row>
    <row r="359" spans="5:5" ht="15.75" customHeight="1" x14ac:dyDescent="0.2">
      <c r="E359" s="42"/>
    </row>
    <row r="360" spans="5:5" ht="15.75" customHeight="1" x14ac:dyDescent="0.2">
      <c r="E360" s="42"/>
    </row>
    <row r="361" spans="5:5" ht="15.75" customHeight="1" x14ac:dyDescent="0.2">
      <c r="E361" s="42"/>
    </row>
    <row r="362" spans="5:5" ht="15.75" customHeight="1" x14ac:dyDescent="0.2">
      <c r="E362" s="42"/>
    </row>
    <row r="363" spans="5:5" ht="15.75" customHeight="1" x14ac:dyDescent="0.2">
      <c r="E363" s="42"/>
    </row>
    <row r="364" spans="5:5" ht="15.75" customHeight="1" x14ac:dyDescent="0.2">
      <c r="E364" s="42"/>
    </row>
    <row r="365" spans="5:5" ht="15.75" customHeight="1" x14ac:dyDescent="0.2">
      <c r="E365" s="42"/>
    </row>
    <row r="366" spans="5:5" ht="15.75" customHeight="1" x14ac:dyDescent="0.2">
      <c r="E366" s="42"/>
    </row>
    <row r="367" spans="5:5" ht="15.75" customHeight="1" x14ac:dyDescent="0.2">
      <c r="E367" s="42"/>
    </row>
    <row r="368" spans="5:5" ht="15.75" customHeight="1" x14ac:dyDescent="0.2">
      <c r="E368" s="42"/>
    </row>
    <row r="369" spans="5:5" ht="15.75" customHeight="1" x14ac:dyDescent="0.2">
      <c r="E369" s="42"/>
    </row>
    <row r="370" spans="5:5" ht="15.75" customHeight="1" x14ac:dyDescent="0.2">
      <c r="E370" s="42"/>
    </row>
    <row r="371" spans="5:5" ht="15.75" customHeight="1" x14ac:dyDescent="0.2">
      <c r="E371" s="42"/>
    </row>
    <row r="372" spans="5:5" ht="15.75" customHeight="1" x14ac:dyDescent="0.2">
      <c r="E372" s="42"/>
    </row>
    <row r="373" spans="5:5" ht="15.75" customHeight="1" x14ac:dyDescent="0.2">
      <c r="E373" s="42"/>
    </row>
    <row r="374" spans="5:5" ht="15.75" customHeight="1" x14ac:dyDescent="0.2">
      <c r="E374" s="42"/>
    </row>
    <row r="375" spans="5:5" ht="15.75" customHeight="1" x14ac:dyDescent="0.2">
      <c r="E375" s="42"/>
    </row>
    <row r="376" spans="5:5" ht="15.75" customHeight="1" x14ac:dyDescent="0.2">
      <c r="E376" s="42"/>
    </row>
    <row r="377" spans="5:5" ht="15.75" customHeight="1" x14ac:dyDescent="0.2">
      <c r="E377" s="42"/>
    </row>
    <row r="378" spans="5:5" ht="15.75" customHeight="1" x14ac:dyDescent="0.2">
      <c r="E378" s="42"/>
    </row>
    <row r="379" spans="5:5" ht="15.75" customHeight="1" x14ac:dyDescent="0.2">
      <c r="E379" s="42"/>
    </row>
    <row r="380" spans="5:5" ht="15.75" customHeight="1" x14ac:dyDescent="0.2">
      <c r="E380" s="42"/>
    </row>
    <row r="381" spans="5:5" ht="15.75" customHeight="1" x14ac:dyDescent="0.2">
      <c r="E381" s="42"/>
    </row>
    <row r="382" spans="5:5" ht="15.75" customHeight="1" x14ac:dyDescent="0.2">
      <c r="E382" s="42"/>
    </row>
    <row r="383" spans="5:5" ht="15.75" customHeight="1" x14ac:dyDescent="0.2">
      <c r="E383" s="42"/>
    </row>
    <row r="384" spans="5:5" ht="15.75" customHeight="1" x14ac:dyDescent="0.2">
      <c r="E384" s="42"/>
    </row>
    <row r="385" spans="5:5" ht="15.75" customHeight="1" x14ac:dyDescent="0.2">
      <c r="E385" s="42"/>
    </row>
    <row r="386" spans="5:5" ht="15.75" customHeight="1" x14ac:dyDescent="0.2">
      <c r="E386" s="42"/>
    </row>
    <row r="387" spans="5:5" ht="15.75" customHeight="1" x14ac:dyDescent="0.2">
      <c r="E387" s="42"/>
    </row>
    <row r="388" spans="5:5" ht="15.75" customHeight="1" x14ac:dyDescent="0.2">
      <c r="E388" s="42"/>
    </row>
    <row r="389" spans="5:5" ht="15.75" customHeight="1" x14ac:dyDescent="0.2">
      <c r="E389" s="42"/>
    </row>
    <row r="390" spans="5:5" ht="15.75" customHeight="1" x14ac:dyDescent="0.2">
      <c r="E390" s="42"/>
    </row>
    <row r="391" spans="5:5" ht="15.75" customHeight="1" x14ac:dyDescent="0.2">
      <c r="E391" s="42"/>
    </row>
    <row r="392" spans="5:5" ht="15.75" customHeight="1" x14ac:dyDescent="0.2">
      <c r="E392" s="42"/>
    </row>
    <row r="393" spans="5:5" ht="15.75" customHeight="1" x14ac:dyDescent="0.2">
      <c r="E393" s="42"/>
    </row>
    <row r="394" spans="5:5" ht="15.75" customHeight="1" x14ac:dyDescent="0.2">
      <c r="E394" s="42"/>
    </row>
    <row r="395" spans="5:5" ht="15.75" customHeight="1" x14ac:dyDescent="0.2">
      <c r="E395" s="42"/>
    </row>
    <row r="396" spans="5:5" ht="15.75" customHeight="1" x14ac:dyDescent="0.2">
      <c r="E396" s="42"/>
    </row>
    <row r="397" spans="5:5" ht="15.75" customHeight="1" x14ac:dyDescent="0.2">
      <c r="E397" s="42"/>
    </row>
    <row r="398" spans="5:5" ht="15.75" customHeight="1" x14ac:dyDescent="0.2">
      <c r="E398" s="42"/>
    </row>
    <row r="399" spans="5:5" ht="15.75" customHeight="1" x14ac:dyDescent="0.2">
      <c r="E399" s="42"/>
    </row>
    <row r="400" spans="5:5" ht="15.75" customHeight="1" x14ac:dyDescent="0.2">
      <c r="E400" s="42"/>
    </row>
    <row r="401" spans="5:5" ht="15.75" customHeight="1" x14ac:dyDescent="0.2">
      <c r="E401" s="42"/>
    </row>
    <row r="402" spans="5:5" ht="15.75" customHeight="1" x14ac:dyDescent="0.2">
      <c r="E402" s="42"/>
    </row>
    <row r="403" spans="5:5" ht="15.75" customHeight="1" x14ac:dyDescent="0.2">
      <c r="E403" s="42"/>
    </row>
    <row r="404" spans="5:5" ht="15.75" customHeight="1" x14ac:dyDescent="0.2">
      <c r="E404" s="42"/>
    </row>
    <row r="405" spans="5:5" ht="15.75" customHeight="1" x14ac:dyDescent="0.2">
      <c r="E405" s="42"/>
    </row>
    <row r="406" spans="5:5" ht="15.75" customHeight="1" x14ac:dyDescent="0.2">
      <c r="E406" s="42"/>
    </row>
    <row r="407" spans="5:5" ht="15.75" customHeight="1" x14ac:dyDescent="0.2">
      <c r="E407" s="42"/>
    </row>
    <row r="408" spans="5:5" ht="15.75" customHeight="1" x14ac:dyDescent="0.2">
      <c r="E408" s="42"/>
    </row>
    <row r="409" spans="5:5" ht="15.75" customHeight="1" x14ac:dyDescent="0.2">
      <c r="E409" s="42"/>
    </row>
    <row r="410" spans="5:5" ht="15.75" customHeight="1" x14ac:dyDescent="0.2">
      <c r="E410" s="42"/>
    </row>
    <row r="411" spans="5:5" ht="15.75" customHeight="1" x14ac:dyDescent="0.2">
      <c r="E411" s="42"/>
    </row>
    <row r="412" spans="5:5" ht="15.75" customHeight="1" x14ac:dyDescent="0.2">
      <c r="E412" s="42"/>
    </row>
    <row r="413" spans="5:5" ht="15.75" customHeight="1" x14ac:dyDescent="0.2">
      <c r="E413" s="42"/>
    </row>
    <row r="414" spans="5:5" ht="15.75" customHeight="1" x14ac:dyDescent="0.2">
      <c r="E414" s="42"/>
    </row>
    <row r="415" spans="5:5" ht="15.75" customHeight="1" x14ac:dyDescent="0.2">
      <c r="E415" s="42"/>
    </row>
    <row r="416" spans="5:5" ht="15.75" customHeight="1" x14ac:dyDescent="0.2">
      <c r="E416" s="42"/>
    </row>
    <row r="417" spans="5:5" ht="15.75" customHeight="1" x14ac:dyDescent="0.2">
      <c r="E417" s="42"/>
    </row>
    <row r="418" spans="5:5" ht="15.75" customHeight="1" x14ac:dyDescent="0.2">
      <c r="E418" s="42"/>
    </row>
    <row r="419" spans="5:5" ht="15.75" customHeight="1" x14ac:dyDescent="0.2">
      <c r="E419" s="42"/>
    </row>
    <row r="420" spans="5:5" ht="15.75" customHeight="1" x14ac:dyDescent="0.2">
      <c r="E420" s="42"/>
    </row>
    <row r="421" spans="5:5" ht="15.75" customHeight="1" x14ac:dyDescent="0.2">
      <c r="E421" s="42"/>
    </row>
    <row r="422" spans="5:5" ht="15.75" customHeight="1" x14ac:dyDescent="0.2">
      <c r="E422" s="42"/>
    </row>
    <row r="423" spans="5:5" ht="15.75" customHeight="1" x14ac:dyDescent="0.2">
      <c r="E423" s="42"/>
    </row>
    <row r="424" spans="5:5" ht="15.75" customHeight="1" x14ac:dyDescent="0.2">
      <c r="E424" s="42"/>
    </row>
    <row r="425" spans="5:5" ht="15.75" customHeight="1" x14ac:dyDescent="0.2">
      <c r="E425" s="42"/>
    </row>
    <row r="426" spans="5:5" ht="15.75" customHeight="1" x14ac:dyDescent="0.2">
      <c r="E426" s="42"/>
    </row>
    <row r="427" spans="5:5" ht="15.75" customHeight="1" x14ac:dyDescent="0.2">
      <c r="E427" s="42"/>
    </row>
    <row r="428" spans="5:5" ht="15.75" customHeight="1" x14ac:dyDescent="0.2">
      <c r="E428" s="42"/>
    </row>
    <row r="429" spans="5:5" ht="15.75" customHeight="1" x14ac:dyDescent="0.2">
      <c r="E429" s="42"/>
    </row>
    <row r="430" spans="5:5" ht="15.75" customHeight="1" x14ac:dyDescent="0.2">
      <c r="E430" s="42"/>
    </row>
    <row r="431" spans="5:5" ht="15.75" customHeight="1" x14ac:dyDescent="0.2">
      <c r="E431" s="42"/>
    </row>
    <row r="432" spans="5:5" ht="15.75" customHeight="1" x14ac:dyDescent="0.2">
      <c r="E432" s="42"/>
    </row>
    <row r="433" spans="5:5" ht="15.75" customHeight="1" x14ac:dyDescent="0.2">
      <c r="E433" s="42"/>
    </row>
    <row r="434" spans="5:5" ht="15.75" customHeight="1" x14ac:dyDescent="0.2">
      <c r="E434" s="42"/>
    </row>
    <row r="435" spans="5:5" ht="15.75" customHeight="1" x14ac:dyDescent="0.2">
      <c r="E435" s="42"/>
    </row>
    <row r="436" spans="5:5" ht="15.75" customHeight="1" x14ac:dyDescent="0.2">
      <c r="E436" s="42"/>
    </row>
    <row r="437" spans="5:5" ht="15.75" customHeight="1" x14ac:dyDescent="0.2">
      <c r="E437" s="42"/>
    </row>
    <row r="438" spans="5:5" ht="15.75" customHeight="1" x14ac:dyDescent="0.2">
      <c r="E438" s="42"/>
    </row>
    <row r="439" spans="5:5" ht="15.75" customHeight="1" x14ac:dyDescent="0.2">
      <c r="E439" s="42"/>
    </row>
    <row r="440" spans="5:5" ht="15.75" customHeight="1" x14ac:dyDescent="0.2">
      <c r="E440" s="42"/>
    </row>
    <row r="441" spans="5:5" ht="15.75" customHeight="1" x14ac:dyDescent="0.2">
      <c r="E441" s="42"/>
    </row>
    <row r="442" spans="5:5" ht="15.75" customHeight="1" x14ac:dyDescent="0.2">
      <c r="E442" s="42"/>
    </row>
    <row r="443" spans="5:5" ht="15.75" customHeight="1" x14ac:dyDescent="0.2">
      <c r="E443" s="42"/>
    </row>
    <row r="444" spans="5:5" ht="15.75" customHeight="1" x14ac:dyDescent="0.2">
      <c r="E444" s="42"/>
    </row>
    <row r="445" spans="5:5" ht="15.75" customHeight="1" x14ac:dyDescent="0.2">
      <c r="E445" s="42"/>
    </row>
    <row r="446" spans="5:5" ht="15.75" customHeight="1" x14ac:dyDescent="0.2">
      <c r="E446" s="42"/>
    </row>
    <row r="447" spans="5:5" ht="15.75" customHeight="1" x14ac:dyDescent="0.2">
      <c r="E447" s="42"/>
    </row>
    <row r="448" spans="5:5" ht="15.75" customHeight="1" x14ac:dyDescent="0.2">
      <c r="E448" s="42"/>
    </row>
    <row r="449" spans="5:5" ht="15.75" customHeight="1" x14ac:dyDescent="0.2">
      <c r="E449" s="42"/>
    </row>
    <row r="450" spans="5:5" ht="15.75" customHeight="1" x14ac:dyDescent="0.2">
      <c r="E450" s="42"/>
    </row>
    <row r="451" spans="5:5" ht="15.75" customHeight="1" x14ac:dyDescent="0.2">
      <c r="E451" s="42"/>
    </row>
    <row r="452" spans="5:5" ht="15.75" customHeight="1" x14ac:dyDescent="0.2">
      <c r="E452" s="42"/>
    </row>
    <row r="453" spans="5:5" ht="15.75" customHeight="1" x14ac:dyDescent="0.2">
      <c r="E453" s="42"/>
    </row>
    <row r="454" spans="5:5" ht="15.75" customHeight="1" x14ac:dyDescent="0.2">
      <c r="E454" s="42"/>
    </row>
    <row r="455" spans="5:5" ht="15.75" customHeight="1" x14ac:dyDescent="0.2">
      <c r="E455" s="42"/>
    </row>
    <row r="456" spans="5:5" ht="15.75" customHeight="1" x14ac:dyDescent="0.2">
      <c r="E456" s="42"/>
    </row>
    <row r="457" spans="5:5" ht="15.75" customHeight="1" x14ac:dyDescent="0.2">
      <c r="E457" s="42"/>
    </row>
    <row r="458" spans="5:5" ht="15.75" customHeight="1" x14ac:dyDescent="0.2">
      <c r="E458" s="42"/>
    </row>
    <row r="459" spans="5:5" ht="15.75" customHeight="1" x14ac:dyDescent="0.2">
      <c r="E459" s="42"/>
    </row>
    <row r="460" spans="5:5" ht="15.75" customHeight="1" x14ac:dyDescent="0.2">
      <c r="E460" s="42"/>
    </row>
    <row r="461" spans="5:5" ht="15.75" customHeight="1" x14ac:dyDescent="0.2">
      <c r="E461" s="42"/>
    </row>
    <row r="462" spans="5:5" ht="15.75" customHeight="1" x14ac:dyDescent="0.2">
      <c r="E462" s="42"/>
    </row>
    <row r="463" spans="5:5" ht="15.75" customHeight="1" x14ac:dyDescent="0.2">
      <c r="E463" s="42"/>
    </row>
    <row r="464" spans="5:5" ht="15.75" customHeight="1" x14ac:dyDescent="0.2">
      <c r="E464" s="42"/>
    </row>
    <row r="465" spans="5:5" ht="15.75" customHeight="1" x14ac:dyDescent="0.2">
      <c r="E465" s="42"/>
    </row>
    <row r="466" spans="5:5" ht="15.75" customHeight="1" x14ac:dyDescent="0.2">
      <c r="E466" s="42"/>
    </row>
    <row r="467" spans="5:5" ht="15.75" customHeight="1" x14ac:dyDescent="0.2">
      <c r="E467" s="42"/>
    </row>
    <row r="468" spans="5:5" ht="15.75" customHeight="1" x14ac:dyDescent="0.2">
      <c r="E468" s="42"/>
    </row>
    <row r="469" spans="5:5" ht="15.75" customHeight="1" x14ac:dyDescent="0.2">
      <c r="E469" s="42"/>
    </row>
    <row r="470" spans="5:5" ht="15.75" customHeight="1" x14ac:dyDescent="0.2">
      <c r="E470" s="42"/>
    </row>
    <row r="471" spans="5:5" ht="15.75" customHeight="1" x14ac:dyDescent="0.2">
      <c r="E471" s="42"/>
    </row>
    <row r="472" spans="5:5" ht="15.75" customHeight="1" x14ac:dyDescent="0.2">
      <c r="E472" s="42"/>
    </row>
    <row r="473" spans="5:5" ht="15.75" customHeight="1" x14ac:dyDescent="0.2">
      <c r="E473" s="42"/>
    </row>
    <row r="474" spans="5:5" ht="15.75" customHeight="1" x14ac:dyDescent="0.2">
      <c r="E474" s="42"/>
    </row>
    <row r="475" spans="5:5" ht="15.75" customHeight="1" x14ac:dyDescent="0.2">
      <c r="E475" s="42"/>
    </row>
    <row r="476" spans="5:5" ht="15.75" customHeight="1" x14ac:dyDescent="0.2">
      <c r="E476" s="42"/>
    </row>
    <row r="477" spans="5:5" ht="15.75" customHeight="1" x14ac:dyDescent="0.2">
      <c r="E477" s="42"/>
    </row>
    <row r="478" spans="5:5" ht="15.75" customHeight="1" x14ac:dyDescent="0.2">
      <c r="E478" s="42"/>
    </row>
    <row r="479" spans="5:5" ht="15.75" customHeight="1" x14ac:dyDescent="0.2">
      <c r="E479" s="42"/>
    </row>
    <row r="480" spans="5:5" ht="15.75" customHeight="1" x14ac:dyDescent="0.2">
      <c r="E480" s="42"/>
    </row>
    <row r="481" spans="5:5" ht="15.75" customHeight="1" x14ac:dyDescent="0.2">
      <c r="E481" s="42"/>
    </row>
    <row r="482" spans="5:5" ht="15.75" customHeight="1" x14ac:dyDescent="0.2">
      <c r="E482" s="42"/>
    </row>
    <row r="483" spans="5:5" ht="15.75" customHeight="1" x14ac:dyDescent="0.2">
      <c r="E483" s="42"/>
    </row>
    <row r="484" spans="5:5" ht="15.75" customHeight="1" x14ac:dyDescent="0.2">
      <c r="E484" s="42"/>
    </row>
    <row r="485" spans="5:5" ht="15.75" customHeight="1" x14ac:dyDescent="0.2">
      <c r="E485" s="42"/>
    </row>
    <row r="486" spans="5:5" ht="15.75" customHeight="1" x14ac:dyDescent="0.2">
      <c r="E486" s="42"/>
    </row>
    <row r="487" spans="5:5" ht="15.75" customHeight="1" x14ac:dyDescent="0.2">
      <c r="E487" s="42"/>
    </row>
    <row r="488" spans="5:5" ht="15.75" customHeight="1" x14ac:dyDescent="0.2">
      <c r="E488" s="42"/>
    </row>
    <row r="489" spans="5:5" ht="15.75" customHeight="1" x14ac:dyDescent="0.2">
      <c r="E489" s="42"/>
    </row>
    <row r="490" spans="5:5" ht="15.75" customHeight="1" x14ac:dyDescent="0.2">
      <c r="E490" s="42"/>
    </row>
    <row r="491" spans="5:5" ht="15.75" customHeight="1" x14ac:dyDescent="0.2">
      <c r="E491" s="42"/>
    </row>
    <row r="492" spans="5:5" ht="15.75" customHeight="1" x14ac:dyDescent="0.2">
      <c r="E492" s="42"/>
    </row>
    <row r="493" spans="5:5" ht="15.75" customHeight="1" x14ac:dyDescent="0.2">
      <c r="E493" s="42"/>
    </row>
    <row r="494" spans="5:5" ht="15.75" customHeight="1" x14ac:dyDescent="0.2">
      <c r="E494" s="42"/>
    </row>
    <row r="495" spans="5:5" ht="15.75" customHeight="1" x14ac:dyDescent="0.2">
      <c r="E495" s="42"/>
    </row>
    <row r="496" spans="5:5" ht="15.75" customHeight="1" x14ac:dyDescent="0.2">
      <c r="E496" s="42"/>
    </row>
    <row r="497" spans="5:5" ht="15.75" customHeight="1" x14ac:dyDescent="0.2">
      <c r="E497" s="42"/>
    </row>
    <row r="498" spans="5:5" ht="15.75" customHeight="1" x14ac:dyDescent="0.2">
      <c r="E498" s="42"/>
    </row>
    <row r="499" spans="5:5" ht="15.75" customHeight="1" x14ac:dyDescent="0.2">
      <c r="E499" s="42"/>
    </row>
    <row r="500" spans="5:5" ht="15.75" customHeight="1" x14ac:dyDescent="0.2">
      <c r="E500" s="42"/>
    </row>
    <row r="501" spans="5:5" ht="15.75" customHeight="1" x14ac:dyDescent="0.2">
      <c r="E501" s="42"/>
    </row>
    <row r="502" spans="5:5" ht="15.75" customHeight="1" x14ac:dyDescent="0.2">
      <c r="E502" s="42"/>
    </row>
    <row r="503" spans="5:5" ht="15.75" customHeight="1" x14ac:dyDescent="0.2">
      <c r="E503" s="42"/>
    </row>
    <row r="504" spans="5:5" ht="15.75" customHeight="1" x14ac:dyDescent="0.2">
      <c r="E504" s="42"/>
    </row>
    <row r="505" spans="5:5" ht="15.75" customHeight="1" x14ac:dyDescent="0.2">
      <c r="E505" s="42"/>
    </row>
    <row r="506" spans="5:5" ht="15.75" customHeight="1" x14ac:dyDescent="0.2">
      <c r="E506" s="42"/>
    </row>
    <row r="507" spans="5:5" ht="15.75" customHeight="1" x14ac:dyDescent="0.2">
      <c r="E507" s="42"/>
    </row>
    <row r="508" spans="5:5" ht="15.75" customHeight="1" x14ac:dyDescent="0.2">
      <c r="E508" s="42"/>
    </row>
    <row r="509" spans="5:5" ht="15.75" customHeight="1" x14ac:dyDescent="0.2">
      <c r="E509" s="42"/>
    </row>
    <row r="510" spans="5:5" ht="15.75" customHeight="1" x14ac:dyDescent="0.2">
      <c r="E510" s="42"/>
    </row>
    <row r="511" spans="5:5" ht="15.75" customHeight="1" x14ac:dyDescent="0.2">
      <c r="E511" s="42"/>
    </row>
    <row r="512" spans="5:5" ht="15.75" customHeight="1" x14ac:dyDescent="0.2">
      <c r="E512" s="42"/>
    </row>
    <row r="513" spans="5:5" ht="15.75" customHeight="1" x14ac:dyDescent="0.2">
      <c r="E513" s="42"/>
    </row>
    <row r="514" spans="5:5" ht="15.75" customHeight="1" x14ac:dyDescent="0.2">
      <c r="E514" s="42"/>
    </row>
    <row r="515" spans="5:5" ht="15.75" customHeight="1" x14ac:dyDescent="0.2">
      <c r="E515" s="42"/>
    </row>
    <row r="516" spans="5:5" ht="15.75" customHeight="1" x14ac:dyDescent="0.2">
      <c r="E516" s="42"/>
    </row>
    <row r="517" spans="5:5" ht="15.75" customHeight="1" x14ac:dyDescent="0.2">
      <c r="E517" s="42"/>
    </row>
    <row r="518" spans="5:5" ht="15.75" customHeight="1" x14ac:dyDescent="0.2">
      <c r="E518" s="42"/>
    </row>
    <row r="519" spans="5:5" ht="15.75" customHeight="1" x14ac:dyDescent="0.2">
      <c r="E519" s="42"/>
    </row>
    <row r="520" spans="5:5" ht="15.75" customHeight="1" x14ac:dyDescent="0.2">
      <c r="E520" s="42"/>
    </row>
    <row r="521" spans="5:5" ht="15.75" customHeight="1" x14ac:dyDescent="0.2">
      <c r="E521" s="42"/>
    </row>
    <row r="522" spans="5:5" ht="15.75" customHeight="1" x14ac:dyDescent="0.2">
      <c r="E522" s="42"/>
    </row>
    <row r="523" spans="5:5" ht="15.75" customHeight="1" x14ac:dyDescent="0.2">
      <c r="E523" s="42"/>
    </row>
    <row r="524" spans="5:5" ht="15.75" customHeight="1" x14ac:dyDescent="0.2">
      <c r="E524" s="42"/>
    </row>
    <row r="525" spans="5:5" ht="15.75" customHeight="1" x14ac:dyDescent="0.2">
      <c r="E525" s="42"/>
    </row>
    <row r="526" spans="5:5" ht="15.75" customHeight="1" x14ac:dyDescent="0.2">
      <c r="E526" s="42"/>
    </row>
    <row r="527" spans="5:5" ht="15.75" customHeight="1" x14ac:dyDescent="0.2">
      <c r="E527" s="42"/>
    </row>
    <row r="528" spans="5:5" ht="15.75" customHeight="1" x14ac:dyDescent="0.2">
      <c r="E528" s="42"/>
    </row>
    <row r="529" spans="5:5" ht="15.75" customHeight="1" x14ac:dyDescent="0.2">
      <c r="E529" s="42"/>
    </row>
    <row r="530" spans="5:5" ht="15.75" customHeight="1" x14ac:dyDescent="0.2">
      <c r="E530" s="42"/>
    </row>
    <row r="531" spans="5:5" ht="15.75" customHeight="1" x14ac:dyDescent="0.2">
      <c r="E531" s="42"/>
    </row>
    <row r="532" spans="5:5" ht="15.75" customHeight="1" x14ac:dyDescent="0.2">
      <c r="E532" s="42"/>
    </row>
    <row r="533" spans="5:5" ht="15.75" customHeight="1" x14ac:dyDescent="0.2">
      <c r="E533" s="42"/>
    </row>
    <row r="534" spans="5:5" ht="15.75" customHeight="1" x14ac:dyDescent="0.2">
      <c r="E534" s="42"/>
    </row>
    <row r="535" spans="5:5" ht="15.75" customHeight="1" x14ac:dyDescent="0.2">
      <c r="E535" s="42"/>
    </row>
    <row r="536" spans="5:5" ht="15.75" customHeight="1" x14ac:dyDescent="0.2">
      <c r="E536" s="42"/>
    </row>
    <row r="537" spans="5:5" ht="15.75" customHeight="1" x14ac:dyDescent="0.2">
      <c r="E537" s="42"/>
    </row>
    <row r="538" spans="5:5" ht="15.75" customHeight="1" x14ac:dyDescent="0.2">
      <c r="E538" s="42"/>
    </row>
    <row r="539" spans="5:5" ht="15.75" customHeight="1" x14ac:dyDescent="0.2">
      <c r="E539" s="42"/>
    </row>
    <row r="540" spans="5:5" ht="15.75" customHeight="1" x14ac:dyDescent="0.2">
      <c r="E540" s="42"/>
    </row>
    <row r="541" spans="5:5" ht="15.75" customHeight="1" x14ac:dyDescent="0.2">
      <c r="E541" s="42"/>
    </row>
    <row r="542" spans="5:5" ht="15.75" customHeight="1" x14ac:dyDescent="0.2">
      <c r="E542" s="42"/>
    </row>
    <row r="543" spans="5:5" ht="15.75" customHeight="1" x14ac:dyDescent="0.2">
      <c r="E543" s="42"/>
    </row>
    <row r="544" spans="5:5" ht="15.75" customHeight="1" x14ac:dyDescent="0.2">
      <c r="E544" s="42"/>
    </row>
    <row r="545" spans="5:5" ht="15.75" customHeight="1" x14ac:dyDescent="0.2">
      <c r="E545" s="42"/>
    </row>
    <row r="546" spans="5:5" ht="15.75" customHeight="1" x14ac:dyDescent="0.2">
      <c r="E546" s="42"/>
    </row>
    <row r="547" spans="5:5" ht="15.75" customHeight="1" x14ac:dyDescent="0.2">
      <c r="E547" s="42"/>
    </row>
    <row r="548" spans="5:5" ht="15.75" customHeight="1" x14ac:dyDescent="0.2">
      <c r="E548" s="42"/>
    </row>
    <row r="549" spans="5:5" ht="15.75" customHeight="1" x14ac:dyDescent="0.2">
      <c r="E549" s="42"/>
    </row>
    <row r="550" spans="5:5" ht="15.75" customHeight="1" x14ac:dyDescent="0.2">
      <c r="E550" s="42"/>
    </row>
    <row r="551" spans="5:5" ht="15.75" customHeight="1" x14ac:dyDescent="0.2">
      <c r="E551" s="42"/>
    </row>
    <row r="552" spans="5:5" ht="15.75" customHeight="1" x14ac:dyDescent="0.2">
      <c r="E552" s="42"/>
    </row>
    <row r="553" spans="5:5" ht="15.75" customHeight="1" x14ac:dyDescent="0.2">
      <c r="E553" s="42"/>
    </row>
    <row r="554" spans="5:5" ht="15.75" customHeight="1" x14ac:dyDescent="0.2">
      <c r="E554" s="42"/>
    </row>
    <row r="555" spans="5:5" ht="15.75" customHeight="1" x14ac:dyDescent="0.2">
      <c r="E555" s="42"/>
    </row>
    <row r="556" spans="5:5" ht="15.75" customHeight="1" x14ac:dyDescent="0.2">
      <c r="E556" s="42"/>
    </row>
    <row r="557" spans="5:5" ht="15.75" customHeight="1" x14ac:dyDescent="0.2">
      <c r="E557" s="42"/>
    </row>
    <row r="558" spans="5:5" ht="15.75" customHeight="1" x14ac:dyDescent="0.2">
      <c r="E558" s="42"/>
    </row>
    <row r="559" spans="5:5" ht="15.75" customHeight="1" x14ac:dyDescent="0.2">
      <c r="E559" s="42"/>
    </row>
    <row r="560" spans="5:5" ht="15.75" customHeight="1" x14ac:dyDescent="0.2">
      <c r="E560" s="42"/>
    </row>
    <row r="561" spans="5:5" ht="15.75" customHeight="1" x14ac:dyDescent="0.2">
      <c r="E561" s="42"/>
    </row>
    <row r="562" spans="5:5" ht="15.75" customHeight="1" x14ac:dyDescent="0.2">
      <c r="E562" s="42"/>
    </row>
    <row r="563" spans="5:5" ht="15.75" customHeight="1" x14ac:dyDescent="0.2">
      <c r="E563" s="42"/>
    </row>
    <row r="564" spans="5:5" ht="15.75" customHeight="1" x14ac:dyDescent="0.2">
      <c r="E564" s="42"/>
    </row>
    <row r="565" spans="5:5" ht="15.75" customHeight="1" x14ac:dyDescent="0.2">
      <c r="E565" s="42"/>
    </row>
    <row r="566" spans="5:5" ht="15.75" customHeight="1" x14ac:dyDescent="0.2">
      <c r="E566" s="42"/>
    </row>
    <row r="567" spans="5:5" ht="15.75" customHeight="1" x14ac:dyDescent="0.2">
      <c r="E567" s="42"/>
    </row>
    <row r="568" spans="5:5" ht="15.75" customHeight="1" x14ac:dyDescent="0.2">
      <c r="E568" s="42"/>
    </row>
    <row r="569" spans="5:5" ht="15.75" customHeight="1" x14ac:dyDescent="0.2">
      <c r="E569" s="42"/>
    </row>
    <row r="570" spans="5:5" ht="15.75" customHeight="1" x14ac:dyDescent="0.2">
      <c r="E570" s="42"/>
    </row>
    <row r="571" spans="5:5" ht="15.75" customHeight="1" x14ac:dyDescent="0.2">
      <c r="E571" s="42"/>
    </row>
    <row r="572" spans="5:5" ht="15.75" customHeight="1" x14ac:dyDescent="0.2">
      <c r="E572" s="42"/>
    </row>
    <row r="573" spans="5:5" ht="15.75" customHeight="1" x14ac:dyDescent="0.2">
      <c r="E573" s="42"/>
    </row>
    <row r="574" spans="5:5" ht="15.75" customHeight="1" x14ac:dyDescent="0.2">
      <c r="E574" s="42"/>
    </row>
    <row r="575" spans="5:5" ht="15.75" customHeight="1" x14ac:dyDescent="0.2">
      <c r="E575" s="42"/>
    </row>
    <row r="576" spans="5:5" ht="15.75" customHeight="1" x14ac:dyDescent="0.2">
      <c r="E576" s="42"/>
    </row>
    <row r="577" spans="5:5" ht="15.75" customHeight="1" x14ac:dyDescent="0.2">
      <c r="E577" s="42"/>
    </row>
    <row r="578" spans="5:5" ht="15.75" customHeight="1" x14ac:dyDescent="0.2">
      <c r="E578" s="42"/>
    </row>
    <row r="579" spans="5:5" ht="15.75" customHeight="1" x14ac:dyDescent="0.2">
      <c r="E579" s="42"/>
    </row>
    <row r="580" spans="5:5" ht="15.75" customHeight="1" x14ac:dyDescent="0.2">
      <c r="E580" s="42"/>
    </row>
    <row r="581" spans="5:5" ht="15.75" customHeight="1" x14ac:dyDescent="0.2">
      <c r="E581" s="42"/>
    </row>
    <row r="582" spans="5:5" ht="15.75" customHeight="1" x14ac:dyDescent="0.2">
      <c r="E582" s="42"/>
    </row>
    <row r="583" spans="5:5" ht="15.75" customHeight="1" x14ac:dyDescent="0.2">
      <c r="E583" s="42"/>
    </row>
    <row r="584" spans="5:5" ht="15.75" customHeight="1" x14ac:dyDescent="0.2">
      <c r="E584" s="42"/>
    </row>
    <row r="585" spans="5:5" ht="15.75" customHeight="1" x14ac:dyDescent="0.2">
      <c r="E585" s="42"/>
    </row>
    <row r="586" spans="5:5" ht="15.75" customHeight="1" x14ac:dyDescent="0.2">
      <c r="E586" s="42"/>
    </row>
    <row r="587" spans="5:5" ht="15.75" customHeight="1" x14ac:dyDescent="0.2">
      <c r="E587" s="42"/>
    </row>
    <row r="588" spans="5:5" ht="15.75" customHeight="1" x14ac:dyDescent="0.2">
      <c r="E588" s="42"/>
    </row>
    <row r="589" spans="5:5" ht="15.75" customHeight="1" x14ac:dyDescent="0.2">
      <c r="E589" s="42"/>
    </row>
    <row r="590" spans="5:5" ht="15.75" customHeight="1" x14ac:dyDescent="0.2">
      <c r="E590" s="42"/>
    </row>
    <row r="591" spans="5:5" ht="15.75" customHeight="1" x14ac:dyDescent="0.2">
      <c r="E591" s="42"/>
    </row>
    <row r="592" spans="5:5" ht="15.75" customHeight="1" x14ac:dyDescent="0.2">
      <c r="E592" s="42"/>
    </row>
    <row r="593" spans="5:5" ht="15.75" customHeight="1" x14ac:dyDescent="0.2">
      <c r="E593" s="42"/>
    </row>
    <row r="594" spans="5:5" ht="15.75" customHeight="1" x14ac:dyDescent="0.2">
      <c r="E594" s="42"/>
    </row>
    <row r="595" spans="5:5" ht="15.75" customHeight="1" x14ac:dyDescent="0.2">
      <c r="E595" s="42"/>
    </row>
    <row r="596" spans="5:5" ht="15.75" customHeight="1" x14ac:dyDescent="0.2">
      <c r="E596" s="42"/>
    </row>
    <row r="597" spans="5:5" ht="15.75" customHeight="1" x14ac:dyDescent="0.2">
      <c r="E597" s="42"/>
    </row>
    <row r="598" spans="5:5" ht="15.75" customHeight="1" x14ac:dyDescent="0.2">
      <c r="E598" s="42"/>
    </row>
    <row r="599" spans="5:5" ht="15.75" customHeight="1" x14ac:dyDescent="0.2">
      <c r="E599" s="42"/>
    </row>
    <row r="600" spans="5:5" ht="15.75" customHeight="1" x14ac:dyDescent="0.2">
      <c r="E600" s="42"/>
    </row>
    <row r="601" spans="5:5" ht="15.75" customHeight="1" x14ac:dyDescent="0.2">
      <c r="E601" s="42"/>
    </row>
    <row r="602" spans="5:5" ht="15.75" customHeight="1" x14ac:dyDescent="0.2">
      <c r="E602" s="42"/>
    </row>
    <row r="603" spans="5:5" ht="15.75" customHeight="1" x14ac:dyDescent="0.2">
      <c r="E603" s="42"/>
    </row>
    <row r="604" spans="5:5" ht="15.75" customHeight="1" x14ac:dyDescent="0.2">
      <c r="E604" s="42"/>
    </row>
    <row r="605" spans="5:5" ht="15.75" customHeight="1" x14ac:dyDescent="0.2">
      <c r="E605" s="42"/>
    </row>
    <row r="606" spans="5:5" ht="15.75" customHeight="1" x14ac:dyDescent="0.2">
      <c r="E606" s="42"/>
    </row>
    <row r="607" spans="5:5" ht="15.75" customHeight="1" x14ac:dyDescent="0.2">
      <c r="E607" s="42"/>
    </row>
    <row r="608" spans="5:5" ht="15.75" customHeight="1" x14ac:dyDescent="0.2">
      <c r="E608" s="42"/>
    </row>
    <row r="609" spans="5:5" ht="15.75" customHeight="1" x14ac:dyDescent="0.2">
      <c r="E609" s="42"/>
    </row>
    <row r="610" spans="5:5" ht="15.75" customHeight="1" x14ac:dyDescent="0.2">
      <c r="E610" s="42"/>
    </row>
    <row r="611" spans="5:5" ht="15.75" customHeight="1" x14ac:dyDescent="0.2">
      <c r="E611" s="42"/>
    </row>
    <row r="612" spans="5:5" ht="15.75" customHeight="1" x14ac:dyDescent="0.2">
      <c r="E612" s="42"/>
    </row>
    <row r="613" spans="5:5" ht="15.75" customHeight="1" x14ac:dyDescent="0.2">
      <c r="E613" s="42"/>
    </row>
    <row r="614" spans="5:5" ht="15.75" customHeight="1" x14ac:dyDescent="0.2">
      <c r="E614" s="42"/>
    </row>
    <row r="615" spans="5:5" ht="15.75" customHeight="1" x14ac:dyDescent="0.2">
      <c r="E615" s="42"/>
    </row>
    <row r="616" spans="5:5" ht="15.75" customHeight="1" x14ac:dyDescent="0.2">
      <c r="E616" s="42"/>
    </row>
    <row r="617" spans="5:5" ht="15.75" customHeight="1" x14ac:dyDescent="0.2">
      <c r="E617" s="42"/>
    </row>
    <row r="618" spans="5:5" ht="15.75" customHeight="1" x14ac:dyDescent="0.2">
      <c r="E618" s="42"/>
    </row>
    <row r="619" spans="5:5" ht="15.75" customHeight="1" x14ac:dyDescent="0.2">
      <c r="E619" s="42"/>
    </row>
    <row r="620" spans="5:5" ht="15.75" customHeight="1" x14ac:dyDescent="0.2">
      <c r="E620" s="42"/>
    </row>
    <row r="621" spans="5:5" ht="15.75" customHeight="1" x14ac:dyDescent="0.2">
      <c r="E621" s="42"/>
    </row>
    <row r="622" spans="5:5" ht="15.75" customHeight="1" x14ac:dyDescent="0.2">
      <c r="E622" s="42"/>
    </row>
    <row r="623" spans="5:5" ht="15.75" customHeight="1" x14ac:dyDescent="0.2">
      <c r="E623" s="42"/>
    </row>
    <row r="624" spans="5:5" ht="15.75" customHeight="1" x14ac:dyDescent="0.2">
      <c r="E624" s="42"/>
    </row>
    <row r="625" spans="5:5" ht="15.75" customHeight="1" x14ac:dyDescent="0.2">
      <c r="E625" s="42"/>
    </row>
    <row r="626" spans="5:5" ht="15.75" customHeight="1" x14ac:dyDescent="0.2">
      <c r="E626" s="42"/>
    </row>
    <row r="627" spans="5:5" ht="15.75" customHeight="1" x14ac:dyDescent="0.2">
      <c r="E627" s="42"/>
    </row>
    <row r="628" spans="5:5" ht="15.75" customHeight="1" x14ac:dyDescent="0.2">
      <c r="E628" s="42"/>
    </row>
    <row r="629" spans="5:5" ht="15.75" customHeight="1" x14ac:dyDescent="0.2">
      <c r="E629" s="42"/>
    </row>
    <row r="630" spans="5:5" ht="15.75" customHeight="1" x14ac:dyDescent="0.2">
      <c r="E630" s="42"/>
    </row>
    <row r="631" spans="5:5" ht="15.75" customHeight="1" x14ac:dyDescent="0.2">
      <c r="E631" s="42"/>
    </row>
    <row r="632" spans="5:5" ht="15.75" customHeight="1" x14ac:dyDescent="0.2">
      <c r="E632" s="42"/>
    </row>
    <row r="633" spans="5:5" ht="15.75" customHeight="1" x14ac:dyDescent="0.2">
      <c r="E633" s="42"/>
    </row>
    <row r="634" spans="5:5" ht="15.75" customHeight="1" x14ac:dyDescent="0.2">
      <c r="E634" s="42"/>
    </row>
    <row r="635" spans="5:5" ht="15.75" customHeight="1" x14ac:dyDescent="0.2">
      <c r="E635" s="42"/>
    </row>
    <row r="636" spans="5:5" ht="15.75" customHeight="1" x14ac:dyDescent="0.2">
      <c r="E636" s="42"/>
    </row>
    <row r="637" spans="5:5" ht="15.75" customHeight="1" x14ac:dyDescent="0.2">
      <c r="E637" s="42"/>
    </row>
    <row r="638" spans="5:5" ht="15.75" customHeight="1" x14ac:dyDescent="0.2">
      <c r="E638" s="42"/>
    </row>
    <row r="639" spans="5:5" ht="15.75" customHeight="1" x14ac:dyDescent="0.2">
      <c r="E639" s="42"/>
    </row>
    <row r="640" spans="5:5" ht="15.75" customHeight="1" x14ac:dyDescent="0.2">
      <c r="E640" s="42"/>
    </row>
    <row r="641" spans="5:5" ht="15.75" customHeight="1" x14ac:dyDescent="0.2">
      <c r="E641" s="42"/>
    </row>
    <row r="642" spans="5:5" ht="15.75" customHeight="1" x14ac:dyDescent="0.2">
      <c r="E642" s="42"/>
    </row>
    <row r="643" spans="5:5" ht="15.75" customHeight="1" x14ac:dyDescent="0.2">
      <c r="E643" s="42"/>
    </row>
    <row r="644" spans="5:5" ht="15.75" customHeight="1" x14ac:dyDescent="0.2">
      <c r="E644" s="42"/>
    </row>
    <row r="645" spans="5:5" ht="15.75" customHeight="1" x14ac:dyDescent="0.2">
      <c r="E645" s="42"/>
    </row>
    <row r="646" spans="5:5" ht="15.75" customHeight="1" x14ac:dyDescent="0.2">
      <c r="E646" s="42"/>
    </row>
    <row r="647" spans="5:5" ht="15.75" customHeight="1" x14ac:dyDescent="0.2">
      <c r="E647" s="42"/>
    </row>
    <row r="648" spans="5:5" ht="15.75" customHeight="1" x14ac:dyDescent="0.2">
      <c r="E648" s="42"/>
    </row>
    <row r="649" spans="5:5" ht="15.75" customHeight="1" x14ac:dyDescent="0.2">
      <c r="E649" s="42"/>
    </row>
    <row r="650" spans="5:5" ht="15.75" customHeight="1" x14ac:dyDescent="0.2">
      <c r="E650" s="42"/>
    </row>
    <row r="651" spans="5:5" ht="15.75" customHeight="1" x14ac:dyDescent="0.2">
      <c r="E651" s="42"/>
    </row>
    <row r="652" spans="5:5" ht="15.75" customHeight="1" x14ac:dyDescent="0.2">
      <c r="E652" s="42"/>
    </row>
    <row r="653" spans="5:5" ht="15.75" customHeight="1" x14ac:dyDescent="0.2">
      <c r="E653" s="42"/>
    </row>
    <row r="654" spans="5:5" ht="15.75" customHeight="1" x14ac:dyDescent="0.2">
      <c r="E654" s="42"/>
    </row>
    <row r="655" spans="5:5" ht="15.75" customHeight="1" x14ac:dyDescent="0.2">
      <c r="E655" s="42"/>
    </row>
    <row r="656" spans="5:5" ht="15.75" customHeight="1" x14ac:dyDescent="0.2">
      <c r="E656" s="42"/>
    </row>
    <row r="657" spans="5:5" ht="15.75" customHeight="1" x14ac:dyDescent="0.2">
      <c r="E657" s="42"/>
    </row>
    <row r="658" spans="5:5" ht="15.75" customHeight="1" x14ac:dyDescent="0.2">
      <c r="E658" s="42"/>
    </row>
    <row r="659" spans="5:5" ht="15.75" customHeight="1" x14ac:dyDescent="0.2">
      <c r="E659" s="42"/>
    </row>
    <row r="660" spans="5:5" ht="15.75" customHeight="1" x14ac:dyDescent="0.2">
      <c r="E660" s="42"/>
    </row>
    <row r="661" spans="5:5" ht="15.75" customHeight="1" x14ac:dyDescent="0.2">
      <c r="E661" s="42"/>
    </row>
    <row r="662" spans="5:5" ht="15.75" customHeight="1" x14ac:dyDescent="0.2">
      <c r="E662" s="42"/>
    </row>
    <row r="663" spans="5:5" ht="15.75" customHeight="1" x14ac:dyDescent="0.2">
      <c r="E663" s="42"/>
    </row>
    <row r="664" spans="5:5" ht="15.75" customHeight="1" x14ac:dyDescent="0.2">
      <c r="E664" s="42"/>
    </row>
    <row r="665" spans="5:5" ht="15.75" customHeight="1" x14ac:dyDescent="0.2">
      <c r="E665" s="42"/>
    </row>
    <row r="666" spans="5:5" ht="15.75" customHeight="1" x14ac:dyDescent="0.2">
      <c r="E666" s="42"/>
    </row>
    <row r="667" spans="5:5" ht="15.75" customHeight="1" x14ac:dyDescent="0.2">
      <c r="E667" s="42"/>
    </row>
    <row r="668" spans="5:5" ht="15.75" customHeight="1" x14ac:dyDescent="0.2">
      <c r="E668" s="42"/>
    </row>
    <row r="669" spans="5:5" ht="15.75" customHeight="1" x14ac:dyDescent="0.2">
      <c r="E669" s="42"/>
    </row>
    <row r="670" spans="5:5" ht="15.75" customHeight="1" x14ac:dyDescent="0.2">
      <c r="E670" s="42"/>
    </row>
    <row r="671" spans="5:5" ht="15.75" customHeight="1" x14ac:dyDescent="0.2">
      <c r="E671" s="42"/>
    </row>
    <row r="672" spans="5:5" ht="15.75" customHeight="1" x14ac:dyDescent="0.2">
      <c r="E672" s="42"/>
    </row>
    <row r="673" spans="5:5" ht="15.75" customHeight="1" x14ac:dyDescent="0.2">
      <c r="E673" s="42"/>
    </row>
    <row r="674" spans="5:5" ht="15.75" customHeight="1" x14ac:dyDescent="0.2">
      <c r="E674" s="42"/>
    </row>
    <row r="675" spans="5:5" ht="15.75" customHeight="1" x14ac:dyDescent="0.2">
      <c r="E675" s="42"/>
    </row>
    <row r="676" spans="5:5" ht="15.75" customHeight="1" x14ac:dyDescent="0.2">
      <c r="E676" s="42"/>
    </row>
    <row r="677" spans="5:5" ht="15.75" customHeight="1" x14ac:dyDescent="0.2">
      <c r="E677" s="42"/>
    </row>
    <row r="678" spans="5:5" ht="15.75" customHeight="1" x14ac:dyDescent="0.2">
      <c r="E678" s="42"/>
    </row>
    <row r="679" spans="5:5" ht="15.75" customHeight="1" x14ac:dyDescent="0.2">
      <c r="E679" s="42"/>
    </row>
    <row r="680" spans="5:5" ht="15.75" customHeight="1" x14ac:dyDescent="0.2">
      <c r="E680" s="42"/>
    </row>
    <row r="681" spans="5:5" ht="15.75" customHeight="1" x14ac:dyDescent="0.2">
      <c r="E681" s="42"/>
    </row>
    <row r="682" spans="5:5" ht="15.75" customHeight="1" x14ac:dyDescent="0.2">
      <c r="E682" s="42"/>
    </row>
    <row r="683" spans="5:5" ht="15.75" customHeight="1" x14ac:dyDescent="0.2">
      <c r="E683" s="42"/>
    </row>
    <row r="684" spans="5:5" ht="15.75" customHeight="1" x14ac:dyDescent="0.2">
      <c r="E684" s="42"/>
    </row>
    <row r="685" spans="5:5" ht="15.75" customHeight="1" x14ac:dyDescent="0.2">
      <c r="E685" s="42"/>
    </row>
    <row r="686" spans="5:5" ht="15.75" customHeight="1" x14ac:dyDescent="0.2">
      <c r="E686" s="42"/>
    </row>
    <row r="687" spans="5:5" ht="15.75" customHeight="1" x14ac:dyDescent="0.2">
      <c r="E687" s="42"/>
    </row>
    <row r="688" spans="5:5" ht="15.75" customHeight="1" x14ac:dyDescent="0.2">
      <c r="E688" s="42"/>
    </row>
    <row r="689" spans="5:5" ht="15.75" customHeight="1" x14ac:dyDescent="0.2">
      <c r="E689" s="42"/>
    </row>
    <row r="690" spans="5:5" ht="15.75" customHeight="1" x14ac:dyDescent="0.2">
      <c r="E690" s="42"/>
    </row>
    <row r="691" spans="5:5" ht="15.75" customHeight="1" x14ac:dyDescent="0.2">
      <c r="E691" s="42"/>
    </row>
    <row r="692" spans="5:5" ht="15.75" customHeight="1" x14ac:dyDescent="0.2">
      <c r="E692" s="42"/>
    </row>
    <row r="693" spans="5:5" ht="15.75" customHeight="1" x14ac:dyDescent="0.2">
      <c r="E693" s="42"/>
    </row>
    <row r="694" spans="5:5" ht="15.75" customHeight="1" x14ac:dyDescent="0.2">
      <c r="E694" s="42"/>
    </row>
    <row r="695" spans="5:5" ht="15.75" customHeight="1" x14ac:dyDescent="0.2">
      <c r="E695" s="42"/>
    </row>
    <row r="696" spans="5:5" ht="15.75" customHeight="1" x14ac:dyDescent="0.2">
      <c r="E696" s="42"/>
    </row>
    <row r="697" spans="5:5" ht="15.75" customHeight="1" x14ac:dyDescent="0.2">
      <c r="E697" s="42"/>
    </row>
    <row r="698" spans="5:5" ht="15.75" customHeight="1" x14ac:dyDescent="0.2">
      <c r="E698" s="42"/>
    </row>
    <row r="699" spans="5:5" ht="15.75" customHeight="1" x14ac:dyDescent="0.2">
      <c r="E699" s="42"/>
    </row>
    <row r="700" spans="5:5" ht="15.75" customHeight="1" x14ac:dyDescent="0.2">
      <c r="E700" s="42"/>
    </row>
    <row r="701" spans="5:5" ht="15.75" customHeight="1" x14ac:dyDescent="0.2">
      <c r="E701" s="42"/>
    </row>
    <row r="702" spans="5:5" ht="15.75" customHeight="1" x14ac:dyDescent="0.2">
      <c r="E702" s="42"/>
    </row>
    <row r="703" spans="5:5" ht="15.75" customHeight="1" x14ac:dyDescent="0.2">
      <c r="E703" s="42"/>
    </row>
    <row r="704" spans="5:5" ht="15.75" customHeight="1" x14ac:dyDescent="0.2">
      <c r="E704" s="42"/>
    </row>
    <row r="705" spans="5:5" ht="15.75" customHeight="1" x14ac:dyDescent="0.2">
      <c r="E705" s="42"/>
    </row>
    <row r="706" spans="5:5" ht="15.75" customHeight="1" x14ac:dyDescent="0.2">
      <c r="E706" s="42"/>
    </row>
    <row r="707" spans="5:5" ht="15.75" customHeight="1" x14ac:dyDescent="0.2">
      <c r="E707" s="42"/>
    </row>
    <row r="708" spans="5:5" ht="15.75" customHeight="1" x14ac:dyDescent="0.2">
      <c r="E708" s="42"/>
    </row>
    <row r="709" spans="5:5" ht="15.75" customHeight="1" x14ac:dyDescent="0.2">
      <c r="E709" s="42"/>
    </row>
    <row r="710" spans="5:5" ht="15.75" customHeight="1" x14ac:dyDescent="0.2">
      <c r="E710" s="42"/>
    </row>
    <row r="711" spans="5:5" ht="15.75" customHeight="1" x14ac:dyDescent="0.2">
      <c r="E711" s="42"/>
    </row>
    <row r="712" spans="5:5" ht="15.75" customHeight="1" x14ac:dyDescent="0.2">
      <c r="E712" s="42"/>
    </row>
    <row r="713" spans="5:5" ht="15.75" customHeight="1" x14ac:dyDescent="0.2">
      <c r="E713" s="42"/>
    </row>
    <row r="714" spans="5:5" ht="15.75" customHeight="1" x14ac:dyDescent="0.2">
      <c r="E714" s="42"/>
    </row>
    <row r="715" spans="5:5" ht="15.75" customHeight="1" x14ac:dyDescent="0.2">
      <c r="E715" s="42"/>
    </row>
    <row r="716" spans="5:5" ht="15.75" customHeight="1" x14ac:dyDescent="0.2">
      <c r="E716" s="42"/>
    </row>
    <row r="717" spans="5:5" ht="15.75" customHeight="1" x14ac:dyDescent="0.2">
      <c r="E717" s="42"/>
    </row>
    <row r="718" spans="5:5" ht="15.75" customHeight="1" x14ac:dyDescent="0.2">
      <c r="E718" s="42"/>
    </row>
    <row r="719" spans="5:5" ht="15.75" customHeight="1" x14ac:dyDescent="0.2">
      <c r="E719" s="42"/>
    </row>
    <row r="720" spans="5:5" ht="15.75" customHeight="1" x14ac:dyDescent="0.2">
      <c r="E720" s="42"/>
    </row>
    <row r="721" spans="5:5" ht="15.75" customHeight="1" x14ac:dyDescent="0.2">
      <c r="E721" s="42"/>
    </row>
    <row r="722" spans="5:5" ht="15.75" customHeight="1" x14ac:dyDescent="0.2">
      <c r="E722" s="42"/>
    </row>
    <row r="723" spans="5:5" ht="15.75" customHeight="1" x14ac:dyDescent="0.2">
      <c r="E723" s="42"/>
    </row>
    <row r="724" spans="5:5" ht="15.75" customHeight="1" x14ac:dyDescent="0.2">
      <c r="E724" s="42"/>
    </row>
    <row r="725" spans="5:5" ht="15.75" customHeight="1" x14ac:dyDescent="0.2">
      <c r="E725" s="42"/>
    </row>
    <row r="726" spans="5:5" ht="15.75" customHeight="1" x14ac:dyDescent="0.2">
      <c r="E726" s="42"/>
    </row>
    <row r="727" spans="5:5" ht="15.75" customHeight="1" x14ac:dyDescent="0.2">
      <c r="E727" s="42"/>
    </row>
    <row r="728" spans="5:5" ht="15.75" customHeight="1" x14ac:dyDescent="0.2">
      <c r="E728" s="42"/>
    </row>
    <row r="729" spans="5:5" ht="15.75" customHeight="1" x14ac:dyDescent="0.2">
      <c r="E729" s="42"/>
    </row>
    <row r="730" spans="5:5" ht="15.75" customHeight="1" x14ac:dyDescent="0.2">
      <c r="E730" s="42"/>
    </row>
    <row r="731" spans="5:5" ht="15.75" customHeight="1" x14ac:dyDescent="0.2">
      <c r="E731" s="42"/>
    </row>
    <row r="732" spans="5:5" ht="15.75" customHeight="1" x14ac:dyDescent="0.2">
      <c r="E732" s="42"/>
    </row>
    <row r="733" spans="5:5" ht="15.75" customHeight="1" x14ac:dyDescent="0.2">
      <c r="E733" s="42"/>
    </row>
    <row r="734" spans="5:5" ht="15.75" customHeight="1" x14ac:dyDescent="0.2">
      <c r="E734" s="42"/>
    </row>
    <row r="735" spans="5:5" ht="15.75" customHeight="1" x14ac:dyDescent="0.2">
      <c r="E735" s="42"/>
    </row>
    <row r="736" spans="5:5" ht="15.75" customHeight="1" x14ac:dyDescent="0.2">
      <c r="E736" s="42"/>
    </row>
    <row r="737" spans="5:5" ht="15.75" customHeight="1" x14ac:dyDescent="0.2">
      <c r="E737" s="42"/>
    </row>
    <row r="738" spans="5:5" ht="15.75" customHeight="1" x14ac:dyDescent="0.2">
      <c r="E738" s="42"/>
    </row>
    <row r="739" spans="5:5" ht="15.75" customHeight="1" x14ac:dyDescent="0.2">
      <c r="E739" s="42"/>
    </row>
    <row r="740" spans="5:5" ht="15.75" customHeight="1" x14ac:dyDescent="0.2">
      <c r="E740" s="42"/>
    </row>
    <row r="741" spans="5:5" ht="15.75" customHeight="1" x14ac:dyDescent="0.2">
      <c r="E741" s="42"/>
    </row>
    <row r="742" spans="5:5" ht="15.75" customHeight="1" x14ac:dyDescent="0.2">
      <c r="E742" s="42"/>
    </row>
    <row r="743" spans="5:5" ht="15.75" customHeight="1" x14ac:dyDescent="0.2">
      <c r="E743" s="42"/>
    </row>
    <row r="744" spans="5:5" ht="15.75" customHeight="1" x14ac:dyDescent="0.2">
      <c r="E744" s="42"/>
    </row>
    <row r="745" spans="5:5" ht="15.75" customHeight="1" x14ac:dyDescent="0.2">
      <c r="E745" s="42"/>
    </row>
    <row r="746" spans="5:5" ht="15.75" customHeight="1" x14ac:dyDescent="0.2">
      <c r="E746" s="42"/>
    </row>
    <row r="747" spans="5:5" ht="15.75" customHeight="1" x14ac:dyDescent="0.2">
      <c r="E747" s="42"/>
    </row>
    <row r="748" spans="5:5" ht="15.75" customHeight="1" x14ac:dyDescent="0.2">
      <c r="E748" s="42"/>
    </row>
    <row r="749" spans="5:5" ht="15.75" customHeight="1" x14ac:dyDescent="0.2">
      <c r="E749" s="42"/>
    </row>
    <row r="750" spans="5:5" ht="15.75" customHeight="1" x14ac:dyDescent="0.2">
      <c r="E750" s="42"/>
    </row>
    <row r="751" spans="5:5" ht="15.75" customHeight="1" x14ac:dyDescent="0.2">
      <c r="E751" s="42"/>
    </row>
    <row r="752" spans="5:5" ht="15.75" customHeight="1" x14ac:dyDescent="0.2">
      <c r="E752" s="42"/>
    </row>
    <row r="753" spans="5:5" ht="15.75" customHeight="1" x14ac:dyDescent="0.2">
      <c r="E753" s="42"/>
    </row>
    <row r="754" spans="5:5" ht="15.75" customHeight="1" x14ac:dyDescent="0.2">
      <c r="E754" s="42"/>
    </row>
    <row r="755" spans="5:5" ht="15.75" customHeight="1" x14ac:dyDescent="0.2">
      <c r="E755" s="42"/>
    </row>
    <row r="756" spans="5:5" ht="15.75" customHeight="1" x14ac:dyDescent="0.2">
      <c r="E756" s="42"/>
    </row>
    <row r="757" spans="5:5" ht="15.75" customHeight="1" x14ac:dyDescent="0.2">
      <c r="E757" s="42"/>
    </row>
    <row r="758" spans="5:5" ht="15.75" customHeight="1" x14ac:dyDescent="0.2">
      <c r="E758" s="42"/>
    </row>
    <row r="759" spans="5:5" ht="15.75" customHeight="1" x14ac:dyDescent="0.2">
      <c r="E759" s="42"/>
    </row>
    <row r="760" spans="5:5" ht="15.75" customHeight="1" x14ac:dyDescent="0.2">
      <c r="E760" s="42"/>
    </row>
    <row r="761" spans="5:5" ht="15.75" customHeight="1" x14ac:dyDescent="0.2">
      <c r="E761" s="42"/>
    </row>
    <row r="762" spans="5:5" ht="15.75" customHeight="1" x14ac:dyDescent="0.2">
      <c r="E762" s="42"/>
    </row>
    <row r="763" spans="5:5" ht="15.75" customHeight="1" x14ac:dyDescent="0.2">
      <c r="E763" s="42"/>
    </row>
    <row r="764" spans="5:5" ht="15.75" customHeight="1" x14ac:dyDescent="0.2">
      <c r="E764" s="42"/>
    </row>
    <row r="765" spans="5:5" ht="15.75" customHeight="1" x14ac:dyDescent="0.2">
      <c r="E765" s="42"/>
    </row>
    <row r="766" spans="5:5" ht="15.75" customHeight="1" x14ac:dyDescent="0.2">
      <c r="E766" s="42"/>
    </row>
    <row r="767" spans="5:5" ht="15.75" customHeight="1" x14ac:dyDescent="0.2">
      <c r="E767" s="42"/>
    </row>
    <row r="768" spans="5:5" ht="15.75" customHeight="1" x14ac:dyDescent="0.2">
      <c r="E768" s="42"/>
    </row>
    <row r="769" spans="5:5" ht="15.75" customHeight="1" x14ac:dyDescent="0.2">
      <c r="E769" s="42"/>
    </row>
    <row r="770" spans="5:5" ht="15.75" customHeight="1" x14ac:dyDescent="0.2">
      <c r="E770" s="42"/>
    </row>
    <row r="771" spans="5:5" ht="15.75" customHeight="1" x14ac:dyDescent="0.2">
      <c r="E771" s="42"/>
    </row>
    <row r="772" spans="5:5" ht="15.75" customHeight="1" x14ac:dyDescent="0.2">
      <c r="E772" s="42"/>
    </row>
    <row r="773" spans="5:5" ht="15.75" customHeight="1" x14ac:dyDescent="0.2">
      <c r="E773" s="42"/>
    </row>
    <row r="774" spans="5:5" ht="15.75" customHeight="1" x14ac:dyDescent="0.2">
      <c r="E774" s="42"/>
    </row>
    <row r="775" spans="5:5" ht="15.75" customHeight="1" x14ac:dyDescent="0.2">
      <c r="E775" s="42"/>
    </row>
    <row r="776" spans="5:5" ht="15.75" customHeight="1" x14ac:dyDescent="0.2">
      <c r="E776" s="42"/>
    </row>
    <row r="777" spans="5:5" ht="15.75" customHeight="1" x14ac:dyDescent="0.2">
      <c r="E777" s="42"/>
    </row>
    <row r="778" spans="5:5" ht="15.75" customHeight="1" x14ac:dyDescent="0.2">
      <c r="E778" s="42"/>
    </row>
    <row r="779" spans="5:5" ht="15.75" customHeight="1" x14ac:dyDescent="0.2">
      <c r="E779" s="42"/>
    </row>
    <row r="780" spans="5:5" ht="15.75" customHeight="1" x14ac:dyDescent="0.2">
      <c r="E780" s="42"/>
    </row>
    <row r="781" spans="5:5" ht="15.75" customHeight="1" x14ac:dyDescent="0.2">
      <c r="E781" s="42"/>
    </row>
    <row r="782" spans="5:5" ht="15.75" customHeight="1" x14ac:dyDescent="0.2">
      <c r="E782" s="42"/>
    </row>
    <row r="783" spans="5:5" ht="15.75" customHeight="1" x14ac:dyDescent="0.2">
      <c r="E783" s="42"/>
    </row>
    <row r="784" spans="5:5" ht="15.75" customHeight="1" x14ac:dyDescent="0.2">
      <c r="E784" s="42"/>
    </row>
    <row r="785" spans="5:5" ht="15.75" customHeight="1" x14ac:dyDescent="0.2">
      <c r="E785" s="42"/>
    </row>
    <row r="786" spans="5:5" ht="15.75" customHeight="1" x14ac:dyDescent="0.2">
      <c r="E786" s="42"/>
    </row>
    <row r="787" spans="5:5" ht="15.75" customHeight="1" x14ac:dyDescent="0.2">
      <c r="E787" s="42"/>
    </row>
    <row r="788" spans="5:5" ht="15.75" customHeight="1" x14ac:dyDescent="0.2">
      <c r="E788" s="42"/>
    </row>
    <row r="789" spans="5:5" ht="15.75" customHeight="1" x14ac:dyDescent="0.2">
      <c r="E789" s="42"/>
    </row>
    <row r="790" spans="5:5" ht="15.75" customHeight="1" x14ac:dyDescent="0.2">
      <c r="E790" s="42"/>
    </row>
    <row r="791" spans="5:5" ht="15.75" customHeight="1" x14ac:dyDescent="0.2">
      <c r="E791" s="42"/>
    </row>
    <row r="792" spans="5:5" ht="15.75" customHeight="1" x14ac:dyDescent="0.2">
      <c r="E792" s="42"/>
    </row>
    <row r="793" spans="5:5" ht="15.75" customHeight="1" x14ac:dyDescent="0.2">
      <c r="E793" s="42"/>
    </row>
    <row r="794" spans="5:5" ht="15.75" customHeight="1" x14ac:dyDescent="0.2">
      <c r="E794" s="42"/>
    </row>
    <row r="795" spans="5:5" ht="15.75" customHeight="1" x14ac:dyDescent="0.2">
      <c r="E795" s="42"/>
    </row>
    <row r="796" spans="5:5" ht="15.75" customHeight="1" x14ac:dyDescent="0.2">
      <c r="E796" s="42"/>
    </row>
    <row r="797" spans="5:5" ht="15.75" customHeight="1" x14ac:dyDescent="0.2">
      <c r="E797" s="42"/>
    </row>
    <row r="798" spans="5:5" ht="15.75" customHeight="1" x14ac:dyDescent="0.2">
      <c r="E798" s="42"/>
    </row>
    <row r="799" spans="5:5" ht="15.75" customHeight="1" x14ac:dyDescent="0.2">
      <c r="E799" s="42"/>
    </row>
    <row r="800" spans="5:5" ht="15.75" customHeight="1" x14ac:dyDescent="0.2">
      <c r="E800" s="42"/>
    </row>
    <row r="801" spans="5:5" ht="15.75" customHeight="1" x14ac:dyDescent="0.2">
      <c r="E801" s="42"/>
    </row>
    <row r="802" spans="5:5" ht="15.75" customHeight="1" x14ac:dyDescent="0.2">
      <c r="E802" s="42"/>
    </row>
    <row r="803" spans="5:5" ht="15.75" customHeight="1" x14ac:dyDescent="0.2">
      <c r="E803" s="42"/>
    </row>
    <row r="804" spans="5:5" ht="15.75" customHeight="1" x14ac:dyDescent="0.2">
      <c r="E804" s="42"/>
    </row>
    <row r="805" spans="5:5" ht="15.75" customHeight="1" x14ac:dyDescent="0.2">
      <c r="E805" s="42"/>
    </row>
    <row r="806" spans="5:5" ht="15.75" customHeight="1" x14ac:dyDescent="0.2">
      <c r="E806" s="42"/>
    </row>
    <row r="807" spans="5:5" ht="15.75" customHeight="1" x14ac:dyDescent="0.2">
      <c r="E807" s="42"/>
    </row>
    <row r="808" spans="5:5" ht="15.75" customHeight="1" x14ac:dyDescent="0.2">
      <c r="E808" s="42"/>
    </row>
    <row r="809" spans="5:5" ht="15.75" customHeight="1" x14ac:dyDescent="0.2">
      <c r="E809" s="42"/>
    </row>
    <row r="810" spans="5:5" ht="15.75" customHeight="1" x14ac:dyDescent="0.2">
      <c r="E810" s="42"/>
    </row>
    <row r="811" spans="5:5" ht="15.75" customHeight="1" x14ac:dyDescent="0.2">
      <c r="E811" s="42"/>
    </row>
    <row r="812" spans="5:5" ht="15.75" customHeight="1" x14ac:dyDescent="0.2">
      <c r="E812" s="42"/>
    </row>
    <row r="813" spans="5:5" ht="15.75" customHeight="1" x14ac:dyDescent="0.2">
      <c r="E813" s="42"/>
    </row>
    <row r="814" spans="5:5" ht="15.75" customHeight="1" x14ac:dyDescent="0.2">
      <c r="E814" s="42"/>
    </row>
    <row r="815" spans="5:5" ht="15.75" customHeight="1" x14ac:dyDescent="0.2">
      <c r="E815" s="42"/>
    </row>
    <row r="816" spans="5:5" ht="15.75" customHeight="1" x14ac:dyDescent="0.2">
      <c r="E816" s="42"/>
    </row>
    <row r="817" spans="5:5" ht="15.75" customHeight="1" x14ac:dyDescent="0.2">
      <c r="E817" s="42"/>
    </row>
    <row r="818" spans="5:5" ht="15.75" customHeight="1" x14ac:dyDescent="0.2">
      <c r="E818" s="42"/>
    </row>
    <row r="819" spans="5:5" ht="15.75" customHeight="1" x14ac:dyDescent="0.2">
      <c r="E819" s="42"/>
    </row>
    <row r="820" spans="5:5" ht="15.75" customHeight="1" x14ac:dyDescent="0.2">
      <c r="E820" s="42"/>
    </row>
    <row r="821" spans="5:5" ht="15.75" customHeight="1" x14ac:dyDescent="0.2">
      <c r="E821" s="42"/>
    </row>
    <row r="822" spans="5:5" ht="15.75" customHeight="1" x14ac:dyDescent="0.2">
      <c r="E822" s="42"/>
    </row>
    <row r="823" spans="5:5" ht="15.75" customHeight="1" x14ac:dyDescent="0.2">
      <c r="E823" s="42"/>
    </row>
    <row r="824" spans="5:5" ht="15.75" customHeight="1" x14ac:dyDescent="0.2">
      <c r="E824" s="42"/>
    </row>
    <row r="825" spans="5:5" ht="15.75" customHeight="1" x14ac:dyDescent="0.2">
      <c r="E825" s="42"/>
    </row>
    <row r="826" spans="5:5" ht="15.75" customHeight="1" x14ac:dyDescent="0.2">
      <c r="E826" s="42"/>
    </row>
    <row r="827" spans="5:5" ht="15.75" customHeight="1" x14ac:dyDescent="0.2">
      <c r="E827" s="42"/>
    </row>
    <row r="828" spans="5:5" ht="15.75" customHeight="1" x14ac:dyDescent="0.2">
      <c r="E828" s="42"/>
    </row>
    <row r="829" spans="5:5" ht="15.75" customHeight="1" x14ac:dyDescent="0.2">
      <c r="E829" s="42"/>
    </row>
    <row r="830" spans="5:5" ht="15.75" customHeight="1" x14ac:dyDescent="0.2">
      <c r="E830" s="42"/>
    </row>
    <row r="831" spans="5:5" ht="15.75" customHeight="1" x14ac:dyDescent="0.2">
      <c r="E831" s="42"/>
    </row>
    <row r="832" spans="5:5" ht="15.75" customHeight="1" x14ac:dyDescent="0.2">
      <c r="E832" s="42"/>
    </row>
    <row r="833" spans="5:5" ht="15.75" customHeight="1" x14ac:dyDescent="0.2">
      <c r="E833" s="42"/>
    </row>
    <row r="834" spans="5:5" ht="15.75" customHeight="1" x14ac:dyDescent="0.2">
      <c r="E834" s="42"/>
    </row>
    <row r="835" spans="5:5" ht="15.75" customHeight="1" x14ac:dyDescent="0.2">
      <c r="E835" s="42"/>
    </row>
    <row r="836" spans="5:5" ht="15.75" customHeight="1" x14ac:dyDescent="0.2">
      <c r="E836" s="42"/>
    </row>
    <row r="837" spans="5:5" ht="15.75" customHeight="1" x14ac:dyDescent="0.2">
      <c r="E837" s="42"/>
    </row>
    <row r="838" spans="5:5" ht="15.75" customHeight="1" x14ac:dyDescent="0.2">
      <c r="E838" s="42"/>
    </row>
    <row r="839" spans="5:5" ht="15.75" customHeight="1" x14ac:dyDescent="0.2">
      <c r="E839" s="42"/>
    </row>
    <row r="840" spans="5:5" ht="15.75" customHeight="1" x14ac:dyDescent="0.2">
      <c r="E840" s="42"/>
    </row>
    <row r="841" spans="5:5" ht="15.75" customHeight="1" x14ac:dyDescent="0.2">
      <c r="E841" s="42"/>
    </row>
    <row r="842" spans="5:5" ht="15.75" customHeight="1" x14ac:dyDescent="0.2">
      <c r="E842" s="42"/>
    </row>
    <row r="843" spans="5:5" ht="15.75" customHeight="1" x14ac:dyDescent="0.2">
      <c r="E843" s="42"/>
    </row>
    <row r="844" spans="5:5" ht="15.75" customHeight="1" x14ac:dyDescent="0.2">
      <c r="E844" s="42"/>
    </row>
    <row r="845" spans="5:5" ht="15.75" customHeight="1" x14ac:dyDescent="0.2">
      <c r="E845" s="42"/>
    </row>
    <row r="846" spans="5:5" ht="15.75" customHeight="1" x14ac:dyDescent="0.2">
      <c r="E846" s="42"/>
    </row>
    <row r="847" spans="5:5" ht="15.75" customHeight="1" x14ac:dyDescent="0.2">
      <c r="E847" s="42"/>
    </row>
    <row r="848" spans="5:5" ht="15.75" customHeight="1" x14ac:dyDescent="0.2">
      <c r="E848" s="42"/>
    </row>
    <row r="849" spans="5:5" ht="15.75" customHeight="1" x14ac:dyDescent="0.2">
      <c r="E849" s="42"/>
    </row>
    <row r="850" spans="5:5" ht="15.75" customHeight="1" x14ac:dyDescent="0.2">
      <c r="E850" s="42"/>
    </row>
    <row r="851" spans="5:5" ht="15.75" customHeight="1" x14ac:dyDescent="0.2">
      <c r="E851" s="42"/>
    </row>
    <row r="852" spans="5:5" ht="15.75" customHeight="1" x14ac:dyDescent="0.2">
      <c r="E852" s="42"/>
    </row>
    <row r="853" spans="5:5" ht="15.75" customHeight="1" x14ac:dyDescent="0.2">
      <c r="E853" s="42"/>
    </row>
    <row r="854" spans="5:5" ht="15.75" customHeight="1" x14ac:dyDescent="0.2">
      <c r="E854" s="42"/>
    </row>
    <row r="855" spans="5:5" ht="15.75" customHeight="1" x14ac:dyDescent="0.2">
      <c r="E855" s="42"/>
    </row>
    <row r="856" spans="5:5" ht="15.75" customHeight="1" x14ac:dyDescent="0.2">
      <c r="E856" s="42"/>
    </row>
    <row r="857" spans="5:5" ht="15.75" customHeight="1" x14ac:dyDescent="0.2">
      <c r="E857" s="42"/>
    </row>
    <row r="858" spans="5:5" ht="15.75" customHeight="1" x14ac:dyDescent="0.2">
      <c r="E858" s="42"/>
    </row>
    <row r="859" spans="5:5" ht="15.75" customHeight="1" x14ac:dyDescent="0.2">
      <c r="E859" s="42"/>
    </row>
    <row r="860" spans="5:5" ht="15.75" customHeight="1" x14ac:dyDescent="0.2">
      <c r="E860" s="42"/>
    </row>
    <row r="861" spans="5:5" ht="15.75" customHeight="1" x14ac:dyDescent="0.2">
      <c r="E861" s="42"/>
    </row>
    <row r="862" spans="5:5" ht="15.75" customHeight="1" x14ac:dyDescent="0.2">
      <c r="E862" s="42"/>
    </row>
    <row r="863" spans="5:5" ht="15.75" customHeight="1" x14ac:dyDescent="0.2">
      <c r="E863" s="42"/>
    </row>
    <row r="864" spans="5:5" ht="15.75" customHeight="1" x14ac:dyDescent="0.2">
      <c r="E864" s="42"/>
    </row>
    <row r="865" spans="5:5" ht="15.75" customHeight="1" x14ac:dyDescent="0.2">
      <c r="E865" s="42"/>
    </row>
    <row r="866" spans="5:5" ht="15.75" customHeight="1" x14ac:dyDescent="0.2">
      <c r="E866" s="42"/>
    </row>
    <row r="867" spans="5:5" ht="15.75" customHeight="1" x14ac:dyDescent="0.2">
      <c r="E867" s="42"/>
    </row>
    <row r="868" spans="5:5" ht="15.75" customHeight="1" x14ac:dyDescent="0.2">
      <c r="E868" s="42"/>
    </row>
    <row r="869" spans="5:5" ht="15.75" customHeight="1" x14ac:dyDescent="0.2">
      <c r="E869" s="42"/>
    </row>
    <row r="870" spans="5:5" ht="15.75" customHeight="1" x14ac:dyDescent="0.2">
      <c r="E870" s="42"/>
    </row>
    <row r="871" spans="5:5" ht="15.75" customHeight="1" x14ac:dyDescent="0.2">
      <c r="E871" s="42"/>
    </row>
    <row r="872" spans="5:5" ht="15.75" customHeight="1" x14ac:dyDescent="0.2">
      <c r="E872" s="42"/>
    </row>
    <row r="873" spans="5:5" ht="15.75" customHeight="1" x14ac:dyDescent="0.2">
      <c r="E873" s="42"/>
    </row>
    <row r="874" spans="5:5" ht="15.75" customHeight="1" x14ac:dyDescent="0.2">
      <c r="E874" s="42"/>
    </row>
    <row r="875" spans="5:5" ht="15.75" customHeight="1" x14ac:dyDescent="0.2">
      <c r="E875" s="42"/>
    </row>
    <row r="876" spans="5:5" ht="15.75" customHeight="1" x14ac:dyDescent="0.2">
      <c r="E876" s="42"/>
    </row>
    <row r="877" spans="5:5" ht="15.75" customHeight="1" x14ac:dyDescent="0.2">
      <c r="E877" s="42"/>
    </row>
    <row r="878" spans="5:5" ht="15.75" customHeight="1" x14ac:dyDescent="0.2">
      <c r="E878" s="42"/>
    </row>
    <row r="879" spans="5:5" ht="15.75" customHeight="1" x14ac:dyDescent="0.2">
      <c r="E879" s="42"/>
    </row>
    <row r="880" spans="5:5" ht="15.75" customHeight="1" x14ac:dyDescent="0.2">
      <c r="E880" s="42"/>
    </row>
    <row r="881" spans="5:5" ht="15.75" customHeight="1" x14ac:dyDescent="0.2">
      <c r="E881" s="42"/>
    </row>
    <row r="882" spans="5:5" ht="15.75" customHeight="1" x14ac:dyDescent="0.2">
      <c r="E882" s="42"/>
    </row>
    <row r="883" spans="5:5" ht="15.75" customHeight="1" x14ac:dyDescent="0.2">
      <c r="E883" s="42"/>
    </row>
    <row r="884" spans="5:5" ht="15.75" customHeight="1" x14ac:dyDescent="0.2">
      <c r="E884" s="42"/>
    </row>
    <row r="885" spans="5:5" ht="15.75" customHeight="1" x14ac:dyDescent="0.2">
      <c r="E885" s="42"/>
    </row>
    <row r="886" spans="5:5" ht="15.75" customHeight="1" x14ac:dyDescent="0.2">
      <c r="E886" s="42"/>
    </row>
    <row r="887" spans="5:5" ht="15.75" customHeight="1" x14ac:dyDescent="0.2">
      <c r="E887" s="42"/>
    </row>
    <row r="888" spans="5:5" ht="15.75" customHeight="1" x14ac:dyDescent="0.2">
      <c r="E888" s="42"/>
    </row>
    <row r="889" spans="5:5" ht="15.75" customHeight="1" x14ac:dyDescent="0.2">
      <c r="E889" s="42"/>
    </row>
    <row r="890" spans="5:5" ht="15.75" customHeight="1" x14ac:dyDescent="0.2">
      <c r="E890" s="42"/>
    </row>
    <row r="891" spans="5:5" ht="15.75" customHeight="1" x14ac:dyDescent="0.2">
      <c r="E891" s="42"/>
    </row>
    <row r="892" spans="5:5" ht="15.75" customHeight="1" x14ac:dyDescent="0.2">
      <c r="E892" s="42"/>
    </row>
    <row r="893" spans="5:5" ht="15.75" customHeight="1" x14ac:dyDescent="0.2">
      <c r="E893" s="42"/>
    </row>
    <row r="894" spans="5:5" ht="15.75" customHeight="1" x14ac:dyDescent="0.2">
      <c r="E894" s="42"/>
    </row>
    <row r="895" spans="5:5" ht="15.75" customHeight="1" x14ac:dyDescent="0.2">
      <c r="E895" s="42"/>
    </row>
    <row r="896" spans="5:5" ht="15.75" customHeight="1" x14ac:dyDescent="0.2">
      <c r="E896" s="42"/>
    </row>
    <row r="897" spans="5:5" ht="15.75" customHeight="1" x14ac:dyDescent="0.2">
      <c r="E897" s="42"/>
    </row>
    <row r="898" spans="5:5" ht="15.75" customHeight="1" x14ac:dyDescent="0.2">
      <c r="E898" s="42"/>
    </row>
    <row r="899" spans="5:5" ht="15.75" customHeight="1" x14ac:dyDescent="0.2">
      <c r="E899" s="42"/>
    </row>
    <row r="900" spans="5:5" ht="15.75" customHeight="1" x14ac:dyDescent="0.2">
      <c r="E900" s="42"/>
    </row>
    <row r="901" spans="5:5" ht="15.75" customHeight="1" x14ac:dyDescent="0.2">
      <c r="E901" s="42"/>
    </row>
    <row r="902" spans="5:5" ht="15.75" customHeight="1" x14ac:dyDescent="0.2">
      <c r="E902" s="42"/>
    </row>
    <row r="903" spans="5:5" ht="15.75" customHeight="1" x14ac:dyDescent="0.2">
      <c r="E903" s="42"/>
    </row>
    <row r="904" spans="5:5" ht="15.75" customHeight="1" x14ac:dyDescent="0.2">
      <c r="E904" s="42"/>
    </row>
    <row r="905" spans="5:5" ht="15.75" customHeight="1" x14ac:dyDescent="0.2">
      <c r="E905" s="42"/>
    </row>
    <row r="906" spans="5:5" ht="15.75" customHeight="1" x14ac:dyDescent="0.2">
      <c r="E906" s="42"/>
    </row>
    <row r="907" spans="5:5" ht="15.75" customHeight="1" x14ac:dyDescent="0.2">
      <c r="E907" s="42"/>
    </row>
    <row r="908" spans="5:5" ht="15.75" customHeight="1" x14ac:dyDescent="0.2">
      <c r="E908" s="42"/>
    </row>
    <row r="909" spans="5:5" ht="15.75" customHeight="1" x14ac:dyDescent="0.2">
      <c r="E909" s="42"/>
    </row>
    <row r="910" spans="5:5" ht="15.75" customHeight="1" x14ac:dyDescent="0.2">
      <c r="E910" s="42"/>
    </row>
    <row r="911" spans="5:5" ht="15.75" customHeight="1" x14ac:dyDescent="0.2">
      <c r="E911" s="42"/>
    </row>
    <row r="912" spans="5:5" ht="15.75" customHeight="1" x14ac:dyDescent="0.2">
      <c r="E912" s="42"/>
    </row>
    <row r="913" spans="5:5" ht="15.75" customHeight="1" x14ac:dyDescent="0.2">
      <c r="E913" s="42"/>
    </row>
    <row r="914" spans="5:5" ht="15.75" customHeight="1" x14ac:dyDescent="0.2">
      <c r="E914" s="42"/>
    </row>
    <row r="915" spans="5:5" ht="15.75" customHeight="1" x14ac:dyDescent="0.2">
      <c r="E915" s="42"/>
    </row>
    <row r="916" spans="5:5" ht="15.75" customHeight="1" x14ac:dyDescent="0.2">
      <c r="E916" s="42"/>
    </row>
    <row r="917" spans="5:5" ht="15.75" customHeight="1" x14ac:dyDescent="0.2">
      <c r="E917" s="42"/>
    </row>
    <row r="918" spans="5:5" ht="15.75" customHeight="1" x14ac:dyDescent="0.2">
      <c r="E918" s="42"/>
    </row>
    <row r="919" spans="5:5" ht="15.75" customHeight="1" x14ac:dyDescent="0.2">
      <c r="E919" s="42"/>
    </row>
    <row r="920" spans="5:5" ht="15.75" customHeight="1" x14ac:dyDescent="0.2">
      <c r="E920" s="42"/>
    </row>
    <row r="921" spans="5:5" ht="15.75" customHeight="1" x14ac:dyDescent="0.2">
      <c r="E921" s="42"/>
    </row>
    <row r="922" spans="5:5" ht="15.75" customHeight="1" x14ac:dyDescent="0.2">
      <c r="E922" s="42"/>
    </row>
    <row r="923" spans="5:5" ht="15.75" customHeight="1" x14ac:dyDescent="0.2">
      <c r="E923" s="42"/>
    </row>
    <row r="924" spans="5:5" ht="15.75" customHeight="1" x14ac:dyDescent="0.2">
      <c r="E924" s="42"/>
    </row>
    <row r="925" spans="5:5" ht="15.75" customHeight="1" x14ac:dyDescent="0.2">
      <c r="E925" s="42"/>
    </row>
    <row r="926" spans="5:5" ht="15.75" customHeight="1" x14ac:dyDescent="0.2">
      <c r="E926" s="42"/>
    </row>
    <row r="927" spans="5:5" ht="15.75" customHeight="1" x14ac:dyDescent="0.2">
      <c r="E927" s="42"/>
    </row>
    <row r="928" spans="5:5" ht="15.75" customHeight="1" x14ac:dyDescent="0.2">
      <c r="E928" s="42"/>
    </row>
    <row r="929" spans="5:5" ht="15.75" customHeight="1" x14ac:dyDescent="0.2">
      <c r="E929" s="42"/>
    </row>
    <row r="930" spans="5:5" ht="15.75" customHeight="1" x14ac:dyDescent="0.2">
      <c r="E930" s="42"/>
    </row>
    <row r="931" spans="5:5" ht="15.75" customHeight="1" x14ac:dyDescent="0.2">
      <c r="E931" s="42"/>
    </row>
    <row r="932" spans="5:5" ht="15.75" customHeight="1" x14ac:dyDescent="0.2">
      <c r="E932" s="42"/>
    </row>
    <row r="933" spans="5:5" ht="15.75" customHeight="1" x14ac:dyDescent="0.2">
      <c r="E933" s="42"/>
    </row>
    <row r="934" spans="5:5" ht="15.75" customHeight="1" x14ac:dyDescent="0.2">
      <c r="E934" s="42"/>
    </row>
    <row r="935" spans="5:5" ht="15.75" customHeight="1" x14ac:dyDescent="0.2">
      <c r="E935" s="42"/>
    </row>
    <row r="936" spans="5:5" ht="15.75" customHeight="1" x14ac:dyDescent="0.2">
      <c r="E936" s="42"/>
    </row>
    <row r="937" spans="5:5" ht="15.75" customHeight="1" x14ac:dyDescent="0.2">
      <c r="E937" s="42"/>
    </row>
    <row r="938" spans="5:5" ht="15.75" customHeight="1" x14ac:dyDescent="0.2">
      <c r="E938" s="42"/>
    </row>
    <row r="939" spans="5:5" ht="15.75" customHeight="1" x14ac:dyDescent="0.2">
      <c r="E939" s="42"/>
    </row>
    <row r="940" spans="5:5" ht="15.75" customHeight="1" x14ac:dyDescent="0.2">
      <c r="E940" s="42"/>
    </row>
    <row r="941" spans="5:5" ht="15.75" customHeight="1" x14ac:dyDescent="0.2">
      <c r="E941" s="42"/>
    </row>
    <row r="942" spans="5:5" ht="15.75" customHeight="1" x14ac:dyDescent="0.2">
      <c r="E942" s="42"/>
    </row>
    <row r="943" spans="5:5" ht="15.75" customHeight="1" x14ac:dyDescent="0.2">
      <c r="E943" s="42"/>
    </row>
    <row r="944" spans="5:5" ht="15.75" customHeight="1" x14ac:dyDescent="0.2">
      <c r="E944" s="42"/>
    </row>
    <row r="945" spans="5:5" ht="15.75" customHeight="1" x14ac:dyDescent="0.2">
      <c r="E945" s="42"/>
    </row>
    <row r="946" spans="5:5" ht="15.75" customHeight="1" x14ac:dyDescent="0.2">
      <c r="E946" s="42"/>
    </row>
    <row r="947" spans="5:5" ht="15.75" customHeight="1" x14ac:dyDescent="0.2">
      <c r="E947" s="42"/>
    </row>
    <row r="948" spans="5:5" ht="15.75" customHeight="1" x14ac:dyDescent="0.2">
      <c r="E948" s="42"/>
    </row>
    <row r="949" spans="5:5" ht="15.75" customHeight="1" x14ac:dyDescent="0.2">
      <c r="E949" s="42"/>
    </row>
    <row r="950" spans="5:5" ht="15.75" customHeight="1" x14ac:dyDescent="0.2">
      <c r="E950" s="42"/>
    </row>
    <row r="951" spans="5:5" ht="15.75" customHeight="1" x14ac:dyDescent="0.2">
      <c r="E951" s="42"/>
    </row>
    <row r="952" spans="5:5" ht="15.75" customHeight="1" x14ac:dyDescent="0.2">
      <c r="E952" s="42"/>
    </row>
    <row r="953" spans="5:5" ht="15.75" customHeight="1" x14ac:dyDescent="0.2">
      <c r="E953" s="42"/>
    </row>
    <row r="954" spans="5:5" ht="15.75" customHeight="1" x14ac:dyDescent="0.2">
      <c r="E954" s="42"/>
    </row>
    <row r="955" spans="5:5" ht="15.75" customHeight="1" x14ac:dyDescent="0.2">
      <c r="E955" s="42"/>
    </row>
    <row r="956" spans="5:5" ht="15.75" customHeight="1" x14ac:dyDescent="0.2">
      <c r="E956" s="42"/>
    </row>
    <row r="957" spans="5:5" ht="15.75" customHeight="1" x14ac:dyDescent="0.2">
      <c r="E957" s="42"/>
    </row>
    <row r="958" spans="5:5" ht="15.75" customHeight="1" x14ac:dyDescent="0.2">
      <c r="E958" s="42"/>
    </row>
    <row r="959" spans="5:5" ht="15.75" customHeight="1" x14ac:dyDescent="0.2">
      <c r="E959" s="42"/>
    </row>
    <row r="960" spans="5:5" ht="15.75" customHeight="1" x14ac:dyDescent="0.2">
      <c r="E960" s="42"/>
    </row>
    <row r="961" spans="5:5" ht="15.75" customHeight="1" x14ac:dyDescent="0.2">
      <c r="E961" s="42"/>
    </row>
    <row r="962" spans="5:5" ht="15.75" customHeight="1" x14ac:dyDescent="0.2">
      <c r="E962" s="42"/>
    </row>
    <row r="963" spans="5:5" ht="15.75" customHeight="1" x14ac:dyDescent="0.2">
      <c r="E963" s="42"/>
    </row>
    <row r="964" spans="5:5" ht="15.75" customHeight="1" x14ac:dyDescent="0.2">
      <c r="E964" s="42"/>
    </row>
    <row r="965" spans="5:5" ht="15.75" customHeight="1" x14ac:dyDescent="0.2">
      <c r="E965" s="42"/>
    </row>
    <row r="966" spans="5:5" ht="15.75" customHeight="1" x14ac:dyDescent="0.2">
      <c r="E966" s="42"/>
    </row>
    <row r="967" spans="5:5" ht="15.75" customHeight="1" x14ac:dyDescent="0.2">
      <c r="E967" s="42"/>
    </row>
    <row r="968" spans="5:5" ht="15.75" customHeight="1" x14ac:dyDescent="0.2">
      <c r="E968" s="42"/>
    </row>
    <row r="969" spans="5:5" ht="15.75" customHeight="1" x14ac:dyDescent="0.2">
      <c r="E969" s="42"/>
    </row>
    <row r="970" spans="5:5" ht="15.75" customHeight="1" x14ac:dyDescent="0.2">
      <c r="E970" s="42"/>
    </row>
    <row r="971" spans="5:5" ht="15.75" customHeight="1" x14ac:dyDescent="0.2">
      <c r="E971" s="42"/>
    </row>
    <row r="972" spans="5:5" ht="15.75" customHeight="1" x14ac:dyDescent="0.2">
      <c r="E972" s="42"/>
    </row>
    <row r="973" spans="5:5" ht="15.75" customHeight="1" x14ac:dyDescent="0.2">
      <c r="E973" s="42"/>
    </row>
    <row r="974" spans="5:5" ht="15.75" customHeight="1" x14ac:dyDescent="0.2">
      <c r="E974" s="42"/>
    </row>
    <row r="975" spans="5:5" ht="15.75" customHeight="1" x14ac:dyDescent="0.2">
      <c r="E975" s="42"/>
    </row>
    <row r="976" spans="5:5" ht="15.75" customHeight="1" x14ac:dyDescent="0.2">
      <c r="E976" s="42"/>
    </row>
    <row r="977" spans="5:5" ht="15.75" customHeight="1" x14ac:dyDescent="0.2">
      <c r="E977" s="42"/>
    </row>
    <row r="978" spans="5:5" ht="15.75" customHeight="1" x14ac:dyDescent="0.2">
      <c r="E978" s="42"/>
    </row>
    <row r="979" spans="5:5" ht="15.75" customHeight="1" x14ac:dyDescent="0.2">
      <c r="E979" s="42"/>
    </row>
    <row r="980" spans="5:5" ht="15.75" customHeight="1" x14ac:dyDescent="0.2">
      <c r="E980" s="42"/>
    </row>
    <row r="981" spans="5:5" ht="15.75" customHeight="1" x14ac:dyDescent="0.2">
      <c r="E981" s="42"/>
    </row>
    <row r="982" spans="5:5" ht="15.75" customHeight="1" x14ac:dyDescent="0.2">
      <c r="E982" s="42"/>
    </row>
    <row r="983" spans="5:5" ht="15.75" customHeight="1" x14ac:dyDescent="0.2">
      <c r="E983" s="42"/>
    </row>
    <row r="984" spans="5:5" ht="15.75" customHeight="1" x14ac:dyDescent="0.2">
      <c r="E984" s="42"/>
    </row>
    <row r="985" spans="5:5" ht="15.75" customHeight="1" x14ac:dyDescent="0.2">
      <c r="E985" s="42"/>
    </row>
    <row r="986" spans="5:5" ht="15.75" customHeight="1" x14ac:dyDescent="0.2">
      <c r="E986" s="42"/>
    </row>
    <row r="987" spans="5:5" ht="15.75" customHeight="1" x14ac:dyDescent="0.2">
      <c r="E987" s="42"/>
    </row>
    <row r="988" spans="5:5" ht="15.75" customHeight="1" x14ac:dyDescent="0.2">
      <c r="E988" s="42"/>
    </row>
    <row r="989" spans="5:5" ht="15.75" customHeight="1" x14ac:dyDescent="0.2">
      <c r="E989" s="42"/>
    </row>
    <row r="990" spans="5:5" ht="15.75" customHeight="1" x14ac:dyDescent="0.2">
      <c r="E990" s="42"/>
    </row>
    <row r="991" spans="5:5" ht="15.75" customHeight="1" x14ac:dyDescent="0.2">
      <c r="E991" s="42"/>
    </row>
    <row r="992" spans="5:5" ht="15.75" customHeight="1" x14ac:dyDescent="0.2">
      <c r="E992" s="42"/>
    </row>
    <row r="993" spans="5:5" ht="15.75" customHeight="1" x14ac:dyDescent="0.2">
      <c r="E993" s="42"/>
    </row>
    <row r="994" spans="5:5" ht="15.75" customHeight="1" x14ac:dyDescent="0.2">
      <c r="E994" s="42"/>
    </row>
    <row r="995" spans="5:5" ht="15.75" customHeight="1" x14ac:dyDescent="0.2">
      <c r="E995" s="42"/>
    </row>
    <row r="996" spans="5:5" ht="15.75" customHeight="1" x14ac:dyDescent="0.2">
      <c r="E996" s="42"/>
    </row>
    <row r="997" spans="5:5" ht="15.75" customHeight="1" x14ac:dyDescent="0.2">
      <c r="E997" s="42"/>
    </row>
    <row r="998" spans="5:5" ht="15.75" customHeight="1" x14ac:dyDescent="0.2">
      <c r="E998" s="42"/>
    </row>
    <row r="999" spans="5:5" ht="15.75" customHeight="1" x14ac:dyDescent="0.2">
      <c r="E999" s="42"/>
    </row>
    <row r="1000" spans="5:5" ht="15.75" customHeight="1" x14ac:dyDescent="0.2">
      <c r="E1000" s="42"/>
    </row>
  </sheetData>
  <pageMargins left="0.75" right="0.75" top="1" bottom="1" header="0" footer="0"/>
  <pageSetup orientation="portrait"/>
  <headerFooter>
    <oddFooter>&amp;L000000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Percent Cover</vt:lpstr>
      <vt:lpstr>Sizes</vt:lpstr>
      <vt:lpstr>Counts</vt:lpstr>
      <vt:lpstr>Category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2019-08-03T18:21:02Z</dcterms:created>
  <dcterms:modified xsi:type="dcterms:W3CDTF">2020-08-17T02:38:19Z</dcterms:modified>
</cp:coreProperties>
</file>