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-azaroual\Documents\Référence Support\"/>
    </mc:Choice>
  </mc:AlternateContent>
  <xr:revisionPtr revIDLastSave="0" documentId="13_ncr:1_{0D62A7AD-9D96-41A8-8998-E8C50650FCD0}" xr6:coauthVersionLast="43" xr6:coauthVersionMax="43" xr10:uidLastSave="{00000000-0000-0000-0000-000000000000}"/>
  <bookViews>
    <workbookView xWindow="-108" yWindow="-108" windowWidth="23256" windowHeight="12576" activeTab="2" xr2:uid="{4591CC89-A8E0-4072-848B-C25D096CE002}"/>
  </bookViews>
  <sheets>
    <sheet name="OS OBSOLETES" sheetId="7" r:id="rId1"/>
    <sheet name="DB OBSOLETE" sheetId="9" r:id="rId2"/>
    <sheet name="Product SUPPORT EOL-EOS" sheetId="1" r:id="rId3"/>
  </sheets>
  <definedNames>
    <definedName name="_xlnm._FilterDatabase" localSheetId="2" hidden="1">'Product SUPPORT EOL-EOS'!$A$1:$E$622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622" i="1" l="1"/>
  <c r="F621" i="1"/>
  <c r="F620" i="1"/>
  <c r="F619" i="1"/>
  <c r="F618" i="1"/>
  <c r="F617" i="1"/>
  <c r="F616" i="1"/>
  <c r="F615" i="1"/>
  <c r="F614" i="1"/>
  <c r="F608" i="1"/>
  <c r="F609" i="1"/>
  <c r="F610" i="1"/>
  <c r="F611" i="1"/>
  <c r="F612" i="1"/>
  <c r="F613" i="1"/>
  <c r="F607" i="1"/>
  <c r="F606" i="1"/>
  <c r="F605" i="1"/>
  <c r="F604" i="1"/>
  <c r="F601" i="1" l="1"/>
  <c r="F603" i="1"/>
  <c r="F486" i="1"/>
  <c r="F419" i="1"/>
  <c r="F474" i="1"/>
  <c r="F473" i="1"/>
  <c r="F472" i="1"/>
  <c r="F602" i="1" l="1"/>
  <c r="F600" i="1"/>
  <c r="F14" i="7" l="1"/>
  <c r="G14" i="7"/>
  <c r="R6" i="7" l="1"/>
  <c r="R8" i="7"/>
  <c r="R9" i="7"/>
  <c r="R5" i="9"/>
  <c r="R10" i="9"/>
  <c r="R3" i="9"/>
  <c r="N10" i="9"/>
  <c r="N9" i="9"/>
  <c r="N8" i="9"/>
  <c r="N7" i="9"/>
  <c r="N6" i="9"/>
  <c r="N5" i="9"/>
  <c r="N4" i="9"/>
  <c r="N3" i="9"/>
  <c r="K10" i="9"/>
  <c r="K9" i="9"/>
  <c r="K8" i="9"/>
  <c r="K7" i="9"/>
  <c r="K6" i="9"/>
  <c r="K5" i="9"/>
  <c r="K4" i="9"/>
  <c r="K3" i="9"/>
  <c r="H4" i="9"/>
  <c r="H5" i="9"/>
  <c r="H6" i="9"/>
  <c r="H7" i="9"/>
  <c r="H8" i="9"/>
  <c r="H9" i="9"/>
  <c r="H10" i="9"/>
  <c r="H3" i="9"/>
  <c r="H8" i="7"/>
  <c r="H7" i="7"/>
  <c r="H6" i="7"/>
  <c r="H5" i="7"/>
  <c r="H4" i="7"/>
  <c r="N13" i="7"/>
  <c r="N12" i="7"/>
  <c r="N11" i="7"/>
  <c r="N10" i="7"/>
  <c r="N9" i="7"/>
  <c r="N8" i="7"/>
  <c r="N7" i="7"/>
  <c r="N6" i="7"/>
  <c r="N5" i="7"/>
  <c r="N4" i="7"/>
  <c r="K13" i="7"/>
  <c r="K12" i="7"/>
  <c r="K11" i="7"/>
  <c r="K10" i="7"/>
  <c r="K9" i="7"/>
  <c r="K8" i="7"/>
  <c r="K7" i="7"/>
  <c r="K6" i="7"/>
  <c r="K5" i="7"/>
  <c r="K4" i="7"/>
  <c r="H13" i="7"/>
  <c r="H12" i="7"/>
  <c r="H11" i="7"/>
  <c r="H10" i="7"/>
  <c r="H9" i="7"/>
  <c r="Q6" i="7"/>
  <c r="Q8" i="7"/>
  <c r="Q9" i="7"/>
  <c r="M11" i="9" l="1"/>
  <c r="J11" i="9"/>
  <c r="G11" i="9"/>
  <c r="O10" i="9"/>
  <c r="O9" i="9"/>
  <c r="O8" i="9"/>
  <c r="O7" i="9"/>
  <c r="O6" i="9"/>
  <c r="O5" i="9"/>
  <c r="O4" i="9"/>
  <c r="O3" i="9"/>
  <c r="O13" i="7"/>
  <c r="Q13" i="7" s="1"/>
  <c r="R13" i="7" s="1"/>
  <c r="P13" i="7"/>
  <c r="P12" i="7"/>
  <c r="P11" i="7"/>
  <c r="P10" i="7"/>
  <c r="Q10" i="7" s="1"/>
  <c r="R10" i="7" s="1"/>
  <c r="P9" i="7"/>
  <c r="P8" i="7"/>
  <c r="P7" i="7"/>
  <c r="P6" i="7"/>
  <c r="P5" i="7"/>
  <c r="P4" i="7"/>
  <c r="O12" i="7"/>
  <c r="O11" i="7"/>
  <c r="O10" i="7"/>
  <c r="O9" i="7"/>
  <c r="O8" i="7"/>
  <c r="O7" i="7"/>
  <c r="O6" i="7"/>
  <c r="O5" i="7"/>
  <c r="O4" i="7"/>
  <c r="J14" i="7"/>
  <c r="L14" i="7"/>
  <c r="M14" i="7"/>
  <c r="I14" i="7"/>
  <c r="P4" i="9"/>
  <c r="P5" i="9"/>
  <c r="Q5" i="9" s="1"/>
  <c r="P6" i="9"/>
  <c r="P7" i="9"/>
  <c r="P8" i="9"/>
  <c r="P9" i="9"/>
  <c r="P10" i="9"/>
  <c r="Q10" i="9" s="1"/>
  <c r="P3" i="9"/>
  <c r="Q3" i="9" s="1"/>
  <c r="K14" i="7" l="1"/>
  <c r="N14" i="7"/>
  <c r="Q5" i="7"/>
  <c r="R5" i="7" s="1"/>
  <c r="Q4" i="7"/>
  <c r="R4" i="7" s="1"/>
  <c r="Q7" i="7"/>
  <c r="R7" i="7" s="1"/>
  <c r="Q11" i="7"/>
  <c r="R11" i="7" s="1"/>
  <c r="Q12" i="7"/>
  <c r="R12" i="7" s="1"/>
  <c r="O14" i="7"/>
  <c r="Q9" i="9"/>
  <c r="R9" i="9" s="1"/>
  <c r="Q6" i="9"/>
  <c r="R6" i="9" s="1"/>
  <c r="Q8" i="9"/>
  <c r="R8" i="9" s="1"/>
  <c r="Q4" i="9"/>
  <c r="R4" i="9" s="1"/>
  <c r="O11" i="9"/>
  <c r="Q7" i="9"/>
  <c r="R7" i="9" s="1"/>
  <c r="Q14" i="7" l="1"/>
  <c r="R14" i="7" s="1"/>
  <c r="Q11" i="9"/>
  <c r="R11" i="9" s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H14" i="7"/>
  <c r="I11" i="9"/>
  <c r="K11" i="9" s="1"/>
  <c r="L11" i="9"/>
  <c r="N11" i="9" s="1"/>
  <c r="F11" i="9"/>
  <c r="H11" i="9" s="1"/>
  <c r="P14" i="7" l="1"/>
  <c r="P11" i="9"/>
  <c r="F487" i="1" l="1"/>
  <c r="F485" i="1"/>
  <c r="F484" i="1"/>
  <c r="F483" i="1"/>
  <c r="F482" i="1"/>
  <c r="F481" i="1"/>
  <c r="F480" i="1"/>
  <c r="F479" i="1"/>
  <c r="F478" i="1"/>
  <c r="F477" i="1"/>
  <c r="F476" i="1"/>
  <c r="F475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79C47-8662-4F1B-8E26-2E6BD083B3A2}" keepAlive="1" name="Requête - Table 0" description="Connexion à la requête « Table 0 » dans le classeur." type="5" refreshedVersion="6" background="1" saveData="1">
    <dbPr connection="Provider=Microsoft.Mashup.OleDb.1;Data Source=$Workbook$;Location=&quot;Table 0&quot;;Extended Properties=&quot;&quot;" command="SELECT * FROM [Table 0]"/>
  </connection>
  <connection id="2" xr16:uid="{A81BCE01-645D-4EFD-8B30-847E606AC467}" keepAlive="1" name="Requête - Table 0 (2)" description="Connexion à la requête « Table 0 (2) » dans le classeur." type="5" refreshedVersion="6" background="1" saveData="1">
    <dbPr connection="Provider=Microsoft.Mashup.OleDb.1;Data Source=$Workbook$;Location=&quot;Table 0 (2)&quot;;Extended Properties=&quot;&quot;" command="SELECT * FROM [Table 0 (2)]"/>
  </connection>
  <connection id="3" xr16:uid="{271B0BB0-DCD0-494A-BDF8-A572DB736700}" keepAlive="1" name="Requête - Table 0 (3)" description="Connexion à la requête « Table 0 (3) » dans le classeur." type="5" refreshedVersion="6" background="1" saveData="1">
    <dbPr connection="Provider=Microsoft.Mashup.OleDb.1;Data Source=$Workbook$;Location=&quot;Table 0 (3)&quot;;Extended Properties=&quot;&quot;" command="SELECT * FROM [Table 0 (3)]"/>
  </connection>
  <connection id="4" xr16:uid="{31C938BB-9A69-4DCD-B387-2A5BB6D11F7D}" keepAlive="1" name="Requête - Table 0 (4)" description="Connexion à la requête « Table 0 (4) » dans le classeur." type="5" refreshedVersion="6" background="1" saveData="1">
    <dbPr connection="Provider=Microsoft.Mashup.OleDb.1;Data Source=$Workbook$;Location=&quot;Table 0 (4)&quot;;Extended Properties=&quot;&quot;" command="SELECT * FROM [Table 0 (4)]"/>
  </connection>
  <connection id="5" xr16:uid="{6499B76F-8463-49A9-AEC0-ABC3D3297C5B}" keepAlive="1" name="Requête - Table 0 (5)" description="Connexion à la requête « Table 0 (5) » dans le classeur." type="5" refreshedVersion="6" background="1" saveData="1">
    <dbPr connection="Provider=Microsoft.Mashup.OleDb.1;Data Source=$Workbook$;Location=&quot;Table 0 (5)&quot;;Extended Properties=&quot;&quot;" command="SELECT * FROM [Table 0 (5)]"/>
  </connection>
</connections>
</file>

<file path=xl/sharedStrings.xml><?xml version="1.0" encoding="utf-8"?>
<sst xmlns="http://schemas.openxmlformats.org/spreadsheetml/2006/main" count="1189" uniqueCount="708">
  <si>
    <t>Technology name</t>
  </si>
  <si>
    <t>End of support</t>
  </si>
  <si>
    <t>End of extended support</t>
  </si>
  <si>
    <t>Obsolete</t>
  </si>
  <si>
    <t>.Net Framework</t>
  </si>
  <si>
    <t>AMTRix Product</t>
  </si>
  <si>
    <t>Abel 5.1.9.3 Product</t>
  </si>
  <si>
    <t>AproV4 Product</t>
  </si>
  <si>
    <t>.Net Framework 4.0</t>
  </si>
  <si>
    <t>Citrix XenApp 4.5</t>
  </si>
  <si>
    <t>.Net Framework 4.6</t>
  </si>
  <si>
    <t>3SKey Software</t>
  </si>
  <si>
    <t>ADDS</t>
  </si>
  <si>
    <t>SAP HANA 1.0</t>
  </si>
  <si>
    <t>ADFS V2</t>
  </si>
  <si>
    <t>ADI Excel plugin</t>
  </si>
  <si>
    <t>ADLDS</t>
  </si>
  <si>
    <t>ADO.NET</t>
  </si>
  <si>
    <t>Citrix XenApp 4.6</t>
  </si>
  <si>
    <t>Dimension Product</t>
  </si>
  <si>
    <t>Gurobi 7.5.2 Product</t>
  </si>
  <si>
    <t>AIX 7.1</t>
  </si>
  <si>
    <t>Informix SGBD</t>
  </si>
  <si>
    <t>AS400</t>
  </si>
  <si>
    <t>JRules 6.5</t>
  </si>
  <si>
    <t>Access Product</t>
  </si>
  <si>
    <t>Active Directory</t>
  </si>
  <si>
    <t>ActiveMQ</t>
  </si>
  <si>
    <t>ActiveMQ 5.4.3</t>
  </si>
  <si>
    <t>Adobe Acrobat reader 8.3.1</t>
  </si>
  <si>
    <t>Apache HTTP Server</t>
  </si>
  <si>
    <t>Apache HTTP Server 2.0</t>
  </si>
  <si>
    <t>Apache HTTP Server 2.2</t>
  </si>
  <si>
    <t>Apache HTTP Server 2.4</t>
  </si>
  <si>
    <t>ApiFormsMaster Product</t>
  </si>
  <si>
    <t>Oracle Forms and Reports 10g R2</t>
  </si>
  <si>
    <t>AproV5 Product</t>
  </si>
  <si>
    <t>AproV6 Product</t>
  </si>
  <si>
    <t>AproV7 Product</t>
  </si>
  <si>
    <t>Ariba Product</t>
  </si>
  <si>
    <t>BB4 Product</t>
  </si>
  <si>
    <t>BC4J</t>
  </si>
  <si>
    <t>BProcess Product</t>
  </si>
  <si>
    <t>BSM 9.1 Product</t>
  </si>
  <si>
    <t>Bass Product 2.7</t>
  </si>
  <si>
    <t>Bi Publisher</t>
  </si>
  <si>
    <t>CACTI Product</t>
  </si>
  <si>
    <t>CIFS</t>
  </si>
  <si>
    <t>CIM Product 4.0.15.48</t>
  </si>
  <si>
    <t>CIM Product 4.0.15.90</t>
  </si>
  <si>
    <t>CMA Spring Framework</t>
  </si>
  <si>
    <t>Cast Product</t>
  </si>
  <si>
    <t>Centura</t>
  </si>
  <si>
    <t>Citrix XenApp</t>
  </si>
  <si>
    <t>QlikView 10.0 Product</t>
  </si>
  <si>
    <t>Tomcat 4</t>
  </si>
  <si>
    <t>PHP 4.1</t>
  </si>
  <si>
    <t>Oracle Forms and Reports 12c R1</t>
  </si>
  <si>
    <t>Clipper</t>
  </si>
  <si>
    <t>Coda Product</t>
  </si>
  <si>
    <t>Cognos</t>
  </si>
  <si>
    <t>Cognos 1.1</t>
  </si>
  <si>
    <t>Cognos 10.1</t>
  </si>
  <si>
    <t>.Net Framework 1.0</t>
  </si>
  <si>
    <t>Cognos 8.2</t>
  </si>
  <si>
    <t>Cognos 8.3</t>
  </si>
  <si>
    <t>Cognos 8.4</t>
  </si>
  <si>
    <t>Cognos Decision Stream  Designer 7.1.781.0</t>
  </si>
  <si>
    <t>Cognos Performance Applications version 4.2.8.0</t>
  </si>
  <si>
    <t>CrimsonLogic Product</t>
  </si>
  <si>
    <t>Cristal Report</t>
  </si>
  <si>
    <t>Cryhod Product</t>
  </si>
  <si>
    <t>DB2 400</t>
  </si>
  <si>
    <t>DB2 HADR v10.5</t>
  </si>
  <si>
    <t>DB2 UDB</t>
  </si>
  <si>
    <t>OAS 9i R1</t>
  </si>
  <si>
    <t>PHP 5.0</t>
  </si>
  <si>
    <t>Oracle OeBS R11.5.8</t>
  </si>
  <si>
    <t>DBLink</t>
  </si>
  <si>
    <t>DFS</t>
  </si>
  <si>
    <t>DFS 2003</t>
  </si>
  <si>
    <t>DFS 2008</t>
  </si>
  <si>
    <t>DFS 2012</t>
  </si>
  <si>
    <t>Danaos Product</t>
  </si>
  <si>
    <t>Dataguard</t>
  </si>
  <si>
    <t>Despoc Product</t>
  </si>
  <si>
    <t>OAS 9i R2</t>
  </si>
  <si>
    <t>DocAve Product</t>
  </si>
  <si>
    <t>Druva Insync Product</t>
  </si>
  <si>
    <t>ELMASH</t>
  </si>
  <si>
    <t>Entity Framework 5</t>
  </si>
  <si>
    <t>OAS 10g R1</t>
  </si>
  <si>
    <t>EssBase Share Services Product</t>
  </si>
  <si>
    <t>EurotransRLI Product</t>
  </si>
  <si>
    <t>EurotransRSC Product</t>
  </si>
  <si>
    <t>Excel Product</t>
  </si>
  <si>
    <t>FTP</t>
  </si>
  <si>
    <t>FTPs</t>
  </si>
  <si>
    <t>Forte DS</t>
  </si>
  <si>
    <t>FreeMind Services</t>
  </si>
  <si>
    <t>Ganglia product</t>
  </si>
  <si>
    <t>Gnuplot</t>
  </si>
  <si>
    <t>GoldenGate</t>
  </si>
  <si>
    <t>Grails 1.0</t>
  </si>
  <si>
    <t>Graphite Product</t>
  </si>
  <si>
    <t>Graphviz</t>
  </si>
  <si>
    <t>PHP 7.1</t>
  </si>
  <si>
    <t>AIX 6.1</t>
  </si>
  <si>
    <t>HMC V8</t>
  </si>
  <si>
    <t>HP ALM Product</t>
  </si>
  <si>
    <t>.Net Framework 3.5</t>
  </si>
  <si>
    <t>.Net Framework 2.0</t>
  </si>
  <si>
    <t>OAS 10g R2</t>
  </si>
  <si>
    <t>MEGA GRC 3.4 Product</t>
  </si>
  <si>
    <t>HTTP</t>
  </si>
  <si>
    <t>HTTPS</t>
  </si>
  <si>
    <t>IBA Product</t>
  </si>
  <si>
    <t>IBM Decision Server</t>
  </si>
  <si>
    <t>ICA</t>
  </si>
  <si>
    <t>IIS</t>
  </si>
  <si>
    <t>AIX 5.3</t>
  </si>
  <si>
    <t>Weblogic 12c R1</t>
  </si>
  <si>
    <t>GPFS 3.5</t>
  </si>
  <si>
    <t>ODI 12c R1</t>
  </si>
  <si>
    <t>IIS 8.5</t>
  </si>
  <si>
    <t>IMars Product</t>
  </si>
  <si>
    <t>INTELLIMATCH 8.1 Product</t>
  </si>
  <si>
    <t>ITESoft 2.5.3 FMFI Product</t>
  </si>
  <si>
    <t>Internet Explorer</t>
  </si>
  <si>
    <t>Internet Explorer 11</t>
  </si>
  <si>
    <t>JAXWS</t>
  </si>
  <si>
    <t>JBoss</t>
  </si>
  <si>
    <t>JBoss AS 4</t>
  </si>
  <si>
    <t>JBoss AS 5</t>
  </si>
  <si>
    <t>JBoss AS 6</t>
  </si>
  <si>
    <t>JBoss AS 7</t>
  </si>
  <si>
    <t>JBoss EAP 6.3</t>
  </si>
  <si>
    <t>JDBC</t>
  </si>
  <si>
    <t>JMS</t>
  </si>
  <si>
    <t>JMeter Product</t>
  </si>
  <si>
    <t>Devexpress 11.1.8.0</t>
  </si>
  <si>
    <t>Java RE</t>
  </si>
  <si>
    <t>Tomcat 5.5</t>
  </si>
  <si>
    <t>ODI 10g</t>
  </si>
  <si>
    <t>Java RE 7</t>
  </si>
  <si>
    <t>Java RE 8</t>
  </si>
  <si>
    <t>Java Swing</t>
  </si>
  <si>
    <t>Jinitiator 1.3.1.22</t>
  </si>
  <si>
    <t>Jquery</t>
  </si>
  <si>
    <t>KendoUI</t>
  </si>
  <si>
    <t>Kofax Capture 10.0 Server</t>
  </si>
  <si>
    <t>ess</t>
  </si>
  <si>
    <t>LDAP</t>
  </si>
  <si>
    <t>Quantum Product 6.6</t>
  </si>
  <si>
    <t>Citrix XenApp 6.5</t>
  </si>
  <si>
    <t>IIS 7.0</t>
  </si>
  <si>
    <t>IIS 7.5</t>
  </si>
  <si>
    <t>GoldenGate 11gR2</t>
  </si>
  <si>
    <t>vSphere 6.0</t>
  </si>
  <si>
    <t>ESXi5.5</t>
  </si>
  <si>
    <t>Log4Net</t>
  </si>
  <si>
    <t>Lpar</t>
  </si>
  <si>
    <t>EssBase 11.1.1.3 Product</t>
  </si>
  <si>
    <t>MQSeries</t>
  </si>
  <si>
    <t>MVC Framework 4</t>
  </si>
  <si>
    <t>Mailbe</t>
  </si>
  <si>
    <t>MapCache</t>
  </si>
  <si>
    <t>Maps Product</t>
  </si>
  <si>
    <t>Mapserver CM93v3 Light Version 4.0</t>
  </si>
  <si>
    <t>Mega Product</t>
  </si>
  <si>
    <t>MobileFirst 7.1</t>
  </si>
  <si>
    <t>Moodle Product</t>
  </si>
  <si>
    <t>More4Apps Excel plugin Product</t>
  </si>
  <si>
    <t>MySQL</t>
  </si>
  <si>
    <t>Navision Product</t>
  </si>
  <si>
    <t>Negoce Product</t>
  </si>
  <si>
    <t>HFM V11.1.1.3 Product</t>
  </si>
  <si>
    <t>ODBC</t>
  </si>
  <si>
    <t>ODBC Merant 5.2</t>
  </si>
  <si>
    <t>ODI</t>
  </si>
  <si>
    <t>Oracle OeBS R11.5.10</t>
  </si>
  <si>
    <t>ODI 12c R2</t>
  </si>
  <si>
    <t>WODM 8.8</t>
  </si>
  <si>
    <t>OEM 10.2.0.5 Product</t>
  </si>
  <si>
    <t>OEM 11 Product</t>
  </si>
  <si>
    <t>OEM 12.1.0.3.0 Product</t>
  </si>
  <si>
    <t>OEM 12.1.0.4 Product</t>
  </si>
  <si>
    <t>OIM</t>
  </si>
  <si>
    <t>OIM 9i</t>
  </si>
  <si>
    <t>Sharepoint 2003</t>
  </si>
  <si>
    <t>OS400 5.1</t>
  </si>
  <si>
    <t>OpenLayers</t>
  </si>
  <si>
    <t>Optim Product</t>
  </si>
  <si>
    <t>Oracle Coherence .Net extend client</t>
  </si>
  <si>
    <t>Oracle Coherence JAVA client</t>
  </si>
  <si>
    <t>Oracle Discoverer 4i</t>
  </si>
  <si>
    <t>Oracle Forms</t>
  </si>
  <si>
    <t>PHP 5.3</t>
  </si>
  <si>
    <t>Oracle OeBS R12.0</t>
  </si>
  <si>
    <t>Oracle Hyperion Entreprise Performance Manager</t>
  </si>
  <si>
    <t>Oracle OeBS</t>
  </si>
  <si>
    <t>GPFS 3.4</t>
  </si>
  <si>
    <t>Java RE 5 Sun</t>
  </si>
  <si>
    <t>Oracle OeBS R12.1</t>
  </si>
  <si>
    <t>Oracle Report 10g R2</t>
  </si>
  <si>
    <t>Oracle Reports 11g</t>
  </si>
  <si>
    <t>Oracle SGBD</t>
  </si>
  <si>
    <t>IIS 6.0</t>
  </si>
  <si>
    <t>PHP 5.4</t>
  </si>
  <si>
    <t>Oracle Sqlnet client</t>
  </si>
  <si>
    <t>PHP</t>
  </si>
  <si>
    <t>Sage 15.53 Product</t>
  </si>
  <si>
    <t>.Net Framework 4.5</t>
  </si>
  <si>
    <t>POP</t>
  </si>
  <si>
    <t>Parad Product</t>
  </si>
  <si>
    <t>Perl</t>
  </si>
  <si>
    <t>PostgreSQL</t>
  </si>
  <si>
    <t>SAP Power Designer 16.5 Product</t>
  </si>
  <si>
    <t>Power Play</t>
  </si>
  <si>
    <t>Python</t>
  </si>
  <si>
    <t>Citrix XenApp 5.0</t>
  </si>
  <si>
    <t>Quantum Product 4.5.1</t>
  </si>
  <si>
    <t>PHP 5.5</t>
  </si>
  <si>
    <t>Quest Sharepoint Product</t>
  </si>
  <si>
    <t>REQUEA</t>
  </si>
  <si>
    <t>RMI</t>
  </si>
  <si>
    <t>Radius Product</t>
  </si>
  <si>
    <t>Rational Quality Manager 2</t>
  </si>
  <si>
    <t>Rational Team Concert 3</t>
  </si>
  <si>
    <t>Refman Product</t>
  </si>
  <si>
    <t>Reporting Services</t>
  </si>
  <si>
    <t>Reuter Product</t>
  </si>
  <si>
    <t>SAML</t>
  </si>
  <si>
    <t>SAP ABAP</t>
  </si>
  <si>
    <t>SAP BI Content 757</t>
  </si>
  <si>
    <t>SAP BO 4.1 Product</t>
  </si>
  <si>
    <t>SAP BW 7.4 Product</t>
  </si>
  <si>
    <t>SAP CRM1 7.0 Product</t>
  </si>
  <si>
    <t>SAP DI Product</t>
  </si>
  <si>
    <t>SAP ECC 6.0 Product</t>
  </si>
  <si>
    <t>SAP EM 9.0 Product</t>
  </si>
  <si>
    <t>SAP EP 7.4 Product</t>
  </si>
  <si>
    <t>SAP Enterprise Portal KM</t>
  </si>
  <si>
    <t>SAP GRC 10.1 Product</t>
  </si>
  <si>
    <t>SAP IDM 7.2 Product</t>
  </si>
  <si>
    <t>SAP IF Product</t>
  </si>
  <si>
    <t>SAP LVM 2.0 Product</t>
  </si>
  <si>
    <t>SAP NetWeaver 7.4</t>
  </si>
  <si>
    <t>SAP OTDA Product</t>
  </si>
  <si>
    <t>SAP OTDP 5.6 Product</t>
  </si>
  <si>
    <t>SAP Open Text</t>
  </si>
  <si>
    <t>SAP PI 7.4 Product</t>
  </si>
  <si>
    <t>SAP PO 7.4 Product</t>
  </si>
  <si>
    <t>SAP PO BPM</t>
  </si>
  <si>
    <t>SAP PO BRM</t>
  </si>
  <si>
    <t>SAP SCMO 11.0 Product</t>
  </si>
  <si>
    <t>SAP SLD Product</t>
  </si>
  <si>
    <t>SAP SLT Product</t>
  </si>
  <si>
    <t>SAP SM 7.1 Product</t>
  </si>
  <si>
    <t>SAP SNG Product</t>
  </si>
  <si>
    <t>SAP SOLMAN Product</t>
  </si>
  <si>
    <t>SAP SR Product</t>
  </si>
  <si>
    <t>SAP TM 9.1 Product</t>
  </si>
  <si>
    <t>SAP TREX 7.10</t>
  </si>
  <si>
    <t>SAP TREX Product</t>
  </si>
  <si>
    <t>SAP TRP Product</t>
  </si>
  <si>
    <t>SAP WD Product</t>
  </si>
  <si>
    <t>SAP WPB Product</t>
  </si>
  <si>
    <t>SAP secure connectivity add on 1.0</t>
  </si>
  <si>
    <t>SMTP</t>
  </si>
  <si>
    <t>SPARK</t>
  </si>
  <si>
    <t>SQLNET</t>
  </si>
  <si>
    <t>SQLServer</t>
  </si>
  <si>
    <t>Semarchy 2.2 Product</t>
  </si>
  <si>
    <t>Quantum Product 5.0.3</t>
  </si>
  <si>
    <t>Tomcat 6</t>
  </si>
  <si>
    <t>Sencha</t>
  </si>
  <si>
    <t>Sharepoint</t>
  </si>
  <si>
    <t>OIM 11g R1</t>
  </si>
  <si>
    <t>Sharepoint 2010</t>
  </si>
  <si>
    <t>Shell Script</t>
  </si>
  <si>
    <t>Spring Batch</t>
  </si>
  <si>
    <t>Spring Batch 2.1</t>
  </si>
  <si>
    <t>Spring MVC</t>
  </si>
  <si>
    <t>Sterling B2B Intergrator 5.2</t>
  </si>
  <si>
    <t>Symantec Encryption Management</t>
  </si>
  <si>
    <t>System Architect Product</t>
  </si>
  <si>
    <t>TADDM V7.3 Product</t>
  </si>
  <si>
    <t>TDS</t>
  </si>
  <si>
    <t>TPC 5.2.8 Product</t>
  </si>
  <si>
    <t>TRAX 4.4 Product</t>
  </si>
  <si>
    <t>TRAX 5.6 Product</t>
  </si>
  <si>
    <t>TSCM product</t>
  </si>
  <si>
    <t>TSM Product</t>
  </si>
  <si>
    <t>TWS</t>
  </si>
  <si>
    <t>Oracle Forms and Reports 11g R1</t>
  </si>
  <si>
    <t>TWS V9.2 Product</t>
  </si>
  <si>
    <t>Tealeaf Capture Product</t>
  </si>
  <si>
    <t>Tealeaf Product</t>
  </si>
  <si>
    <t>TileCache</t>
  </si>
  <si>
    <t>Tivoli Common Reporting 3.1.0.2  product</t>
  </si>
  <si>
    <t>Tomcat</t>
  </si>
  <si>
    <t>GoldenGate 11g R1</t>
  </si>
  <si>
    <t>OAS 10g R3</t>
  </si>
  <si>
    <t>Dynatrace V6.2 Product</t>
  </si>
  <si>
    <t>Tomcat 7</t>
  </si>
  <si>
    <t>Tomcat 8</t>
  </si>
  <si>
    <t>Toplink</t>
  </si>
  <si>
    <t>Trax Swift Gateway Product</t>
  </si>
  <si>
    <t>TraxV5 Thin Client</t>
  </si>
  <si>
    <t>Oracle SGBD RAC 11g</t>
  </si>
  <si>
    <t>VB.NET</t>
  </si>
  <si>
    <t>VNC</t>
  </si>
  <si>
    <t>Veeam Product</t>
  </si>
  <si>
    <t>WAS</t>
  </si>
  <si>
    <t>WAS 6</t>
  </si>
  <si>
    <t>WAS 8</t>
  </si>
  <si>
    <t>WS REST</t>
  </si>
  <si>
    <t>WS SOAP</t>
  </si>
  <si>
    <t>Webdav</t>
  </si>
  <si>
    <t>Weblogic</t>
  </si>
  <si>
    <t>ADF 11g R1</t>
  </si>
  <si>
    <t>Websphere Transformation Extender 8.4</t>
  </si>
  <si>
    <t>Windev 19</t>
  </si>
  <si>
    <t>HFM V11.1.2.3 Product</t>
  </si>
  <si>
    <t>HFM V11.1.2.4 Product</t>
  </si>
  <si>
    <t>Worklight 10</t>
  </si>
  <si>
    <t>XLDeploy Product</t>
  </si>
  <si>
    <t>eAdapter CargoWise Product</t>
  </si>
  <si>
    <t>hsqldb</t>
  </si>
  <si>
    <t>iOS</t>
  </si>
  <si>
    <t>vSphere replication Appliance</t>
  </si>
  <si>
    <t>YourCegid Product</t>
  </si>
  <si>
    <t>Optim'is Product</t>
  </si>
  <si>
    <t>PingFederate Product</t>
  </si>
  <si>
    <t>asp</t>
  </si>
  <si>
    <t>Prim’X ZoneCentral 6.0</t>
  </si>
  <si>
    <t>EssBase 11.1.2.3 Product</t>
  </si>
  <si>
    <t>ICO 2.5</t>
  </si>
  <si>
    <t>ICM 4.3</t>
  </si>
  <si>
    <t>Chef 12</t>
  </si>
  <si>
    <t>IBM BPM 8.5</t>
  </si>
  <si>
    <t>Websphere MQ</t>
  </si>
  <si>
    <t>Oracle HTTP Server</t>
  </si>
  <si>
    <t>GPFS 4.1</t>
  </si>
  <si>
    <t>GPFS</t>
  </si>
  <si>
    <t>WODM 8.0.1</t>
  </si>
  <si>
    <t>Weblogic 12c R2</t>
  </si>
  <si>
    <t>TMCM 6.0 Product</t>
  </si>
  <si>
    <t>GoldenGate 12c R1</t>
  </si>
  <si>
    <t>vSphere 6.5</t>
  </si>
  <si>
    <t>ODI 11g</t>
  </si>
  <si>
    <t>HP ALM V12 Product</t>
  </si>
  <si>
    <t>Oracle Coherence 3.7</t>
  </si>
  <si>
    <t>UCM Product</t>
  </si>
  <si>
    <t>GoldenGate 12c R2</t>
  </si>
  <si>
    <t>HP ALM v11.50 Product</t>
  </si>
  <si>
    <t>HP ALM v12.20 Product</t>
  </si>
  <si>
    <t>Citrix XenApp 7.15</t>
  </si>
  <si>
    <t>WebLogic 11g R1</t>
  </si>
  <si>
    <t>OIM 11g R2</t>
  </si>
  <si>
    <t>Sage I7 Product</t>
  </si>
  <si>
    <t>Airwatch Product</t>
  </si>
  <si>
    <t>NIM Product</t>
  </si>
  <si>
    <t>TMS Product</t>
  </si>
  <si>
    <t>SonarQube 5.6.6. Product</t>
  </si>
  <si>
    <t>Sonar PL/SQL plugin 2.9</t>
  </si>
  <si>
    <t>Cordova Ionic</t>
  </si>
  <si>
    <t>HP ALM v12.53 Product</t>
  </si>
  <si>
    <t>WhatsUp Gold v16.4 Product</t>
  </si>
  <si>
    <t>ITM version 6.3.0.6</t>
  </si>
  <si>
    <t>APM UI version 7.7</t>
  </si>
  <si>
    <t>Axway AMPLIFY</t>
  </si>
  <si>
    <t>Hana studio 2.3.19</t>
  </si>
  <si>
    <t>IBM Security Appscan Standard 9.0.3.6.</t>
  </si>
  <si>
    <t>TSM V7.1.7 Product</t>
  </si>
  <si>
    <t>QlikView 11.1 Product</t>
  </si>
  <si>
    <t>TWS V8.6 Product</t>
  </si>
  <si>
    <t>Tomcat 8.5</t>
  </si>
  <si>
    <t>Tomcat 9</t>
  </si>
  <si>
    <t>Spring Boot</t>
  </si>
  <si>
    <t>Cast V8.1 Product</t>
  </si>
  <si>
    <t>Team Foundation Server 2017 Product</t>
  </si>
  <si>
    <t>Dynatrace V6.5 Product</t>
  </si>
  <si>
    <t>Deep Security Product 9.5</t>
  </si>
  <si>
    <t>Sterling B2B Intergrator ? Product</t>
  </si>
  <si>
    <t>IBM Transformation Extender 9.0.0.1 Product</t>
  </si>
  <si>
    <t>vSphere 5.5</t>
  </si>
  <si>
    <t>Pushwoosh Service</t>
  </si>
  <si>
    <t>Ruby</t>
  </si>
  <si>
    <t>Semarchy 4 Product</t>
  </si>
  <si>
    <t>Office Professionnal Plus</t>
  </si>
  <si>
    <t>QlikSense November 2017 Product</t>
  </si>
  <si>
    <t>Visual Scope 3.0 Product</t>
  </si>
  <si>
    <t>MongoDB 3.6</t>
  </si>
  <si>
    <t>SVN Product</t>
  </si>
  <si>
    <t>ALFRESCO Product</t>
  </si>
  <si>
    <t>IBM HTTP Server 8</t>
  </si>
  <si>
    <t>SonarQube 6.7 Product</t>
  </si>
  <si>
    <t>Gurobi 7.0.2 Product</t>
  </si>
  <si>
    <t>Python 3.5</t>
  </si>
  <si>
    <t>Anaconda 3</t>
  </si>
  <si>
    <t>Avotus ICM EM Product</t>
  </si>
  <si>
    <t>Cognos 10.2</t>
  </si>
  <si>
    <t>IIS 8.0</t>
  </si>
  <si>
    <t>Sharepoint 2013</t>
  </si>
  <si>
    <t>Oracle Forms and Reports 12c R2</t>
  </si>
  <si>
    <t>QlikView 12.1 Product</t>
  </si>
  <si>
    <t>HOPEX v2R1 Product</t>
  </si>
  <si>
    <t>WhatsUp Gold v18.3 2017 Plus Product</t>
  </si>
  <si>
    <t>Enablon Product</t>
  </si>
  <si>
    <t>SAP HANA 2.O</t>
  </si>
  <si>
    <t>intune Product</t>
  </si>
  <si>
    <t>ALM Octane 12.55.17 Product</t>
  </si>
  <si>
    <t>Jetty 9</t>
  </si>
  <si>
    <t>HDP Product</t>
  </si>
  <si>
    <t>INWEBO product</t>
  </si>
  <si>
    <t>Shiptech V10</t>
  </si>
  <si>
    <t>Windows Server 2016</t>
  </si>
  <si>
    <t>ACL Analytics Product V13</t>
  </si>
  <si>
    <t>PHP 7.0</t>
  </si>
  <si>
    <t>Java RE 6</t>
  </si>
  <si>
    <t>Oracle Forms and Reports 11g R2</t>
  </si>
  <si>
    <t>PHP 5.6</t>
  </si>
  <si>
    <t>Oracle Forms and Reports 6i</t>
  </si>
  <si>
    <t>PHP 7.2</t>
  </si>
  <si>
    <t>BitLocker 2.5 SP1</t>
  </si>
  <si>
    <t>Boardnox Product</t>
  </si>
  <si>
    <t>iExtranet Product</t>
  </si>
  <si>
    <t>Resiliency Orchestration 7.2 Product</t>
  </si>
  <si>
    <t>MySQL 10.1.27</t>
  </si>
  <si>
    <t>MongoDB 4</t>
  </si>
  <si>
    <t>Sage 100c Product</t>
  </si>
  <si>
    <t>Java RE 5 IBM</t>
  </si>
  <si>
    <t>JInitiator</t>
  </si>
  <si>
    <t>Java RE 9</t>
  </si>
  <si>
    <t>Java RE 10</t>
  </si>
  <si>
    <t>OpenShift</t>
  </si>
  <si>
    <t>CyberArk Product</t>
  </si>
  <si>
    <t>TMCM 7.0 Product</t>
  </si>
  <si>
    <t>SAP JVM</t>
  </si>
  <si>
    <t>Semarchy 3.3.5 Product</t>
  </si>
  <si>
    <t>nGenious 611 Product</t>
  </si>
  <si>
    <t>Splunk 7.1.2 Product</t>
  </si>
  <si>
    <t>ELK 6.3.2 Product</t>
  </si>
  <si>
    <t>Java Open JDK 1.8.0</t>
  </si>
  <si>
    <t>IBM ILOG CPLEX 12.7 Product</t>
  </si>
  <si>
    <t>Stowman 26 Product</t>
  </si>
  <si>
    <t>Ambari</t>
  </si>
  <si>
    <t>Office Scan V11 Product</t>
  </si>
  <si>
    <t>Office Scan V12.1 Product</t>
  </si>
  <si>
    <t>Smartscan V3.3 Product</t>
  </si>
  <si>
    <t>IIS 10.0</t>
  </si>
  <si>
    <t>CentOS 4/5/6/7 (64-bit)</t>
  </si>
  <si>
    <t>Produits publiés</t>
  </si>
  <si>
    <t>Date de fin du support standard</t>
  </si>
  <si>
    <t>Date de fin du support étendu</t>
  </si>
  <si>
    <t>Version</t>
  </si>
  <si>
    <t>4.2 for OS/2</t>
  </si>
  <si>
    <t>6.0 Standard</t>
  </si>
  <si>
    <t>6.5 Service Pack 1</t>
  </si>
  <si>
    <t>6.5 Service Pack 2</t>
  </si>
  <si>
    <t>6.5 Service Pack 3</t>
  </si>
  <si>
    <t>6.5 Service Pack 4</t>
  </si>
  <si>
    <t>6.5 Service Pack 5a</t>
  </si>
  <si>
    <t>6.5 Édition Entreprise</t>
  </si>
  <si>
    <t>6.5 Édition Standard</t>
  </si>
  <si>
    <t>7.0 Service Pack 1</t>
  </si>
  <si>
    <t>7.0 Service Pack 2</t>
  </si>
  <si>
    <t>7.0 Service Pack 3</t>
  </si>
  <si>
    <t>7.0 Service Pack 4</t>
  </si>
  <si>
    <t>7.0 Standard</t>
  </si>
  <si>
    <t>7.0 Édition Entreprise</t>
  </si>
  <si>
    <t>2000 Service Pack 1</t>
  </si>
  <si>
    <t>2000 Service Pack 2</t>
  </si>
  <si>
    <t>2000 Service Pack 3a</t>
  </si>
  <si>
    <t>2000 Standard</t>
  </si>
  <si>
    <t>2000 Édition 64 bits</t>
  </si>
  <si>
    <t>2000 Édition Développeur</t>
  </si>
  <si>
    <t>2000 Édition Entreprise</t>
  </si>
  <si>
    <t>2005 Compact Edition</t>
  </si>
  <si>
    <t>2005 Developer Edition</t>
  </si>
  <si>
    <t>2005 Enterprise Edition for Itanium Based Systems</t>
  </si>
  <si>
    <t>2005 Enterprise X64 Edition</t>
  </si>
  <si>
    <t>2005 Express Edition</t>
  </si>
  <si>
    <t>2005 Express Edition with Advanced Services</t>
  </si>
  <si>
    <t>2005 Service Pack 1</t>
  </si>
  <si>
    <t>2005 Service Pack 2</t>
  </si>
  <si>
    <t>2005 Service Pack 3</t>
  </si>
  <si>
    <t>2005 Standard Edition</t>
  </si>
  <si>
    <t>2005 Standard Edition for Itanium Based Systems</t>
  </si>
  <si>
    <t>2005 Standard X64 Edition</t>
  </si>
  <si>
    <t>2005 Workgroup Edition</t>
  </si>
  <si>
    <t>2008 Developer</t>
  </si>
  <si>
    <t>2008 Enterprise</t>
  </si>
  <si>
    <t>2008 Express</t>
  </si>
  <si>
    <t>2008 Express with Advanced Services</t>
  </si>
  <si>
    <t>2008 R2 Service Pack 1</t>
  </si>
  <si>
    <t>2008 R2 Service Pack 2</t>
  </si>
  <si>
    <t>2008 Service Pack 1</t>
  </si>
  <si>
    <t>2008 Service Pack 2</t>
  </si>
  <si>
    <t>2008 Service Pack 3</t>
  </si>
  <si>
    <t>2008 Standard</t>
  </si>
  <si>
    <t>2008 Standard Edition for Small Business</t>
  </si>
  <si>
    <t>2008 Web</t>
  </si>
  <si>
    <t>2008 Workgroup</t>
  </si>
  <si>
    <t>2012 Service Pack 1</t>
  </si>
  <si>
    <t>2012 Service Pack 2</t>
  </si>
  <si>
    <t>2012 Service Pack 3</t>
  </si>
  <si>
    <t>2014 Service Pack 1</t>
  </si>
  <si>
    <t>Compact 3.5</t>
  </si>
  <si>
    <t>Compact 3.5 Service Pack 1 for Windows Mobile</t>
  </si>
  <si>
    <t>2008 R2 Datacenter</t>
  </si>
  <si>
    <t>2008 R2 Developer</t>
  </si>
  <si>
    <t>2008 R2 Enterprise</t>
  </si>
  <si>
    <t>2008 R2 Express</t>
  </si>
  <si>
    <t>2008 R2 Express with Advanced Services</t>
  </si>
  <si>
    <t>2008 R2 Standard</t>
  </si>
  <si>
    <t>2008 R2 Standard Edition for Small Business</t>
  </si>
  <si>
    <t>2008 R2 Web</t>
  </si>
  <si>
    <t>2008 R2 Workgroup</t>
  </si>
  <si>
    <t>2012 Business Intelligence</t>
  </si>
  <si>
    <t>2012 Developer</t>
  </si>
  <si>
    <t>2012 Enterprise</t>
  </si>
  <si>
    <t>2012 Express</t>
  </si>
  <si>
    <t>2012 Standard</t>
  </si>
  <si>
    <t>2012 Web</t>
  </si>
  <si>
    <t>2014 Business Intelligence</t>
  </si>
  <si>
    <t>2014 Developer</t>
  </si>
  <si>
    <t>2014 Enterprise</t>
  </si>
  <si>
    <t>2014 Enterprise Core</t>
  </si>
  <si>
    <t>2014 Express</t>
  </si>
  <si>
    <t>2014 Service Pack 2</t>
  </si>
  <si>
    <t>2014 Standard</t>
  </si>
  <si>
    <t>2014 Web</t>
  </si>
  <si>
    <t>2016 Developer</t>
  </si>
  <si>
    <t>2016 Enterprise</t>
  </si>
  <si>
    <t>2016 Enterprise Core</t>
  </si>
  <si>
    <t>2016 Express</t>
  </si>
  <si>
    <t>2016 Service Pack 1</t>
  </si>
  <si>
    <t>2016 Standard</t>
  </si>
  <si>
    <t>2016 Web</t>
  </si>
  <si>
    <t>Compact 3.5 Service Pack 2</t>
  </si>
  <si>
    <t>Compact 4.0</t>
  </si>
  <si>
    <t>IBM</t>
  </si>
  <si>
    <t>LINUX</t>
  </si>
  <si>
    <t>TYPE</t>
  </si>
  <si>
    <t>OS</t>
  </si>
  <si>
    <t>DATABASE</t>
  </si>
  <si>
    <t>WEBSERVER</t>
  </si>
  <si>
    <t>FRAMEWORK</t>
  </si>
  <si>
    <t>DECISIONNEL</t>
  </si>
  <si>
    <t>REPORT</t>
  </si>
  <si>
    <t>LANGUAGE</t>
  </si>
  <si>
    <t>PLATFORM</t>
  </si>
  <si>
    <t>ORDONNANCEUR</t>
  </si>
  <si>
    <t>SECURITY</t>
  </si>
  <si>
    <t>ERP</t>
  </si>
  <si>
    <t>INFRA</t>
  </si>
  <si>
    <t>MONITORING</t>
  </si>
  <si>
    <t>DATABASE TOOLS</t>
  </si>
  <si>
    <t>TOOLS</t>
  </si>
  <si>
    <t>ETL</t>
  </si>
  <si>
    <t>Microsoft</t>
  </si>
  <si>
    <t>Production</t>
  </si>
  <si>
    <t>Others</t>
  </si>
  <si>
    <t>PréProduction</t>
  </si>
  <si>
    <t>8i</t>
  </si>
  <si>
    <t>9i</t>
  </si>
  <si>
    <t>DB2</t>
  </si>
  <si>
    <t>v9.1</t>
  </si>
  <si>
    <t>10g</t>
  </si>
  <si>
    <t>2005</t>
  </si>
  <si>
    <t>2008</t>
  </si>
  <si>
    <t>11g</t>
  </si>
  <si>
    <t>v9.7</t>
  </si>
  <si>
    <t>Préproduction</t>
  </si>
  <si>
    <t>DEVELOPMENT</t>
  </si>
  <si>
    <t>ANTIVIRUS</t>
  </si>
  <si>
    <t>SUSE Linux Enterprise Server 12</t>
  </si>
  <si>
    <t>SUSE Linux Enterprise Server 11</t>
  </si>
  <si>
    <t>Version Cible</t>
  </si>
  <si>
    <t>12c</t>
  </si>
  <si>
    <t>v10.5</t>
  </si>
  <si>
    <t>Type OS</t>
  </si>
  <si>
    <t>OS CIBLE</t>
  </si>
  <si>
    <t>OS ACTUELLE</t>
  </si>
  <si>
    <t xml:space="preserve">Mai </t>
  </si>
  <si>
    <t>Juin</t>
  </si>
  <si>
    <t>Mai</t>
  </si>
  <si>
    <t>Total dernière période</t>
  </si>
  <si>
    <t>Evolution depuis la précédente période</t>
  </si>
  <si>
    <t>Période --&gt;</t>
  </si>
  <si>
    <t>VMNIX</t>
  </si>
  <si>
    <t>VMware ESXi 5.5.0</t>
  </si>
  <si>
    <t>VMware ESXi 6.5.0</t>
  </si>
  <si>
    <t>Périodes --&gt;</t>
  </si>
  <si>
    <t>Total précédente période</t>
  </si>
  <si>
    <t>TOTAL --&gt;</t>
  </si>
  <si>
    <t>évol</t>
  </si>
  <si>
    <t>Evol</t>
  </si>
  <si>
    <t>RHEL 7.5 Maipo</t>
  </si>
  <si>
    <t>RHEL 5 Tikanga</t>
  </si>
  <si>
    <t>RHEL 5.11 Tikanga</t>
  </si>
  <si>
    <t>RHEL 6.5 Santiago</t>
  </si>
  <si>
    <t>RHEL 6.7 Santiago</t>
  </si>
  <si>
    <t>Windows Server 2003</t>
  </si>
  <si>
    <t>Windows Server 2008</t>
  </si>
  <si>
    <t>Windows Server 2012</t>
  </si>
  <si>
    <t>VMWare VSPHERE ESXi 6.0</t>
  </si>
  <si>
    <t>5.3.0.0</t>
  </si>
  <si>
    <t>OSNAME</t>
  </si>
  <si>
    <t>OSVERSION</t>
  </si>
  <si>
    <t>6.1.0.0</t>
  </si>
  <si>
    <t>7.1.0.0</t>
  </si>
  <si>
    <t>5.2.0.0</t>
  </si>
  <si>
    <t>AIX</t>
  </si>
  <si>
    <t>Linux</t>
  </si>
  <si>
    <t>Windows</t>
  </si>
  <si>
    <t>Red Hat Enterprise Linux 5 (64-bit)</t>
  </si>
  <si>
    <t>Red Hat Enterprise Linux 6 (64-bit)</t>
  </si>
  <si>
    <t>Red Hat Enterprise Linux 7 (64-bit)</t>
  </si>
  <si>
    <t>Red Hat Enterprise Linux Server release 5.11 (Tikanga)</t>
  </si>
  <si>
    <t>Red Hat Enterprise Linux Server release 6.10 (Santiago)</t>
  </si>
  <si>
    <t>Red Hat Enterprise Linux Server release 6.5 (Santiago)</t>
  </si>
  <si>
    <t>Red Hat Enterprise Linux Server release 6.6 (Santiago)</t>
  </si>
  <si>
    <t>Red Hat Enterprise Linux Server release 6.7 (Santiago)</t>
  </si>
  <si>
    <t>Red Hat Enterprise Linux Server release 6.8 (Santiago)</t>
  </si>
  <si>
    <t>Red Hat Enterprise Linux Server release 6.9 (Santiago)</t>
  </si>
  <si>
    <t>Red Hat Enterprise Linux Server release 7.1 (Maipo)</t>
  </si>
  <si>
    <t>Red Hat Enterprise Linux Server release 7.2 (Maipo)</t>
  </si>
  <si>
    <t>Red Hat Enterprise Linux Server release 7.3 (Maipo)</t>
  </si>
  <si>
    <t>Red Hat Enterprise Linux Server release 7.4 (Maipo)</t>
  </si>
  <si>
    <t>Red Hat Enterprise Linux Server release 7.5 (Maipo)</t>
  </si>
  <si>
    <t>Red Hat Enterprise Linux Server release 7.6 (Maipo)</t>
  </si>
  <si>
    <t>SUSE Linux Enterprise Server 11 SP4</t>
  </si>
  <si>
    <t>Ubuntu Linux (64-bit)</t>
  </si>
  <si>
    <t>Microsoft(R) Windows(R) Server 2003, Enterprise Edition</t>
  </si>
  <si>
    <t>Microsoft(R) Windows(R) Server 2003, Standard Edition</t>
  </si>
  <si>
    <t>Microsoft(R) Windows(R) Server 2003 Standard x64 Edition</t>
  </si>
  <si>
    <t>Microsoft(R) Windows(R) Server 2003 Enterprise x64 Edition</t>
  </si>
  <si>
    <t>Microsoft Windows Server 2003 (32-bit)</t>
  </si>
  <si>
    <t>Microsoft Windows Server 2003 Standard (32-bit)</t>
  </si>
  <si>
    <t>Microsoft Windows Server 2003 (64-bit)</t>
  </si>
  <si>
    <t>Microsoft Windows Server 2008 R2 Standard x64 Edition</t>
  </si>
  <si>
    <t>Microsoft Windows Server 2008 R2 (64-bit)</t>
  </si>
  <si>
    <t>Microsoft Windows Server 2008 R2 Enterprise x64 Edition</t>
  </si>
  <si>
    <t>Microsoft Windows Server 2008 Standard</t>
  </si>
  <si>
    <t>Microsoft Windows Server 2008 Standard x64 Edition</t>
  </si>
  <si>
    <t>Microsoft Windows Server 2012 R2 Standardx64 Edition</t>
  </si>
  <si>
    <t>Microsoft Windows Server 2012 (64-bit)</t>
  </si>
  <si>
    <t>Microsoft Windows Server 2012 Standardx64 Edition</t>
  </si>
  <si>
    <t>Microsoft Windows Server 2016 Standard</t>
  </si>
  <si>
    <t>Microsoft Windows Server 2016 Std. x64 Edition</t>
  </si>
  <si>
    <t>Microsoft Windows Server 2016 (64-bit)</t>
  </si>
  <si>
    <t xml:space="preserve">VMware ESXi 6.0.0 </t>
  </si>
  <si>
    <t>VMware ESXi 6.7.0</t>
  </si>
  <si>
    <t>Red Hat Enterprise Linux Server release 6.4 (Santiago)</t>
  </si>
  <si>
    <t>Red Hat Enterprise Linux Server release 6.3 (Santiago)</t>
  </si>
  <si>
    <t>Red Hat Enterprise Linux Server release 6.1 (Santiago)</t>
  </si>
  <si>
    <t>IBM Universal Database</t>
  </si>
  <si>
    <t>DB2 v9.1.0.2</t>
  </si>
  <si>
    <t>DB2 v9.7.0.11</t>
  </si>
  <si>
    <t>DB2 v11.1.4.4</t>
  </si>
  <si>
    <t>DB2 v10.5.0.8</t>
  </si>
  <si>
    <t>DB2 v10.5.400.191</t>
  </si>
  <si>
    <t>DB2 v10.5.700.375</t>
  </si>
  <si>
    <t>DB2 v10.5.0.10</t>
  </si>
  <si>
    <t>DB2 v10.5.0.3</t>
  </si>
  <si>
    <t>DB2 v10.5.0.5</t>
  </si>
  <si>
    <t>DB2 v10.5.0.6</t>
  </si>
  <si>
    <t>DB2 v10.5.0.7</t>
  </si>
  <si>
    <t>Microsoft SQL Server 2005</t>
  </si>
  <si>
    <t>Microsoft SQL Server 2008</t>
  </si>
  <si>
    <t>Microsoft SQL Server 2012</t>
  </si>
  <si>
    <t>Microsoft SQL Server 2016</t>
  </si>
  <si>
    <t>Microsoft SQL Server 2014</t>
  </si>
  <si>
    <t>9.00.4035.00</t>
  </si>
  <si>
    <t>9.00.5000.00</t>
  </si>
  <si>
    <t>10.0.6000.29</t>
  </si>
  <si>
    <t>10.50.1600.1</t>
  </si>
  <si>
    <t>10.50.2500.0</t>
  </si>
  <si>
    <t>10.50.4000.0</t>
  </si>
  <si>
    <t>10.50.6000.34</t>
  </si>
  <si>
    <t>11.0.6020.0</t>
  </si>
  <si>
    <t>11.0.7001.0</t>
  </si>
  <si>
    <t>11.0.5058.0</t>
  </si>
  <si>
    <t>11.0.3000.0</t>
  </si>
  <si>
    <t>11.0.2100.60</t>
  </si>
  <si>
    <t>12.0.4100.1</t>
  </si>
  <si>
    <t>13.0.5026.0</t>
  </si>
  <si>
    <t>13.0.1601.5</t>
  </si>
  <si>
    <t>13.2.5026.0</t>
  </si>
  <si>
    <t>Oracle Database 10g Enterprise Edition</t>
  </si>
  <si>
    <t>Release 10.2.0.2.0 - 64bit Production</t>
  </si>
  <si>
    <t>Release 10.2.0.3.0 - 64bit Production</t>
  </si>
  <si>
    <t>Release 10.2.0.4.0 - 64bit Production</t>
  </si>
  <si>
    <t>Release 10.2.0.5.0 - 64bit Production</t>
  </si>
  <si>
    <t>Oracle8i Enterprise Edition</t>
  </si>
  <si>
    <t>Oracle9i Enterprise Edition</t>
  </si>
  <si>
    <t>Release 8.1.7.3.0 - Production</t>
  </si>
  <si>
    <t>Release 9.2.0.5.0 - 64bit Production</t>
  </si>
  <si>
    <t>Release 12.2.0.1.0 - 64bit Production</t>
  </si>
  <si>
    <t>Oracle Database 12c Enterprise Edition</t>
  </si>
  <si>
    <t>Oracle Database 11g Enterprise Edition</t>
  </si>
  <si>
    <t>Release 11.2.0.2.0 - 64bit Production</t>
  </si>
  <si>
    <t>Release 11.2.0.3.0 - 64bit Production</t>
  </si>
  <si>
    <t>Release 11.2.0.4.0 - 64bit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</si>
</sst>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6" formatCode="yyyy\-mm\-dd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Wingdings"/>
      <charset val="2"/>
    </font>
    <font>
      <sz val="20"/>
      <color theme="1"/>
      <name val="Wingdings"/>
      <charset val="2"/>
    </font>
    <font>
      <sz val="20"/>
      <name val="Wingdings"/>
      <charset val="2"/>
    </font>
    <font>
      <b/>
      <sz val="20"/>
      <color theme="1"/>
      <name val="Wingdings"/>
      <charset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0">
    <xf numFmtId="0" fontId="0" fillId="0" borderId="0" xfId="0"/>
    <xf numFmtId="0" fontId="1" fillId="0" borderId="0" xfId="1"/>
    <xf numFmtId="49" fontId="1" fillId="0" borderId="0" xfId="1" applyNumberFormat="1" applyAlignment="1"/>
    <xf numFmtId="0" fontId="3" fillId="5" borderId="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1" fillId="2" borderId="0" xfId="1" applyFill="1"/>
    <xf numFmtId="0" fontId="0" fillId="7" borderId="20" xfId="0" applyFill="1" applyBorder="1" applyAlignment="1">
      <alignment horizontal="center" vertical="center"/>
    </xf>
    <xf numFmtId="0" fontId="1" fillId="6" borderId="0" xfId="1" applyNumberFormat="1" applyFont="1" applyFill="1" applyBorder="1" applyAlignment="1"/>
    <xf numFmtId="0" fontId="1" fillId="0" borderId="0" xfId="1" applyNumberFormat="1" applyFont="1" applyBorder="1" applyAlignment="1"/>
    <xf numFmtId="0" fontId="3" fillId="5" borderId="24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5" fillId="4" borderId="38" xfId="1" applyFont="1" applyFill="1" applyBorder="1" applyAlignment="1">
      <alignment horizontal="center" vertical="center" wrapText="1"/>
    </xf>
    <xf numFmtId="0" fontId="5" fillId="4" borderId="37" xfId="1" applyFont="1" applyFill="1" applyBorder="1" applyAlignment="1">
      <alignment horizontal="center" vertical="center" wrapText="1"/>
    </xf>
    <xf numFmtId="0" fontId="5" fillId="4" borderId="39" xfId="1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7" borderId="63" xfId="0" applyFont="1" applyFill="1" applyBorder="1" applyAlignment="1">
      <alignment horizontal="center" vertical="center"/>
    </xf>
    <xf numFmtId="0" fontId="3" fillId="7" borderId="66" xfId="0" applyFont="1" applyFill="1" applyBorder="1" applyAlignment="1">
      <alignment horizontal="center" vertical="center"/>
    </xf>
    <xf numFmtId="0" fontId="0" fillId="5" borderId="70" xfId="0" applyFill="1" applyBorder="1" applyAlignment="1">
      <alignment horizontal="center" vertical="center"/>
    </xf>
    <xf numFmtId="0" fontId="0" fillId="5" borderId="71" xfId="0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0" borderId="0" xfId="0" applyBorder="1"/>
    <xf numFmtId="0" fontId="3" fillId="9" borderId="10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48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48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horizontal="center" vertical="center"/>
    </xf>
    <xf numFmtId="0" fontId="7" fillId="2" borderId="7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0" fillId="0" borderId="0" xfId="1" applyFont="1"/>
    <xf numFmtId="0" fontId="6" fillId="0" borderId="0" xfId="1" applyFont="1"/>
    <xf numFmtId="49" fontId="6" fillId="0" borderId="0" xfId="1" applyNumberFormat="1" applyFont="1" applyAlignment="1"/>
    <xf numFmtId="0" fontId="6" fillId="2" borderId="0" xfId="1" applyFont="1" applyFill="1"/>
    <xf numFmtId="0" fontId="6" fillId="6" borderId="0" xfId="0" applyNumberFormat="1" applyFont="1" applyFill="1" applyBorder="1"/>
    <xf numFmtId="14" fontId="6" fillId="0" borderId="0" xfId="0" applyNumberFormat="1" applyFont="1" applyBorder="1"/>
    <xf numFmtId="14" fontId="6" fillId="6" borderId="0" xfId="0" applyNumberFormat="1" applyFont="1" applyFill="1" applyBorder="1"/>
    <xf numFmtId="0" fontId="6" fillId="6" borderId="0" xfId="1" applyNumberFormat="1" applyFont="1" applyFill="1" applyBorder="1" applyAlignment="1"/>
    <xf numFmtId="0" fontId="6" fillId="0" borderId="0" xfId="0" applyNumberFormat="1" applyFont="1" applyBorder="1"/>
    <xf numFmtId="49" fontId="0" fillId="0" borderId="0" xfId="1" applyNumberFormat="1" applyFont="1" applyAlignment="1"/>
    <xf numFmtId="14" fontId="2" fillId="10" borderId="8" xfId="1" applyNumberFormat="1" applyFont="1" applyFill="1" applyBorder="1" applyAlignment="1">
      <alignment horizontal="center" vertical="center"/>
    </xf>
    <xf numFmtId="14" fontId="2" fillId="10" borderId="2" xfId="1" applyNumberFormat="1" applyFont="1" applyFill="1" applyBorder="1" applyAlignment="1">
      <alignment horizontal="center" vertical="center"/>
    </xf>
    <xf numFmtId="0" fontId="2" fillId="10" borderId="44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vertical="center"/>
    </xf>
    <xf numFmtId="0" fontId="2" fillId="10" borderId="60" xfId="0" applyFont="1" applyFill="1" applyBorder="1" applyAlignment="1">
      <alignment horizontal="center" vertical="center"/>
    </xf>
    <xf numFmtId="0" fontId="2" fillId="10" borderId="67" xfId="0" applyFont="1" applyFill="1" applyBorder="1" applyAlignment="1">
      <alignment horizontal="center" vertical="center"/>
    </xf>
    <xf numFmtId="0" fontId="2" fillId="10" borderId="50" xfId="0" applyFont="1" applyFill="1" applyBorder="1" applyAlignment="1">
      <alignment horizontal="center" vertical="center"/>
    </xf>
    <xf numFmtId="0" fontId="2" fillId="10" borderId="45" xfId="0" applyFont="1" applyFill="1" applyBorder="1" applyAlignment="1">
      <alignment horizontal="center" vertical="center"/>
    </xf>
    <xf numFmtId="0" fontId="2" fillId="10" borderId="68" xfId="0" applyFont="1" applyFill="1" applyBorder="1" applyAlignment="1">
      <alignment horizontal="center" vertical="center"/>
    </xf>
    <xf numFmtId="0" fontId="2" fillId="10" borderId="61" xfId="0" applyFont="1" applyFill="1" applyBorder="1" applyAlignment="1">
      <alignment horizontal="center" vertical="center"/>
    </xf>
    <xf numFmtId="14" fontId="2" fillId="10" borderId="1" xfId="1" applyNumberFormat="1" applyFont="1" applyFill="1" applyBorder="1" applyAlignment="1">
      <alignment horizontal="center" vertical="center"/>
    </xf>
    <xf numFmtId="14" fontId="2" fillId="10" borderId="3" xfId="1" applyNumberFormat="1" applyFont="1" applyFill="1" applyBorder="1" applyAlignment="1">
      <alignment horizontal="center" vertical="center"/>
    </xf>
    <xf numFmtId="0" fontId="2" fillId="10" borderId="56" xfId="0" applyFont="1" applyFill="1" applyBorder="1" applyAlignment="1">
      <alignment horizontal="center" vertical="center"/>
    </xf>
    <xf numFmtId="14" fontId="0" fillId="11" borderId="1" xfId="1" applyNumberFormat="1" applyFont="1" applyFill="1" applyBorder="1" applyAlignment="1">
      <alignment horizontal="center" vertical="center"/>
    </xf>
    <xf numFmtId="14" fontId="0" fillId="11" borderId="3" xfId="1" applyNumberFormat="1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horizontal="center" vertical="center"/>
    </xf>
    <xf numFmtId="0" fontId="4" fillId="11" borderId="56" xfId="0" applyFont="1" applyFill="1" applyBorder="1" applyAlignment="1">
      <alignment horizontal="center" vertical="center"/>
    </xf>
    <xf numFmtId="14" fontId="0" fillId="11" borderId="11" xfId="1" applyNumberFormat="1" applyFont="1" applyFill="1" applyBorder="1" applyAlignment="1">
      <alignment horizontal="center" vertical="center"/>
    </xf>
    <xf numFmtId="14" fontId="0" fillId="11" borderId="12" xfId="1" applyNumberFormat="1" applyFont="1" applyFill="1" applyBorder="1" applyAlignment="1">
      <alignment horizontal="center" vertical="center"/>
    </xf>
    <xf numFmtId="0" fontId="4" fillId="11" borderId="46" xfId="0" applyFont="1" applyFill="1" applyBorder="1" applyAlignment="1">
      <alignment horizontal="center" vertical="center"/>
    </xf>
    <xf numFmtId="0" fontId="4" fillId="11" borderId="59" xfId="0" applyFont="1" applyFill="1" applyBorder="1" applyAlignment="1">
      <alignment horizontal="center" vertical="center"/>
    </xf>
    <xf numFmtId="0" fontId="4" fillId="11" borderId="61" xfId="0" applyFont="1" applyFill="1" applyBorder="1" applyAlignment="1">
      <alignment horizontal="center" vertical="center"/>
    </xf>
    <xf numFmtId="0" fontId="4" fillId="11" borderId="68" xfId="0" applyFont="1" applyFill="1" applyBorder="1" applyAlignment="1">
      <alignment horizontal="center" vertical="center"/>
    </xf>
    <xf numFmtId="0" fontId="4" fillId="11" borderId="62" xfId="0" applyFont="1" applyFill="1" applyBorder="1" applyAlignment="1">
      <alignment horizontal="center" vertical="center"/>
    </xf>
    <xf numFmtId="0" fontId="4" fillId="11" borderId="69" xfId="0" applyFont="1" applyFill="1" applyBorder="1" applyAlignment="1">
      <alignment horizontal="center" vertical="center"/>
    </xf>
    <xf numFmtId="0" fontId="2" fillId="10" borderId="33" xfId="0" applyFont="1" applyFill="1" applyBorder="1" applyAlignment="1">
      <alignment vertical="center"/>
    </xf>
    <xf numFmtId="0" fontId="2" fillId="10" borderId="20" xfId="0" applyFont="1" applyFill="1" applyBorder="1" applyAlignment="1">
      <alignment vertical="center"/>
    </xf>
    <xf numFmtId="0" fontId="2" fillId="10" borderId="34" xfId="0" applyFont="1" applyFill="1" applyBorder="1" applyAlignment="1">
      <alignment vertical="center"/>
    </xf>
    <xf numFmtId="14" fontId="2" fillId="10" borderId="35" xfId="1" applyNumberFormat="1" applyFont="1" applyFill="1" applyBorder="1" applyAlignment="1">
      <alignment horizontal="center" vertical="center"/>
    </xf>
    <xf numFmtId="14" fontId="2" fillId="10" borderId="36" xfId="1" applyNumberFormat="1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7" fillId="8" borderId="55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10" borderId="26" xfId="0" applyFont="1" applyFill="1" applyBorder="1" applyAlignment="1">
      <alignment vertical="center"/>
    </xf>
    <xf numFmtId="0" fontId="2" fillId="10" borderId="18" xfId="0" applyFont="1" applyFill="1" applyBorder="1" applyAlignment="1">
      <alignment vertical="center"/>
    </xf>
    <xf numFmtId="0" fontId="2" fillId="10" borderId="30" xfId="0" applyFont="1" applyFill="1" applyBorder="1" applyAlignment="1">
      <alignment vertical="center"/>
    </xf>
    <xf numFmtId="0" fontId="2" fillId="10" borderId="30" xfId="0" applyFont="1" applyFill="1" applyBorder="1" applyAlignment="1">
      <alignment horizontal="center" vertical="center"/>
    </xf>
    <xf numFmtId="0" fontId="7" fillId="8" borderId="56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9" fillId="8" borderId="56" xfId="0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49" fontId="2" fillId="10" borderId="17" xfId="1" applyNumberFormat="1" applyFont="1" applyFill="1" applyBorder="1" applyAlignment="1">
      <alignment horizontal="center" vertical="center"/>
    </xf>
    <xf numFmtId="49" fontId="2" fillId="10" borderId="29" xfId="1" applyNumberFormat="1" applyFont="1" applyFill="1" applyBorder="1" applyAlignment="1">
      <alignment horizontal="center" vertical="center"/>
    </xf>
    <xf numFmtId="49" fontId="2" fillId="10" borderId="18" xfId="1" applyNumberFormat="1" applyFont="1" applyFill="1" applyBorder="1" applyAlignment="1">
      <alignment horizontal="center" vertical="center"/>
    </xf>
    <xf numFmtId="49" fontId="2" fillId="10" borderId="30" xfId="1" applyNumberFormat="1" applyFont="1" applyFill="1" applyBorder="1" applyAlignment="1">
      <alignment horizontal="center" vertical="center"/>
    </xf>
    <xf numFmtId="49" fontId="4" fillId="11" borderId="18" xfId="1" applyNumberFormat="1" applyFont="1" applyFill="1" applyBorder="1" applyAlignment="1">
      <alignment horizontal="center" vertical="center"/>
    </xf>
    <xf numFmtId="49" fontId="0" fillId="11" borderId="30" xfId="1" applyNumberFormat="1" applyFont="1" applyFill="1" applyBorder="1" applyAlignment="1">
      <alignment horizontal="center" vertical="center"/>
    </xf>
    <xf numFmtId="49" fontId="0" fillId="11" borderId="19" xfId="1" applyNumberFormat="1" applyFont="1" applyFill="1" applyBorder="1" applyAlignment="1">
      <alignment horizontal="center" vertical="center"/>
    </xf>
    <xf numFmtId="49" fontId="0" fillId="11" borderId="31" xfId="1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vertical="center"/>
    </xf>
    <xf numFmtId="0" fontId="0" fillId="11" borderId="30" xfId="0" applyFont="1" applyFill="1" applyBorder="1" applyAlignment="1">
      <alignment vertical="center"/>
    </xf>
    <xf numFmtId="0" fontId="0" fillId="11" borderId="45" xfId="0" applyFont="1" applyFill="1" applyBorder="1" applyAlignment="1">
      <alignment horizontal="center" vertical="center"/>
    </xf>
    <xf numFmtId="0" fontId="0" fillId="11" borderId="30" xfId="0" applyFont="1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49" fontId="0" fillId="11" borderId="30" xfId="1" applyNumberFormat="1" applyFont="1" applyFill="1" applyBorder="1" applyAlignment="1">
      <alignment vertical="center"/>
    </xf>
    <xf numFmtId="0" fontId="4" fillId="11" borderId="18" xfId="0" applyFont="1" applyFill="1" applyBorder="1" applyAlignment="1">
      <alignment vertical="center"/>
    </xf>
    <xf numFmtId="0" fontId="4" fillId="11" borderId="30" xfId="0" applyFont="1" applyFill="1" applyBorder="1" applyAlignment="1">
      <alignment vertical="center"/>
    </xf>
    <xf numFmtId="14" fontId="4" fillId="11" borderId="1" xfId="1" applyNumberFormat="1" applyFont="1" applyFill="1" applyBorder="1" applyAlignment="1">
      <alignment horizontal="center" vertical="center"/>
    </xf>
    <xf numFmtId="14" fontId="4" fillId="11" borderId="3" xfId="1" applyNumberFormat="1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4" fontId="4" fillId="11" borderId="52" xfId="1" applyNumberFormat="1" applyFont="1" applyFill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14" fontId="4" fillId="11" borderId="38" xfId="1" applyNumberFormat="1" applyFont="1" applyFill="1" applyBorder="1" applyAlignment="1">
      <alignment vertical="center"/>
    </xf>
    <xf numFmtId="14" fontId="4" fillId="11" borderId="53" xfId="1" applyNumberFormat="1" applyFont="1" applyFill="1" applyBorder="1" applyAlignment="1">
      <alignment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26" xfId="0" applyFont="1" applyFill="1" applyBorder="1" applyAlignment="1">
      <alignment vertical="center"/>
    </xf>
    <xf numFmtId="0" fontId="4" fillId="11" borderId="26" xfId="0" applyFont="1" applyFill="1" applyBorder="1" applyAlignment="1">
      <alignment vertical="center"/>
    </xf>
    <xf numFmtId="49" fontId="2" fillId="10" borderId="25" xfId="1" applyNumberFormat="1" applyFont="1" applyFill="1" applyBorder="1" applyAlignment="1">
      <alignment horizontal="center" vertical="center"/>
    </xf>
    <xf numFmtId="49" fontId="2" fillId="10" borderId="26" xfId="1" applyNumberFormat="1" applyFont="1" applyFill="1" applyBorder="1" applyAlignment="1">
      <alignment horizontal="center" vertical="center"/>
    </xf>
    <xf numFmtId="49" fontId="0" fillId="11" borderId="26" xfId="1" applyNumberFormat="1" applyFont="1" applyFill="1" applyBorder="1" applyAlignment="1">
      <alignment horizontal="center" vertical="center"/>
    </xf>
    <xf numFmtId="49" fontId="0" fillId="11" borderId="27" xfId="1" applyNumberFormat="1" applyFont="1" applyFill="1" applyBorder="1" applyAlignment="1">
      <alignment horizontal="center" vertical="center"/>
    </xf>
    <xf numFmtId="0" fontId="0" fillId="6" borderId="0" xfId="0" applyNumberFormat="1" applyFont="1" applyFill="1" applyBorder="1"/>
    <xf numFmtId="49" fontId="11" fillId="0" borderId="0" xfId="1" applyNumberFormat="1" applyFont="1" applyAlignment="1"/>
    <xf numFmtId="0" fontId="11" fillId="0" borderId="0" xfId="1" applyFont="1"/>
    <xf numFmtId="0" fontId="0" fillId="0" borderId="0" xfId="0" applyNumberFormat="1" applyFont="1" applyBorder="1"/>
    <xf numFmtId="164" fontId="6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0" fontId="3" fillId="7" borderId="22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 wrapText="1"/>
    </xf>
    <xf numFmtId="0" fontId="5" fillId="4" borderId="37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39" xfId="1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7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3" fillId="4" borderId="49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57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3" fillId="5" borderId="49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22" xfId="1" applyFont="1" applyFill="1" applyBorder="1" applyAlignment="1">
      <alignment horizontal="center" vertical="center" wrapText="1"/>
    </xf>
    <xf numFmtId="0" fontId="5" fillId="4" borderId="23" xfId="1" applyFont="1" applyFill="1" applyBorder="1" applyAlignment="1">
      <alignment horizontal="center" vertical="center" wrapText="1"/>
    </xf>
    <xf numFmtId="0" fontId="5" fillId="4" borderId="41" xfId="1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7" borderId="48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 wrapText="1"/>
    </xf>
    <xf numFmtId="166" fontId="6" fillId="0" borderId="0" xfId="1" applyNumberFormat="1" applyFont="1"/>
    <xf numFmtId="166" fontId="1" fillId="0" borderId="0" xfId="1" applyNumberFormat="1"/>
    <xf numFmtId="166" fontId="1" fillId="0" borderId="0" xfId="1" applyNumberFormat="1" applyAlignment="1">
      <alignment horizontal="center"/>
    </xf>
    <xf numFmtId="166" fontId="11" fillId="0" borderId="0" xfId="1" applyNumberFormat="1" applyFont="1"/>
    <xf numFmtId="166" fontId="1" fillId="6" borderId="0" xfId="1" applyNumberFormat="1" applyFont="1" applyFill="1" applyBorder="1" applyAlignment="1">
      <alignment horizontal="center" vertical="top"/>
    </xf>
    <xf numFmtId="166" fontId="1" fillId="0" borderId="0" xfId="1" applyNumberFormat="1" applyFont="1" applyBorder="1" applyAlignment="1">
      <alignment horizontal="center" vertical="top"/>
    </xf>
    <xf numFmtId="166" fontId="6" fillId="6" borderId="0" xfId="0" applyNumberFormat="1" applyFont="1" applyFill="1" applyBorder="1"/>
    <xf numFmtId="166" fontId="6" fillId="0" borderId="0" xfId="0" applyNumberFormat="1" applyFont="1" applyBorder="1"/>
    <xf numFmtId="166" fontId="1" fillId="0" borderId="9" xfId="1" applyNumberFormat="1" applyFont="1" applyBorder="1" applyAlignment="1">
      <alignment horizontal="center" vertical="top"/>
    </xf>
  </cellXfs>
  <cellStyles count="2">
    <cellStyle name="Normal" xfId="0" builtinId="0"/>
    <cellStyle name="Normal 2" xfId="1" xr:uid="{00D3C49E-20FD-436A-898B-08E6D1F00ED5}"/>
  </cellStyles>
  <dxfs count="6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98C71E-9F9E-4582-B3E0-F2C9AC969685}">
      <tableStyleElement type="wholeTable" dxfId="67"/>
      <tableStyleElement type="headerRow" dxfId="66"/>
    </tableStyle>
  </tableStyles>
  <colors>
    <mruColors>
      <color rgb="FFFF6969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611E-BD66-4E97-92BC-D855670EE704}">
  <sheetPr codeName="Feuil1"/>
  <dimension ref="A1:S1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8" sqref="C18"/>
    </sheetView>
  </sheetViews>
  <sheetFormatPr baseColWidth="10" defaultRowHeight="14.4" x14ac:dyDescent="0.3"/>
  <cols>
    <col min="1" max="1" width="9.109375" bestFit="1" customWidth="1"/>
    <col min="2" max="3" width="19.109375" bestFit="1" customWidth="1"/>
    <col min="4" max="4" width="11.5546875" customWidth="1"/>
    <col min="5" max="5" width="12" customWidth="1"/>
    <col min="6" max="8" width="5.88671875" customWidth="1"/>
    <col min="9" max="11" width="6.44140625" customWidth="1"/>
    <col min="12" max="14" width="4.6640625" customWidth="1"/>
    <col min="17" max="18" width="5.6640625" customWidth="1"/>
  </cols>
  <sheetData>
    <row r="1" spans="1:19" ht="15.6" customHeight="1" x14ac:dyDescent="0.3">
      <c r="A1" s="157" t="s">
        <v>0</v>
      </c>
      <c r="B1" s="176"/>
      <c r="C1" s="159"/>
      <c r="D1" s="157" t="s">
        <v>1</v>
      </c>
      <c r="E1" s="159" t="s">
        <v>2</v>
      </c>
      <c r="F1" s="161" t="s">
        <v>564</v>
      </c>
      <c r="G1" s="162"/>
      <c r="H1" s="163"/>
      <c r="I1" s="161" t="s">
        <v>566</v>
      </c>
      <c r="J1" s="162"/>
      <c r="K1" s="163"/>
      <c r="L1" s="161" t="s">
        <v>565</v>
      </c>
      <c r="M1" s="162"/>
      <c r="N1" s="163"/>
      <c r="O1" s="180" t="s">
        <v>597</v>
      </c>
      <c r="P1" s="180" t="s">
        <v>590</v>
      </c>
      <c r="Q1" s="170" t="s">
        <v>591</v>
      </c>
      <c r="R1" s="171"/>
    </row>
    <row r="2" spans="1:19" ht="16.2" thickBot="1" x14ac:dyDescent="0.35">
      <c r="A2" s="14" t="s">
        <v>584</v>
      </c>
      <c r="B2" s="13" t="s">
        <v>585</v>
      </c>
      <c r="C2" s="15" t="s">
        <v>586</v>
      </c>
      <c r="D2" s="158"/>
      <c r="E2" s="160"/>
      <c r="F2" s="167"/>
      <c r="G2" s="168"/>
      <c r="H2" s="169"/>
      <c r="I2" s="167"/>
      <c r="J2" s="168"/>
      <c r="K2" s="169"/>
      <c r="L2" s="164"/>
      <c r="M2" s="165"/>
      <c r="N2" s="166"/>
      <c r="O2" s="181"/>
      <c r="P2" s="181"/>
      <c r="Q2" s="172"/>
      <c r="R2" s="173"/>
    </row>
    <row r="3" spans="1:19" ht="26.4" customHeight="1" thickBot="1" x14ac:dyDescent="0.35">
      <c r="A3" s="177" t="s">
        <v>592</v>
      </c>
      <c r="B3" s="178"/>
      <c r="C3" s="178"/>
      <c r="D3" s="178"/>
      <c r="E3" s="179"/>
      <c r="F3" s="22" t="s">
        <v>589</v>
      </c>
      <c r="G3" s="23" t="s">
        <v>588</v>
      </c>
      <c r="H3" s="37" t="s">
        <v>599</v>
      </c>
      <c r="I3" s="22" t="s">
        <v>589</v>
      </c>
      <c r="J3" s="23" t="s">
        <v>588</v>
      </c>
      <c r="K3" s="37" t="s">
        <v>599</v>
      </c>
      <c r="L3" s="22" t="s">
        <v>589</v>
      </c>
      <c r="M3" s="23" t="s">
        <v>588</v>
      </c>
      <c r="N3" s="35" t="s">
        <v>599</v>
      </c>
      <c r="O3" s="182"/>
      <c r="P3" s="182"/>
      <c r="Q3" s="174"/>
      <c r="R3" s="175"/>
      <c r="S3" s="33"/>
    </row>
    <row r="4" spans="1:19" ht="24.6" x14ac:dyDescent="0.3">
      <c r="A4" s="83" t="s">
        <v>544</v>
      </c>
      <c r="B4" s="84" t="s">
        <v>21</v>
      </c>
      <c r="C4" s="85" t="s">
        <v>120</v>
      </c>
      <c r="D4" s="86">
        <v>41029</v>
      </c>
      <c r="E4" s="87">
        <v>41029</v>
      </c>
      <c r="F4" s="64">
        <v>18</v>
      </c>
      <c r="G4" s="88">
        <v>18</v>
      </c>
      <c r="H4" s="89" t="str">
        <f>IF(G4-F4&lt;0,"J",IF(G4-F4&gt;0,"L","K"))</f>
        <v>K</v>
      </c>
      <c r="I4" s="64">
        <v>4</v>
      </c>
      <c r="J4" s="88">
        <v>4</v>
      </c>
      <c r="K4" s="90" t="str">
        <f t="shared" ref="K4:K14" si="0">IF(J4-I4&lt;0,"J",IF(J4-I4&gt;=1,"L","K"))</f>
        <v>K</v>
      </c>
      <c r="L4" s="64">
        <v>9</v>
      </c>
      <c r="M4" s="88">
        <v>9</v>
      </c>
      <c r="N4" s="91" t="str">
        <f t="shared" ref="N4:N14" si="1">IF(M4-L4&lt;0,"J",IF(M4-L4&gt;=1,"L","K"))</f>
        <v>K</v>
      </c>
      <c r="O4" s="92">
        <f t="shared" ref="O4:O13" si="2">SUM(L4,I4,F4)</f>
        <v>31</v>
      </c>
      <c r="P4" s="92">
        <f t="shared" ref="P4:P13" si="3">SUM(M4,J4,G4)</f>
        <v>31</v>
      </c>
      <c r="Q4" s="93">
        <f t="shared" ref="Q4:Q13" si="4">P4-O4</f>
        <v>0</v>
      </c>
      <c r="R4" s="94" t="str">
        <f>IF(Q4&lt;0,"J",IF(Q4&gt;0,"L","K"))</f>
        <v>K</v>
      </c>
    </row>
    <row r="5" spans="1:19" ht="24.6" x14ac:dyDescent="0.3">
      <c r="A5" s="143" t="s">
        <v>544</v>
      </c>
      <c r="B5" s="123" t="s">
        <v>21</v>
      </c>
      <c r="C5" s="124" t="s">
        <v>107</v>
      </c>
      <c r="D5" s="71">
        <v>42855</v>
      </c>
      <c r="E5" s="72">
        <v>43830</v>
      </c>
      <c r="F5" s="125">
        <v>10</v>
      </c>
      <c r="G5" s="126">
        <v>9</v>
      </c>
      <c r="H5" s="95" t="str">
        <f>IF(G5-F5&lt;0,"J",IF(G5-F5&gt;0,"L","K"))</f>
        <v>J</v>
      </c>
      <c r="I5" s="127">
        <v>6</v>
      </c>
      <c r="J5" s="128">
        <v>4</v>
      </c>
      <c r="K5" s="96" t="str">
        <f t="shared" si="0"/>
        <v>J</v>
      </c>
      <c r="L5" s="127">
        <v>12</v>
      </c>
      <c r="M5" s="128">
        <v>14</v>
      </c>
      <c r="N5" s="97" t="str">
        <f t="shared" si="1"/>
        <v>L</v>
      </c>
      <c r="O5" s="98">
        <f t="shared" si="2"/>
        <v>28</v>
      </c>
      <c r="P5" s="98">
        <f t="shared" si="3"/>
        <v>27</v>
      </c>
      <c r="Q5" s="93">
        <f t="shared" si="4"/>
        <v>-1</v>
      </c>
      <c r="R5" s="99" t="str">
        <f t="shared" ref="R5:R14" si="5">IF(Q5&lt;0,"J",IF(Q5&gt;0,"L","K"))</f>
        <v>J</v>
      </c>
    </row>
    <row r="6" spans="1:19" ht="24.6" x14ac:dyDescent="0.3">
      <c r="A6" s="100" t="s">
        <v>545</v>
      </c>
      <c r="B6" s="101" t="s">
        <v>601</v>
      </c>
      <c r="C6" s="102" t="s">
        <v>602</v>
      </c>
      <c r="D6" s="68">
        <v>42094</v>
      </c>
      <c r="E6" s="69">
        <v>42825</v>
      </c>
      <c r="F6" s="65">
        <v>0</v>
      </c>
      <c r="G6" s="103">
        <v>0</v>
      </c>
      <c r="H6" s="104" t="str">
        <f>IF(G6-F6&lt;0,"J",IF(G6-F6&gt;0,"L","K"))</f>
        <v>K</v>
      </c>
      <c r="I6" s="65">
        <v>0</v>
      </c>
      <c r="J6" s="103">
        <v>0</v>
      </c>
      <c r="K6" s="105" t="str">
        <f t="shared" si="0"/>
        <v>K</v>
      </c>
      <c r="L6" s="65">
        <v>0</v>
      </c>
      <c r="M6" s="103">
        <v>0</v>
      </c>
      <c r="N6" s="46" t="str">
        <f t="shared" si="1"/>
        <v>K</v>
      </c>
      <c r="O6" s="98">
        <f t="shared" si="2"/>
        <v>0</v>
      </c>
      <c r="P6" s="98">
        <f t="shared" si="3"/>
        <v>0</v>
      </c>
      <c r="Q6" s="93">
        <f t="shared" si="4"/>
        <v>0</v>
      </c>
      <c r="R6" s="99" t="str">
        <f t="shared" si="5"/>
        <v>K</v>
      </c>
    </row>
    <row r="7" spans="1:19" ht="24.6" x14ac:dyDescent="0.3">
      <c r="A7" s="100" t="s">
        <v>545</v>
      </c>
      <c r="B7" s="101" t="s">
        <v>601</v>
      </c>
      <c r="C7" s="102" t="s">
        <v>603</v>
      </c>
      <c r="D7" s="68">
        <v>42094</v>
      </c>
      <c r="E7" s="69">
        <v>42825</v>
      </c>
      <c r="F7" s="65">
        <v>20</v>
      </c>
      <c r="G7" s="103">
        <v>20</v>
      </c>
      <c r="H7" s="104" t="str">
        <f>IF(G7-F7&lt;0,"J",IF(G7-F7&gt;0,"L","K"))</f>
        <v>K</v>
      </c>
      <c r="I7" s="65">
        <v>15</v>
      </c>
      <c r="J7" s="103">
        <v>15</v>
      </c>
      <c r="K7" s="105" t="str">
        <f t="shared" si="0"/>
        <v>K</v>
      </c>
      <c r="L7" s="65">
        <v>20</v>
      </c>
      <c r="M7" s="103">
        <v>20</v>
      </c>
      <c r="N7" s="46" t="str">
        <f t="shared" si="1"/>
        <v>K</v>
      </c>
      <c r="O7" s="98">
        <f t="shared" si="2"/>
        <v>55</v>
      </c>
      <c r="P7" s="98">
        <f t="shared" si="3"/>
        <v>55</v>
      </c>
      <c r="Q7" s="93">
        <f t="shared" si="4"/>
        <v>0</v>
      </c>
      <c r="R7" s="99" t="str">
        <f t="shared" si="5"/>
        <v>K</v>
      </c>
    </row>
    <row r="8" spans="1:19" ht="24.6" x14ac:dyDescent="0.3">
      <c r="A8" s="143" t="s">
        <v>545</v>
      </c>
      <c r="B8" s="123" t="s">
        <v>601</v>
      </c>
      <c r="C8" s="129" t="s">
        <v>604</v>
      </c>
      <c r="D8" s="71">
        <v>42338</v>
      </c>
      <c r="E8" s="72">
        <v>44165</v>
      </c>
      <c r="F8" s="125">
        <v>0</v>
      </c>
      <c r="G8" s="126">
        <v>0</v>
      </c>
      <c r="H8" s="95" t="str">
        <f t="shared" ref="H8:H14" si="6">IF(G8-F8&lt;0,"J",IF(G8-F8&gt;=1,"L","K"))</f>
        <v>K</v>
      </c>
      <c r="I8" s="127">
        <v>0</v>
      </c>
      <c r="J8" s="128">
        <v>0</v>
      </c>
      <c r="K8" s="96" t="str">
        <f t="shared" si="0"/>
        <v>K</v>
      </c>
      <c r="L8" s="127">
        <v>0</v>
      </c>
      <c r="M8" s="128">
        <v>0</v>
      </c>
      <c r="N8" s="97" t="str">
        <f t="shared" si="1"/>
        <v>K</v>
      </c>
      <c r="O8" s="98">
        <f t="shared" si="2"/>
        <v>0</v>
      </c>
      <c r="P8" s="98">
        <f t="shared" si="3"/>
        <v>0</v>
      </c>
      <c r="Q8" s="93">
        <f t="shared" si="4"/>
        <v>0</v>
      </c>
      <c r="R8" s="99" t="str">
        <f t="shared" si="5"/>
        <v>K</v>
      </c>
    </row>
    <row r="9" spans="1:19" ht="24.6" x14ac:dyDescent="0.3">
      <c r="A9" s="143" t="s">
        <v>545</v>
      </c>
      <c r="B9" s="123" t="s">
        <v>601</v>
      </c>
      <c r="C9" s="129" t="s">
        <v>605</v>
      </c>
      <c r="D9" s="71">
        <v>42943</v>
      </c>
      <c r="E9" s="72">
        <v>44165</v>
      </c>
      <c r="F9" s="125">
        <v>4</v>
      </c>
      <c r="G9" s="126">
        <v>4</v>
      </c>
      <c r="H9" s="95" t="str">
        <f t="shared" si="6"/>
        <v>K</v>
      </c>
      <c r="I9" s="127">
        <v>4</v>
      </c>
      <c r="J9" s="128">
        <v>4</v>
      </c>
      <c r="K9" s="96" t="str">
        <f t="shared" si="0"/>
        <v>K</v>
      </c>
      <c r="L9" s="127">
        <v>1</v>
      </c>
      <c r="M9" s="128">
        <v>1</v>
      </c>
      <c r="N9" s="97" t="str">
        <f t="shared" si="1"/>
        <v>K</v>
      </c>
      <c r="O9" s="98">
        <f t="shared" si="2"/>
        <v>9</v>
      </c>
      <c r="P9" s="98">
        <f t="shared" si="3"/>
        <v>9</v>
      </c>
      <c r="Q9" s="93">
        <f t="shared" si="4"/>
        <v>0</v>
      </c>
      <c r="R9" s="99" t="str">
        <f t="shared" si="5"/>
        <v>K</v>
      </c>
    </row>
    <row r="10" spans="1:19" ht="24.6" x14ac:dyDescent="0.3">
      <c r="A10" s="100" t="s">
        <v>563</v>
      </c>
      <c r="B10" s="101" t="s">
        <v>418</v>
      </c>
      <c r="C10" s="102" t="s">
        <v>606</v>
      </c>
      <c r="D10" s="68">
        <v>40372</v>
      </c>
      <c r="E10" s="69">
        <v>42199</v>
      </c>
      <c r="F10" s="65">
        <v>52</v>
      </c>
      <c r="G10" s="103">
        <v>53</v>
      </c>
      <c r="H10" s="104" t="str">
        <f t="shared" si="6"/>
        <v>L</v>
      </c>
      <c r="I10" s="65">
        <v>28</v>
      </c>
      <c r="J10" s="103">
        <v>27</v>
      </c>
      <c r="K10" s="105" t="str">
        <f t="shared" si="0"/>
        <v>J</v>
      </c>
      <c r="L10" s="65">
        <v>12</v>
      </c>
      <c r="M10" s="103">
        <v>11</v>
      </c>
      <c r="N10" s="46" t="str">
        <f t="shared" si="1"/>
        <v>J</v>
      </c>
      <c r="O10" s="98">
        <f t="shared" si="2"/>
        <v>92</v>
      </c>
      <c r="P10" s="98">
        <f t="shared" si="3"/>
        <v>91</v>
      </c>
      <c r="Q10" s="93">
        <f t="shared" si="4"/>
        <v>-1</v>
      </c>
      <c r="R10" s="99" t="str">
        <f t="shared" si="5"/>
        <v>J</v>
      </c>
    </row>
    <row r="11" spans="1:19" ht="24.6" x14ac:dyDescent="0.3">
      <c r="A11" s="144" t="s">
        <v>563</v>
      </c>
      <c r="B11" s="130" t="s">
        <v>418</v>
      </c>
      <c r="C11" s="131" t="s">
        <v>607</v>
      </c>
      <c r="D11" s="132">
        <v>42017</v>
      </c>
      <c r="E11" s="133">
        <v>43844</v>
      </c>
      <c r="F11" s="73">
        <v>357</v>
      </c>
      <c r="G11" s="134">
        <v>356</v>
      </c>
      <c r="H11" s="106" t="str">
        <f t="shared" si="6"/>
        <v>J</v>
      </c>
      <c r="I11" s="73">
        <v>135</v>
      </c>
      <c r="J11" s="134">
        <v>134</v>
      </c>
      <c r="K11" s="107" t="str">
        <f t="shared" si="0"/>
        <v>J</v>
      </c>
      <c r="L11" s="73">
        <v>130</v>
      </c>
      <c r="M11" s="134">
        <v>130</v>
      </c>
      <c r="N11" s="108" t="str">
        <f t="shared" si="1"/>
        <v>K</v>
      </c>
      <c r="O11" s="98">
        <f t="shared" si="2"/>
        <v>622</v>
      </c>
      <c r="P11" s="98">
        <f t="shared" si="3"/>
        <v>620</v>
      </c>
      <c r="Q11" s="93">
        <f>P11-O11</f>
        <v>-2</v>
      </c>
      <c r="R11" s="99" t="str">
        <f t="shared" si="5"/>
        <v>J</v>
      </c>
    </row>
    <row r="12" spans="1:19" ht="24.6" x14ac:dyDescent="0.3">
      <c r="A12" s="144" t="s">
        <v>563</v>
      </c>
      <c r="B12" s="130" t="s">
        <v>418</v>
      </c>
      <c r="C12" s="130" t="s">
        <v>608</v>
      </c>
      <c r="D12" s="132">
        <v>43382</v>
      </c>
      <c r="E12" s="135">
        <v>45209</v>
      </c>
      <c r="F12" s="73">
        <v>202</v>
      </c>
      <c r="G12" s="134">
        <v>205</v>
      </c>
      <c r="H12" s="106" t="str">
        <f t="shared" si="6"/>
        <v>L</v>
      </c>
      <c r="I12" s="127">
        <v>114</v>
      </c>
      <c r="J12" s="128">
        <v>113</v>
      </c>
      <c r="K12" s="96" t="str">
        <f t="shared" si="0"/>
        <v>J</v>
      </c>
      <c r="L12" s="127">
        <v>152</v>
      </c>
      <c r="M12" s="128">
        <v>152</v>
      </c>
      <c r="N12" s="97" t="str">
        <f t="shared" si="1"/>
        <v>K</v>
      </c>
      <c r="O12" s="98">
        <f t="shared" si="2"/>
        <v>468</v>
      </c>
      <c r="P12" s="98">
        <f t="shared" si="3"/>
        <v>470</v>
      </c>
      <c r="Q12" s="93">
        <f t="shared" si="4"/>
        <v>2</v>
      </c>
      <c r="R12" s="99" t="str">
        <f t="shared" si="5"/>
        <v>L</v>
      </c>
    </row>
    <row r="13" spans="1:19" ht="25.2" thickBot="1" x14ac:dyDescent="0.35">
      <c r="A13" s="136" t="s">
        <v>593</v>
      </c>
      <c r="B13" s="136" t="s">
        <v>595</v>
      </c>
      <c r="C13" s="136" t="s">
        <v>594</v>
      </c>
      <c r="D13" s="137"/>
      <c r="E13" s="138"/>
      <c r="F13" s="139">
        <v>11</v>
      </c>
      <c r="G13" s="140">
        <v>11</v>
      </c>
      <c r="H13" s="109" t="str">
        <f t="shared" si="6"/>
        <v>K</v>
      </c>
      <c r="I13" s="141">
        <v>0</v>
      </c>
      <c r="J13" s="142">
        <v>0</v>
      </c>
      <c r="K13" s="110" t="str">
        <f t="shared" si="0"/>
        <v>K</v>
      </c>
      <c r="L13" s="141">
        <v>3</v>
      </c>
      <c r="M13" s="142">
        <v>3</v>
      </c>
      <c r="N13" s="111" t="str">
        <f t="shared" si="1"/>
        <v>K</v>
      </c>
      <c r="O13" s="112">
        <f t="shared" si="2"/>
        <v>14</v>
      </c>
      <c r="P13" s="112">
        <f t="shared" si="3"/>
        <v>14</v>
      </c>
      <c r="Q13" s="93">
        <f t="shared" si="4"/>
        <v>0</v>
      </c>
      <c r="R13" s="113" t="str">
        <f t="shared" si="5"/>
        <v>K</v>
      </c>
    </row>
    <row r="14" spans="1:19" ht="25.2" thickBot="1" x14ac:dyDescent="0.35">
      <c r="A14" s="155" t="s">
        <v>598</v>
      </c>
      <c r="B14" s="156"/>
      <c r="C14" s="156"/>
      <c r="D14" s="156"/>
      <c r="E14" s="156"/>
      <c r="F14" s="18">
        <f>SUM(F4:F13)</f>
        <v>674</v>
      </c>
      <c r="G14" s="19">
        <f>SUM(G4:G13)</f>
        <v>676</v>
      </c>
      <c r="H14" s="38" t="str">
        <f t="shared" si="6"/>
        <v>L</v>
      </c>
      <c r="I14" s="18">
        <f t="shared" ref="I14:Q14" si="7">SUM(I4:I13)</f>
        <v>306</v>
      </c>
      <c r="J14" s="19">
        <f t="shared" si="7"/>
        <v>301</v>
      </c>
      <c r="K14" s="39" t="str">
        <f t="shared" si="0"/>
        <v>J</v>
      </c>
      <c r="L14" s="18">
        <f t="shared" si="7"/>
        <v>339</v>
      </c>
      <c r="M14" s="19">
        <f t="shared" si="7"/>
        <v>340</v>
      </c>
      <c r="N14" s="40" t="str">
        <f t="shared" si="1"/>
        <v>L</v>
      </c>
      <c r="O14" s="21">
        <f t="shared" si="7"/>
        <v>1319</v>
      </c>
      <c r="P14" s="21">
        <f t="shared" si="7"/>
        <v>1317</v>
      </c>
      <c r="Q14" s="26">
        <f t="shared" si="7"/>
        <v>-2</v>
      </c>
      <c r="R14" s="114" t="str">
        <f t="shared" si="5"/>
        <v>J</v>
      </c>
    </row>
  </sheetData>
  <mergeCells count="11">
    <mergeCell ref="Q1:R3"/>
    <mergeCell ref="A1:C1"/>
    <mergeCell ref="A3:E3"/>
    <mergeCell ref="P1:P3"/>
    <mergeCell ref="O1:O3"/>
    <mergeCell ref="A14:E14"/>
    <mergeCell ref="D1:D2"/>
    <mergeCell ref="E1:E2"/>
    <mergeCell ref="L1:N2"/>
    <mergeCell ref="I1:K2"/>
    <mergeCell ref="F1:H2"/>
  </mergeCells>
  <conditionalFormatting sqref="H4:H14 K4:K14 N4:N14 R4:R14">
    <cfRule type="expression" dxfId="65" priority="3" stopIfTrue="1">
      <formula>H4="J"</formula>
    </cfRule>
  </conditionalFormatting>
  <conditionalFormatting sqref="H4:H14 K4:K14 N4:N14 R4:R14">
    <cfRule type="expression" dxfId="64" priority="1" stopIfTrue="1">
      <formula>H4="L"</formula>
    </cfRule>
    <cfRule type="expression" dxfId="63" priority="2" stopIfTrue="1">
      <formula>H4="K"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58CD-6500-4421-9EB3-4E4BBBF255FC}">
  <sheetPr codeName="Feuil2"/>
  <dimension ref="A1:R12"/>
  <sheetViews>
    <sheetView workbookViewId="0">
      <selection activeCell="R11" sqref="A1:R11"/>
    </sheetView>
  </sheetViews>
  <sheetFormatPr baseColWidth="10" defaultRowHeight="14.4" x14ac:dyDescent="0.3"/>
  <cols>
    <col min="1" max="1" width="14.44140625" bestFit="1" customWidth="1"/>
    <col min="2" max="2" width="13.88671875" customWidth="1"/>
    <col min="3" max="3" width="7.33203125" bestFit="1" customWidth="1"/>
    <col min="4" max="4" width="12.77734375" customWidth="1"/>
    <col min="5" max="5" width="13.5546875" customWidth="1"/>
    <col min="6" max="8" width="5.44140625" customWidth="1"/>
    <col min="9" max="11" width="6.5546875" customWidth="1"/>
    <col min="12" max="12" width="4.21875" bestFit="1" customWidth="1"/>
    <col min="13" max="13" width="4.33203125" bestFit="1" customWidth="1"/>
    <col min="14" max="14" width="4.33203125" customWidth="1"/>
    <col min="15" max="15" width="10.77734375" customWidth="1"/>
    <col min="16" max="16" width="9.6640625" customWidth="1"/>
    <col min="17" max="18" width="6.44140625" style="27" customWidth="1"/>
  </cols>
  <sheetData>
    <row r="1" spans="1:18" ht="45.6" customHeight="1" thickBot="1" x14ac:dyDescent="0.35">
      <c r="A1" s="9" t="s">
        <v>454</v>
      </c>
      <c r="B1" s="12" t="s">
        <v>581</v>
      </c>
      <c r="C1" s="10" t="s">
        <v>457</v>
      </c>
      <c r="D1" s="3" t="s">
        <v>455</v>
      </c>
      <c r="E1" s="4" t="s">
        <v>456</v>
      </c>
      <c r="F1" s="188" t="s">
        <v>564</v>
      </c>
      <c r="G1" s="189"/>
      <c r="H1" s="190"/>
      <c r="I1" s="188" t="s">
        <v>576</v>
      </c>
      <c r="J1" s="189"/>
      <c r="K1" s="190"/>
      <c r="L1" s="188" t="s">
        <v>565</v>
      </c>
      <c r="M1" s="189"/>
      <c r="N1" s="190"/>
      <c r="O1" s="183" t="s">
        <v>597</v>
      </c>
      <c r="P1" s="180" t="s">
        <v>590</v>
      </c>
      <c r="Q1" s="170" t="s">
        <v>591</v>
      </c>
      <c r="R1" s="171"/>
    </row>
    <row r="2" spans="1:18" ht="30.6" customHeight="1" thickBot="1" x14ac:dyDescent="0.35">
      <c r="A2" s="188" t="s">
        <v>596</v>
      </c>
      <c r="B2" s="189"/>
      <c r="C2" s="189"/>
      <c r="D2" s="189"/>
      <c r="E2" s="190"/>
      <c r="F2" s="11" t="s">
        <v>587</v>
      </c>
      <c r="G2" s="10" t="s">
        <v>588</v>
      </c>
      <c r="H2" s="34" t="s">
        <v>600</v>
      </c>
      <c r="I2" s="11" t="s">
        <v>589</v>
      </c>
      <c r="J2" s="10" t="s">
        <v>588</v>
      </c>
      <c r="K2" s="35" t="s">
        <v>600</v>
      </c>
      <c r="L2" s="25" t="s">
        <v>589</v>
      </c>
      <c r="M2" s="24" t="s">
        <v>588</v>
      </c>
      <c r="N2" s="36" t="s">
        <v>600</v>
      </c>
      <c r="O2" s="184"/>
      <c r="P2" s="182"/>
      <c r="Q2" s="174"/>
      <c r="R2" s="173"/>
    </row>
    <row r="3" spans="1:18" ht="24.6" x14ac:dyDescent="0.3">
      <c r="A3" s="145" t="s">
        <v>206</v>
      </c>
      <c r="B3" s="115" t="s">
        <v>582</v>
      </c>
      <c r="C3" s="116" t="s">
        <v>567</v>
      </c>
      <c r="D3" s="58">
        <v>38352</v>
      </c>
      <c r="E3" s="59">
        <v>39082</v>
      </c>
      <c r="F3" s="60">
        <v>1</v>
      </c>
      <c r="G3" s="61">
        <v>1</v>
      </c>
      <c r="H3" s="41" t="str">
        <f>IF(G3-F3&lt;0,"J",IF(G3-F3&gt;0,"L","K"))</f>
        <v>K</v>
      </c>
      <c r="I3" s="62">
        <v>0</v>
      </c>
      <c r="J3" s="63">
        <v>0</v>
      </c>
      <c r="K3" s="45" t="str">
        <f>IF(J3-I3&lt;0,"J",IF(J3-I3&gt;0,"L","K"))</f>
        <v>K</v>
      </c>
      <c r="L3" s="64">
        <v>0</v>
      </c>
      <c r="M3" s="63">
        <v>0</v>
      </c>
      <c r="N3" s="45" t="str">
        <f>IF(M3-L3&lt;0,"J",IF(M3-L3&gt;0,"L","K"))</f>
        <v>K</v>
      </c>
      <c r="O3" s="17">
        <f>F3+I3+L3</f>
        <v>1</v>
      </c>
      <c r="P3" s="6">
        <f>G3+J3+M3</f>
        <v>1</v>
      </c>
      <c r="Q3" s="30">
        <f>P3-O3</f>
        <v>0</v>
      </c>
      <c r="R3" s="45" t="str">
        <f>IF(Q3&lt;0,"J",IF(Q3&gt;0,"L","K"))</f>
        <v>K</v>
      </c>
    </row>
    <row r="4" spans="1:18" ht="24.6" x14ac:dyDescent="0.3">
      <c r="A4" s="146" t="s">
        <v>206</v>
      </c>
      <c r="B4" s="117" t="s">
        <v>582</v>
      </c>
      <c r="C4" s="118" t="s">
        <v>568</v>
      </c>
      <c r="D4" s="68">
        <v>39294</v>
      </c>
      <c r="E4" s="69">
        <v>40390</v>
      </c>
      <c r="F4" s="65">
        <v>4</v>
      </c>
      <c r="G4" s="70">
        <v>4</v>
      </c>
      <c r="H4" s="42" t="str">
        <f t="shared" ref="H4:H11" si="0">IF(G4-F4&lt;0,"J",IF(G4-F4&gt;0,"L","K"))</f>
        <v>K</v>
      </c>
      <c r="I4" s="67">
        <v>0</v>
      </c>
      <c r="J4" s="66">
        <v>0</v>
      </c>
      <c r="K4" s="46" t="str">
        <f t="shared" ref="K4:K11" si="1">IF(J4-I4&lt;0,"J",IF(J4-I4&gt;0,"L","K"))</f>
        <v>K</v>
      </c>
      <c r="L4" s="65">
        <v>4</v>
      </c>
      <c r="M4" s="66">
        <v>4</v>
      </c>
      <c r="N4" s="46" t="str">
        <f t="shared" ref="N4:N11" si="2">IF(M4-L4&lt;0,"J",IF(M4-L4&gt;0,"L","K"))</f>
        <v>K</v>
      </c>
      <c r="O4" s="6">
        <f t="shared" ref="O4:O10" si="3">F4+I4+L4</f>
        <v>8</v>
      </c>
      <c r="P4" s="6">
        <f t="shared" ref="P4:P10" si="4">G4+J4+M4</f>
        <v>8</v>
      </c>
      <c r="Q4" s="31">
        <f t="shared" ref="Q4:Q10" si="5">P4-O4</f>
        <v>0</v>
      </c>
      <c r="R4" s="46" t="str">
        <f t="shared" ref="R4:R11" si="6">IF(Q4&lt;0,"J",IF(Q4&gt;0,"L","K"))</f>
        <v>K</v>
      </c>
    </row>
    <row r="5" spans="1:18" ht="24.6" x14ac:dyDescent="0.3">
      <c r="A5" s="146" t="s">
        <v>569</v>
      </c>
      <c r="B5" s="117" t="s">
        <v>583</v>
      </c>
      <c r="C5" s="118" t="s">
        <v>570</v>
      </c>
      <c r="D5" s="68">
        <v>41029</v>
      </c>
      <c r="E5" s="69">
        <v>42124</v>
      </c>
      <c r="F5" s="65">
        <v>2</v>
      </c>
      <c r="G5" s="70">
        <v>2</v>
      </c>
      <c r="H5" s="42" t="str">
        <f t="shared" si="0"/>
        <v>K</v>
      </c>
      <c r="I5" s="67">
        <v>0</v>
      </c>
      <c r="J5" s="66">
        <v>0</v>
      </c>
      <c r="K5" s="46" t="str">
        <f t="shared" si="1"/>
        <v>K</v>
      </c>
      <c r="L5" s="65">
        <v>1</v>
      </c>
      <c r="M5" s="66">
        <v>1</v>
      </c>
      <c r="N5" s="46" t="str">
        <f t="shared" si="2"/>
        <v>K</v>
      </c>
      <c r="O5" s="6">
        <f t="shared" si="3"/>
        <v>3</v>
      </c>
      <c r="P5" s="6">
        <f t="shared" si="4"/>
        <v>3</v>
      </c>
      <c r="Q5" s="31">
        <f t="shared" si="5"/>
        <v>0</v>
      </c>
      <c r="R5" s="46" t="str">
        <f t="shared" si="6"/>
        <v>K</v>
      </c>
    </row>
    <row r="6" spans="1:18" ht="24.6" x14ac:dyDescent="0.3">
      <c r="A6" s="146" t="s">
        <v>206</v>
      </c>
      <c r="B6" s="117" t="s">
        <v>582</v>
      </c>
      <c r="C6" s="118" t="s">
        <v>571</v>
      </c>
      <c r="D6" s="68">
        <v>40390</v>
      </c>
      <c r="E6" s="69">
        <v>41486</v>
      </c>
      <c r="F6" s="65">
        <v>14</v>
      </c>
      <c r="G6" s="70">
        <v>14</v>
      </c>
      <c r="H6" s="42" t="str">
        <f t="shared" si="0"/>
        <v>K</v>
      </c>
      <c r="I6" s="67">
        <v>15</v>
      </c>
      <c r="J6" s="66">
        <v>15</v>
      </c>
      <c r="K6" s="46" t="str">
        <f t="shared" si="1"/>
        <v>K</v>
      </c>
      <c r="L6" s="65">
        <v>22</v>
      </c>
      <c r="M6" s="66">
        <v>22</v>
      </c>
      <c r="N6" s="46" t="str">
        <f t="shared" si="2"/>
        <v>K</v>
      </c>
      <c r="O6" s="6">
        <f t="shared" si="3"/>
        <v>51</v>
      </c>
      <c r="P6" s="6">
        <f t="shared" si="4"/>
        <v>51</v>
      </c>
      <c r="Q6" s="31">
        <f t="shared" si="5"/>
        <v>0</v>
      </c>
      <c r="R6" s="46" t="str">
        <f t="shared" si="6"/>
        <v>K</v>
      </c>
    </row>
    <row r="7" spans="1:18" ht="24.6" x14ac:dyDescent="0.3">
      <c r="A7" s="146" t="s">
        <v>272</v>
      </c>
      <c r="B7" s="117" t="s">
        <v>536</v>
      </c>
      <c r="C7" s="118" t="s">
        <v>572</v>
      </c>
      <c r="D7" s="68">
        <v>40645</v>
      </c>
      <c r="E7" s="69">
        <v>42472</v>
      </c>
      <c r="F7" s="65">
        <v>8</v>
      </c>
      <c r="G7" s="70">
        <v>8</v>
      </c>
      <c r="H7" s="42" t="str">
        <f t="shared" si="0"/>
        <v>K</v>
      </c>
      <c r="I7" s="67">
        <v>9</v>
      </c>
      <c r="J7" s="66">
        <v>9</v>
      </c>
      <c r="K7" s="46" t="str">
        <f t="shared" si="1"/>
        <v>K</v>
      </c>
      <c r="L7" s="65">
        <v>4</v>
      </c>
      <c r="M7" s="66">
        <v>4</v>
      </c>
      <c r="N7" s="46" t="str">
        <f t="shared" si="2"/>
        <v>K</v>
      </c>
      <c r="O7" s="6">
        <f t="shared" si="3"/>
        <v>21</v>
      </c>
      <c r="P7" s="6">
        <f t="shared" si="4"/>
        <v>21</v>
      </c>
      <c r="Q7" s="31">
        <f t="shared" si="5"/>
        <v>0</v>
      </c>
      <c r="R7" s="46" t="str">
        <f t="shared" si="6"/>
        <v>K</v>
      </c>
    </row>
    <row r="8" spans="1:18" ht="24.6" x14ac:dyDescent="0.3">
      <c r="A8" s="146" t="s">
        <v>272</v>
      </c>
      <c r="B8" s="117" t="s">
        <v>536</v>
      </c>
      <c r="C8" s="118" t="s">
        <v>573</v>
      </c>
      <c r="D8" s="68">
        <v>41653</v>
      </c>
      <c r="E8" s="69">
        <v>43473</v>
      </c>
      <c r="F8" s="65">
        <v>27</v>
      </c>
      <c r="G8" s="70">
        <v>25</v>
      </c>
      <c r="H8" s="42" t="str">
        <f t="shared" si="0"/>
        <v>J</v>
      </c>
      <c r="I8" s="67">
        <v>14</v>
      </c>
      <c r="J8" s="66">
        <v>14</v>
      </c>
      <c r="K8" s="46" t="str">
        <f t="shared" si="1"/>
        <v>K</v>
      </c>
      <c r="L8" s="65">
        <v>21</v>
      </c>
      <c r="M8" s="66">
        <v>21</v>
      </c>
      <c r="N8" s="46" t="str">
        <f t="shared" si="2"/>
        <v>K</v>
      </c>
      <c r="O8" s="6">
        <f t="shared" si="3"/>
        <v>62</v>
      </c>
      <c r="P8" s="6">
        <f t="shared" si="4"/>
        <v>60</v>
      </c>
      <c r="Q8" s="31">
        <f t="shared" si="5"/>
        <v>-2</v>
      </c>
      <c r="R8" s="46" t="str">
        <f t="shared" si="6"/>
        <v>J</v>
      </c>
    </row>
    <row r="9" spans="1:18" ht="24.6" x14ac:dyDescent="0.3">
      <c r="A9" s="147" t="s">
        <v>206</v>
      </c>
      <c r="B9" s="119" t="s">
        <v>582</v>
      </c>
      <c r="C9" s="120" t="s">
        <v>574</v>
      </c>
      <c r="D9" s="71">
        <v>42035</v>
      </c>
      <c r="E9" s="72">
        <v>44196</v>
      </c>
      <c r="F9" s="73">
        <v>50</v>
      </c>
      <c r="G9" s="74">
        <v>50</v>
      </c>
      <c r="H9" s="42" t="str">
        <f t="shared" si="0"/>
        <v>K</v>
      </c>
      <c r="I9" s="79">
        <v>23</v>
      </c>
      <c r="J9" s="80">
        <v>24</v>
      </c>
      <c r="K9" s="46" t="str">
        <f t="shared" si="1"/>
        <v>L</v>
      </c>
      <c r="L9" s="73">
        <v>55</v>
      </c>
      <c r="M9" s="80">
        <v>53</v>
      </c>
      <c r="N9" s="46" t="str">
        <f t="shared" si="2"/>
        <v>J</v>
      </c>
      <c r="O9" s="6">
        <f t="shared" si="3"/>
        <v>128</v>
      </c>
      <c r="P9" s="6">
        <f t="shared" si="4"/>
        <v>127</v>
      </c>
      <c r="Q9" s="31">
        <f t="shared" si="5"/>
        <v>-1</v>
      </c>
      <c r="R9" s="46" t="str">
        <f t="shared" si="6"/>
        <v>J</v>
      </c>
    </row>
    <row r="10" spans="1:18" ht="25.2" thickBot="1" x14ac:dyDescent="0.35">
      <c r="A10" s="148" t="s">
        <v>569</v>
      </c>
      <c r="B10" s="121" t="s">
        <v>583</v>
      </c>
      <c r="C10" s="122" t="s">
        <v>575</v>
      </c>
      <c r="D10" s="75">
        <v>43008</v>
      </c>
      <c r="E10" s="76">
        <v>44104</v>
      </c>
      <c r="F10" s="77">
        <v>1</v>
      </c>
      <c r="G10" s="78">
        <v>1</v>
      </c>
      <c r="H10" s="43" t="str">
        <f t="shared" si="0"/>
        <v>K</v>
      </c>
      <c r="I10" s="81">
        <v>0</v>
      </c>
      <c r="J10" s="82">
        <v>0</v>
      </c>
      <c r="K10" s="47" t="str">
        <f t="shared" si="1"/>
        <v>K</v>
      </c>
      <c r="L10" s="77">
        <v>0</v>
      </c>
      <c r="M10" s="82">
        <v>0</v>
      </c>
      <c r="N10" s="47" t="str">
        <f t="shared" si="2"/>
        <v>K</v>
      </c>
      <c r="O10" s="6">
        <f t="shared" si="3"/>
        <v>1</v>
      </c>
      <c r="P10" s="6">
        <f t="shared" si="4"/>
        <v>1</v>
      </c>
      <c r="Q10" s="31">
        <f t="shared" si="5"/>
        <v>0</v>
      </c>
      <c r="R10" s="47" t="str">
        <f t="shared" si="6"/>
        <v>K</v>
      </c>
    </row>
    <row r="11" spans="1:18" ht="25.2" thickBot="1" x14ac:dyDescent="0.35">
      <c r="A11" s="185" t="s">
        <v>598</v>
      </c>
      <c r="B11" s="186"/>
      <c r="C11" s="186"/>
      <c r="D11" s="186"/>
      <c r="E11" s="187"/>
      <c r="F11" s="18">
        <f>SUM(F3:F10)</f>
        <v>107</v>
      </c>
      <c r="G11" s="16">
        <f>SUM(G3:G10)</f>
        <v>105</v>
      </c>
      <c r="H11" s="44" t="str">
        <f t="shared" si="0"/>
        <v>J</v>
      </c>
      <c r="I11" s="28">
        <f t="shared" ref="I11:L11" si="7">SUM(I3:I10)</f>
        <v>61</v>
      </c>
      <c r="J11" s="29">
        <f>SUM(J3:J10)</f>
        <v>62</v>
      </c>
      <c r="K11" s="44" t="str">
        <f t="shared" si="1"/>
        <v>L</v>
      </c>
      <c r="L11" s="18">
        <f t="shared" si="7"/>
        <v>107</v>
      </c>
      <c r="M11" s="29">
        <f>SUM(M3:M10)</f>
        <v>105</v>
      </c>
      <c r="N11" s="44" t="str">
        <f t="shared" si="2"/>
        <v>J</v>
      </c>
      <c r="O11" s="20">
        <f>SUM(O3:O10)</f>
        <v>275</v>
      </c>
      <c r="P11" s="20">
        <f>SUM(P3:P10)</f>
        <v>272</v>
      </c>
      <c r="Q11" s="32">
        <f>SUM(Q3:Q10)</f>
        <v>-3</v>
      </c>
      <c r="R11" s="44" t="str">
        <f t="shared" si="6"/>
        <v>J</v>
      </c>
    </row>
    <row r="12" spans="1:18" x14ac:dyDescent="0.3">
      <c r="H12" s="33"/>
      <c r="K12" s="33"/>
      <c r="N12" s="33"/>
    </row>
  </sheetData>
  <mergeCells count="8">
    <mergeCell ref="Q1:R2"/>
    <mergeCell ref="P1:P2"/>
    <mergeCell ref="O1:O2"/>
    <mergeCell ref="A11:E11"/>
    <mergeCell ref="A2:E2"/>
    <mergeCell ref="L1:N1"/>
    <mergeCell ref="I1:K1"/>
    <mergeCell ref="F1:H1"/>
  </mergeCells>
  <conditionalFormatting sqref="H3:H11 K3:K11 N3:N11 R3:R11">
    <cfRule type="expression" dxfId="62" priority="1" stopIfTrue="1">
      <formula>H3="L"</formula>
    </cfRule>
    <cfRule type="expression" dxfId="61" priority="2" stopIfTrue="1">
      <formula>H3="K"</formula>
    </cfRule>
    <cfRule type="expression" dxfId="60" priority="3" stopIfTrue="1">
      <formula>H3="J"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E2B9-CB8D-4AD7-A681-5AA6DF8284BD}">
  <sheetPr codeName="Feuil3"/>
  <dimension ref="A1:G622"/>
  <sheetViews>
    <sheetView tabSelected="1" topLeftCell="C1" workbookViewId="0">
      <pane ySplit="1" topLeftCell="A495" activePane="bottomLeft" state="frozen"/>
      <selection activeCell="G567" sqref="G567"/>
      <selection pane="bottomLeft" activeCell="E614" sqref="E614"/>
    </sheetView>
  </sheetViews>
  <sheetFormatPr baseColWidth="10" defaultRowHeight="15.6" x14ac:dyDescent="0.3"/>
  <cols>
    <col min="1" max="1" width="27.88671875" style="1" bestFit="1" customWidth="1"/>
    <col min="2" max="2" width="38" style="1" bestFit="1" customWidth="1"/>
    <col min="3" max="3" width="67.5546875" style="1" bestFit="1" customWidth="1"/>
    <col min="4" max="4" width="17.109375" style="154" bestFit="1" customWidth="1"/>
    <col min="5" max="5" width="26.6640625" style="154" bestFit="1" customWidth="1"/>
    <col min="6" max="6" width="17.77734375" style="1" bestFit="1" customWidth="1"/>
    <col min="7" max="7" width="14.77734375" style="1" bestFit="1" customWidth="1"/>
    <col min="8" max="16384" width="11.5546875" style="1"/>
  </cols>
  <sheetData>
    <row r="1" spans="1:7" x14ac:dyDescent="0.3">
      <c r="A1" s="49" t="s">
        <v>546</v>
      </c>
      <c r="B1" s="48" t="s">
        <v>611</v>
      </c>
      <c r="C1" s="48" t="s">
        <v>612</v>
      </c>
      <c r="D1" s="153" t="s">
        <v>1</v>
      </c>
      <c r="E1" s="153" t="s">
        <v>2</v>
      </c>
      <c r="F1" s="49" t="s">
        <v>3</v>
      </c>
      <c r="G1" s="55" t="e">
        <f t="shared" ref="G1:G18" ca="1" si="0">IF(ISBLANK(E1),"Pas d'info",IF(SIGN(YEAR(TODAY())-YEAR(E1))=-1,(YEAR(TODAY())-YEAR(E1))*12+IF(MONTH(TODAY())&gt;MONTH(E1),MONTH(TODAY())-MONTH(E1),MONTH(E1)-MONTH(TODAY())),(YEAR(TODAY())-YEAR(E1))*12+IF(MONTH(TODAY())&gt;MONTH(E1),MONTH(TODAY())-MONTH(E1),MONTH(E1)-MONTH(TODAY()))))</f>
        <v>#VALUE!</v>
      </c>
    </row>
    <row r="2" spans="1:7" x14ac:dyDescent="0.3">
      <c r="A2" s="1" t="s">
        <v>550</v>
      </c>
      <c r="C2" s="2" t="s">
        <v>4</v>
      </c>
      <c r="D2" s="192"/>
      <c r="E2" s="192"/>
      <c r="F2" s="1" t="str">
        <f ca="1">IF(AND(D2="",E2=""),"Pas d'info",IF(OR(AND(D2&lt;TODAY(),E2=""),AND(D2&lt;TODAY(),E2&lt;TODAY())),"VRAI",IF(AND(D2&lt;TODAY(),E2&gt;TODAY()),"PROCHAINEMENT",IF(OR(AND(D2&gt;TODAY(),E2=""),AND(D2&gt;TODAY(),E2&gt;TODAY())),"FAUX",""))))</f>
        <v>Pas d'info</v>
      </c>
      <c r="G2" s="55" t="str">
        <f t="shared" ca="1" si="0"/>
        <v>Pas d'info</v>
      </c>
    </row>
    <row r="3" spans="1:7" x14ac:dyDescent="0.3">
      <c r="C3" s="2" t="s">
        <v>5</v>
      </c>
      <c r="D3" s="192">
        <v>25934</v>
      </c>
      <c r="E3" s="192">
        <v>25934</v>
      </c>
      <c r="F3" s="1" t="str">
        <f t="shared" ref="F3:F66" ca="1" si="1">IF(AND(D3="",E3=""),"Pas d'info",IF(OR(AND(D3&lt;TODAY(),E3=""),AND(D3&lt;TODAY(),E3&lt;TODAY())),"VRAI",IF(AND(D3&lt;TODAY(),E3&gt;TODAY()),"PROCHAINEMENT",IF(OR(AND(D3&gt;TODAY(),E3=""),AND(D3&gt;TODAY(),E3&gt;TODAY())),"FAUX",""))))</f>
        <v>VRAI</v>
      </c>
      <c r="G3" s="55">
        <f t="shared" ca="1" si="0"/>
        <v>583</v>
      </c>
    </row>
    <row r="4" spans="1:7" x14ac:dyDescent="0.3">
      <c r="C4" s="2" t="s">
        <v>6</v>
      </c>
      <c r="D4" s="192">
        <v>25934</v>
      </c>
      <c r="E4" s="192">
        <v>25934</v>
      </c>
      <c r="F4" s="1" t="str">
        <f t="shared" ca="1" si="1"/>
        <v>VRAI</v>
      </c>
      <c r="G4" s="55">
        <f t="shared" ca="1" si="0"/>
        <v>583</v>
      </c>
    </row>
    <row r="5" spans="1:7" x14ac:dyDescent="0.3">
      <c r="C5" s="2" t="s">
        <v>7</v>
      </c>
      <c r="D5" s="192">
        <v>25934</v>
      </c>
      <c r="E5" s="192">
        <v>25934</v>
      </c>
      <c r="F5" s="1" t="str">
        <f t="shared" ca="1" si="1"/>
        <v>VRAI</v>
      </c>
      <c r="G5" s="55">
        <f t="shared" ca="1" si="0"/>
        <v>583</v>
      </c>
    </row>
    <row r="6" spans="1:7" x14ac:dyDescent="0.3">
      <c r="A6" s="1" t="s">
        <v>550</v>
      </c>
      <c r="C6" s="2" t="s">
        <v>8</v>
      </c>
      <c r="D6" s="192"/>
      <c r="E6" s="192"/>
      <c r="F6" s="1" t="str">
        <f t="shared" ca="1" si="1"/>
        <v>Pas d'info</v>
      </c>
      <c r="G6" s="55" t="str">
        <f t="shared" ca="1" si="0"/>
        <v>Pas d'info</v>
      </c>
    </row>
    <row r="7" spans="1:7" x14ac:dyDescent="0.3">
      <c r="A7" s="1" t="s">
        <v>554</v>
      </c>
      <c r="C7" s="2" t="s">
        <v>9</v>
      </c>
      <c r="D7" s="192">
        <v>25934</v>
      </c>
      <c r="E7" s="192">
        <v>25934</v>
      </c>
      <c r="F7" s="1" t="str">
        <f t="shared" ca="1" si="1"/>
        <v>VRAI</v>
      </c>
      <c r="G7" s="55">
        <f t="shared" ca="1" si="0"/>
        <v>583</v>
      </c>
    </row>
    <row r="8" spans="1:7" x14ac:dyDescent="0.3">
      <c r="A8" s="1" t="s">
        <v>550</v>
      </c>
      <c r="C8" s="2" t="s">
        <v>10</v>
      </c>
      <c r="D8" s="192">
        <v>401768</v>
      </c>
      <c r="E8" s="192">
        <v>401768</v>
      </c>
      <c r="F8" s="1" t="str">
        <f t="shared" ca="1" si="1"/>
        <v>FAUX</v>
      </c>
      <c r="G8" s="55">
        <f t="shared" ca="1" si="0"/>
        <v>-11756</v>
      </c>
    </row>
    <row r="9" spans="1:7" x14ac:dyDescent="0.3">
      <c r="C9" s="2" t="s">
        <v>11</v>
      </c>
      <c r="D9" s="192"/>
      <c r="E9" s="192"/>
      <c r="F9" s="1" t="str">
        <f t="shared" ca="1" si="1"/>
        <v>Pas d'info</v>
      </c>
      <c r="G9" s="55" t="str">
        <f t="shared" ca="1" si="0"/>
        <v>Pas d'info</v>
      </c>
    </row>
    <row r="10" spans="1:7" x14ac:dyDescent="0.3">
      <c r="C10" s="2" t="s">
        <v>12</v>
      </c>
      <c r="D10" s="192"/>
      <c r="E10" s="192"/>
      <c r="F10" s="1" t="str">
        <f t="shared" ca="1" si="1"/>
        <v>Pas d'info</v>
      </c>
      <c r="G10" s="55" t="str">
        <f t="shared" ca="1" si="0"/>
        <v>Pas d'info</v>
      </c>
    </row>
    <row r="11" spans="1:7" x14ac:dyDescent="0.3">
      <c r="A11" s="1" t="s">
        <v>557</v>
      </c>
      <c r="C11" s="2" t="s">
        <v>13</v>
      </c>
      <c r="D11" s="192"/>
      <c r="E11" s="192">
        <v>43586</v>
      </c>
      <c r="F11" s="1" t="str">
        <f t="shared" ca="1" si="1"/>
        <v>VRAI</v>
      </c>
      <c r="G11" s="55">
        <f t="shared" ca="1" si="0"/>
        <v>3</v>
      </c>
    </row>
    <row r="12" spans="1:7" x14ac:dyDescent="0.3">
      <c r="C12" s="2" t="s">
        <v>14</v>
      </c>
      <c r="D12" s="192"/>
      <c r="E12" s="192"/>
      <c r="F12" s="1" t="str">
        <f t="shared" ca="1" si="1"/>
        <v>Pas d'info</v>
      </c>
      <c r="G12" s="55" t="str">
        <f t="shared" ca="1" si="0"/>
        <v>Pas d'info</v>
      </c>
    </row>
    <row r="13" spans="1:7" x14ac:dyDescent="0.3">
      <c r="C13" s="2" t="s">
        <v>15</v>
      </c>
      <c r="D13" s="192"/>
      <c r="E13" s="192"/>
      <c r="F13" s="1" t="str">
        <f t="shared" ca="1" si="1"/>
        <v>Pas d'info</v>
      </c>
      <c r="G13" s="55" t="str">
        <f t="shared" ca="1" si="0"/>
        <v>Pas d'info</v>
      </c>
    </row>
    <row r="14" spans="1:7" x14ac:dyDescent="0.3">
      <c r="C14" s="2" t="s">
        <v>16</v>
      </c>
      <c r="D14" s="192"/>
      <c r="E14" s="192"/>
      <c r="F14" s="1" t="str">
        <f t="shared" ca="1" si="1"/>
        <v>Pas d'info</v>
      </c>
      <c r="G14" s="55" t="str">
        <f t="shared" ca="1" si="0"/>
        <v>Pas d'info</v>
      </c>
    </row>
    <row r="15" spans="1:7" x14ac:dyDescent="0.3">
      <c r="A15" s="1" t="s">
        <v>550</v>
      </c>
      <c r="C15" s="2" t="s">
        <v>17</v>
      </c>
      <c r="D15" s="192"/>
      <c r="E15" s="192"/>
      <c r="F15" s="1" t="str">
        <f t="shared" ca="1" si="1"/>
        <v>Pas d'info</v>
      </c>
      <c r="G15" s="55" t="str">
        <f t="shared" ca="1" si="0"/>
        <v>Pas d'info</v>
      </c>
    </row>
    <row r="16" spans="1:7" x14ac:dyDescent="0.3">
      <c r="A16" s="1" t="s">
        <v>554</v>
      </c>
      <c r="C16" s="2" t="s">
        <v>18</v>
      </c>
      <c r="D16" s="192">
        <v>25934</v>
      </c>
      <c r="E16" s="192">
        <v>25934</v>
      </c>
      <c r="F16" s="1" t="str">
        <f t="shared" ca="1" si="1"/>
        <v>VRAI</v>
      </c>
      <c r="G16" s="55">
        <f t="shared" ca="1" si="0"/>
        <v>583</v>
      </c>
    </row>
    <row r="17" spans="1:7" x14ac:dyDescent="0.3">
      <c r="C17" s="2" t="s">
        <v>19</v>
      </c>
      <c r="D17" s="192">
        <v>25934</v>
      </c>
      <c r="E17" s="192">
        <v>25934</v>
      </c>
      <c r="F17" s="1" t="str">
        <f t="shared" ca="1" si="1"/>
        <v>VRAI</v>
      </c>
      <c r="G17" s="55">
        <f t="shared" ca="1" si="0"/>
        <v>583</v>
      </c>
    </row>
    <row r="18" spans="1:7" x14ac:dyDescent="0.3">
      <c r="C18" s="2" t="s">
        <v>20</v>
      </c>
      <c r="D18" s="192"/>
      <c r="E18" s="192">
        <v>43586</v>
      </c>
      <c r="F18" s="1" t="str">
        <f t="shared" ca="1" si="1"/>
        <v>VRAI</v>
      </c>
      <c r="G18" s="55">
        <f t="shared" ca="1" si="0"/>
        <v>3</v>
      </c>
    </row>
    <row r="19" spans="1:7" x14ac:dyDescent="0.3">
      <c r="A19" s="49" t="s">
        <v>547</v>
      </c>
      <c r="B19" s="48" t="s">
        <v>616</v>
      </c>
      <c r="C19" s="50" t="s">
        <v>614</v>
      </c>
      <c r="D19" s="191">
        <v>43803</v>
      </c>
      <c r="E19" s="191">
        <v>44135</v>
      </c>
      <c r="F19" s="49" t="str">
        <f t="shared" ca="1" si="1"/>
        <v>FAUX</v>
      </c>
      <c r="G19" s="55">
        <f t="shared" ref="G19:G82" ca="1" si="2">IF(ISBLANK(E19),"Pas d'info",IF(SIGN(YEAR(TODAY())-YEAR(E19))=-1,(YEAR(TODAY())-YEAR(E19))*12+IF(MONTH(TODAY())&gt;MONTH(E19),MONTH(TODAY())-MONTH(E19),MONTH(E19)-MONTH(TODAY())),(YEAR(TODAY())-YEAR(E19))*12+IF(MONTH(TODAY())&gt;MONTH(E19),MONTH(TODAY())-MONTH(E19),MONTH(E19)-MONTH(TODAY()))))</f>
        <v>-10</v>
      </c>
    </row>
    <row r="20" spans="1:7" x14ac:dyDescent="0.3">
      <c r="A20" s="1" t="s">
        <v>548</v>
      </c>
      <c r="C20" s="2" t="s">
        <v>22</v>
      </c>
      <c r="D20" s="193">
        <v>25934</v>
      </c>
      <c r="E20" s="193">
        <v>25934</v>
      </c>
      <c r="F20" s="1" t="str">
        <f t="shared" ca="1" si="1"/>
        <v>VRAI</v>
      </c>
      <c r="G20" s="55">
        <f t="shared" ca="1" si="2"/>
        <v>583</v>
      </c>
    </row>
    <row r="21" spans="1:7" x14ac:dyDescent="0.3">
      <c r="C21" s="2" t="s">
        <v>23</v>
      </c>
      <c r="D21" s="192"/>
      <c r="E21" s="192"/>
      <c r="F21" s="1" t="str">
        <f t="shared" ca="1" si="1"/>
        <v>Pas d'info</v>
      </c>
      <c r="G21" s="55" t="str">
        <f t="shared" ca="1" si="2"/>
        <v>Pas d'info</v>
      </c>
    </row>
    <row r="22" spans="1:7" x14ac:dyDescent="0.3">
      <c r="A22" s="1" t="s">
        <v>554</v>
      </c>
      <c r="C22" s="2" t="s">
        <v>24</v>
      </c>
      <c r="D22" s="192">
        <v>25934</v>
      </c>
      <c r="E22" s="192">
        <v>25934</v>
      </c>
      <c r="F22" s="1" t="str">
        <f t="shared" ca="1" si="1"/>
        <v>VRAI</v>
      </c>
      <c r="G22" s="55">
        <f t="shared" ca="1" si="2"/>
        <v>583</v>
      </c>
    </row>
    <row r="23" spans="1:7" x14ac:dyDescent="0.3">
      <c r="C23" s="2" t="s">
        <v>25</v>
      </c>
      <c r="D23" s="192"/>
      <c r="E23" s="192"/>
      <c r="F23" s="1" t="str">
        <f t="shared" ca="1" si="1"/>
        <v>Pas d'info</v>
      </c>
      <c r="G23" s="55" t="str">
        <f t="shared" ca="1" si="2"/>
        <v>Pas d'info</v>
      </c>
    </row>
    <row r="24" spans="1:7" x14ac:dyDescent="0.3">
      <c r="A24" s="1" t="s">
        <v>152</v>
      </c>
      <c r="C24" s="2" t="s">
        <v>26</v>
      </c>
      <c r="D24" s="192"/>
      <c r="E24" s="192"/>
      <c r="F24" s="1" t="str">
        <f t="shared" ca="1" si="1"/>
        <v>Pas d'info</v>
      </c>
      <c r="G24" s="55" t="str">
        <f t="shared" ca="1" si="2"/>
        <v>Pas d'info</v>
      </c>
    </row>
    <row r="25" spans="1:7" x14ac:dyDescent="0.3">
      <c r="C25" s="2" t="s">
        <v>27</v>
      </c>
      <c r="D25" s="192"/>
      <c r="E25" s="192"/>
      <c r="F25" s="1" t="str">
        <f t="shared" ca="1" si="1"/>
        <v>Pas d'info</v>
      </c>
      <c r="G25" s="55" t="str">
        <f t="shared" ca="1" si="2"/>
        <v>Pas d'info</v>
      </c>
    </row>
    <row r="26" spans="1:7" x14ac:dyDescent="0.3">
      <c r="C26" s="2" t="s">
        <v>28</v>
      </c>
      <c r="D26" s="192"/>
      <c r="E26" s="192"/>
      <c r="F26" s="1" t="str">
        <f t="shared" ca="1" si="1"/>
        <v>Pas d'info</v>
      </c>
      <c r="G26" s="55" t="str">
        <f t="shared" ca="1" si="2"/>
        <v>Pas d'info</v>
      </c>
    </row>
    <row r="27" spans="1:7" x14ac:dyDescent="0.3">
      <c r="C27" s="2" t="s">
        <v>29</v>
      </c>
      <c r="D27" s="192"/>
      <c r="E27" s="192"/>
      <c r="F27" s="1" t="str">
        <f t="shared" ca="1" si="1"/>
        <v>Pas d'info</v>
      </c>
      <c r="G27" s="55" t="str">
        <f t="shared" ca="1" si="2"/>
        <v>Pas d'info</v>
      </c>
    </row>
    <row r="28" spans="1:7" x14ac:dyDescent="0.3">
      <c r="A28" s="1" t="s">
        <v>549</v>
      </c>
      <c r="C28" s="2" t="s">
        <v>30</v>
      </c>
      <c r="D28" s="192"/>
      <c r="E28" s="192"/>
      <c r="F28" s="1" t="str">
        <f t="shared" ca="1" si="1"/>
        <v>Pas d'info</v>
      </c>
      <c r="G28" s="55" t="str">
        <f t="shared" ca="1" si="2"/>
        <v>Pas d'info</v>
      </c>
    </row>
    <row r="29" spans="1:7" x14ac:dyDescent="0.3">
      <c r="A29" s="1" t="s">
        <v>549</v>
      </c>
      <c r="C29" s="2" t="s">
        <v>31</v>
      </c>
      <c r="D29" s="192"/>
      <c r="E29" s="192"/>
      <c r="F29" s="1" t="str">
        <f t="shared" ca="1" si="1"/>
        <v>Pas d'info</v>
      </c>
      <c r="G29" s="55" t="str">
        <f t="shared" ca="1" si="2"/>
        <v>Pas d'info</v>
      </c>
    </row>
    <row r="30" spans="1:7" x14ac:dyDescent="0.3">
      <c r="A30" s="1" t="s">
        <v>549</v>
      </c>
      <c r="C30" s="2" t="s">
        <v>32</v>
      </c>
      <c r="D30" s="192"/>
      <c r="E30" s="192"/>
      <c r="F30" s="1" t="str">
        <f t="shared" ca="1" si="1"/>
        <v>Pas d'info</v>
      </c>
      <c r="G30" s="55" t="str">
        <f t="shared" ca="1" si="2"/>
        <v>Pas d'info</v>
      </c>
    </row>
    <row r="31" spans="1:7" x14ac:dyDescent="0.3">
      <c r="A31" s="1" t="s">
        <v>549</v>
      </c>
      <c r="C31" s="2" t="s">
        <v>33</v>
      </c>
      <c r="D31" s="192"/>
      <c r="E31" s="192"/>
      <c r="F31" s="1" t="str">
        <f t="shared" ca="1" si="1"/>
        <v>Pas d'info</v>
      </c>
      <c r="G31" s="55" t="str">
        <f t="shared" ca="1" si="2"/>
        <v>Pas d'info</v>
      </c>
    </row>
    <row r="32" spans="1:7" x14ac:dyDescent="0.3">
      <c r="C32" s="2" t="s">
        <v>34</v>
      </c>
      <c r="D32" s="192"/>
      <c r="E32" s="192"/>
      <c r="F32" s="1" t="str">
        <f t="shared" ca="1" si="1"/>
        <v>Pas d'info</v>
      </c>
      <c r="G32" s="55" t="str">
        <f t="shared" ca="1" si="2"/>
        <v>Pas d'info</v>
      </c>
    </row>
    <row r="33" spans="1:7" x14ac:dyDescent="0.3">
      <c r="A33" s="1" t="s">
        <v>552</v>
      </c>
      <c r="C33" s="2" t="s">
        <v>35</v>
      </c>
      <c r="D33" s="192">
        <v>41274</v>
      </c>
      <c r="E33" s="192">
        <v>25934</v>
      </c>
      <c r="F33" s="1" t="str">
        <f t="shared" ca="1" si="1"/>
        <v>VRAI</v>
      </c>
      <c r="G33" s="55">
        <f t="shared" ca="1" si="2"/>
        <v>583</v>
      </c>
    </row>
    <row r="34" spans="1:7" x14ac:dyDescent="0.3">
      <c r="C34" s="2" t="s">
        <v>36</v>
      </c>
      <c r="D34" s="192"/>
      <c r="E34" s="192"/>
      <c r="F34" s="1" t="str">
        <f t="shared" ca="1" si="1"/>
        <v>Pas d'info</v>
      </c>
      <c r="G34" s="55" t="str">
        <f t="shared" ca="1" si="2"/>
        <v>Pas d'info</v>
      </c>
    </row>
    <row r="35" spans="1:7" x14ac:dyDescent="0.3">
      <c r="C35" s="2" t="s">
        <v>37</v>
      </c>
      <c r="D35" s="192"/>
      <c r="E35" s="192"/>
      <c r="F35" s="1" t="str">
        <f t="shared" ca="1" si="1"/>
        <v>Pas d'info</v>
      </c>
      <c r="G35" s="55" t="str">
        <f t="shared" ca="1" si="2"/>
        <v>Pas d'info</v>
      </c>
    </row>
    <row r="36" spans="1:7" x14ac:dyDescent="0.3">
      <c r="C36" s="2" t="s">
        <v>38</v>
      </c>
      <c r="D36" s="192"/>
      <c r="E36" s="192"/>
      <c r="F36" s="1" t="str">
        <f t="shared" ca="1" si="1"/>
        <v>Pas d'info</v>
      </c>
      <c r="G36" s="55" t="str">
        <f t="shared" ca="1" si="2"/>
        <v>Pas d'info</v>
      </c>
    </row>
    <row r="37" spans="1:7" x14ac:dyDescent="0.3">
      <c r="C37" s="2" t="s">
        <v>39</v>
      </c>
      <c r="D37" s="192"/>
      <c r="E37" s="192"/>
      <c r="F37" s="1" t="str">
        <f t="shared" ca="1" si="1"/>
        <v>Pas d'info</v>
      </c>
      <c r="G37" s="55" t="str">
        <f t="shared" ca="1" si="2"/>
        <v>Pas d'info</v>
      </c>
    </row>
    <row r="38" spans="1:7" x14ac:dyDescent="0.3">
      <c r="C38" s="2" t="s">
        <v>40</v>
      </c>
      <c r="D38" s="192"/>
      <c r="E38" s="192"/>
      <c r="F38" s="1" t="str">
        <f t="shared" ca="1" si="1"/>
        <v>Pas d'info</v>
      </c>
      <c r="G38" s="55" t="str">
        <f t="shared" ca="1" si="2"/>
        <v>Pas d'info</v>
      </c>
    </row>
    <row r="39" spans="1:7" x14ac:dyDescent="0.3">
      <c r="C39" s="2" t="s">
        <v>41</v>
      </c>
      <c r="D39" s="192"/>
      <c r="E39" s="192"/>
      <c r="F39" s="1" t="str">
        <f t="shared" ca="1" si="1"/>
        <v>Pas d'info</v>
      </c>
      <c r="G39" s="55" t="str">
        <f t="shared" ca="1" si="2"/>
        <v>Pas d'info</v>
      </c>
    </row>
    <row r="40" spans="1:7" x14ac:dyDescent="0.3">
      <c r="C40" s="2" t="s">
        <v>42</v>
      </c>
      <c r="D40" s="192"/>
      <c r="E40" s="192"/>
      <c r="F40" s="1" t="str">
        <f t="shared" ca="1" si="1"/>
        <v>Pas d'info</v>
      </c>
      <c r="G40" s="55" t="str">
        <f t="shared" ca="1" si="2"/>
        <v>Pas d'info</v>
      </c>
    </row>
    <row r="41" spans="1:7" x14ac:dyDescent="0.3">
      <c r="C41" s="2" t="s">
        <v>43</v>
      </c>
      <c r="D41" s="192"/>
      <c r="E41" s="192"/>
      <c r="F41" s="1" t="str">
        <f t="shared" ca="1" si="1"/>
        <v>Pas d'info</v>
      </c>
      <c r="G41" s="55" t="str">
        <f t="shared" ca="1" si="2"/>
        <v>Pas d'info</v>
      </c>
    </row>
    <row r="42" spans="1:7" x14ac:dyDescent="0.3">
      <c r="C42" s="2" t="s">
        <v>44</v>
      </c>
      <c r="D42" s="192"/>
      <c r="E42" s="192"/>
      <c r="F42" s="1" t="str">
        <f t="shared" ca="1" si="1"/>
        <v>Pas d'info</v>
      </c>
      <c r="G42" s="55" t="str">
        <f t="shared" ca="1" si="2"/>
        <v>Pas d'info</v>
      </c>
    </row>
    <row r="43" spans="1:7" x14ac:dyDescent="0.3">
      <c r="C43" s="2" t="s">
        <v>45</v>
      </c>
      <c r="D43" s="192"/>
      <c r="E43" s="192"/>
      <c r="F43" s="1" t="str">
        <f t="shared" ca="1" si="1"/>
        <v>Pas d'info</v>
      </c>
      <c r="G43" s="55" t="str">
        <f t="shared" ca="1" si="2"/>
        <v>Pas d'info</v>
      </c>
    </row>
    <row r="44" spans="1:7" x14ac:dyDescent="0.3">
      <c r="A44" s="1" t="s">
        <v>559</v>
      </c>
      <c r="C44" s="2" t="s">
        <v>46</v>
      </c>
      <c r="D44" s="192"/>
      <c r="E44" s="192"/>
      <c r="F44" s="1" t="str">
        <f t="shared" ca="1" si="1"/>
        <v>Pas d'info</v>
      </c>
      <c r="G44" s="55" t="str">
        <f t="shared" ca="1" si="2"/>
        <v>Pas d'info</v>
      </c>
    </row>
    <row r="45" spans="1:7" x14ac:dyDescent="0.3">
      <c r="C45" s="2" t="s">
        <v>47</v>
      </c>
      <c r="D45" s="192"/>
      <c r="E45" s="192"/>
      <c r="F45" s="1" t="str">
        <f t="shared" ca="1" si="1"/>
        <v>Pas d'info</v>
      </c>
      <c r="G45" s="55" t="str">
        <f t="shared" ca="1" si="2"/>
        <v>Pas d'info</v>
      </c>
    </row>
    <row r="46" spans="1:7" x14ac:dyDescent="0.3">
      <c r="C46" s="2" t="s">
        <v>48</v>
      </c>
      <c r="D46" s="192"/>
      <c r="E46" s="192"/>
      <c r="F46" s="1" t="str">
        <f t="shared" ca="1" si="1"/>
        <v>Pas d'info</v>
      </c>
      <c r="G46" s="55" t="str">
        <f t="shared" ca="1" si="2"/>
        <v>Pas d'info</v>
      </c>
    </row>
    <row r="47" spans="1:7" x14ac:dyDescent="0.3">
      <c r="C47" s="2" t="s">
        <v>49</v>
      </c>
      <c r="D47" s="192"/>
      <c r="E47" s="192"/>
      <c r="F47" s="1" t="str">
        <f t="shared" ca="1" si="1"/>
        <v>Pas d'info</v>
      </c>
      <c r="G47" s="55" t="str">
        <f t="shared" ca="1" si="2"/>
        <v>Pas d'info</v>
      </c>
    </row>
    <row r="48" spans="1:7" x14ac:dyDescent="0.3">
      <c r="A48" s="1" t="s">
        <v>550</v>
      </c>
      <c r="C48" s="2" t="s">
        <v>50</v>
      </c>
      <c r="D48" s="192"/>
      <c r="E48" s="192"/>
      <c r="F48" s="1" t="str">
        <f t="shared" ca="1" si="1"/>
        <v>Pas d'info</v>
      </c>
      <c r="G48" s="55" t="str">
        <f t="shared" ca="1" si="2"/>
        <v>Pas d'info</v>
      </c>
    </row>
    <row r="49" spans="1:7" x14ac:dyDescent="0.3">
      <c r="C49" s="2" t="s">
        <v>51</v>
      </c>
      <c r="D49" s="192"/>
      <c r="E49" s="192"/>
      <c r="F49" s="1" t="str">
        <f t="shared" ca="1" si="1"/>
        <v>Pas d'info</v>
      </c>
      <c r="G49" s="55" t="str">
        <f t="shared" ca="1" si="2"/>
        <v>Pas d'info</v>
      </c>
    </row>
    <row r="50" spans="1:7" x14ac:dyDescent="0.3">
      <c r="C50" s="2" t="s">
        <v>52</v>
      </c>
      <c r="D50" s="192"/>
      <c r="E50" s="192"/>
      <c r="F50" s="1" t="str">
        <f t="shared" ca="1" si="1"/>
        <v>Pas d'info</v>
      </c>
      <c r="G50" s="55" t="str">
        <f t="shared" ca="1" si="2"/>
        <v>Pas d'info</v>
      </c>
    </row>
    <row r="51" spans="1:7" x14ac:dyDescent="0.3">
      <c r="A51" s="1" t="s">
        <v>554</v>
      </c>
      <c r="C51" s="2" t="s">
        <v>53</v>
      </c>
      <c r="D51" s="192"/>
      <c r="E51" s="192"/>
      <c r="F51" s="1" t="str">
        <f t="shared" ca="1" si="1"/>
        <v>Pas d'info</v>
      </c>
      <c r="G51" s="55" t="str">
        <f t="shared" ca="1" si="2"/>
        <v>Pas d'info</v>
      </c>
    </row>
    <row r="52" spans="1:7" x14ac:dyDescent="0.3">
      <c r="C52" s="2" t="s">
        <v>54</v>
      </c>
      <c r="D52" s="192">
        <v>25934</v>
      </c>
      <c r="E52" s="192">
        <v>25934</v>
      </c>
      <c r="F52" s="1" t="str">
        <f t="shared" ca="1" si="1"/>
        <v>VRAI</v>
      </c>
      <c r="G52" s="55">
        <f t="shared" ca="1" si="2"/>
        <v>583</v>
      </c>
    </row>
    <row r="53" spans="1:7" x14ac:dyDescent="0.3">
      <c r="A53" s="1" t="s">
        <v>549</v>
      </c>
      <c r="C53" s="2" t="s">
        <v>55</v>
      </c>
      <c r="D53" s="192">
        <v>25934</v>
      </c>
      <c r="E53" s="192">
        <v>25934</v>
      </c>
      <c r="F53" s="1" t="str">
        <f t="shared" ca="1" si="1"/>
        <v>VRAI</v>
      </c>
      <c r="G53" s="55">
        <f t="shared" ca="1" si="2"/>
        <v>583</v>
      </c>
    </row>
    <row r="54" spans="1:7" x14ac:dyDescent="0.3">
      <c r="A54" s="1" t="s">
        <v>553</v>
      </c>
      <c r="C54" s="2" t="s">
        <v>56</v>
      </c>
      <c r="D54" s="192">
        <v>37327</v>
      </c>
      <c r="E54" s="192">
        <v>37327</v>
      </c>
      <c r="F54" s="1" t="str">
        <f t="shared" ca="1" si="1"/>
        <v>VRAI</v>
      </c>
      <c r="G54" s="55">
        <f t="shared" ca="1" si="2"/>
        <v>209</v>
      </c>
    </row>
    <row r="55" spans="1:7" x14ac:dyDescent="0.3">
      <c r="A55" s="1" t="s">
        <v>552</v>
      </c>
      <c r="C55" s="2" t="s">
        <v>57</v>
      </c>
      <c r="D55" s="192">
        <v>43070</v>
      </c>
      <c r="E55" s="192">
        <v>43800</v>
      </c>
      <c r="F55" s="1" t="str">
        <f t="shared" ca="1" si="1"/>
        <v>PROCHAINEMENT</v>
      </c>
      <c r="G55" s="55">
        <f t="shared" ca="1" si="2"/>
        <v>4</v>
      </c>
    </row>
    <row r="56" spans="1:7" x14ac:dyDescent="0.3">
      <c r="C56" s="2" t="s">
        <v>58</v>
      </c>
      <c r="D56" s="192"/>
      <c r="E56" s="192"/>
      <c r="F56" s="1" t="str">
        <f t="shared" ca="1" si="1"/>
        <v>Pas d'info</v>
      </c>
      <c r="G56" s="55" t="str">
        <f t="shared" ca="1" si="2"/>
        <v>Pas d'info</v>
      </c>
    </row>
    <row r="57" spans="1:7" x14ac:dyDescent="0.3">
      <c r="C57" s="2" t="s">
        <v>59</v>
      </c>
      <c r="D57" s="192"/>
      <c r="E57" s="192"/>
      <c r="F57" s="1" t="str">
        <f t="shared" ca="1" si="1"/>
        <v>Pas d'info</v>
      </c>
      <c r="G57" s="55" t="str">
        <f t="shared" ca="1" si="2"/>
        <v>Pas d'info</v>
      </c>
    </row>
    <row r="58" spans="1:7" x14ac:dyDescent="0.3">
      <c r="A58" s="1" t="s">
        <v>551</v>
      </c>
      <c r="C58" s="2" t="s">
        <v>60</v>
      </c>
      <c r="D58" s="192"/>
      <c r="E58" s="192"/>
      <c r="F58" s="1" t="str">
        <f t="shared" ca="1" si="1"/>
        <v>Pas d'info</v>
      </c>
      <c r="G58" s="55" t="str">
        <f t="shared" ca="1" si="2"/>
        <v>Pas d'info</v>
      </c>
    </row>
    <row r="59" spans="1:7" x14ac:dyDescent="0.3">
      <c r="A59" s="1" t="s">
        <v>551</v>
      </c>
      <c r="C59" s="2" t="s">
        <v>61</v>
      </c>
      <c r="D59" s="192"/>
      <c r="E59" s="192"/>
      <c r="F59" s="1" t="str">
        <f t="shared" ca="1" si="1"/>
        <v>Pas d'info</v>
      </c>
      <c r="G59" s="55" t="str">
        <f t="shared" ca="1" si="2"/>
        <v>Pas d'info</v>
      </c>
    </row>
    <row r="60" spans="1:7" x14ac:dyDescent="0.3">
      <c r="A60" s="1" t="s">
        <v>551</v>
      </c>
      <c r="C60" s="2" t="s">
        <v>62</v>
      </c>
      <c r="D60" s="192"/>
      <c r="E60" s="192"/>
      <c r="F60" s="1" t="str">
        <f t="shared" ca="1" si="1"/>
        <v>Pas d'info</v>
      </c>
      <c r="G60" s="55" t="str">
        <f t="shared" ca="1" si="2"/>
        <v>Pas d'info</v>
      </c>
    </row>
    <row r="61" spans="1:7" x14ac:dyDescent="0.3">
      <c r="A61" s="1" t="s">
        <v>550</v>
      </c>
      <c r="C61" s="2" t="s">
        <v>63</v>
      </c>
      <c r="D61" s="192">
        <v>38554</v>
      </c>
      <c r="E61" s="192">
        <v>38554</v>
      </c>
      <c r="F61" s="1" t="str">
        <f t="shared" ca="1" si="1"/>
        <v>VRAI</v>
      </c>
      <c r="G61" s="55">
        <f t="shared" ca="1" si="2"/>
        <v>169</v>
      </c>
    </row>
    <row r="62" spans="1:7" x14ac:dyDescent="0.3">
      <c r="A62" s="1" t="s">
        <v>551</v>
      </c>
      <c r="C62" s="2" t="s">
        <v>64</v>
      </c>
      <c r="D62" s="192"/>
      <c r="E62" s="192"/>
      <c r="F62" s="1" t="str">
        <f t="shared" ca="1" si="1"/>
        <v>Pas d'info</v>
      </c>
      <c r="G62" s="55" t="str">
        <f t="shared" ca="1" si="2"/>
        <v>Pas d'info</v>
      </c>
    </row>
    <row r="63" spans="1:7" x14ac:dyDescent="0.3">
      <c r="A63" s="1" t="s">
        <v>551</v>
      </c>
      <c r="C63" s="2" t="s">
        <v>65</v>
      </c>
      <c r="D63" s="192"/>
      <c r="E63" s="192"/>
      <c r="F63" s="1" t="str">
        <f t="shared" ca="1" si="1"/>
        <v>Pas d'info</v>
      </c>
      <c r="G63" s="55" t="str">
        <f t="shared" ca="1" si="2"/>
        <v>Pas d'info</v>
      </c>
    </row>
    <row r="64" spans="1:7" x14ac:dyDescent="0.3">
      <c r="A64" s="1" t="s">
        <v>551</v>
      </c>
      <c r="C64" s="2" t="s">
        <v>66</v>
      </c>
      <c r="D64" s="192"/>
      <c r="E64" s="192"/>
      <c r="F64" s="1" t="str">
        <f t="shared" ca="1" si="1"/>
        <v>Pas d'info</v>
      </c>
      <c r="G64" s="55" t="str">
        <f t="shared" ca="1" si="2"/>
        <v>Pas d'info</v>
      </c>
    </row>
    <row r="65" spans="1:7" x14ac:dyDescent="0.3">
      <c r="A65" s="1" t="s">
        <v>551</v>
      </c>
      <c r="C65" s="2" t="s">
        <v>67</v>
      </c>
      <c r="D65" s="192"/>
      <c r="E65" s="192"/>
      <c r="F65" s="1" t="str">
        <f t="shared" ca="1" si="1"/>
        <v>Pas d'info</v>
      </c>
      <c r="G65" s="55" t="str">
        <f t="shared" ca="1" si="2"/>
        <v>Pas d'info</v>
      </c>
    </row>
    <row r="66" spans="1:7" x14ac:dyDescent="0.3">
      <c r="A66" s="1" t="s">
        <v>551</v>
      </c>
      <c r="C66" s="2" t="s">
        <v>68</v>
      </c>
      <c r="D66" s="192"/>
      <c r="E66" s="192"/>
      <c r="F66" s="1" t="str">
        <f t="shared" ca="1" si="1"/>
        <v>Pas d'info</v>
      </c>
      <c r="G66" s="55" t="str">
        <f t="shared" ca="1" si="2"/>
        <v>Pas d'info</v>
      </c>
    </row>
    <row r="67" spans="1:7" x14ac:dyDescent="0.3">
      <c r="C67" s="2" t="s">
        <v>69</v>
      </c>
      <c r="D67" s="192"/>
      <c r="E67" s="192"/>
      <c r="F67" s="1" t="str">
        <f t="shared" ref="F67:F129" ca="1" si="3">IF(AND(D67="",E67=""),"Pas d'info",IF(OR(AND(D67&lt;TODAY(),E67=""),AND(D67&lt;TODAY(),E67&lt;TODAY())),"VRAI",IF(AND(D67&lt;TODAY(),E67&gt;TODAY()),"PROCHAINEMENT",IF(OR(AND(D67&gt;TODAY(),E67=""),AND(D67&gt;TODAY(),E67&gt;TODAY())),"FAUX",""))))</f>
        <v>Pas d'info</v>
      </c>
      <c r="G67" s="55" t="str">
        <f t="shared" ca="1" si="2"/>
        <v>Pas d'info</v>
      </c>
    </row>
    <row r="68" spans="1:7" x14ac:dyDescent="0.3">
      <c r="A68" s="1" t="s">
        <v>552</v>
      </c>
      <c r="C68" s="2" t="s">
        <v>70</v>
      </c>
      <c r="D68" s="192"/>
      <c r="E68" s="192"/>
      <c r="F68" s="1" t="str">
        <f t="shared" ca="1" si="3"/>
        <v>Pas d'info</v>
      </c>
      <c r="G68" s="55" t="str">
        <f t="shared" ca="1" si="2"/>
        <v>Pas d'info</v>
      </c>
    </row>
    <row r="69" spans="1:7" x14ac:dyDescent="0.3">
      <c r="C69" s="2" t="s">
        <v>71</v>
      </c>
      <c r="D69" s="192"/>
      <c r="E69" s="192"/>
      <c r="F69" s="1" t="str">
        <f t="shared" ca="1" si="3"/>
        <v>Pas d'info</v>
      </c>
      <c r="G69" s="55" t="str">
        <f t="shared" ca="1" si="2"/>
        <v>Pas d'info</v>
      </c>
    </row>
    <row r="70" spans="1:7" x14ac:dyDescent="0.3">
      <c r="A70" s="1" t="s">
        <v>548</v>
      </c>
      <c r="C70" s="2" t="s">
        <v>72</v>
      </c>
      <c r="D70" s="192"/>
      <c r="E70" s="192"/>
      <c r="F70" s="1" t="str">
        <f t="shared" ca="1" si="3"/>
        <v>Pas d'info</v>
      </c>
      <c r="G70" s="55" t="str">
        <f t="shared" ca="1" si="2"/>
        <v>Pas d'info</v>
      </c>
    </row>
    <row r="71" spans="1:7" x14ac:dyDescent="0.3">
      <c r="A71" s="1" t="s">
        <v>548</v>
      </c>
      <c r="C71" s="2" t="s">
        <v>73</v>
      </c>
      <c r="D71" s="192"/>
      <c r="E71" s="192"/>
      <c r="F71" s="1" t="str">
        <f t="shared" ca="1" si="3"/>
        <v>Pas d'info</v>
      </c>
      <c r="G71" s="55" t="str">
        <f t="shared" ca="1" si="2"/>
        <v>Pas d'info</v>
      </c>
    </row>
    <row r="72" spans="1:7" x14ac:dyDescent="0.3">
      <c r="A72" s="1" t="s">
        <v>548</v>
      </c>
      <c r="C72" s="2" t="s">
        <v>74</v>
      </c>
      <c r="D72" s="192"/>
      <c r="E72" s="192"/>
      <c r="F72" s="1" t="str">
        <f t="shared" ca="1" si="3"/>
        <v>Pas d'info</v>
      </c>
      <c r="G72" s="55" t="str">
        <f t="shared" ca="1" si="2"/>
        <v>Pas d'info</v>
      </c>
    </row>
    <row r="73" spans="1:7" x14ac:dyDescent="0.3">
      <c r="A73" s="1" t="s">
        <v>560</v>
      </c>
      <c r="C73" s="2" t="s">
        <v>75</v>
      </c>
      <c r="D73" s="192">
        <v>38564</v>
      </c>
      <c r="E73" s="192">
        <v>38564</v>
      </c>
      <c r="F73" s="1" t="str">
        <f t="shared" ca="1" si="3"/>
        <v>VRAI</v>
      </c>
      <c r="G73" s="55">
        <f t="shared" ca="1" si="2"/>
        <v>169</v>
      </c>
    </row>
    <row r="74" spans="1:7" x14ac:dyDescent="0.3">
      <c r="A74" s="1" t="s">
        <v>553</v>
      </c>
      <c r="C74" s="2" t="s">
        <v>76</v>
      </c>
      <c r="D74" s="192">
        <v>38600</v>
      </c>
      <c r="E74" s="192">
        <v>38600</v>
      </c>
      <c r="F74" s="1" t="str">
        <f t="shared" ca="1" si="3"/>
        <v>VRAI</v>
      </c>
      <c r="G74" s="55">
        <f t="shared" ca="1" si="2"/>
        <v>169</v>
      </c>
    </row>
    <row r="75" spans="1:7" x14ac:dyDescent="0.3">
      <c r="A75" s="1" t="s">
        <v>548</v>
      </c>
      <c r="B75" s="1" t="s">
        <v>698</v>
      </c>
      <c r="C75" s="2" t="s">
        <v>700</v>
      </c>
      <c r="D75" s="193">
        <v>38352</v>
      </c>
      <c r="E75" s="193">
        <v>39082</v>
      </c>
      <c r="F75" s="1" t="str">
        <f t="shared" ca="1" si="3"/>
        <v>VRAI</v>
      </c>
      <c r="G75" s="55">
        <f t="shared" ca="1" si="2"/>
        <v>160</v>
      </c>
    </row>
    <row r="76" spans="1:7" x14ac:dyDescent="0.3">
      <c r="A76" s="1" t="s">
        <v>560</v>
      </c>
      <c r="C76" s="2" t="s">
        <v>77</v>
      </c>
      <c r="D76" s="192">
        <v>37590</v>
      </c>
      <c r="E76" s="192">
        <v>39416</v>
      </c>
      <c r="F76" s="1" t="str">
        <f t="shared" ca="1" si="3"/>
        <v>VRAI</v>
      </c>
      <c r="G76" s="55">
        <f t="shared" ca="1" si="2"/>
        <v>147</v>
      </c>
    </row>
    <row r="77" spans="1:7" x14ac:dyDescent="0.3">
      <c r="C77" s="2" t="s">
        <v>78</v>
      </c>
      <c r="D77" s="192"/>
      <c r="E77" s="192"/>
      <c r="F77" s="1" t="str">
        <f t="shared" ca="1" si="3"/>
        <v>Pas d'info</v>
      </c>
      <c r="G77" s="55" t="str">
        <f t="shared" ca="1" si="2"/>
        <v>Pas d'info</v>
      </c>
    </row>
    <row r="78" spans="1:7" x14ac:dyDescent="0.3">
      <c r="C78" s="2" t="s">
        <v>79</v>
      </c>
      <c r="D78" s="192"/>
      <c r="E78" s="192"/>
      <c r="F78" s="1" t="str">
        <f t="shared" ca="1" si="3"/>
        <v>Pas d'info</v>
      </c>
      <c r="G78" s="55" t="str">
        <f t="shared" ca="1" si="2"/>
        <v>Pas d'info</v>
      </c>
    </row>
    <row r="79" spans="1:7" x14ac:dyDescent="0.3">
      <c r="C79" s="2" t="s">
        <v>80</v>
      </c>
      <c r="D79" s="192"/>
      <c r="E79" s="192"/>
      <c r="F79" s="1" t="str">
        <f t="shared" ca="1" si="3"/>
        <v>Pas d'info</v>
      </c>
      <c r="G79" s="55" t="str">
        <f t="shared" ca="1" si="2"/>
        <v>Pas d'info</v>
      </c>
    </row>
    <row r="80" spans="1:7" x14ac:dyDescent="0.3">
      <c r="C80" s="2" t="s">
        <v>81</v>
      </c>
      <c r="D80" s="192"/>
      <c r="E80" s="192"/>
      <c r="F80" s="1" t="str">
        <f t="shared" ca="1" si="3"/>
        <v>Pas d'info</v>
      </c>
      <c r="G80" s="55" t="str">
        <f t="shared" ca="1" si="2"/>
        <v>Pas d'info</v>
      </c>
    </row>
    <row r="81" spans="1:7" x14ac:dyDescent="0.3">
      <c r="C81" s="2" t="s">
        <v>82</v>
      </c>
      <c r="D81" s="192"/>
      <c r="E81" s="192"/>
      <c r="F81" s="1" t="str">
        <f t="shared" ca="1" si="3"/>
        <v>Pas d'info</v>
      </c>
      <c r="G81" s="55" t="str">
        <f t="shared" ca="1" si="2"/>
        <v>Pas d'info</v>
      </c>
    </row>
    <row r="82" spans="1:7" x14ac:dyDescent="0.3">
      <c r="C82" s="2" t="s">
        <v>83</v>
      </c>
      <c r="D82" s="192"/>
      <c r="E82" s="192"/>
      <c r="F82" s="1" t="str">
        <f t="shared" ca="1" si="3"/>
        <v>Pas d'info</v>
      </c>
      <c r="G82" s="55" t="str">
        <f t="shared" ca="1" si="2"/>
        <v>Pas d'info</v>
      </c>
    </row>
    <row r="83" spans="1:7" x14ac:dyDescent="0.3">
      <c r="C83" s="2" t="s">
        <v>84</v>
      </c>
      <c r="D83" s="192"/>
      <c r="E83" s="192"/>
      <c r="F83" s="1" t="str">
        <f t="shared" ca="1" si="3"/>
        <v>Pas d'info</v>
      </c>
      <c r="G83" s="55" t="str">
        <f t="shared" ref="G83:G146" ca="1" si="4">IF(ISBLANK(E83),"Pas d'info",IF(SIGN(YEAR(TODAY())-YEAR(E83))=-1,(YEAR(TODAY())-YEAR(E83))*12+IF(MONTH(TODAY())&gt;MONTH(E83),MONTH(TODAY())-MONTH(E83),MONTH(E83)-MONTH(TODAY())),(YEAR(TODAY())-YEAR(E83))*12+IF(MONTH(TODAY())&gt;MONTH(E83),MONTH(TODAY())-MONTH(E83),MONTH(E83)-MONTH(TODAY()))))</f>
        <v>Pas d'info</v>
      </c>
    </row>
    <row r="84" spans="1:7" x14ac:dyDescent="0.3">
      <c r="C84" s="2" t="s">
        <v>85</v>
      </c>
      <c r="D84" s="192"/>
      <c r="E84" s="192"/>
      <c r="F84" s="1" t="str">
        <f t="shared" ca="1" si="3"/>
        <v>Pas d'info</v>
      </c>
      <c r="G84" s="55" t="str">
        <f t="shared" ca="1" si="4"/>
        <v>Pas d'info</v>
      </c>
    </row>
    <row r="85" spans="1:7" x14ac:dyDescent="0.3">
      <c r="A85" s="1" t="s">
        <v>560</v>
      </c>
      <c r="C85" s="2" t="s">
        <v>86</v>
      </c>
      <c r="D85" s="192">
        <v>38564</v>
      </c>
      <c r="E85" s="192">
        <v>39660</v>
      </c>
      <c r="F85" s="1" t="str">
        <f t="shared" ca="1" si="3"/>
        <v>VRAI</v>
      </c>
      <c r="G85" s="55">
        <f t="shared" ca="1" si="4"/>
        <v>133</v>
      </c>
    </row>
    <row r="86" spans="1:7" x14ac:dyDescent="0.3">
      <c r="C86" s="2" t="s">
        <v>87</v>
      </c>
      <c r="D86" s="192"/>
      <c r="E86" s="192"/>
      <c r="F86" s="1" t="str">
        <f t="shared" ca="1" si="3"/>
        <v>Pas d'info</v>
      </c>
      <c r="G86" s="55" t="str">
        <f t="shared" ca="1" si="4"/>
        <v>Pas d'info</v>
      </c>
    </row>
    <row r="87" spans="1:7" x14ac:dyDescent="0.3">
      <c r="C87" s="2" t="s">
        <v>88</v>
      </c>
      <c r="D87" s="192"/>
      <c r="E87" s="192"/>
      <c r="F87" s="1" t="str">
        <f t="shared" ca="1" si="3"/>
        <v>Pas d'info</v>
      </c>
      <c r="G87" s="55" t="str">
        <f t="shared" ca="1" si="4"/>
        <v>Pas d'info</v>
      </c>
    </row>
    <row r="88" spans="1:7" x14ac:dyDescent="0.3">
      <c r="C88" s="2" t="s">
        <v>89</v>
      </c>
      <c r="D88" s="192"/>
      <c r="E88" s="192"/>
      <c r="F88" s="1" t="str">
        <f t="shared" ca="1" si="3"/>
        <v>Pas d'info</v>
      </c>
      <c r="G88" s="55" t="str">
        <f t="shared" ca="1" si="4"/>
        <v>Pas d'info</v>
      </c>
    </row>
    <row r="89" spans="1:7" x14ac:dyDescent="0.3">
      <c r="A89" s="1" t="s">
        <v>550</v>
      </c>
      <c r="C89" s="2" t="s">
        <v>90</v>
      </c>
      <c r="D89" s="192"/>
      <c r="E89" s="192"/>
      <c r="F89" s="1" t="str">
        <f t="shared" ca="1" si="3"/>
        <v>Pas d'info</v>
      </c>
      <c r="G89" s="55" t="str">
        <f t="shared" ca="1" si="4"/>
        <v>Pas d'info</v>
      </c>
    </row>
    <row r="90" spans="1:7" x14ac:dyDescent="0.3">
      <c r="A90" s="1" t="s">
        <v>560</v>
      </c>
      <c r="C90" s="2" t="s">
        <v>91</v>
      </c>
      <c r="D90" s="192">
        <v>39082</v>
      </c>
      <c r="E90" s="192">
        <v>39813</v>
      </c>
      <c r="F90" s="1" t="str">
        <f t="shared" ca="1" si="3"/>
        <v>VRAI</v>
      </c>
      <c r="G90" s="55">
        <f t="shared" ca="1" si="4"/>
        <v>136</v>
      </c>
    </row>
    <row r="91" spans="1:7" x14ac:dyDescent="0.3">
      <c r="C91" s="2" t="s">
        <v>92</v>
      </c>
      <c r="D91" s="192"/>
      <c r="E91" s="192"/>
      <c r="F91" s="1" t="str">
        <f t="shared" ca="1" si="3"/>
        <v>Pas d'info</v>
      </c>
      <c r="G91" s="55" t="str">
        <f t="shared" ca="1" si="4"/>
        <v>Pas d'info</v>
      </c>
    </row>
    <row r="92" spans="1:7" x14ac:dyDescent="0.3">
      <c r="C92" s="2" t="s">
        <v>93</v>
      </c>
      <c r="D92" s="192"/>
      <c r="E92" s="192"/>
      <c r="F92" s="1" t="str">
        <f t="shared" ca="1" si="3"/>
        <v>Pas d'info</v>
      </c>
      <c r="G92" s="55" t="str">
        <f t="shared" ca="1" si="4"/>
        <v>Pas d'info</v>
      </c>
    </row>
    <row r="93" spans="1:7" x14ac:dyDescent="0.3">
      <c r="C93" s="2" t="s">
        <v>94</v>
      </c>
      <c r="D93" s="192"/>
      <c r="E93" s="192"/>
      <c r="F93" s="1" t="str">
        <f t="shared" ca="1" si="3"/>
        <v>Pas d'info</v>
      </c>
      <c r="G93" s="55" t="str">
        <f t="shared" ca="1" si="4"/>
        <v>Pas d'info</v>
      </c>
    </row>
    <row r="94" spans="1:7" x14ac:dyDescent="0.3">
      <c r="C94" s="2" t="s">
        <v>95</v>
      </c>
      <c r="D94" s="192"/>
      <c r="E94" s="192"/>
      <c r="F94" s="1" t="str">
        <f t="shared" ca="1" si="3"/>
        <v>Pas d'info</v>
      </c>
      <c r="G94" s="55" t="str">
        <f t="shared" ca="1" si="4"/>
        <v>Pas d'info</v>
      </c>
    </row>
    <row r="95" spans="1:7" x14ac:dyDescent="0.3">
      <c r="C95" s="2" t="s">
        <v>96</v>
      </c>
      <c r="D95" s="192"/>
      <c r="E95" s="192"/>
      <c r="F95" s="1" t="str">
        <f t="shared" ca="1" si="3"/>
        <v>Pas d'info</v>
      </c>
      <c r="G95" s="55" t="str">
        <f t="shared" ca="1" si="4"/>
        <v>Pas d'info</v>
      </c>
    </row>
    <row r="96" spans="1:7" x14ac:dyDescent="0.3">
      <c r="C96" s="2" t="s">
        <v>97</v>
      </c>
      <c r="D96" s="192"/>
      <c r="E96" s="192"/>
      <c r="F96" s="1" t="str">
        <f t="shared" ca="1" si="3"/>
        <v>Pas d'info</v>
      </c>
      <c r="G96" s="55" t="str">
        <f t="shared" ca="1" si="4"/>
        <v>Pas d'info</v>
      </c>
    </row>
    <row r="97" spans="1:7" x14ac:dyDescent="0.3">
      <c r="C97" s="2" t="s">
        <v>98</v>
      </c>
      <c r="D97" s="192"/>
      <c r="E97" s="192"/>
      <c r="F97" s="1" t="str">
        <f t="shared" ca="1" si="3"/>
        <v>Pas d'info</v>
      </c>
      <c r="G97" s="55" t="str">
        <f t="shared" ca="1" si="4"/>
        <v>Pas d'info</v>
      </c>
    </row>
    <row r="98" spans="1:7" x14ac:dyDescent="0.3">
      <c r="C98" s="2" t="s">
        <v>99</v>
      </c>
      <c r="D98" s="192"/>
      <c r="E98" s="192"/>
      <c r="F98" s="1" t="str">
        <f t="shared" ca="1" si="3"/>
        <v>Pas d'info</v>
      </c>
      <c r="G98" s="55" t="str">
        <f t="shared" ca="1" si="4"/>
        <v>Pas d'info</v>
      </c>
    </row>
    <row r="99" spans="1:7" x14ac:dyDescent="0.3">
      <c r="A99" s="49" t="s">
        <v>547</v>
      </c>
      <c r="B99" s="48" t="s">
        <v>616</v>
      </c>
      <c r="C99" s="57" t="s">
        <v>615</v>
      </c>
      <c r="D99" s="191">
        <v>39933</v>
      </c>
      <c r="E99" s="191">
        <v>39933</v>
      </c>
      <c r="F99" s="49" t="str">
        <f t="shared" ca="1" si="3"/>
        <v>VRAI</v>
      </c>
      <c r="G99" s="55">
        <f t="shared" ca="1" si="4"/>
        <v>124</v>
      </c>
    </row>
    <row r="100" spans="1:7" x14ac:dyDescent="0.3">
      <c r="C100" s="2" t="s">
        <v>100</v>
      </c>
      <c r="D100" s="192"/>
      <c r="E100" s="192"/>
      <c r="F100" s="1" t="str">
        <f t="shared" ca="1" si="3"/>
        <v>Pas d'info</v>
      </c>
      <c r="G100" s="55" t="str">
        <f t="shared" ca="1" si="4"/>
        <v>Pas d'info</v>
      </c>
    </row>
    <row r="101" spans="1:7" x14ac:dyDescent="0.3">
      <c r="C101" s="2" t="s">
        <v>101</v>
      </c>
      <c r="D101" s="192"/>
      <c r="E101" s="192"/>
      <c r="F101" s="1" t="str">
        <f t="shared" ca="1" si="3"/>
        <v>Pas d'info</v>
      </c>
      <c r="G101" s="55" t="str">
        <f t="shared" ca="1" si="4"/>
        <v>Pas d'info</v>
      </c>
    </row>
    <row r="102" spans="1:7" x14ac:dyDescent="0.3">
      <c r="A102" s="1" t="s">
        <v>560</v>
      </c>
      <c r="C102" s="2" t="s">
        <v>102</v>
      </c>
      <c r="D102" s="192"/>
      <c r="E102" s="192"/>
      <c r="F102" s="1" t="str">
        <f t="shared" ca="1" si="3"/>
        <v>Pas d'info</v>
      </c>
      <c r="G102" s="55" t="str">
        <f t="shared" ca="1" si="4"/>
        <v>Pas d'info</v>
      </c>
    </row>
    <row r="103" spans="1:7" x14ac:dyDescent="0.3">
      <c r="C103" s="2" t="s">
        <v>103</v>
      </c>
      <c r="D103" s="192"/>
      <c r="E103" s="192"/>
      <c r="F103" s="1" t="str">
        <f t="shared" ca="1" si="3"/>
        <v>Pas d'info</v>
      </c>
      <c r="G103" s="55" t="str">
        <f t="shared" ca="1" si="4"/>
        <v>Pas d'info</v>
      </c>
    </row>
    <row r="104" spans="1:7" x14ac:dyDescent="0.3">
      <c r="C104" s="2" t="s">
        <v>104</v>
      </c>
      <c r="D104" s="192"/>
      <c r="E104" s="192"/>
      <c r="F104" s="1" t="str">
        <f t="shared" ca="1" si="3"/>
        <v>Pas d'info</v>
      </c>
      <c r="G104" s="55" t="str">
        <f t="shared" ca="1" si="4"/>
        <v>Pas d'info</v>
      </c>
    </row>
    <row r="105" spans="1:7" x14ac:dyDescent="0.3">
      <c r="A105" s="1" t="s">
        <v>561</v>
      </c>
      <c r="C105" s="2" t="s">
        <v>105</v>
      </c>
      <c r="D105" s="192"/>
      <c r="E105" s="192"/>
      <c r="F105" s="1" t="str">
        <f t="shared" ca="1" si="3"/>
        <v>Pas d'info</v>
      </c>
      <c r="G105" s="55" t="str">
        <f t="shared" ca="1" si="4"/>
        <v>Pas d'info</v>
      </c>
    </row>
    <row r="106" spans="1:7" x14ac:dyDescent="0.3">
      <c r="A106" s="1" t="s">
        <v>548</v>
      </c>
      <c r="B106" s="1" t="s">
        <v>699</v>
      </c>
      <c r="C106" s="2" t="s">
        <v>701</v>
      </c>
      <c r="D106" s="193">
        <v>39294</v>
      </c>
      <c r="E106" s="193">
        <v>40390</v>
      </c>
      <c r="F106" s="1" t="str">
        <f t="shared" ca="1" si="3"/>
        <v>VRAI</v>
      </c>
      <c r="G106" s="55">
        <f t="shared" ca="1" si="4"/>
        <v>109</v>
      </c>
    </row>
    <row r="107" spans="1:7" x14ac:dyDescent="0.3">
      <c r="A107" s="1" t="s">
        <v>553</v>
      </c>
      <c r="C107" s="2" t="s">
        <v>106</v>
      </c>
      <c r="D107" s="192">
        <v>43435</v>
      </c>
      <c r="E107" s="192">
        <v>43800</v>
      </c>
      <c r="F107" s="1" t="str">
        <f t="shared" ca="1" si="3"/>
        <v>PROCHAINEMENT</v>
      </c>
      <c r="G107" s="55">
        <f t="shared" ca="1" si="4"/>
        <v>4</v>
      </c>
    </row>
    <row r="108" spans="1:7" x14ac:dyDescent="0.3">
      <c r="A108" s="49" t="s">
        <v>547</v>
      </c>
      <c r="B108" s="48" t="s">
        <v>616</v>
      </c>
      <c r="C108" s="50" t="s">
        <v>613</v>
      </c>
      <c r="D108" s="191">
        <v>42855</v>
      </c>
      <c r="E108" s="191">
        <v>43830</v>
      </c>
      <c r="F108" s="49" t="str">
        <f t="shared" ca="1" si="3"/>
        <v>PROCHAINEMENT</v>
      </c>
      <c r="G108" s="55">
        <f t="shared" ca="1" si="4"/>
        <v>4</v>
      </c>
    </row>
    <row r="109" spans="1:7" x14ac:dyDescent="0.3">
      <c r="C109" s="2" t="s">
        <v>108</v>
      </c>
      <c r="D109" s="192"/>
      <c r="E109" s="192"/>
      <c r="F109" s="1" t="str">
        <f t="shared" ca="1" si="3"/>
        <v>Pas d'info</v>
      </c>
      <c r="G109" s="55" t="str">
        <f t="shared" ca="1" si="4"/>
        <v>Pas d'info</v>
      </c>
    </row>
    <row r="110" spans="1:7" x14ac:dyDescent="0.3">
      <c r="C110" s="2" t="s">
        <v>109</v>
      </c>
      <c r="D110" s="192"/>
      <c r="E110" s="192"/>
      <c r="F110" s="1" t="str">
        <f t="shared" ca="1" si="3"/>
        <v>Pas d'info</v>
      </c>
      <c r="G110" s="55" t="str">
        <f t="shared" ca="1" si="4"/>
        <v>Pas d'info</v>
      </c>
    </row>
    <row r="111" spans="1:7" x14ac:dyDescent="0.3">
      <c r="A111" s="1" t="s">
        <v>550</v>
      </c>
      <c r="C111" s="2" t="s">
        <v>110</v>
      </c>
      <c r="D111" s="192">
        <v>40735</v>
      </c>
      <c r="E111" s="192">
        <v>40735</v>
      </c>
      <c r="F111" s="1" t="str">
        <f t="shared" ca="1" si="3"/>
        <v>VRAI</v>
      </c>
      <c r="G111" s="55">
        <f t="shared" ca="1" si="4"/>
        <v>97</v>
      </c>
    </row>
    <row r="112" spans="1:7" x14ac:dyDescent="0.3">
      <c r="A112" s="1" t="s">
        <v>550</v>
      </c>
      <c r="C112" s="2" t="s">
        <v>111</v>
      </c>
      <c r="D112" s="192">
        <v>40736</v>
      </c>
      <c r="E112" s="192">
        <v>40736</v>
      </c>
      <c r="F112" s="1" t="str">
        <f t="shared" ca="1" si="3"/>
        <v>VRAI</v>
      </c>
      <c r="G112" s="55">
        <f t="shared" ca="1" si="4"/>
        <v>97</v>
      </c>
    </row>
    <row r="113" spans="1:7" x14ac:dyDescent="0.3">
      <c r="A113" s="1" t="s">
        <v>560</v>
      </c>
      <c r="C113" s="2" t="s">
        <v>112</v>
      </c>
      <c r="D113" s="192">
        <v>40908</v>
      </c>
      <c r="E113" s="192">
        <v>40908</v>
      </c>
      <c r="F113" s="1" t="str">
        <f t="shared" ca="1" si="3"/>
        <v>VRAI</v>
      </c>
      <c r="G113" s="55">
        <f t="shared" ca="1" si="4"/>
        <v>100</v>
      </c>
    </row>
    <row r="114" spans="1:7" x14ac:dyDescent="0.3">
      <c r="C114" s="2" t="s">
        <v>113</v>
      </c>
      <c r="D114" s="192"/>
      <c r="E114" s="192">
        <v>40909</v>
      </c>
      <c r="F114" s="1" t="str">
        <f t="shared" ca="1" si="3"/>
        <v>VRAI</v>
      </c>
      <c r="G114" s="55">
        <f t="shared" ca="1" si="4"/>
        <v>91</v>
      </c>
    </row>
    <row r="115" spans="1:7" x14ac:dyDescent="0.3">
      <c r="C115" s="2" t="s">
        <v>114</v>
      </c>
      <c r="D115" s="192"/>
      <c r="E115" s="192"/>
      <c r="F115" s="1" t="str">
        <f t="shared" ca="1" si="3"/>
        <v>Pas d'info</v>
      </c>
      <c r="G115" s="55" t="str">
        <f t="shared" ca="1" si="4"/>
        <v>Pas d'info</v>
      </c>
    </row>
    <row r="116" spans="1:7" x14ac:dyDescent="0.3">
      <c r="C116" s="2" t="s">
        <v>115</v>
      </c>
      <c r="D116" s="192"/>
      <c r="E116" s="192"/>
      <c r="F116" s="1" t="str">
        <f t="shared" ca="1" si="3"/>
        <v>Pas d'info</v>
      </c>
      <c r="G116" s="55" t="str">
        <f t="shared" ca="1" si="4"/>
        <v>Pas d'info</v>
      </c>
    </row>
    <row r="117" spans="1:7" x14ac:dyDescent="0.3">
      <c r="C117" s="2" t="s">
        <v>116</v>
      </c>
      <c r="D117" s="192"/>
      <c r="E117" s="192"/>
      <c r="F117" s="1" t="str">
        <f t="shared" ca="1" si="3"/>
        <v>Pas d'info</v>
      </c>
      <c r="G117" s="55" t="str">
        <f t="shared" ca="1" si="4"/>
        <v>Pas d'info</v>
      </c>
    </row>
    <row r="118" spans="1:7" x14ac:dyDescent="0.3">
      <c r="A118" s="1" t="s">
        <v>551</v>
      </c>
      <c r="C118" s="2" t="s">
        <v>117</v>
      </c>
      <c r="D118" s="192"/>
      <c r="E118" s="192"/>
      <c r="F118" s="1" t="str">
        <f t="shared" ca="1" si="3"/>
        <v>Pas d'info</v>
      </c>
      <c r="G118" s="55" t="str">
        <f t="shared" ca="1" si="4"/>
        <v>Pas d'info</v>
      </c>
    </row>
    <row r="119" spans="1:7" x14ac:dyDescent="0.3">
      <c r="C119" s="2" t="s">
        <v>118</v>
      </c>
      <c r="D119" s="192"/>
      <c r="E119" s="192"/>
      <c r="F119" s="1" t="str">
        <f t="shared" ca="1" si="3"/>
        <v>Pas d'info</v>
      </c>
      <c r="G119" s="55" t="str">
        <f t="shared" ca="1" si="4"/>
        <v>Pas d'info</v>
      </c>
    </row>
    <row r="120" spans="1:7" x14ac:dyDescent="0.3">
      <c r="A120" s="1" t="s">
        <v>549</v>
      </c>
      <c r="C120" s="2" t="s">
        <v>119</v>
      </c>
      <c r="D120" s="192"/>
      <c r="E120" s="192"/>
      <c r="F120" s="1" t="str">
        <f t="shared" ca="1" si="3"/>
        <v>Pas d'info</v>
      </c>
      <c r="G120" s="55" t="str">
        <f t="shared" ca="1" si="4"/>
        <v>Pas d'info</v>
      </c>
    </row>
    <row r="121" spans="1:7" x14ac:dyDescent="0.3">
      <c r="A121" s="49" t="s">
        <v>547</v>
      </c>
      <c r="B121" s="48" t="s">
        <v>616</v>
      </c>
      <c r="C121" s="50" t="s">
        <v>610</v>
      </c>
      <c r="D121" s="191">
        <v>41029</v>
      </c>
      <c r="E121" s="191">
        <v>41029</v>
      </c>
      <c r="F121" s="49" t="str">
        <f t="shared" ca="1" si="3"/>
        <v>VRAI</v>
      </c>
      <c r="G121" s="55">
        <f t="shared" ca="1" si="4"/>
        <v>88</v>
      </c>
    </row>
    <row r="122" spans="1:7" x14ac:dyDescent="0.3">
      <c r="A122" s="1" t="s">
        <v>554</v>
      </c>
      <c r="C122" s="2" t="s">
        <v>121</v>
      </c>
      <c r="D122" s="192">
        <v>43100</v>
      </c>
      <c r="E122" s="192">
        <v>43830</v>
      </c>
      <c r="F122" s="1" t="str">
        <f t="shared" ca="1" si="3"/>
        <v>PROCHAINEMENT</v>
      </c>
      <c r="G122" s="55">
        <f t="shared" ca="1" si="4"/>
        <v>4</v>
      </c>
    </row>
    <row r="123" spans="1:7" x14ac:dyDescent="0.3">
      <c r="C123" s="2" t="s">
        <v>122</v>
      </c>
      <c r="D123" s="192">
        <v>42855</v>
      </c>
      <c r="E123" s="192">
        <v>43830</v>
      </c>
      <c r="F123" s="1" t="str">
        <f t="shared" ca="1" si="3"/>
        <v>PROCHAINEMENT</v>
      </c>
      <c r="G123" s="55">
        <f t="shared" ca="1" si="4"/>
        <v>4</v>
      </c>
    </row>
    <row r="124" spans="1:7" x14ac:dyDescent="0.3">
      <c r="A124" s="1" t="s">
        <v>562</v>
      </c>
      <c r="C124" s="2" t="s">
        <v>123</v>
      </c>
      <c r="D124" s="192">
        <v>43100</v>
      </c>
      <c r="E124" s="192">
        <v>43830</v>
      </c>
      <c r="F124" s="1" t="str">
        <f t="shared" ca="1" si="3"/>
        <v>PROCHAINEMENT</v>
      </c>
      <c r="G124" s="55">
        <f t="shared" ca="1" si="4"/>
        <v>4</v>
      </c>
    </row>
    <row r="125" spans="1:7" x14ac:dyDescent="0.3">
      <c r="A125" s="1" t="s">
        <v>549</v>
      </c>
      <c r="C125" s="2" t="s">
        <v>124</v>
      </c>
      <c r="D125" s="192">
        <v>44936</v>
      </c>
      <c r="E125" s="192">
        <v>401768</v>
      </c>
      <c r="F125" s="1" t="str">
        <f t="shared" ca="1" si="3"/>
        <v>FAUX</v>
      </c>
      <c r="G125" s="55">
        <f t="shared" ca="1" si="4"/>
        <v>-11756</v>
      </c>
    </row>
    <row r="126" spans="1:7" x14ac:dyDescent="0.3">
      <c r="C126" s="2" t="s">
        <v>125</v>
      </c>
      <c r="D126" s="192"/>
      <c r="E126" s="192"/>
      <c r="F126" s="1" t="str">
        <f t="shared" ca="1" si="3"/>
        <v>Pas d'info</v>
      </c>
      <c r="G126" s="55" t="str">
        <f t="shared" ca="1" si="4"/>
        <v>Pas d'info</v>
      </c>
    </row>
    <row r="127" spans="1:7" x14ac:dyDescent="0.3">
      <c r="C127" s="2" t="s">
        <v>126</v>
      </c>
      <c r="D127" s="192"/>
      <c r="E127" s="192"/>
      <c r="F127" s="1" t="str">
        <f t="shared" ca="1" si="3"/>
        <v>Pas d'info</v>
      </c>
      <c r="G127" s="55" t="str">
        <f t="shared" ca="1" si="4"/>
        <v>Pas d'info</v>
      </c>
    </row>
    <row r="128" spans="1:7" x14ac:dyDescent="0.3">
      <c r="C128" s="2" t="s">
        <v>127</v>
      </c>
      <c r="D128" s="192"/>
      <c r="E128" s="192"/>
      <c r="F128" s="1" t="str">
        <f t="shared" ca="1" si="3"/>
        <v>Pas d'info</v>
      </c>
      <c r="G128" s="55" t="str">
        <f t="shared" ca="1" si="4"/>
        <v>Pas d'info</v>
      </c>
    </row>
    <row r="129" spans="1:7" x14ac:dyDescent="0.3">
      <c r="A129" s="1" t="s">
        <v>548</v>
      </c>
      <c r="B129" s="1" t="s">
        <v>660</v>
      </c>
      <c r="C129" s="2" t="s">
        <v>661</v>
      </c>
      <c r="D129" s="193">
        <v>41029</v>
      </c>
      <c r="E129" s="193">
        <v>42124</v>
      </c>
      <c r="F129" s="1" t="str">
        <f t="shared" ca="1" si="3"/>
        <v>VRAI</v>
      </c>
      <c r="G129" s="55">
        <f t="shared" ca="1" si="4"/>
        <v>52</v>
      </c>
    </row>
    <row r="130" spans="1:7" x14ac:dyDescent="0.3">
      <c r="C130" s="2" t="s">
        <v>128</v>
      </c>
      <c r="D130" s="192"/>
      <c r="E130" s="192"/>
      <c r="F130" s="1" t="str">
        <f t="shared" ref="F130:F178" ca="1" si="5">IF(AND(D130="",E130=""),"Pas d'info",IF(OR(AND(D130&lt;TODAY(),E130=""),AND(D130&lt;TODAY(),E130&lt;TODAY())),"VRAI",IF(AND(D130&lt;TODAY(),E130&gt;TODAY()),"PROCHAINEMENT",IF(OR(AND(D130&gt;TODAY(),E130=""),AND(D130&gt;TODAY(),E130&gt;TODAY())),"FAUX",""))))</f>
        <v>Pas d'info</v>
      </c>
      <c r="G130" s="55" t="str">
        <f t="shared" ca="1" si="4"/>
        <v>Pas d'info</v>
      </c>
    </row>
    <row r="131" spans="1:7" x14ac:dyDescent="0.3">
      <c r="C131" s="2" t="s">
        <v>129</v>
      </c>
      <c r="D131" s="192"/>
      <c r="E131" s="192"/>
      <c r="F131" s="1" t="str">
        <f t="shared" ca="1" si="5"/>
        <v>Pas d'info</v>
      </c>
      <c r="G131" s="55" t="str">
        <f t="shared" ca="1" si="4"/>
        <v>Pas d'info</v>
      </c>
    </row>
    <row r="132" spans="1:7" x14ac:dyDescent="0.3">
      <c r="C132" s="2" t="s">
        <v>130</v>
      </c>
      <c r="D132" s="192"/>
      <c r="E132" s="192"/>
      <c r="F132" s="1" t="str">
        <f t="shared" ca="1" si="5"/>
        <v>Pas d'info</v>
      </c>
      <c r="G132" s="55" t="str">
        <f t="shared" ca="1" si="4"/>
        <v>Pas d'info</v>
      </c>
    </row>
    <row r="133" spans="1:7" x14ac:dyDescent="0.3">
      <c r="A133" s="1" t="s">
        <v>554</v>
      </c>
      <c r="C133" s="2" t="s">
        <v>131</v>
      </c>
      <c r="D133" s="192"/>
      <c r="E133" s="192"/>
      <c r="F133" s="1" t="str">
        <f t="shared" ca="1" si="5"/>
        <v>Pas d'info</v>
      </c>
      <c r="G133" s="55" t="str">
        <f t="shared" ca="1" si="4"/>
        <v>Pas d'info</v>
      </c>
    </row>
    <row r="134" spans="1:7" x14ac:dyDescent="0.3">
      <c r="A134" s="1" t="s">
        <v>554</v>
      </c>
      <c r="C134" s="2" t="s">
        <v>132</v>
      </c>
      <c r="D134" s="192"/>
      <c r="E134" s="192"/>
      <c r="F134" s="1" t="str">
        <f t="shared" ca="1" si="5"/>
        <v>Pas d'info</v>
      </c>
      <c r="G134" s="55" t="str">
        <f t="shared" ca="1" si="4"/>
        <v>Pas d'info</v>
      </c>
    </row>
    <row r="135" spans="1:7" x14ac:dyDescent="0.3">
      <c r="A135" s="1" t="s">
        <v>554</v>
      </c>
      <c r="C135" s="2" t="s">
        <v>133</v>
      </c>
      <c r="D135" s="192"/>
      <c r="E135" s="192"/>
      <c r="F135" s="1" t="str">
        <f t="shared" ca="1" si="5"/>
        <v>Pas d'info</v>
      </c>
      <c r="G135" s="55" t="str">
        <f t="shared" ca="1" si="4"/>
        <v>Pas d'info</v>
      </c>
    </row>
    <row r="136" spans="1:7" x14ac:dyDescent="0.3">
      <c r="A136" s="1" t="s">
        <v>554</v>
      </c>
      <c r="C136" s="2" t="s">
        <v>134</v>
      </c>
      <c r="D136" s="192"/>
      <c r="E136" s="192"/>
      <c r="F136" s="1" t="str">
        <f t="shared" ca="1" si="5"/>
        <v>Pas d'info</v>
      </c>
      <c r="G136" s="55" t="str">
        <f t="shared" ca="1" si="4"/>
        <v>Pas d'info</v>
      </c>
    </row>
    <row r="137" spans="1:7" x14ac:dyDescent="0.3">
      <c r="A137" s="1" t="s">
        <v>554</v>
      </c>
      <c r="C137" s="2" t="s">
        <v>135</v>
      </c>
      <c r="D137" s="192"/>
      <c r="E137" s="192"/>
      <c r="F137" s="1" t="str">
        <f t="shared" ca="1" si="5"/>
        <v>Pas d'info</v>
      </c>
      <c r="G137" s="55" t="str">
        <f t="shared" ca="1" si="4"/>
        <v>Pas d'info</v>
      </c>
    </row>
    <row r="138" spans="1:7" x14ac:dyDescent="0.3">
      <c r="A138" s="1" t="s">
        <v>554</v>
      </c>
      <c r="C138" s="2" t="s">
        <v>136</v>
      </c>
      <c r="D138" s="192"/>
      <c r="E138" s="192"/>
      <c r="F138" s="1" t="str">
        <f t="shared" ca="1" si="5"/>
        <v>Pas d'info</v>
      </c>
      <c r="G138" s="55" t="str">
        <f t="shared" ca="1" si="4"/>
        <v>Pas d'info</v>
      </c>
    </row>
    <row r="139" spans="1:7" x14ac:dyDescent="0.3">
      <c r="C139" s="2" t="s">
        <v>137</v>
      </c>
      <c r="D139" s="192"/>
      <c r="E139" s="192"/>
      <c r="F139" s="1" t="str">
        <f t="shared" ca="1" si="5"/>
        <v>Pas d'info</v>
      </c>
      <c r="G139" s="55" t="str">
        <f t="shared" ca="1" si="4"/>
        <v>Pas d'info</v>
      </c>
    </row>
    <row r="140" spans="1:7" x14ac:dyDescent="0.3">
      <c r="C140" s="2" t="s">
        <v>138</v>
      </c>
      <c r="D140" s="192"/>
      <c r="E140" s="192"/>
      <c r="F140" s="1" t="str">
        <f t="shared" ca="1" si="5"/>
        <v>Pas d'info</v>
      </c>
      <c r="G140" s="55" t="str">
        <f t="shared" ca="1" si="4"/>
        <v>Pas d'info</v>
      </c>
    </row>
    <row r="141" spans="1:7" x14ac:dyDescent="0.3">
      <c r="C141" s="2" t="s">
        <v>139</v>
      </c>
      <c r="D141" s="192"/>
      <c r="E141" s="192"/>
      <c r="F141" s="1" t="str">
        <f t="shared" ca="1" si="5"/>
        <v>Pas d'info</v>
      </c>
      <c r="G141" s="55" t="str">
        <f t="shared" ca="1" si="4"/>
        <v>Pas d'info</v>
      </c>
    </row>
    <row r="142" spans="1:7" x14ac:dyDescent="0.3">
      <c r="C142" s="2" t="s">
        <v>140</v>
      </c>
      <c r="D142" s="192">
        <v>41081</v>
      </c>
      <c r="E142" s="192">
        <v>41081</v>
      </c>
      <c r="F142" s="1" t="str">
        <f t="shared" ca="1" si="5"/>
        <v>VRAI</v>
      </c>
      <c r="G142" s="55">
        <f t="shared" ca="1" si="4"/>
        <v>86</v>
      </c>
    </row>
    <row r="143" spans="1:7" x14ac:dyDescent="0.3">
      <c r="A143" s="1" t="s">
        <v>554</v>
      </c>
      <c r="C143" s="2" t="s">
        <v>141</v>
      </c>
      <c r="D143" s="192"/>
      <c r="E143" s="192"/>
      <c r="F143" s="1" t="str">
        <f t="shared" ca="1" si="5"/>
        <v>Pas d'info</v>
      </c>
      <c r="G143" s="55" t="str">
        <f t="shared" ca="1" si="4"/>
        <v>Pas d'info</v>
      </c>
    </row>
    <row r="144" spans="1:7" x14ac:dyDescent="0.3">
      <c r="A144" s="1" t="s">
        <v>549</v>
      </c>
      <c r="C144" s="2" t="s">
        <v>142</v>
      </c>
      <c r="D144" s="192">
        <v>41182</v>
      </c>
      <c r="E144" s="192">
        <v>41182</v>
      </c>
      <c r="F144" s="1" t="str">
        <f t="shared" ca="1" si="5"/>
        <v>VRAI</v>
      </c>
      <c r="G144" s="55">
        <f t="shared" ca="1" si="4"/>
        <v>85</v>
      </c>
    </row>
    <row r="145" spans="1:7" x14ac:dyDescent="0.3">
      <c r="A145" s="1" t="s">
        <v>562</v>
      </c>
      <c r="C145" s="2" t="s">
        <v>143</v>
      </c>
      <c r="D145" s="192">
        <v>40908</v>
      </c>
      <c r="E145" s="192">
        <v>41274</v>
      </c>
      <c r="F145" s="1" t="str">
        <f t="shared" ca="1" si="5"/>
        <v>VRAI</v>
      </c>
      <c r="G145" s="55">
        <f t="shared" ca="1" si="4"/>
        <v>88</v>
      </c>
    </row>
    <row r="146" spans="1:7" x14ac:dyDescent="0.3">
      <c r="A146" s="1" t="s">
        <v>554</v>
      </c>
      <c r="C146" s="2" t="s">
        <v>144</v>
      </c>
      <c r="D146" s="192">
        <v>43677</v>
      </c>
      <c r="E146" s="192">
        <v>44773</v>
      </c>
      <c r="F146" s="1" t="str">
        <f t="shared" ca="1" si="5"/>
        <v>PROCHAINEMENT</v>
      </c>
      <c r="G146" s="55">
        <f t="shared" ca="1" si="4"/>
        <v>-35</v>
      </c>
    </row>
    <row r="147" spans="1:7" x14ac:dyDescent="0.3">
      <c r="A147" s="1" t="s">
        <v>554</v>
      </c>
      <c r="C147" s="2" t="s">
        <v>145</v>
      </c>
      <c r="D147" s="192">
        <v>44651</v>
      </c>
      <c r="E147" s="192">
        <v>45747</v>
      </c>
      <c r="F147" s="1" t="str">
        <f t="shared" ca="1" si="5"/>
        <v>FAUX</v>
      </c>
      <c r="G147" s="55">
        <f t="shared" ref="G147:G210" ca="1" si="6">IF(ISBLANK(E147),"Pas d'info",IF(SIGN(YEAR(TODAY())-YEAR(E147))=-1,(YEAR(TODAY())-YEAR(E147))*12+IF(MONTH(TODAY())&gt;MONTH(E147),MONTH(TODAY())-MONTH(E147),MONTH(E147)-MONTH(TODAY())),(YEAR(TODAY())-YEAR(E147))*12+IF(MONTH(TODAY())&gt;MONTH(E147),MONTH(TODAY())-MONTH(E147),MONTH(E147)-MONTH(TODAY()))))</f>
        <v>-67</v>
      </c>
    </row>
    <row r="148" spans="1:7" x14ac:dyDescent="0.3">
      <c r="A148" s="1" t="s">
        <v>554</v>
      </c>
      <c r="C148" s="2" t="s">
        <v>146</v>
      </c>
      <c r="D148" s="192"/>
      <c r="E148" s="192"/>
      <c r="F148" s="1" t="str">
        <f t="shared" ca="1" si="5"/>
        <v>Pas d'info</v>
      </c>
      <c r="G148" s="55" t="str">
        <f t="shared" ca="1" si="6"/>
        <v>Pas d'info</v>
      </c>
    </row>
    <row r="149" spans="1:7" x14ac:dyDescent="0.3">
      <c r="C149" s="2" t="s">
        <v>147</v>
      </c>
      <c r="D149" s="192"/>
      <c r="E149" s="192"/>
      <c r="F149" s="1" t="str">
        <f t="shared" ca="1" si="5"/>
        <v>Pas d'info</v>
      </c>
      <c r="G149" s="55" t="str">
        <f t="shared" ca="1" si="6"/>
        <v>Pas d'info</v>
      </c>
    </row>
    <row r="150" spans="1:7" x14ac:dyDescent="0.3">
      <c r="C150" s="2" t="s">
        <v>148</v>
      </c>
      <c r="D150" s="192"/>
      <c r="E150" s="192"/>
      <c r="F150" s="1" t="str">
        <f t="shared" ca="1" si="5"/>
        <v>Pas d'info</v>
      </c>
      <c r="G150" s="55" t="str">
        <f t="shared" ca="1" si="6"/>
        <v>Pas d'info</v>
      </c>
    </row>
    <row r="151" spans="1:7" x14ac:dyDescent="0.3">
      <c r="C151" s="2" t="s">
        <v>149</v>
      </c>
      <c r="D151" s="192"/>
      <c r="E151" s="192"/>
      <c r="F151" s="1" t="str">
        <f t="shared" ca="1" si="5"/>
        <v>Pas d'info</v>
      </c>
      <c r="G151" s="55" t="str">
        <f t="shared" ca="1" si="6"/>
        <v>Pas d'info</v>
      </c>
    </row>
    <row r="152" spans="1:7" x14ac:dyDescent="0.3">
      <c r="C152" s="2" t="s">
        <v>150</v>
      </c>
      <c r="D152" s="192"/>
      <c r="E152" s="192"/>
      <c r="F152" s="1" t="str">
        <f t="shared" ca="1" si="5"/>
        <v>Pas d'info</v>
      </c>
      <c r="G152" s="55" t="str">
        <f t="shared" ca="1" si="6"/>
        <v>Pas d'info</v>
      </c>
    </row>
    <row r="153" spans="1:7" x14ac:dyDescent="0.3">
      <c r="C153" s="2" t="s">
        <v>151</v>
      </c>
      <c r="D153" s="192"/>
      <c r="E153" s="192"/>
      <c r="F153" s="1" t="str">
        <f t="shared" ca="1" si="5"/>
        <v>Pas d'info</v>
      </c>
      <c r="G153" s="55" t="str">
        <f t="shared" ca="1" si="6"/>
        <v>Pas d'info</v>
      </c>
    </row>
    <row r="154" spans="1:7" x14ac:dyDescent="0.3">
      <c r="A154" s="1" t="s">
        <v>152</v>
      </c>
      <c r="C154" s="2" t="s">
        <v>152</v>
      </c>
      <c r="D154" s="192"/>
      <c r="E154" s="192"/>
      <c r="F154" s="1" t="str">
        <f t="shared" ca="1" si="5"/>
        <v>Pas d'info</v>
      </c>
      <c r="G154" s="55" t="str">
        <f t="shared" ca="1" si="6"/>
        <v>Pas d'info</v>
      </c>
    </row>
    <row r="155" spans="1:7" x14ac:dyDescent="0.3">
      <c r="C155" s="2" t="s">
        <v>153</v>
      </c>
      <c r="D155" s="192"/>
      <c r="E155" s="192">
        <v>43830</v>
      </c>
      <c r="F155" s="1" t="str">
        <f t="shared" ca="1" si="5"/>
        <v>PROCHAINEMENT</v>
      </c>
      <c r="G155" s="55">
        <f t="shared" ca="1" si="6"/>
        <v>4</v>
      </c>
    </row>
    <row r="156" spans="1:7" x14ac:dyDescent="0.3">
      <c r="A156" s="1" t="s">
        <v>554</v>
      </c>
      <c r="C156" s="2" t="s">
        <v>154</v>
      </c>
      <c r="D156" s="192">
        <v>43100</v>
      </c>
      <c r="E156" s="192">
        <v>43844</v>
      </c>
      <c r="F156" s="1" t="str">
        <f t="shared" ca="1" si="5"/>
        <v>PROCHAINEMENT</v>
      </c>
      <c r="G156" s="55">
        <f t="shared" ca="1" si="6"/>
        <v>-5</v>
      </c>
    </row>
    <row r="157" spans="1:7" x14ac:dyDescent="0.3">
      <c r="A157" s="1" t="s">
        <v>549</v>
      </c>
      <c r="C157" s="2" t="s">
        <v>155</v>
      </c>
      <c r="D157" s="192">
        <v>42017</v>
      </c>
      <c r="E157" s="192">
        <v>43844</v>
      </c>
      <c r="F157" s="1" t="str">
        <f t="shared" ca="1" si="5"/>
        <v>PROCHAINEMENT</v>
      </c>
      <c r="G157" s="55">
        <f t="shared" ca="1" si="6"/>
        <v>-5</v>
      </c>
    </row>
    <row r="158" spans="1:7" x14ac:dyDescent="0.3">
      <c r="A158" s="1" t="s">
        <v>549</v>
      </c>
      <c r="C158" s="2" t="s">
        <v>156</v>
      </c>
      <c r="D158" s="192">
        <v>42017</v>
      </c>
      <c r="E158" s="192">
        <v>43844</v>
      </c>
      <c r="F158" s="1" t="str">
        <f t="shared" ca="1" si="5"/>
        <v>PROCHAINEMENT</v>
      </c>
      <c r="G158" s="55">
        <f t="shared" ca="1" si="6"/>
        <v>-5</v>
      </c>
    </row>
    <row r="159" spans="1:7" x14ac:dyDescent="0.3">
      <c r="C159" s="2" t="s">
        <v>157</v>
      </c>
      <c r="D159" s="192">
        <v>42794</v>
      </c>
      <c r="E159" s="192">
        <v>43889</v>
      </c>
      <c r="F159" s="1" t="str">
        <f t="shared" ca="1" si="5"/>
        <v>PROCHAINEMENT</v>
      </c>
      <c r="G159" s="55">
        <f t="shared" ca="1" si="6"/>
        <v>-6</v>
      </c>
    </row>
    <row r="160" spans="1:7" x14ac:dyDescent="0.3">
      <c r="A160" s="1" t="s">
        <v>558</v>
      </c>
      <c r="C160" s="2" t="s">
        <v>158</v>
      </c>
      <c r="D160" s="192"/>
      <c r="E160" s="192">
        <v>43918</v>
      </c>
      <c r="F160" s="1" t="str">
        <f t="shared" ca="1" si="5"/>
        <v>PROCHAINEMENT</v>
      </c>
      <c r="G160" s="55">
        <f t="shared" ca="1" si="6"/>
        <v>-7</v>
      </c>
    </row>
    <row r="161" spans="1:7" x14ac:dyDescent="0.3">
      <c r="A161" s="49" t="s">
        <v>547</v>
      </c>
      <c r="B161" s="48" t="s">
        <v>617</v>
      </c>
      <c r="C161" s="50" t="s">
        <v>619</v>
      </c>
      <c r="D161" s="191">
        <v>42094</v>
      </c>
      <c r="E161" s="191">
        <v>42825</v>
      </c>
      <c r="F161" s="49" t="str">
        <f t="shared" ca="1" si="5"/>
        <v>VRAI</v>
      </c>
      <c r="G161" s="55">
        <f t="shared" ca="1" si="6"/>
        <v>29</v>
      </c>
    </row>
    <row r="162" spans="1:7" x14ac:dyDescent="0.3">
      <c r="A162" s="1" t="s">
        <v>558</v>
      </c>
      <c r="C162" s="2" t="s">
        <v>159</v>
      </c>
      <c r="D162" s="192">
        <v>43362</v>
      </c>
      <c r="E162" s="192">
        <v>44093</v>
      </c>
      <c r="F162" s="1" t="str">
        <f t="shared" ca="1" si="5"/>
        <v>PROCHAINEMENT</v>
      </c>
      <c r="G162" s="55">
        <f t="shared" ca="1" si="6"/>
        <v>-11</v>
      </c>
    </row>
    <row r="163" spans="1:7" x14ac:dyDescent="0.3">
      <c r="A163" s="49" t="s">
        <v>547</v>
      </c>
      <c r="B163" s="48" t="s">
        <v>617</v>
      </c>
      <c r="C163" s="50" t="s">
        <v>622</v>
      </c>
      <c r="D163" s="191">
        <v>42094</v>
      </c>
      <c r="E163" s="191">
        <v>42825</v>
      </c>
      <c r="F163" s="49" t="str">
        <f t="shared" ca="1" si="5"/>
        <v>VRAI</v>
      </c>
      <c r="G163" s="55">
        <f t="shared" ca="1" si="6"/>
        <v>29</v>
      </c>
    </row>
    <row r="164" spans="1:7" x14ac:dyDescent="0.3">
      <c r="C164" s="2" t="s">
        <v>160</v>
      </c>
      <c r="D164" s="192"/>
      <c r="E164" s="192"/>
      <c r="F164" s="1" t="str">
        <f t="shared" ca="1" si="5"/>
        <v>Pas d'info</v>
      </c>
      <c r="G164" s="55" t="str">
        <f t="shared" ca="1" si="6"/>
        <v>Pas d'info</v>
      </c>
    </row>
    <row r="165" spans="1:7" x14ac:dyDescent="0.3">
      <c r="C165" s="2" t="s">
        <v>161</v>
      </c>
      <c r="D165" s="192"/>
      <c r="E165" s="192"/>
      <c r="F165" s="1" t="str">
        <f t="shared" ca="1" si="5"/>
        <v>Pas d'info</v>
      </c>
      <c r="G165" s="55" t="str">
        <f t="shared" ca="1" si="6"/>
        <v>Pas d'info</v>
      </c>
    </row>
    <row r="166" spans="1:7" x14ac:dyDescent="0.3">
      <c r="A166" s="1" t="s">
        <v>548</v>
      </c>
      <c r="C166" s="2" t="s">
        <v>162</v>
      </c>
      <c r="D166" s="193">
        <v>41486</v>
      </c>
      <c r="E166" s="193">
        <v>41486</v>
      </c>
      <c r="F166" s="1" t="str">
        <f t="shared" ca="1" si="5"/>
        <v>VRAI</v>
      </c>
      <c r="G166" s="55">
        <f t="shared" ca="1" si="6"/>
        <v>73</v>
      </c>
    </row>
    <row r="167" spans="1:7" x14ac:dyDescent="0.3">
      <c r="C167" s="2" t="s">
        <v>163</v>
      </c>
      <c r="D167" s="192"/>
      <c r="E167" s="192"/>
      <c r="F167" s="1" t="str">
        <f t="shared" ca="1" si="5"/>
        <v>Pas d'info</v>
      </c>
      <c r="G167" s="55" t="str">
        <f t="shared" ca="1" si="6"/>
        <v>Pas d'info</v>
      </c>
    </row>
    <row r="168" spans="1:7" x14ac:dyDescent="0.3">
      <c r="A168" s="1" t="s">
        <v>550</v>
      </c>
      <c r="C168" s="2" t="s">
        <v>164</v>
      </c>
      <c r="D168" s="192"/>
      <c r="E168" s="192"/>
      <c r="F168" s="1" t="str">
        <f t="shared" ca="1" si="5"/>
        <v>Pas d'info</v>
      </c>
      <c r="G168" s="55" t="str">
        <f t="shared" ca="1" si="6"/>
        <v>Pas d'info</v>
      </c>
    </row>
    <row r="169" spans="1:7" x14ac:dyDescent="0.3">
      <c r="C169" s="2" t="s">
        <v>165</v>
      </c>
      <c r="D169" s="192"/>
      <c r="E169" s="192"/>
      <c r="F169" s="1" t="str">
        <f t="shared" ca="1" si="5"/>
        <v>Pas d'info</v>
      </c>
      <c r="G169" s="55" t="str">
        <f t="shared" ca="1" si="6"/>
        <v>Pas d'info</v>
      </c>
    </row>
    <row r="170" spans="1:7" x14ac:dyDescent="0.3">
      <c r="C170" s="2" t="s">
        <v>166</v>
      </c>
      <c r="D170" s="192"/>
      <c r="E170" s="192"/>
      <c r="F170" s="1" t="str">
        <f t="shared" ca="1" si="5"/>
        <v>Pas d'info</v>
      </c>
      <c r="G170" s="55" t="str">
        <f t="shared" ca="1" si="6"/>
        <v>Pas d'info</v>
      </c>
    </row>
    <row r="171" spans="1:7" x14ac:dyDescent="0.3">
      <c r="C171" s="2" t="s">
        <v>167</v>
      </c>
      <c r="D171" s="192"/>
      <c r="E171" s="192"/>
      <c r="F171" s="1" t="str">
        <f t="shared" ca="1" si="5"/>
        <v>Pas d'info</v>
      </c>
      <c r="G171" s="55" t="str">
        <f t="shared" ca="1" si="6"/>
        <v>Pas d'info</v>
      </c>
    </row>
    <row r="172" spans="1:7" x14ac:dyDescent="0.3">
      <c r="C172" s="2" t="s">
        <v>168</v>
      </c>
      <c r="D172" s="192"/>
      <c r="E172" s="192"/>
      <c r="F172" s="1" t="str">
        <f t="shared" ca="1" si="5"/>
        <v>Pas d'info</v>
      </c>
      <c r="G172" s="55" t="str">
        <f t="shared" ca="1" si="6"/>
        <v>Pas d'info</v>
      </c>
    </row>
    <row r="173" spans="1:7" x14ac:dyDescent="0.3">
      <c r="C173" s="2" t="s">
        <v>169</v>
      </c>
      <c r="D173" s="192"/>
      <c r="E173" s="192"/>
      <c r="F173" s="1" t="str">
        <f t="shared" ca="1" si="5"/>
        <v>Pas d'info</v>
      </c>
      <c r="G173" s="55" t="str">
        <f t="shared" ca="1" si="6"/>
        <v>Pas d'info</v>
      </c>
    </row>
    <row r="174" spans="1:7" x14ac:dyDescent="0.3">
      <c r="C174" s="2" t="s">
        <v>170</v>
      </c>
      <c r="D174" s="192"/>
      <c r="E174" s="192"/>
      <c r="F174" s="1" t="str">
        <f t="shared" ca="1" si="5"/>
        <v>Pas d'info</v>
      </c>
      <c r="G174" s="55" t="str">
        <f t="shared" ca="1" si="6"/>
        <v>Pas d'info</v>
      </c>
    </row>
    <row r="175" spans="1:7" x14ac:dyDescent="0.3">
      <c r="C175" s="2" t="s">
        <v>171</v>
      </c>
      <c r="D175" s="192"/>
      <c r="E175" s="192"/>
      <c r="F175" s="1" t="str">
        <f t="shared" ca="1" si="5"/>
        <v>Pas d'info</v>
      </c>
      <c r="G175" s="55" t="str">
        <f t="shared" ca="1" si="6"/>
        <v>Pas d'info</v>
      </c>
    </row>
    <row r="176" spans="1:7" x14ac:dyDescent="0.3">
      <c r="C176" s="2" t="s">
        <v>172</v>
      </c>
      <c r="D176" s="192"/>
      <c r="E176" s="192"/>
      <c r="F176" s="1" t="str">
        <f t="shared" ca="1" si="5"/>
        <v>Pas d'info</v>
      </c>
      <c r="G176" s="55" t="str">
        <f t="shared" ca="1" si="6"/>
        <v>Pas d'info</v>
      </c>
    </row>
    <row r="177" spans="1:7" x14ac:dyDescent="0.3">
      <c r="A177" s="1" t="s">
        <v>548</v>
      </c>
      <c r="C177" s="2" t="s">
        <v>173</v>
      </c>
      <c r="D177" s="192"/>
      <c r="E177" s="192"/>
      <c r="F177" s="1" t="str">
        <f t="shared" ca="1" si="5"/>
        <v>Pas d'info</v>
      </c>
      <c r="G177" s="55" t="str">
        <f t="shared" ca="1" si="6"/>
        <v>Pas d'info</v>
      </c>
    </row>
    <row r="178" spans="1:7" x14ac:dyDescent="0.3">
      <c r="C178" s="2" t="s">
        <v>174</v>
      </c>
      <c r="D178" s="192"/>
      <c r="E178" s="192"/>
      <c r="F178" s="1" t="str">
        <f t="shared" ca="1" si="5"/>
        <v>Pas d'info</v>
      </c>
      <c r="G178" s="55" t="str">
        <f t="shared" ca="1" si="6"/>
        <v>Pas d'info</v>
      </c>
    </row>
    <row r="179" spans="1:7" x14ac:dyDescent="0.3">
      <c r="C179" s="2" t="s">
        <v>175</v>
      </c>
      <c r="D179" s="192"/>
      <c r="E179" s="192"/>
      <c r="F179" s="1" t="str">
        <f t="shared" ref="F179:F239" ca="1" si="7">IF(AND(D179="",E179=""),"Pas d'info",IF(OR(AND(D179&lt;TODAY(),E179=""),AND(D179&lt;TODAY(),E179&lt;TODAY())),"VRAI",IF(AND(D179&lt;TODAY(),E179&gt;TODAY()),"PROCHAINEMENT",IF(OR(AND(D179&gt;TODAY(),E179=""),AND(D179&gt;TODAY(),E179&gt;TODAY())),"FAUX",""))))</f>
        <v>Pas d'info</v>
      </c>
      <c r="G179" s="55" t="str">
        <f t="shared" ca="1" si="6"/>
        <v>Pas d'info</v>
      </c>
    </row>
    <row r="180" spans="1:7" x14ac:dyDescent="0.3">
      <c r="C180" s="2" t="s">
        <v>176</v>
      </c>
      <c r="D180" s="192">
        <v>39660</v>
      </c>
      <c r="E180" s="192">
        <v>41486</v>
      </c>
      <c r="F180" s="1" t="str">
        <f t="shared" ca="1" si="7"/>
        <v>VRAI</v>
      </c>
      <c r="G180" s="55">
        <f t="shared" ca="1" si="6"/>
        <v>73</v>
      </c>
    </row>
    <row r="181" spans="1:7" x14ac:dyDescent="0.3">
      <c r="A181" s="1" t="s">
        <v>548</v>
      </c>
      <c r="B181" s="1" t="s">
        <v>693</v>
      </c>
      <c r="C181" s="2" t="s">
        <v>694</v>
      </c>
      <c r="D181" s="193">
        <v>40390</v>
      </c>
      <c r="E181" s="193">
        <v>41486</v>
      </c>
      <c r="F181" s="1" t="str">
        <f t="shared" ca="1" si="7"/>
        <v>VRAI</v>
      </c>
      <c r="G181" s="55">
        <f t="shared" ca="1" si="6"/>
        <v>73</v>
      </c>
    </row>
    <row r="182" spans="1:7" x14ac:dyDescent="0.3">
      <c r="A182" s="1" t="s">
        <v>560</v>
      </c>
      <c r="C182" s="2" t="s">
        <v>177</v>
      </c>
      <c r="D182" s="192"/>
      <c r="E182" s="192"/>
      <c r="F182" s="1" t="str">
        <f t="shared" ca="1" si="7"/>
        <v>Pas d'info</v>
      </c>
      <c r="G182" s="55" t="str">
        <f t="shared" ca="1" si="6"/>
        <v>Pas d'info</v>
      </c>
    </row>
    <row r="183" spans="1:7" x14ac:dyDescent="0.3">
      <c r="A183" s="1" t="s">
        <v>560</v>
      </c>
      <c r="C183" s="2" t="s">
        <v>178</v>
      </c>
      <c r="D183" s="192"/>
      <c r="E183" s="192"/>
      <c r="F183" s="1" t="str">
        <f t="shared" ca="1" si="7"/>
        <v>Pas d'info</v>
      </c>
      <c r="G183" s="55" t="str">
        <f t="shared" ca="1" si="6"/>
        <v>Pas d'info</v>
      </c>
    </row>
    <row r="184" spans="1:7" x14ac:dyDescent="0.3">
      <c r="A184" s="1" t="s">
        <v>562</v>
      </c>
      <c r="C184" s="2" t="s">
        <v>179</v>
      </c>
      <c r="D184" s="192"/>
      <c r="E184" s="192"/>
      <c r="F184" s="1" t="str">
        <f t="shared" ca="1" si="7"/>
        <v>Pas d'info</v>
      </c>
      <c r="G184" s="55" t="str">
        <f t="shared" ca="1" si="6"/>
        <v>Pas d'info</v>
      </c>
    </row>
    <row r="185" spans="1:7" x14ac:dyDescent="0.3">
      <c r="A185" s="1" t="s">
        <v>560</v>
      </c>
      <c r="C185" s="2" t="s">
        <v>180</v>
      </c>
      <c r="D185" s="192">
        <v>40512</v>
      </c>
      <c r="E185" s="192">
        <v>41608</v>
      </c>
      <c r="F185" s="1" t="str">
        <f t="shared" ca="1" si="7"/>
        <v>VRAI</v>
      </c>
      <c r="G185" s="55">
        <f t="shared" ca="1" si="6"/>
        <v>75</v>
      </c>
    </row>
    <row r="186" spans="1:7" x14ac:dyDescent="0.3">
      <c r="A186" s="1" t="s">
        <v>562</v>
      </c>
      <c r="C186" s="2" t="s">
        <v>181</v>
      </c>
      <c r="D186" s="192">
        <v>44134</v>
      </c>
      <c r="E186" s="192">
        <v>45229</v>
      </c>
      <c r="F186" s="1" t="str">
        <f t="shared" ca="1" si="7"/>
        <v>FAUX</v>
      </c>
      <c r="G186" s="55">
        <f t="shared" ca="1" si="6"/>
        <v>-46</v>
      </c>
    </row>
    <row r="187" spans="1:7" x14ac:dyDescent="0.3">
      <c r="C187" s="2" t="s">
        <v>182</v>
      </c>
      <c r="D187" s="192">
        <v>401768</v>
      </c>
      <c r="E187" s="192">
        <v>401768</v>
      </c>
      <c r="F187" s="1" t="str">
        <f t="shared" ca="1" si="7"/>
        <v>FAUX</v>
      </c>
      <c r="G187" s="55">
        <f t="shared" ca="1" si="6"/>
        <v>-11756</v>
      </c>
    </row>
    <row r="188" spans="1:7" x14ac:dyDescent="0.3">
      <c r="C188" s="2" t="s">
        <v>183</v>
      </c>
      <c r="D188" s="192"/>
      <c r="E188" s="192"/>
      <c r="F188" s="1" t="str">
        <f t="shared" ca="1" si="7"/>
        <v>Pas d'info</v>
      </c>
      <c r="G188" s="55" t="str">
        <f t="shared" ca="1" si="6"/>
        <v>Pas d'info</v>
      </c>
    </row>
    <row r="189" spans="1:7" x14ac:dyDescent="0.3">
      <c r="C189" s="2" t="s">
        <v>184</v>
      </c>
      <c r="D189" s="192"/>
      <c r="E189" s="192"/>
      <c r="F189" s="1" t="str">
        <f t="shared" ca="1" si="7"/>
        <v>Pas d'info</v>
      </c>
      <c r="G189" s="55" t="str">
        <f t="shared" ca="1" si="6"/>
        <v>Pas d'info</v>
      </c>
    </row>
    <row r="190" spans="1:7" x14ac:dyDescent="0.3">
      <c r="C190" s="2" t="s">
        <v>185</v>
      </c>
      <c r="D190" s="192"/>
      <c r="E190" s="192"/>
      <c r="F190" s="1" t="str">
        <f t="shared" ca="1" si="7"/>
        <v>Pas d'info</v>
      </c>
      <c r="G190" s="55" t="str">
        <f t="shared" ca="1" si="6"/>
        <v>Pas d'info</v>
      </c>
    </row>
    <row r="191" spans="1:7" x14ac:dyDescent="0.3">
      <c r="C191" s="2" t="s">
        <v>186</v>
      </c>
      <c r="D191" s="192"/>
      <c r="E191" s="192"/>
      <c r="F191" s="1" t="str">
        <f t="shared" ca="1" si="7"/>
        <v>Pas d'info</v>
      </c>
      <c r="G191" s="55" t="str">
        <f t="shared" ca="1" si="6"/>
        <v>Pas d'info</v>
      </c>
    </row>
    <row r="192" spans="1:7" x14ac:dyDescent="0.3">
      <c r="C192" s="2" t="s">
        <v>187</v>
      </c>
      <c r="D192" s="192"/>
      <c r="E192" s="192"/>
      <c r="F192" s="1" t="str">
        <f t="shared" ca="1" si="7"/>
        <v>Pas d'info</v>
      </c>
      <c r="G192" s="55" t="str">
        <f t="shared" ca="1" si="6"/>
        <v>Pas d'info</v>
      </c>
    </row>
    <row r="193" spans="1:7" x14ac:dyDescent="0.3">
      <c r="A193" s="1" t="s">
        <v>560</v>
      </c>
      <c r="C193" s="2" t="s">
        <v>188</v>
      </c>
      <c r="D193" s="192">
        <v>41274</v>
      </c>
      <c r="E193" s="192">
        <v>41639</v>
      </c>
      <c r="F193" s="1" t="str">
        <f t="shared" ca="1" si="7"/>
        <v>VRAI</v>
      </c>
      <c r="G193" s="55">
        <f t="shared" ca="1" si="6"/>
        <v>76</v>
      </c>
    </row>
    <row r="194" spans="1:7" x14ac:dyDescent="0.3">
      <c r="A194" s="1" t="s">
        <v>554</v>
      </c>
      <c r="C194" s="2" t="s">
        <v>189</v>
      </c>
      <c r="D194" s="192">
        <v>39933</v>
      </c>
      <c r="E194" s="192">
        <v>41759</v>
      </c>
      <c r="F194" s="1" t="str">
        <f t="shared" ca="1" si="7"/>
        <v>VRAI</v>
      </c>
      <c r="G194" s="55">
        <f t="shared" ca="1" si="6"/>
        <v>64</v>
      </c>
    </row>
    <row r="195" spans="1:7" x14ac:dyDescent="0.3">
      <c r="A195" s="49" t="s">
        <v>547</v>
      </c>
      <c r="B195" s="48" t="s">
        <v>23</v>
      </c>
      <c r="C195" s="50" t="s">
        <v>190</v>
      </c>
      <c r="D195" s="194">
        <v>25569</v>
      </c>
      <c r="E195" s="194">
        <v>25569</v>
      </c>
      <c r="F195" s="49" t="str">
        <f t="shared" ca="1" si="7"/>
        <v>VRAI</v>
      </c>
      <c r="G195" s="55">
        <f t="shared" ca="1" si="6"/>
        <v>595</v>
      </c>
    </row>
    <row r="196" spans="1:7" x14ac:dyDescent="0.3">
      <c r="C196" s="2" t="s">
        <v>191</v>
      </c>
      <c r="D196" s="192"/>
      <c r="E196" s="192"/>
      <c r="F196" s="1" t="str">
        <f t="shared" ca="1" si="7"/>
        <v>Pas d'info</v>
      </c>
      <c r="G196" s="55" t="str">
        <f t="shared" ca="1" si="6"/>
        <v>Pas d'info</v>
      </c>
    </row>
    <row r="197" spans="1:7" x14ac:dyDescent="0.3">
      <c r="C197" s="2" t="s">
        <v>192</v>
      </c>
      <c r="D197" s="192"/>
      <c r="E197" s="192"/>
      <c r="F197" s="1" t="str">
        <f t="shared" ca="1" si="7"/>
        <v>Pas d'info</v>
      </c>
      <c r="G197" s="55" t="str">
        <f t="shared" ca="1" si="6"/>
        <v>Pas d'info</v>
      </c>
    </row>
    <row r="198" spans="1:7" x14ac:dyDescent="0.3">
      <c r="A198" s="1" t="s">
        <v>560</v>
      </c>
      <c r="C198" s="2" t="s">
        <v>193</v>
      </c>
      <c r="D198" s="192"/>
      <c r="E198" s="192"/>
      <c r="F198" s="1" t="str">
        <f t="shared" ca="1" si="7"/>
        <v>Pas d'info</v>
      </c>
      <c r="G198" s="55" t="str">
        <f t="shared" ca="1" si="6"/>
        <v>Pas d'info</v>
      </c>
    </row>
    <row r="199" spans="1:7" x14ac:dyDescent="0.3">
      <c r="A199" s="49" t="s">
        <v>547</v>
      </c>
      <c r="B199" s="48" t="s">
        <v>617</v>
      </c>
      <c r="C199" s="50" t="s">
        <v>620</v>
      </c>
      <c r="D199" s="191">
        <v>42500</v>
      </c>
      <c r="E199" s="191">
        <v>44165</v>
      </c>
      <c r="F199" s="49" t="str">
        <f t="shared" ca="1" si="7"/>
        <v>PROCHAINEMENT</v>
      </c>
      <c r="G199" s="55">
        <f t="shared" ca="1" si="6"/>
        <v>-9</v>
      </c>
    </row>
    <row r="200" spans="1:7" x14ac:dyDescent="0.3">
      <c r="A200" s="1" t="s">
        <v>554</v>
      </c>
      <c r="C200" s="2" t="s">
        <v>194</v>
      </c>
      <c r="D200" s="192"/>
      <c r="E200" s="192"/>
      <c r="F200" s="1" t="str">
        <f t="shared" ca="1" si="7"/>
        <v>Pas d'info</v>
      </c>
      <c r="G200" s="55" t="str">
        <f t="shared" ca="1" si="6"/>
        <v>Pas d'info</v>
      </c>
    </row>
    <row r="201" spans="1:7" x14ac:dyDescent="0.3">
      <c r="A201" s="1" t="s">
        <v>560</v>
      </c>
      <c r="C201" s="2" t="s">
        <v>195</v>
      </c>
      <c r="D201" s="192"/>
      <c r="E201" s="192"/>
      <c r="F201" s="1" t="str">
        <f t="shared" ca="1" si="7"/>
        <v>Pas d'info</v>
      </c>
      <c r="G201" s="55" t="str">
        <f t="shared" ca="1" si="6"/>
        <v>Pas d'info</v>
      </c>
    </row>
    <row r="202" spans="1:7" x14ac:dyDescent="0.3">
      <c r="A202" s="1" t="s">
        <v>560</v>
      </c>
      <c r="C202" s="2" t="s">
        <v>196</v>
      </c>
      <c r="D202" s="192"/>
      <c r="E202" s="192"/>
      <c r="F202" s="1" t="str">
        <f t="shared" ca="1" si="7"/>
        <v>Pas d'info</v>
      </c>
      <c r="G202" s="55" t="str">
        <f t="shared" ca="1" si="6"/>
        <v>Pas d'info</v>
      </c>
    </row>
    <row r="203" spans="1:7" x14ac:dyDescent="0.3">
      <c r="A203" s="1" t="s">
        <v>553</v>
      </c>
      <c r="C203" s="2" t="s">
        <v>197</v>
      </c>
      <c r="D203" s="192">
        <v>41896</v>
      </c>
      <c r="E203" s="192">
        <v>41896</v>
      </c>
      <c r="F203" s="1" t="str">
        <f t="shared" ca="1" si="7"/>
        <v>VRAI</v>
      </c>
      <c r="G203" s="55">
        <f t="shared" ca="1" si="6"/>
        <v>61</v>
      </c>
    </row>
    <row r="204" spans="1:7" x14ac:dyDescent="0.3">
      <c r="A204" s="1" t="s">
        <v>560</v>
      </c>
      <c r="C204" s="2" t="s">
        <v>198</v>
      </c>
      <c r="D204" s="192">
        <v>40939</v>
      </c>
      <c r="E204" s="192">
        <v>42035</v>
      </c>
      <c r="F204" s="1" t="str">
        <f t="shared" ca="1" si="7"/>
        <v>VRAI</v>
      </c>
      <c r="G204" s="55">
        <f t="shared" ca="1" si="6"/>
        <v>55</v>
      </c>
    </row>
    <row r="205" spans="1:7" x14ac:dyDescent="0.3">
      <c r="A205" s="49" t="s">
        <v>547</v>
      </c>
      <c r="B205" s="48" t="s">
        <v>617</v>
      </c>
      <c r="C205" s="57" t="s">
        <v>659</v>
      </c>
      <c r="D205" s="191">
        <v>41425</v>
      </c>
      <c r="E205" s="191">
        <v>44165</v>
      </c>
      <c r="F205" s="49" t="str">
        <f t="shared" ca="1" si="7"/>
        <v>PROCHAINEMENT</v>
      </c>
      <c r="G205" s="55">
        <f t="shared" ca="1" si="6"/>
        <v>-9</v>
      </c>
    </row>
    <row r="206" spans="1:7" x14ac:dyDescent="0.3">
      <c r="A206" s="1" t="s">
        <v>560</v>
      </c>
      <c r="C206" s="2" t="s">
        <v>199</v>
      </c>
      <c r="D206" s="192"/>
      <c r="E206" s="192"/>
      <c r="F206" s="1" t="str">
        <f t="shared" ca="1" si="7"/>
        <v>Pas d'info</v>
      </c>
      <c r="G206" s="55" t="str">
        <f t="shared" ca="1" si="6"/>
        <v>Pas d'info</v>
      </c>
    </row>
    <row r="207" spans="1:7" x14ac:dyDescent="0.3">
      <c r="A207" s="1" t="s">
        <v>560</v>
      </c>
      <c r="C207" s="2" t="s">
        <v>200</v>
      </c>
      <c r="D207" s="192"/>
      <c r="E207" s="192"/>
      <c r="F207" s="1" t="str">
        <f t="shared" ca="1" si="7"/>
        <v>Pas d'info</v>
      </c>
      <c r="G207" s="55" t="str">
        <f t="shared" ca="1" si="6"/>
        <v>Pas d'info</v>
      </c>
    </row>
    <row r="208" spans="1:7" x14ac:dyDescent="0.3">
      <c r="A208" s="1" t="s">
        <v>554</v>
      </c>
      <c r="C208" s="2" t="s">
        <v>201</v>
      </c>
      <c r="D208" s="192">
        <v>42124</v>
      </c>
      <c r="E208" s="192">
        <v>42124</v>
      </c>
      <c r="F208" s="1" t="str">
        <f t="shared" ca="1" si="7"/>
        <v>VRAI</v>
      </c>
      <c r="G208" s="55">
        <f t="shared" ca="1" si="6"/>
        <v>52</v>
      </c>
    </row>
    <row r="209" spans="1:7" x14ac:dyDescent="0.3">
      <c r="A209" s="1" t="s">
        <v>554</v>
      </c>
      <c r="C209" s="2" t="s">
        <v>202</v>
      </c>
      <c r="D209" s="192">
        <v>40694</v>
      </c>
      <c r="E209" s="192">
        <v>42155</v>
      </c>
      <c r="F209" s="1" t="str">
        <f t="shared" ca="1" si="7"/>
        <v>VRAI</v>
      </c>
      <c r="G209" s="55">
        <f t="shared" ca="1" si="6"/>
        <v>51</v>
      </c>
    </row>
    <row r="210" spans="1:7" x14ac:dyDescent="0.3">
      <c r="A210" s="1" t="s">
        <v>560</v>
      </c>
      <c r="C210" s="2" t="s">
        <v>203</v>
      </c>
      <c r="D210" s="192">
        <v>44561</v>
      </c>
      <c r="E210" s="192">
        <v>401768</v>
      </c>
      <c r="F210" s="1" t="str">
        <f t="shared" ca="1" si="7"/>
        <v>FAUX</v>
      </c>
      <c r="G210" s="55">
        <f t="shared" ca="1" si="6"/>
        <v>-11756</v>
      </c>
    </row>
    <row r="211" spans="1:7" x14ac:dyDescent="0.3">
      <c r="A211" s="1" t="s">
        <v>552</v>
      </c>
      <c r="C211" s="2" t="s">
        <v>204</v>
      </c>
      <c r="D211" s="192"/>
      <c r="E211" s="192"/>
      <c r="F211" s="1" t="str">
        <f t="shared" ca="1" si="7"/>
        <v>Pas d'info</v>
      </c>
      <c r="G211" s="55" t="str">
        <f t="shared" ref="G211:G274" ca="1" si="8">IF(ISBLANK(E211),"Pas d'info",IF(SIGN(YEAR(TODAY())-YEAR(E211))=-1,(YEAR(TODAY())-YEAR(E211))*12+IF(MONTH(TODAY())&gt;MONTH(E211),MONTH(TODAY())-MONTH(E211),MONTH(E211)-MONTH(TODAY())),(YEAR(TODAY())-YEAR(E211))*12+IF(MONTH(TODAY())&gt;MONTH(E211),MONTH(TODAY())-MONTH(E211),MONTH(E211)-MONTH(TODAY()))))</f>
        <v>Pas d'info</v>
      </c>
    </row>
    <row r="212" spans="1:7" x14ac:dyDescent="0.3">
      <c r="A212" s="1" t="s">
        <v>552</v>
      </c>
      <c r="C212" s="2" t="s">
        <v>205</v>
      </c>
      <c r="D212" s="192"/>
      <c r="E212" s="192"/>
      <c r="F212" s="1" t="str">
        <f t="shared" ca="1" si="7"/>
        <v>Pas d'info</v>
      </c>
      <c r="G212" s="55" t="str">
        <f t="shared" ca="1" si="8"/>
        <v>Pas d'info</v>
      </c>
    </row>
    <row r="213" spans="1:7" x14ac:dyDescent="0.3">
      <c r="A213" s="1" t="s">
        <v>548</v>
      </c>
      <c r="C213" s="2" t="s">
        <v>206</v>
      </c>
      <c r="D213" s="192"/>
      <c r="E213" s="192"/>
      <c r="F213" s="1" t="str">
        <f t="shared" ca="1" si="7"/>
        <v>Pas d'info</v>
      </c>
      <c r="G213" s="55" t="str">
        <f t="shared" ca="1" si="8"/>
        <v>Pas d'info</v>
      </c>
    </row>
    <row r="214" spans="1:7" x14ac:dyDescent="0.3">
      <c r="A214" s="1" t="s">
        <v>549</v>
      </c>
      <c r="C214" s="2" t="s">
        <v>207</v>
      </c>
      <c r="D214" s="192">
        <v>40372</v>
      </c>
      <c r="E214" s="192">
        <v>42199</v>
      </c>
      <c r="F214" s="1" t="str">
        <f t="shared" ca="1" si="7"/>
        <v>VRAI</v>
      </c>
      <c r="G214" s="55">
        <f t="shared" ca="1" si="8"/>
        <v>49</v>
      </c>
    </row>
    <row r="215" spans="1:7" x14ac:dyDescent="0.3">
      <c r="A215" s="49" t="s">
        <v>547</v>
      </c>
      <c r="B215" s="48" t="s">
        <v>617</v>
      </c>
      <c r="C215" s="50" t="s">
        <v>623</v>
      </c>
      <c r="D215" s="191">
        <v>44165</v>
      </c>
      <c r="E215" s="191">
        <v>44165</v>
      </c>
      <c r="F215" s="49" t="str">
        <f t="shared" ca="1" si="7"/>
        <v>FAUX</v>
      </c>
      <c r="G215" s="55">
        <f t="shared" ca="1" si="8"/>
        <v>-9</v>
      </c>
    </row>
    <row r="216" spans="1:7" x14ac:dyDescent="0.3">
      <c r="A216" s="49" t="s">
        <v>547</v>
      </c>
      <c r="B216" s="48" t="s">
        <v>617</v>
      </c>
      <c r="C216" s="57" t="s">
        <v>658</v>
      </c>
      <c r="D216" s="191">
        <v>41820</v>
      </c>
      <c r="E216" s="191">
        <v>44165</v>
      </c>
      <c r="F216" s="49" t="str">
        <f t="shared" ca="1" si="7"/>
        <v>PROCHAINEMENT</v>
      </c>
      <c r="G216" s="55">
        <f t="shared" ca="1" si="8"/>
        <v>-9</v>
      </c>
    </row>
    <row r="217" spans="1:7" x14ac:dyDescent="0.3">
      <c r="A217" s="1" t="s">
        <v>553</v>
      </c>
      <c r="C217" s="2" t="s">
        <v>208</v>
      </c>
      <c r="D217" s="192">
        <v>42250</v>
      </c>
      <c r="E217" s="192">
        <v>42250</v>
      </c>
      <c r="F217" s="1" t="str">
        <f t="shared" ca="1" si="7"/>
        <v>VRAI</v>
      </c>
      <c r="G217" s="55">
        <f t="shared" ca="1" si="8"/>
        <v>49</v>
      </c>
    </row>
    <row r="218" spans="1:7" x14ac:dyDescent="0.3">
      <c r="A218" s="49" t="s">
        <v>547</v>
      </c>
      <c r="B218" s="48" t="s">
        <v>617</v>
      </c>
      <c r="C218" s="57" t="s">
        <v>657</v>
      </c>
      <c r="D218" s="191">
        <v>42063</v>
      </c>
      <c r="E218" s="191">
        <v>44165</v>
      </c>
      <c r="F218" s="49" t="str">
        <f t="shared" ca="1" si="7"/>
        <v>PROCHAINEMENT</v>
      </c>
      <c r="G218" s="55">
        <f t="shared" ca="1" si="8"/>
        <v>-9</v>
      </c>
    </row>
    <row r="219" spans="1:7" x14ac:dyDescent="0.3">
      <c r="A219" s="1" t="s">
        <v>560</v>
      </c>
      <c r="C219" s="2" t="s">
        <v>209</v>
      </c>
      <c r="D219" s="192"/>
      <c r="E219" s="192"/>
      <c r="F219" s="1" t="str">
        <f t="shared" ca="1" si="7"/>
        <v>Pas d'info</v>
      </c>
      <c r="G219" s="55" t="str">
        <f t="shared" ca="1" si="8"/>
        <v>Pas d'info</v>
      </c>
    </row>
    <row r="220" spans="1:7" x14ac:dyDescent="0.3">
      <c r="A220" s="1" t="s">
        <v>553</v>
      </c>
      <c r="C220" s="2" t="s">
        <v>210</v>
      </c>
      <c r="D220" s="192"/>
      <c r="E220" s="192"/>
      <c r="F220" s="1" t="str">
        <f t="shared" ca="1" si="7"/>
        <v>Pas d'info</v>
      </c>
      <c r="G220" s="55" t="str">
        <f t="shared" ca="1" si="8"/>
        <v>Pas d'info</v>
      </c>
    </row>
    <row r="221" spans="1:7" x14ac:dyDescent="0.3">
      <c r="C221" s="2" t="s">
        <v>211</v>
      </c>
      <c r="D221" s="192">
        <v>42369</v>
      </c>
      <c r="E221" s="192">
        <v>42369</v>
      </c>
      <c r="F221" s="1" t="str">
        <f t="shared" ca="1" si="7"/>
        <v>VRAI</v>
      </c>
      <c r="G221" s="55">
        <f t="shared" ca="1" si="8"/>
        <v>52</v>
      </c>
    </row>
    <row r="222" spans="1:7" x14ac:dyDescent="0.3">
      <c r="A222" s="1" t="s">
        <v>550</v>
      </c>
      <c r="C222" s="2" t="s">
        <v>212</v>
      </c>
      <c r="D222" s="192">
        <v>42381</v>
      </c>
      <c r="E222" s="192">
        <v>42381</v>
      </c>
      <c r="F222" s="1" t="str">
        <f t="shared" ca="1" si="7"/>
        <v>VRAI</v>
      </c>
      <c r="G222" s="55">
        <f t="shared" ca="1" si="8"/>
        <v>43</v>
      </c>
    </row>
    <row r="223" spans="1:7" x14ac:dyDescent="0.3">
      <c r="C223" s="2" t="s">
        <v>213</v>
      </c>
      <c r="D223" s="192"/>
      <c r="E223" s="192"/>
      <c r="F223" s="1" t="str">
        <f t="shared" ca="1" si="7"/>
        <v>Pas d'info</v>
      </c>
      <c r="G223" s="55" t="str">
        <f t="shared" ca="1" si="8"/>
        <v>Pas d'info</v>
      </c>
    </row>
    <row r="224" spans="1:7" x14ac:dyDescent="0.3">
      <c r="C224" s="2" t="s">
        <v>214</v>
      </c>
      <c r="D224" s="192"/>
      <c r="E224" s="192"/>
      <c r="F224" s="1" t="str">
        <f t="shared" ca="1" si="7"/>
        <v>Pas d'info</v>
      </c>
      <c r="G224" s="55" t="str">
        <f t="shared" ca="1" si="8"/>
        <v>Pas d'info</v>
      </c>
    </row>
    <row r="225" spans="1:7" x14ac:dyDescent="0.3">
      <c r="C225" s="2" t="s">
        <v>215</v>
      </c>
      <c r="D225" s="192"/>
      <c r="E225" s="192"/>
      <c r="F225" s="1" t="str">
        <f t="shared" ca="1" si="7"/>
        <v>Pas d'info</v>
      </c>
      <c r="G225" s="55" t="str">
        <f t="shared" ca="1" si="8"/>
        <v>Pas d'info</v>
      </c>
    </row>
    <row r="226" spans="1:7" x14ac:dyDescent="0.3">
      <c r="A226" s="1" t="s">
        <v>548</v>
      </c>
      <c r="C226" s="2" t="s">
        <v>216</v>
      </c>
      <c r="D226" s="192"/>
      <c r="E226" s="192"/>
      <c r="F226" s="1" t="str">
        <f t="shared" ca="1" si="7"/>
        <v>Pas d'info</v>
      </c>
      <c r="G226" s="55" t="str">
        <f t="shared" ca="1" si="8"/>
        <v>Pas d'info</v>
      </c>
    </row>
    <row r="227" spans="1:7" x14ac:dyDescent="0.3">
      <c r="A227" s="1" t="s">
        <v>557</v>
      </c>
      <c r="C227" s="2" t="s">
        <v>217</v>
      </c>
      <c r="D227" s="192"/>
      <c r="E227" s="192"/>
      <c r="F227" s="1" t="str">
        <f t="shared" ca="1" si="7"/>
        <v>Pas d'info</v>
      </c>
      <c r="G227" s="55" t="str">
        <f t="shared" ca="1" si="8"/>
        <v>Pas d'info</v>
      </c>
    </row>
    <row r="228" spans="1:7" x14ac:dyDescent="0.3">
      <c r="C228" s="2" t="s">
        <v>218</v>
      </c>
      <c r="D228" s="192"/>
      <c r="E228" s="192"/>
      <c r="F228" s="1" t="str">
        <f t="shared" ca="1" si="7"/>
        <v>Pas d'info</v>
      </c>
      <c r="G228" s="55" t="str">
        <f t="shared" ca="1" si="8"/>
        <v>Pas d'info</v>
      </c>
    </row>
    <row r="229" spans="1:7" x14ac:dyDescent="0.3">
      <c r="C229" s="2" t="s">
        <v>219</v>
      </c>
      <c r="D229" s="192"/>
      <c r="E229" s="192"/>
      <c r="F229" s="1" t="str">
        <f t="shared" ca="1" si="7"/>
        <v>Pas d'info</v>
      </c>
      <c r="G229" s="55" t="str">
        <f t="shared" ca="1" si="8"/>
        <v>Pas d'info</v>
      </c>
    </row>
    <row r="230" spans="1:7" x14ac:dyDescent="0.3">
      <c r="A230" s="1" t="s">
        <v>548</v>
      </c>
      <c r="B230" s="1" t="s">
        <v>672</v>
      </c>
      <c r="C230" s="2" t="s">
        <v>677</v>
      </c>
      <c r="D230" s="193">
        <v>40645</v>
      </c>
      <c r="E230" s="193">
        <v>42472</v>
      </c>
      <c r="F230" s="1" t="str">
        <f t="shared" ca="1" si="7"/>
        <v>VRAI</v>
      </c>
      <c r="G230" s="55">
        <f t="shared" ca="1" si="8"/>
        <v>40</v>
      </c>
    </row>
    <row r="231" spans="1:7" x14ac:dyDescent="0.3">
      <c r="A231" s="1" t="s">
        <v>554</v>
      </c>
      <c r="C231" s="2" t="s">
        <v>220</v>
      </c>
      <c r="D231" s="192">
        <v>41182</v>
      </c>
      <c r="E231" s="192">
        <v>42565</v>
      </c>
      <c r="F231" s="1" t="str">
        <f t="shared" ca="1" si="7"/>
        <v>VRAI</v>
      </c>
      <c r="G231" s="55">
        <f t="shared" ca="1" si="8"/>
        <v>37</v>
      </c>
    </row>
    <row r="232" spans="1:7" x14ac:dyDescent="0.3">
      <c r="C232" s="2" t="s">
        <v>221</v>
      </c>
      <c r="D232" s="192"/>
      <c r="E232" s="192"/>
      <c r="F232" s="1" t="str">
        <f t="shared" ca="1" si="7"/>
        <v>Pas d'info</v>
      </c>
      <c r="G232" s="55" t="str">
        <f t="shared" ca="1" si="8"/>
        <v>Pas d'info</v>
      </c>
    </row>
    <row r="233" spans="1:7" x14ac:dyDescent="0.3">
      <c r="A233" s="1" t="s">
        <v>553</v>
      </c>
      <c r="C233" s="2" t="s">
        <v>222</v>
      </c>
      <c r="D233" s="192">
        <v>42577</v>
      </c>
      <c r="E233" s="192">
        <v>42577</v>
      </c>
      <c r="F233" s="1" t="str">
        <f t="shared" ca="1" si="7"/>
        <v>VRAI</v>
      </c>
      <c r="G233" s="55">
        <f t="shared" ca="1" si="8"/>
        <v>37</v>
      </c>
    </row>
    <row r="234" spans="1:7" x14ac:dyDescent="0.3">
      <c r="C234" s="2" t="s">
        <v>223</v>
      </c>
      <c r="D234" s="192"/>
      <c r="E234" s="192"/>
      <c r="F234" s="1" t="str">
        <f t="shared" ca="1" si="7"/>
        <v>Pas d'info</v>
      </c>
      <c r="G234" s="55" t="str">
        <f t="shared" ca="1" si="8"/>
        <v>Pas d'info</v>
      </c>
    </row>
    <row r="235" spans="1:7" x14ac:dyDescent="0.3">
      <c r="C235" s="2" t="s">
        <v>224</v>
      </c>
      <c r="D235" s="192"/>
      <c r="E235" s="192"/>
      <c r="F235" s="1" t="str">
        <f t="shared" ca="1" si="7"/>
        <v>Pas d'info</v>
      </c>
      <c r="G235" s="55" t="str">
        <f t="shared" ca="1" si="8"/>
        <v>Pas d'info</v>
      </c>
    </row>
    <row r="236" spans="1:7" x14ac:dyDescent="0.3">
      <c r="C236" s="2" t="s">
        <v>225</v>
      </c>
      <c r="D236" s="192"/>
      <c r="E236" s="192"/>
      <c r="F236" s="1" t="str">
        <f t="shared" ca="1" si="7"/>
        <v>Pas d'info</v>
      </c>
      <c r="G236" s="55" t="str">
        <f t="shared" ca="1" si="8"/>
        <v>Pas d'info</v>
      </c>
    </row>
    <row r="237" spans="1:7" x14ac:dyDescent="0.3">
      <c r="C237" s="2" t="s">
        <v>226</v>
      </c>
      <c r="D237" s="192"/>
      <c r="E237" s="192"/>
      <c r="F237" s="1" t="str">
        <f t="shared" ca="1" si="7"/>
        <v>Pas d'info</v>
      </c>
      <c r="G237" s="55" t="str">
        <f t="shared" ca="1" si="8"/>
        <v>Pas d'info</v>
      </c>
    </row>
    <row r="238" spans="1:7" x14ac:dyDescent="0.3">
      <c r="C238" s="2" t="s">
        <v>227</v>
      </c>
      <c r="D238" s="192"/>
      <c r="E238" s="192"/>
      <c r="F238" s="1" t="str">
        <f t="shared" ca="1" si="7"/>
        <v>Pas d'info</v>
      </c>
      <c r="G238" s="55" t="str">
        <f t="shared" ca="1" si="8"/>
        <v>Pas d'info</v>
      </c>
    </row>
    <row r="239" spans="1:7" x14ac:dyDescent="0.3">
      <c r="C239" s="2" t="s">
        <v>228</v>
      </c>
      <c r="D239" s="192"/>
      <c r="E239" s="192"/>
      <c r="F239" s="1" t="str">
        <f t="shared" ca="1" si="7"/>
        <v>Pas d'info</v>
      </c>
      <c r="G239" s="55" t="str">
        <f t="shared" ca="1" si="8"/>
        <v>Pas d'info</v>
      </c>
    </row>
    <row r="240" spans="1:7" x14ac:dyDescent="0.3">
      <c r="C240" s="2" t="s">
        <v>229</v>
      </c>
      <c r="D240" s="192"/>
      <c r="E240" s="192"/>
      <c r="F240" s="1" t="str">
        <f t="shared" ref="F240:F303" ca="1" si="9">IF(AND(D240="",E240=""),"Pas d'info",IF(OR(AND(D240&lt;TODAY(),E240=""),AND(D240&lt;TODAY(),E240&lt;TODAY())),"VRAI",IF(AND(D240&lt;TODAY(),E240&gt;TODAY()),"PROCHAINEMENT",IF(OR(AND(D240&gt;TODAY(),E240=""),AND(D240&gt;TODAY(),E240&gt;TODAY())),"FAUX",""))))</f>
        <v>Pas d'info</v>
      </c>
      <c r="G240" s="55" t="str">
        <f t="shared" ca="1" si="8"/>
        <v>Pas d'info</v>
      </c>
    </row>
    <row r="241" spans="1:7" x14ac:dyDescent="0.3">
      <c r="A241" s="1" t="s">
        <v>552</v>
      </c>
      <c r="C241" s="2" t="s">
        <v>230</v>
      </c>
      <c r="D241" s="192"/>
      <c r="E241" s="192"/>
      <c r="F241" s="1" t="str">
        <f t="shared" ca="1" si="9"/>
        <v>Pas d'info</v>
      </c>
      <c r="G241" s="55" t="str">
        <f t="shared" ca="1" si="8"/>
        <v>Pas d'info</v>
      </c>
    </row>
    <row r="242" spans="1:7" x14ac:dyDescent="0.3">
      <c r="C242" s="2" t="s">
        <v>231</v>
      </c>
      <c r="D242" s="192"/>
      <c r="E242" s="192"/>
      <c r="F242" s="1" t="str">
        <f t="shared" ca="1" si="9"/>
        <v>Pas d'info</v>
      </c>
      <c r="G242" s="55" t="str">
        <f t="shared" ca="1" si="8"/>
        <v>Pas d'info</v>
      </c>
    </row>
    <row r="243" spans="1:7" x14ac:dyDescent="0.3">
      <c r="C243" s="2" t="s">
        <v>232</v>
      </c>
      <c r="D243" s="192"/>
      <c r="E243" s="192"/>
      <c r="F243" s="1" t="str">
        <f t="shared" ca="1" si="9"/>
        <v>Pas d'info</v>
      </c>
      <c r="G243" s="55" t="str">
        <f t="shared" ca="1" si="8"/>
        <v>Pas d'info</v>
      </c>
    </row>
    <row r="244" spans="1:7" x14ac:dyDescent="0.3">
      <c r="A244" s="1" t="s">
        <v>557</v>
      </c>
      <c r="C244" s="2" t="s">
        <v>233</v>
      </c>
      <c r="D244" s="192"/>
      <c r="E244" s="192"/>
      <c r="F244" s="1" t="str">
        <f t="shared" ca="1" si="9"/>
        <v>Pas d'info</v>
      </c>
      <c r="G244" s="55" t="str">
        <f t="shared" ca="1" si="8"/>
        <v>Pas d'info</v>
      </c>
    </row>
    <row r="245" spans="1:7" x14ac:dyDescent="0.3">
      <c r="A245" s="1" t="s">
        <v>557</v>
      </c>
      <c r="C245" s="2" t="s">
        <v>234</v>
      </c>
      <c r="D245" s="192"/>
      <c r="E245" s="192"/>
      <c r="F245" s="1" t="str">
        <f t="shared" ca="1" si="9"/>
        <v>Pas d'info</v>
      </c>
      <c r="G245" s="55" t="str">
        <f t="shared" ca="1" si="8"/>
        <v>Pas d'info</v>
      </c>
    </row>
    <row r="246" spans="1:7" x14ac:dyDescent="0.3">
      <c r="A246" s="1" t="s">
        <v>557</v>
      </c>
      <c r="C246" s="2" t="s">
        <v>235</v>
      </c>
      <c r="D246" s="192"/>
      <c r="E246" s="192"/>
      <c r="F246" s="1" t="str">
        <f t="shared" ca="1" si="9"/>
        <v>Pas d'info</v>
      </c>
      <c r="G246" s="55" t="str">
        <f t="shared" ca="1" si="8"/>
        <v>Pas d'info</v>
      </c>
    </row>
    <row r="247" spans="1:7" x14ac:dyDescent="0.3">
      <c r="A247" s="1" t="s">
        <v>557</v>
      </c>
      <c r="C247" s="2" t="s">
        <v>236</v>
      </c>
      <c r="D247" s="192"/>
      <c r="E247" s="192"/>
      <c r="F247" s="1" t="str">
        <f t="shared" ca="1" si="9"/>
        <v>Pas d'info</v>
      </c>
      <c r="G247" s="55" t="str">
        <f t="shared" ca="1" si="8"/>
        <v>Pas d'info</v>
      </c>
    </row>
    <row r="248" spans="1:7" x14ac:dyDescent="0.3">
      <c r="A248" s="1" t="s">
        <v>557</v>
      </c>
      <c r="C248" s="2" t="s">
        <v>237</v>
      </c>
      <c r="D248" s="192"/>
      <c r="E248" s="192"/>
      <c r="F248" s="1" t="str">
        <f t="shared" ca="1" si="9"/>
        <v>Pas d'info</v>
      </c>
      <c r="G248" s="55" t="str">
        <f t="shared" ca="1" si="8"/>
        <v>Pas d'info</v>
      </c>
    </row>
    <row r="249" spans="1:7" x14ac:dyDescent="0.3">
      <c r="A249" s="1" t="s">
        <v>557</v>
      </c>
      <c r="C249" s="2" t="s">
        <v>238</v>
      </c>
      <c r="D249" s="192"/>
      <c r="E249" s="192"/>
      <c r="F249" s="1" t="str">
        <f t="shared" ca="1" si="9"/>
        <v>Pas d'info</v>
      </c>
      <c r="G249" s="55" t="str">
        <f t="shared" ca="1" si="8"/>
        <v>Pas d'info</v>
      </c>
    </row>
    <row r="250" spans="1:7" x14ac:dyDescent="0.3">
      <c r="A250" s="1" t="s">
        <v>557</v>
      </c>
      <c r="C250" s="2" t="s">
        <v>239</v>
      </c>
      <c r="D250" s="192"/>
      <c r="E250" s="192"/>
      <c r="F250" s="1" t="str">
        <f t="shared" ca="1" si="9"/>
        <v>Pas d'info</v>
      </c>
      <c r="G250" s="55" t="str">
        <f t="shared" ca="1" si="8"/>
        <v>Pas d'info</v>
      </c>
    </row>
    <row r="251" spans="1:7" x14ac:dyDescent="0.3">
      <c r="A251" s="1" t="s">
        <v>557</v>
      </c>
      <c r="C251" s="2" t="s">
        <v>240</v>
      </c>
      <c r="D251" s="192"/>
      <c r="E251" s="192"/>
      <c r="F251" s="1" t="str">
        <f t="shared" ca="1" si="9"/>
        <v>Pas d'info</v>
      </c>
      <c r="G251" s="55" t="str">
        <f t="shared" ca="1" si="8"/>
        <v>Pas d'info</v>
      </c>
    </row>
    <row r="252" spans="1:7" x14ac:dyDescent="0.3">
      <c r="A252" s="1" t="s">
        <v>557</v>
      </c>
      <c r="C252" s="2" t="s">
        <v>241</v>
      </c>
      <c r="D252" s="192"/>
      <c r="E252" s="192"/>
      <c r="F252" s="1" t="str">
        <f t="shared" ca="1" si="9"/>
        <v>Pas d'info</v>
      </c>
      <c r="G252" s="55" t="str">
        <f t="shared" ca="1" si="8"/>
        <v>Pas d'info</v>
      </c>
    </row>
    <row r="253" spans="1:7" x14ac:dyDescent="0.3">
      <c r="A253" s="1" t="s">
        <v>557</v>
      </c>
      <c r="C253" s="2" t="s">
        <v>242</v>
      </c>
      <c r="D253" s="192"/>
      <c r="E253" s="192"/>
      <c r="F253" s="1" t="str">
        <f t="shared" ca="1" si="9"/>
        <v>Pas d'info</v>
      </c>
      <c r="G253" s="55" t="str">
        <f t="shared" ca="1" si="8"/>
        <v>Pas d'info</v>
      </c>
    </row>
    <row r="254" spans="1:7" x14ac:dyDescent="0.3">
      <c r="A254" s="1" t="s">
        <v>557</v>
      </c>
      <c r="C254" s="2" t="s">
        <v>243</v>
      </c>
      <c r="D254" s="192"/>
      <c r="E254" s="192"/>
      <c r="F254" s="1" t="str">
        <f t="shared" ca="1" si="9"/>
        <v>Pas d'info</v>
      </c>
      <c r="G254" s="55" t="str">
        <f t="shared" ca="1" si="8"/>
        <v>Pas d'info</v>
      </c>
    </row>
    <row r="255" spans="1:7" x14ac:dyDescent="0.3">
      <c r="A255" s="49" t="s">
        <v>547</v>
      </c>
      <c r="B255" s="48" t="s">
        <v>617</v>
      </c>
      <c r="C255" s="50" t="s">
        <v>624</v>
      </c>
      <c r="D255" s="191">
        <v>42338</v>
      </c>
      <c r="E255" s="191">
        <v>44165</v>
      </c>
      <c r="F255" s="49" t="str">
        <f t="shared" ca="1" si="9"/>
        <v>PROCHAINEMENT</v>
      </c>
      <c r="G255" s="55">
        <f t="shared" ca="1" si="8"/>
        <v>-9</v>
      </c>
    </row>
    <row r="256" spans="1:7" x14ac:dyDescent="0.3">
      <c r="A256" s="1" t="s">
        <v>557</v>
      </c>
      <c r="C256" s="2" t="s">
        <v>244</v>
      </c>
      <c r="D256" s="192"/>
      <c r="E256" s="192"/>
      <c r="F256" s="1" t="str">
        <f t="shared" ca="1" si="9"/>
        <v>Pas d'info</v>
      </c>
      <c r="G256" s="55" t="str">
        <f t="shared" ca="1" si="8"/>
        <v>Pas d'info</v>
      </c>
    </row>
    <row r="257" spans="1:7" x14ac:dyDescent="0.3">
      <c r="A257" s="1" t="s">
        <v>557</v>
      </c>
      <c r="C257" s="2" t="s">
        <v>245</v>
      </c>
      <c r="D257" s="192"/>
      <c r="E257" s="192"/>
      <c r="F257" s="1" t="str">
        <f t="shared" ca="1" si="9"/>
        <v>Pas d'info</v>
      </c>
      <c r="G257" s="55" t="str">
        <f t="shared" ca="1" si="8"/>
        <v>Pas d'info</v>
      </c>
    </row>
    <row r="258" spans="1:7" x14ac:dyDescent="0.3">
      <c r="A258" s="1" t="s">
        <v>557</v>
      </c>
      <c r="C258" s="2" t="s">
        <v>246</v>
      </c>
      <c r="D258" s="192"/>
      <c r="E258" s="192"/>
      <c r="F258" s="1" t="str">
        <f t="shared" ca="1" si="9"/>
        <v>Pas d'info</v>
      </c>
      <c r="G258" s="55" t="str">
        <f t="shared" ca="1" si="8"/>
        <v>Pas d'info</v>
      </c>
    </row>
    <row r="259" spans="1:7" x14ac:dyDescent="0.3">
      <c r="A259" s="1" t="s">
        <v>557</v>
      </c>
      <c r="C259" s="2" t="s">
        <v>247</v>
      </c>
      <c r="D259" s="192"/>
      <c r="E259" s="192"/>
      <c r="F259" s="1" t="str">
        <f t="shared" ca="1" si="9"/>
        <v>Pas d'info</v>
      </c>
      <c r="G259" s="55" t="str">
        <f t="shared" ca="1" si="8"/>
        <v>Pas d'info</v>
      </c>
    </row>
    <row r="260" spans="1:7" x14ac:dyDescent="0.3">
      <c r="A260" s="1" t="s">
        <v>557</v>
      </c>
      <c r="C260" s="2" t="s">
        <v>248</v>
      </c>
      <c r="D260" s="192"/>
      <c r="E260" s="192"/>
      <c r="F260" s="1" t="str">
        <f t="shared" ca="1" si="9"/>
        <v>Pas d'info</v>
      </c>
      <c r="G260" s="55" t="str">
        <f t="shared" ca="1" si="8"/>
        <v>Pas d'info</v>
      </c>
    </row>
    <row r="261" spans="1:7" x14ac:dyDescent="0.3">
      <c r="A261" s="1" t="s">
        <v>557</v>
      </c>
      <c r="C261" s="2" t="s">
        <v>249</v>
      </c>
      <c r="D261" s="192"/>
      <c r="E261" s="192"/>
      <c r="F261" s="1" t="str">
        <f t="shared" ca="1" si="9"/>
        <v>Pas d'info</v>
      </c>
      <c r="G261" s="55" t="str">
        <f t="shared" ca="1" si="8"/>
        <v>Pas d'info</v>
      </c>
    </row>
    <row r="262" spans="1:7" x14ac:dyDescent="0.3">
      <c r="A262" s="1" t="s">
        <v>557</v>
      </c>
      <c r="C262" s="2" t="s">
        <v>250</v>
      </c>
      <c r="D262" s="192"/>
      <c r="E262" s="192"/>
      <c r="F262" s="1" t="str">
        <f t="shared" ca="1" si="9"/>
        <v>Pas d'info</v>
      </c>
      <c r="G262" s="55" t="str">
        <f t="shared" ca="1" si="8"/>
        <v>Pas d'info</v>
      </c>
    </row>
    <row r="263" spans="1:7" x14ac:dyDescent="0.3">
      <c r="A263" s="1" t="s">
        <v>557</v>
      </c>
      <c r="C263" s="2" t="s">
        <v>251</v>
      </c>
      <c r="D263" s="192"/>
      <c r="E263" s="192"/>
      <c r="F263" s="1" t="str">
        <f t="shared" ca="1" si="9"/>
        <v>Pas d'info</v>
      </c>
      <c r="G263" s="55" t="str">
        <f t="shared" ca="1" si="8"/>
        <v>Pas d'info</v>
      </c>
    </row>
    <row r="264" spans="1:7" x14ac:dyDescent="0.3">
      <c r="A264" s="1" t="s">
        <v>557</v>
      </c>
      <c r="C264" s="2" t="s">
        <v>252</v>
      </c>
      <c r="D264" s="192"/>
      <c r="E264" s="192"/>
      <c r="F264" s="1" t="str">
        <f t="shared" ca="1" si="9"/>
        <v>Pas d'info</v>
      </c>
      <c r="G264" s="55" t="str">
        <f t="shared" ca="1" si="8"/>
        <v>Pas d'info</v>
      </c>
    </row>
    <row r="265" spans="1:7" x14ac:dyDescent="0.3">
      <c r="A265" s="1" t="s">
        <v>557</v>
      </c>
      <c r="C265" s="2" t="s">
        <v>253</v>
      </c>
      <c r="D265" s="192"/>
      <c r="E265" s="192"/>
      <c r="F265" s="1" t="str">
        <f t="shared" ca="1" si="9"/>
        <v>Pas d'info</v>
      </c>
      <c r="G265" s="55" t="str">
        <f t="shared" ca="1" si="8"/>
        <v>Pas d'info</v>
      </c>
    </row>
    <row r="266" spans="1:7" x14ac:dyDescent="0.3">
      <c r="A266" s="1" t="s">
        <v>557</v>
      </c>
      <c r="C266" s="2" t="s">
        <v>254</v>
      </c>
      <c r="D266" s="192"/>
      <c r="E266" s="192"/>
      <c r="F266" s="1" t="str">
        <f t="shared" ca="1" si="9"/>
        <v>Pas d'info</v>
      </c>
      <c r="G266" s="55" t="str">
        <f t="shared" ca="1" si="8"/>
        <v>Pas d'info</v>
      </c>
    </row>
    <row r="267" spans="1:7" x14ac:dyDescent="0.3">
      <c r="A267" s="1" t="s">
        <v>557</v>
      </c>
      <c r="C267" s="2" t="s">
        <v>255</v>
      </c>
      <c r="D267" s="192"/>
      <c r="E267" s="192"/>
      <c r="F267" s="1" t="str">
        <f t="shared" ca="1" si="9"/>
        <v>Pas d'info</v>
      </c>
      <c r="G267" s="55" t="str">
        <f t="shared" ca="1" si="8"/>
        <v>Pas d'info</v>
      </c>
    </row>
    <row r="268" spans="1:7" x14ac:dyDescent="0.3">
      <c r="A268" s="1" t="s">
        <v>557</v>
      </c>
      <c r="C268" s="2" t="s">
        <v>256</v>
      </c>
      <c r="D268" s="192"/>
      <c r="E268" s="192"/>
      <c r="F268" s="1" t="str">
        <f t="shared" ca="1" si="9"/>
        <v>Pas d'info</v>
      </c>
      <c r="G268" s="55" t="str">
        <f t="shared" ca="1" si="8"/>
        <v>Pas d'info</v>
      </c>
    </row>
    <row r="269" spans="1:7" x14ac:dyDescent="0.3">
      <c r="A269" s="1" t="s">
        <v>557</v>
      </c>
      <c r="C269" s="2" t="s">
        <v>257</v>
      </c>
      <c r="D269" s="192"/>
      <c r="E269" s="192"/>
      <c r="F269" s="1" t="str">
        <f t="shared" ca="1" si="9"/>
        <v>Pas d'info</v>
      </c>
      <c r="G269" s="55" t="str">
        <f t="shared" ca="1" si="8"/>
        <v>Pas d'info</v>
      </c>
    </row>
    <row r="270" spans="1:7" x14ac:dyDescent="0.3">
      <c r="A270" s="1" t="s">
        <v>557</v>
      </c>
      <c r="C270" s="2" t="s">
        <v>258</v>
      </c>
      <c r="D270" s="192"/>
      <c r="E270" s="192"/>
      <c r="F270" s="1" t="str">
        <f t="shared" ca="1" si="9"/>
        <v>Pas d'info</v>
      </c>
      <c r="G270" s="55" t="str">
        <f t="shared" ca="1" si="8"/>
        <v>Pas d'info</v>
      </c>
    </row>
    <row r="271" spans="1:7" x14ac:dyDescent="0.3">
      <c r="A271" s="1" t="s">
        <v>557</v>
      </c>
      <c r="C271" s="2" t="s">
        <v>259</v>
      </c>
      <c r="D271" s="192"/>
      <c r="E271" s="192"/>
      <c r="F271" s="1" t="str">
        <f t="shared" ca="1" si="9"/>
        <v>Pas d'info</v>
      </c>
      <c r="G271" s="55" t="str">
        <f t="shared" ca="1" si="8"/>
        <v>Pas d'info</v>
      </c>
    </row>
    <row r="272" spans="1:7" x14ac:dyDescent="0.3">
      <c r="A272" s="1" t="s">
        <v>557</v>
      </c>
      <c r="C272" s="2" t="s">
        <v>260</v>
      </c>
      <c r="D272" s="192"/>
      <c r="E272" s="192"/>
      <c r="F272" s="1" t="str">
        <f t="shared" ca="1" si="9"/>
        <v>Pas d'info</v>
      </c>
      <c r="G272" s="55" t="str">
        <f t="shared" ca="1" si="8"/>
        <v>Pas d'info</v>
      </c>
    </row>
    <row r="273" spans="1:7" x14ac:dyDescent="0.3">
      <c r="A273" s="1" t="s">
        <v>557</v>
      </c>
      <c r="C273" s="2" t="s">
        <v>261</v>
      </c>
      <c r="D273" s="192"/>
      <c r="E273" s="192"/>
      <c r="F273" s="1" t="str">
        <f t="shared" ca="1" si="9"/>
        <v>Pas d'info</v>
      </c>
      <c r="G273" s="55" t="str">
        <f t="shared" ca="1" si="8"/>
        <v>Pas d'info</v>
      </c>
    </row>
    <row r="274" spans="1:7" x14ac:dyDescent="0.3">
      <c r="A274" s="1" t="s">
        <v>557</v>
      </c>
      <c r="C274" s="2" t="s">
        <v>262</v>
      </c>
      <c r="D274" s="192"/>
      <c r="E274" s="192"/>
      <c r="F274" s="1" t="str">
        <f t="shared" ca="1" si="9"/>
        <v>Pas d'info</v>
      </c>
      <c r="G274" s="55" t="str">
        <f t="shared" ca="1" si="8"/>
        <v>Pas d'info</v>
      </c>
    </row>
    <row r="275" spans="1:7" x14ac:dyDescent="0.3">
      <c r="A275" s="1" t="s">
        <v>557</v>
      </c>
      <c r="C275" s="2" t="s">
        <v>263</v>
      </c>
      <c r="D275" s="192"/>
      <c r="E275" s="192"/>
      <c r="F275" s="1" t="str">
        <f t="shared" ca="1" si="9"/>
        <v>Pas d'info</v>
      </c>
      <c r="G275" s="55" t="str">
        <f t="shared" ref="G275:G338" ca="1" si="10">IF(ISBLANK(E275),"Pas d'info",IF(SIGN(YEAR(TODAY())-YEAR(E275))=-1,(YEAR(TODAY())-YEAR(E275))*12+IF(MONTH(TODAY())&gt;MONTH(E275),MONTH(TODAY())-MONTH(E275),MONTH(E275)-MONTH(TODAY())),(YEAR(TODAY())-YEAR(E275))*12+IF(MONTH(TODAY())&gt;MONTH(E275),MONTH(TODAY())-MONTH(E275),MONTH(E275)-MONTH(TODAY()))))</f>
        <v>Pas d'info</v>
      </c>
    </row>
    <row r="276" spans="1:7" x14ac:dyDescent="0.3">
      <c r="A276" s="1" t="s">
        <v>557</v>
      </c>
      <c r="C276" s="2" t="s">
        <v>264</v>
      </c>
      <c r="D276" s="192"/>
      <c r="E276" s="192"/>
      <c r="F276" s="1" t="str">
        <f t="shared" ca="1" si="9"/>
        <v>Pas d'info</v>
      </c>
      <c r="G276" s="55" t="str">
        <f t="shared" ca="1" si="10"/>
        <v>Pas d'info</v>
      </c>
    </row>
    <row r="277" spans="1:7" x14ac:dyDescent="0.3">
      <c r="A277" s="1" t="s">
        <v>557</v>
      </c>
      <c r="C277" s="2" t="s">
        <v>265</v>
      </c>
      <c r="D277" s="192"/>
      <c r="E277" s="192"/>
      <c r="F277" s="1" t="str">
        <f t="shared" ca="1" si="9"/>
        <v>Pas d'info</v>
      </c>
      <c r="G277" s="55" t="str">
        <f t="shared" ca="1" si="10"/>
        <v>Pas d'info</v>
      </c>
    </row>
    <row r="278" spans="1:7" x14ac:dyDescent="0.3">
      <c r="A278" s="1" t="s">
        <v>557</v>
      </c>
      <c r="C278" s="2" t="s">
        <v>266</v>
      </c>
      <c r="D278" s="192"/>
      <c r="E278" s="192"/>
      <c r="F278" s="1" t="str">
        <f t="shared" ca="1" si="9"/>
        <v>Pas d'info</v>
      </c>
      <c r="G278" s="55" t="str">
        <f t="shared" ca="1" si="10"/>
        <v>Pas d'info</v>
      </c>
    </row>
    <row r="279" spans="1:7" x14ac:dyDescent="0.3">
      <c r="A279" s="1" t="s">
        <v>557</v>
      </c>
      <c r="C279" s="2" t="s">
        <v>267</v>
      </c>
      <c r="D279" s="192"/>
      <c r="E279" s="192"/>
      <c r="F279" s="1" t="str">
        <f t="shared" ca="1" si="9"/>
        <v>Pas d'info</v>
      </c>
      <c r="G279" s="55" t="str">
        <f t="shared" ca="1" si="10"/>
        <v>Pas d'info</v>
      </c>
    </row>
    <row r="280" spans="1:7" x14ac:dyDescent="0.3">
      <c r="A280" s="1" t="s">
        <v>557</v>
      </c>
      <c r="C280" s="2" t="s">
        <v>268</v>
      </c>
      <c r="D280" s="192"/>
      <c r="E280" s="192"/>
      <c r="F280" s="1" t="str">
        <f t="shared" ca="1" si="9"/>
        <v>Pas d'info</v>
      </c>
      <c r="G280" s="55" t="str">
        <f t="shared" ca="1" si="10"/>
        <v>Pas d'info</v>
      </c>
    </row>
    <row r="281" spans="1:7" x14ac:dyDescent="0.3">
      <c r="C281" s="2" t="s">
        <v>269</v>
      </c>
      <c r="D281" s="192"/>
      <c r="E281" s="192"/>
      <c r="F281" s="1" t="str">
        <f t="shared" ca="1" si="9"/>
        <v>Pas d'info</v>
      </c>
      <c r="G281" s="55" t="str">
        <f t="shared" ca="1" si="10"/>
        <v>Pas d'info</v>
      </c>
    </row>
    <row r="282" spans="1:7" x14ac:dyDescent="0.3">
      <c r="C282" s="2" t="s">
        <v>270</v>
      </c>
      <c r="D282" s="192"/>
      <c r="E282" s="192"/>
      <c r="F282" s="1" t="str">
        <f t="shared" ca="1" si="9"/>
        <v>Pas d'info</v>
      </c>
      <c r="G282" s="55" t="str">
        <f t="shared" ca="1" si="10"/>
        <v>Pas d'info</v>
      </c>
    </row>
    <row r="283" spans="1:7" x14ac:dyDescent="0.3">
      <c r="C283" s="2" t="s">
        <v>271</v>
      </c>
      <c r="D283" s="192"/>
      <c r="E283" s="192"/>
      <c r="F283" s="1" t="str">
        <f t="shared" ca="1" si="9"/>
        <v>Pas d'info</v>
      </c>
      <c r="G283" s="55" t="str">
        <f t="shared" ca="1" si="10"/>
        <v>Pas d'info</v>
      </c>
    </row>
    <row r="284" spans="1:7" x14ac:dyDescent="0.3">
      <c r="A284" s="1" t="s">
        <v>548</v>
      </c>
      <c r="C284" s="2" t="s">
        <v>272</v>
      </c>
      <c r="D284" s="192"/>
      <c r="E284" s="192"/>
      <c r="F284" s="1" t="str">
        <f t="shared" ca="1" si="9"/>
        <v>Pas d'info</v>
      </c>
      <c r="G284" s="55" t="str">
        <f t="shared" ca="1" si="10"/>
        <v>Pas d'info</v>
      </c>
    </row>
    <row r="285" spans="1:7" x14ac:dyDescent="0.3">
      <c r="C285" s="2" t="s">
        <v>273</v>
      </c>
      <c r="D285" s="192">
        <v>42582</v>
      </c>
      <c r="E285" s="192">
        <v>42582</v>
      </c>
      <c r="F285" s="1" t="str">
        <f t="shared" ca="1" si="9"/>
        <v>VRAI</v>
      </c>
      <c r="G285" s="55">
        <f t="shared" ca="1" si="10"/>
        <v>37</v>
      </c>
    </row>
    <row r="286" spans="1:7" x14ac:dyDescent="0.3">
      <c r="C286" s="2" t="s">
        <v>274</v>
      </c>
      <c r="D286" s="192"/>
      <c r="E286" s="192">
        <v>42735</v>
      </c>
      <c r="F286" s="1" t="str">
        <f t="shared" ca="1" si="9"/>
        <v>VRAI</v>
      </c>
      <c r="G286" s="55">
        <f t="shared" ca="1" si="10"/>
        <v>40</v>
      </c>
    </row>
    <row r="287" spans="1:7" x14ac:dyDescent="0.3">
      <c r="A287" s="1" t="s">
        <v>549</v>
      </c>
      <c r="C287" s="2" t="s">
        <v>275</v>
      </c>
      <c r="D287" s="192">
        <v>42735</v>
      </c>
      <c r="E287" s="192">
        <v>42735</v>
      </c>
      <c r="F287" s="1" t="str">
        <f t="shared" ca="1" si="9"/>
        <v>VRAI</v>
      </c>
      <c r="G287" s="55">
        <f t="shared" ca="1" si="10"/>
        <v>40</v>
      </c>
    </row>
    <row r="288" spans="1:7" x14ac:dyDescent="0.3">
      <c r="A288" s="49" t="s">
        <v>547</v>
      </c>
      <c r="B288" s="48" t="s">
        <v>617</v>
      </c>
      <c r="C288" s="57" t="s">
        <v>625</v>
      </c>
      <c r="D288" s="191">
        <v>42673</v>
      </c>
      <c r="E288" s="191">
        <v>44165</v>
      </c>
      <c r="F288" s="49" t="str">
        <f t="shared" ca="1" si="9"/>
        <v>PROCHAINEMENT</v>
      </c>
      <c r="G288" s="55">
        <f t="shared" ca="1" si="10"/>
        <v>-9</v>
      </c>
    </row>
    <row r="289" spans="1:7" x14ac:dyDescent="0.3">
      <c r="A289" s="49" t="s">
        <v>547</v>
      </c>
      <c r="B289" s="48" t="s">
        <v>617</v>
      </c>
      <c r="C289" s="57" t="s">
        <v>626</v>
      </c>
      <c r="D289" s="191">
        <v>42943</v>
      </c>
      <c r="E289" s="191">
        <v>44165</v>
      </c>
      <c r="F289" s="49" t="str">
        <f t="shared" ca="1" si="9"/>
        <v>PROCHAINEMENT</v>
      </c>
      <c r="G289" s="55">
        <f t="shared" ca="1" si="10"/>
        <v>-9</v>
      </c>
    </row>
    <row r="290" spans="1:7" x14ac:dyDescent="0.3">
      <c r="A290" s="49" t="s">
        <v>547</v>
      </c>
      <c r="B290" s="48" t="s">
        <v>617</v>
      </c>
      <c r="C290" s="57" t="s">
        <v>627</v>
      </c>
      <c r="D290" s="191">
        <v>44165</v>
      </c>
      <c r="E290" s="191">
        <v>44165</v>
      </c>
      <c r="F290" s="49" t="str">
        <f t="shared" ca="1" si="9"/>
        <v>FAUX</v>
      </c>
      <c r="G290" s="55">
        <f t="shared" ca="1" si="10"/>
        <v>-9</v>
      </c>
    </row>
    <row r="291" spans="1:7" x14ac:dyDescent="0.3">
      <c r="C291" s="2" t="s">
        <v>276</v>
      </c>
      <c r="D291" s="192"/>
      <c r="E291" s="192"/>
      <c r="F291" s="1" t="str">
        <f t="shared" ca="1" si="9"/>
        <v>Pas d'info</v>
      </c>
      <c r="G291" s="55" t="str">
        <f t="shared" ca="1" si="10"/>
        <v>Pas d'info</v>
      </c>
    </row>
    <row r="292" spans="1:7" x14ac:dyDescent="0.3">
      <c r="C292" s="2" t="s">
        <v>277</v>
      </c>
      <c r="D292" s="192"/>
      <c r="E292" s="192"/>
      <c r="F292" s="1" t="str">
        <f t="shared" ca="1" si="9"/>
        <v>Pas d'info</v>
      </c>
      <c r="G292" s="55" t="str">
        <f t="shared" ca="1" si="10"/>
        <v>Pas d'info</v>
      </c>
    </row>
    <row r="293" spans="1:7" x14ac:dyDescent="0.3">
      <c r="A293" s="1" t="s">
        <v>560</v>
      </c>
      <c r="C293" s="2" t="s">
        <v>278</v>
      </c>
      <c r="D293" s="192">
        <v>42161</v>
      </c>
      <c r="E293" s="192">
        <v>42916</v>
      </c>
      <c r="F293" s="1" t="str">
        <f t="shared" ca="1" si="9"/>
        <v>VRAI</v>
      </c>
      <c r="G293" s="55">
        <f t="shared" ca="1" si="10"/>
        <v>26</v>
      </c>
    </row>
    <row r="294" spans="1:7" x14ac:dyDescent="0.3">
      <c r="C294" s="2" t="s">
        <v>279</v>
      </c>
      <c r="D294" s="192">
        <v>42351</v>
      </c>
      <c r="E294" s="192">
        <v>44178</v>
      </c>
      <c r="F294" s="1" t="str">
        <f t="shared" ca="1" si="9"/>
        <v>PROCHAINEMENT</v>
      </c>
      <c r="G294" s="55">
        <f t="shared" ca="1" si="10"/>
        <v>-8</v>
      </c>
    </row>
    <row r="295" spans="1:7" x14ac:dyDescent="0.3">
      <c r="A295" s="1" t="s">
        <v>548</v>
      </c>
      <c r="B295" s="1" t="s">
        <v>704</v>
      </c>
      <c r="C295" s="2" t="s">
        <v>705</v>
      </c>
      <c r="D295" s="193">
        <v>42035</v>
      </c>
      <c r="E295" s="193">
        <v>44196</v>
      </c>
      <c r="F295" s="1" t="str">
        <f t="shared" ca="1" si="9"/>
        <v>PROCHAINEMENT</v>
      </c>
      <c r="G295" s="55">
        <f t="shared" ca="1" si="10"/>
        <v>-8</v>
      </c>
    </row>
    <row r="296" spans="1:7" x14ac:dyDescent="0.3">
      <c r="C296" s="2" t="s">
        <v>280</v>
      </c>
      <c r="D296" s="192"/>
      <c r="E296" s="192"/>
      <c r="F296" s="1" t="str">
        <f t="shared" ca="1" si="9"/>
        <v>Pas d'info</v>
      </c>
      <c r="G296" s="55" t="str">
        <f t="shared" ca="1" si="10"/>
        <v>Pas d'info</v>
      </c>
    </row>
    <row r="297" spans="1:7" x14ac:dyDescent="0.3">
      <c r="C297" s="2" t="s">
        <v>281</v>
      </c>
      <c r="D297" s="192"/>
      <c r="E297" s="192"/>
      <c r="F297" s="1" t="str">
        <f t="shared" ca="1" si="9"/>
        <v>Pas d'info</v>
      </c>
      <c r="G297" s="55" t="str">
        <f t="shared" ca="1" si="10"/>
        <v>Pas d'info</v>
      </c>
    </row>
    <row r="298" spans="1:7" x14ac:dyDescent="0.3">
      <c r="C298" s="2" t="s">
        <v>282</v>
      </c>
      <c r="D298" s="192"/>
      <c r="E298" s="192"/>
      <c r="F298" s="1" t="str">
        <f t="shared" ca="1" si="9"/>
        <v>Pas d'info</v>
      </c>
      <c r="G298" s="55" t="str">
        <f t="shared" ca="1" si="10"/>
        <v>Pas d'info</v>
      </c>
    </row>
    <row r="299" spans="1:7" x14ac:dyDescent="0.3">
      <c r="C299" s="2" t="s">
        <v>283</v>
      </c>
      <c r="D299" s="192"/>
      <c r="E299" s="192"/>
      <c r="F299" s="1" t="str">
        <f t="shared" ca="1" si="9"/>
        <v>Pas d'info</v>
      </c>
      <c r="G299" s="55" t="str">
        <f t="shared" ca="1" si="10"/>
        <v>Pas d'info</v>
      </c>
    </row>
    <row r="300" spans="1:7" x14ac:dyDescent="0.3">
      <c r="C300" s="2" t="s">
        <v>284</v>
      </c>
      <c r="D300" s="192"/>
      <c r="E300" s="192"/>
      <c r="F300" s="1" t="str">
        <f t="shared" ca="1" si="9"/>
        <v>Pas d'info</v>
      </c>
      <c r="G300" s="55" t="str">
        <f t="shared" ca="1" si="10"/>
        <v>Pas d'info</v>
      </c>
    </row>
    <row r="301" spans="1:7" x14ac:dyDescent="0.3">
      <c r="C301" s="2" t="s">
        <v>285</v>
      </c>
      <c r="D301" s="192"/>
      <c r="E301" s="192"/>
      <c r="F301" s="1" t="str">
        <f t="shared" ca="1" si="9"/>
        <v>Pas d'info</v>
      </c>
      <c r="G301" s="55" t="str">
        <f t="shared" ca="1" si="10"/>
        <v>Pas d'info</v>
      </c>
    </row>
    <row r="302" spans="1:7" x14ac:dyDescent="0.3">
      <c r="C302" s="2" t="s">
        <v>286</v>
      </c>
      <c r="D302" s="192"/>
      <c r="E302" s="192"/>
      <c r="F302" s="1" t="str">
        <f t="shared" ca="1" si="9"/>
        <v>Pas d'info</v>
      </c>
      <c r="G302" s="55" t="str">
        <f t="shared" ca="1" si="10"/>
        <v>Pas d'info</v>
      </c>
    </row>
    <row r="303" spans="1:7" x14ac:dyDescent="0.3">
      <c r="C303" s="2" t="s">
        <v>287</v>
      </c>
      <c r="D303" s="192">
        <v>401768</v>
      </c>
      <c r="E303" s="192">
        <v>401768</v>
      </c>
      <c r="F303" s="1" t="str">
        <f t="shared" ca="1" si="9"/>
        <v>FAUX</v>
      </c>
      <c r="G303" s="55">
        <f t="shared" ca="1" si="10"/>
        <v>-11756</v>
      </c>
    </row>
    <row r="304" spans="1:7" x14ac:dyDescent="0.3">
      <c r="C304" s="2" t="s">
        <v>288</v>
      </c>
      <c r="D304" s="192"/>
      <c r="E304" s="192"/>
      <c r="F304" s="1" t="str">
        <f t="shared" ref="F304:F363" ca="1" si="11">IF(AND(D304="",E304=""),"Pas d'info",IF(OR(AND(D304&lt;TODAY(),E304=""),AND(D304&lt;TODAY(),E304&lt;TODAY())),"VRAI",IF(AND(D304&lt;TODAY(),E304&gt;TODAY()),"PROCHAINEMENT",IF(OR(AND(D304&gt;TODAY(),E304=""),AND(D304&gt;TODAY(),E304&gt;TODAY())),"FAUX",""))))</f>
        <v>Pas d'info</v>
      </c>
      <c r="G304" s="55" t="str">
        <f t="shared" ca="1" si="10"/>
        <v>Pas d'info</v>
      </c>
    </row>
    <row r="305" spans="1:7" x14ac:dyDescent="0.3">
      <c r="C305" s="2" t="s">
        <v>289</v>
      </c>
      <c r="D305" s="192"/>
      <c r="E305" s="192"/>
      <c r="F305" s="1" t="str">
        <f t="shared" ca="1" si="11"/>
        <v>Pas d'info</v>
      </c>
      <c r="G305" s="55" t="str">
        <f t="shared" ca="1" si="10"/>
        <v>Pas d'info</v>
      </c>
    </row>
    <row r="306" spans="1:7" x14ac:dyDescent="0.3">
      <c r="C306" s="2" t="s">
        <v>290</v>
      </c>
      <c r="D306" s="192"/>
      <c r="E306" s="192"/>
      <c r="F306" s="1" t="str">
        <f t="shared" ca="1" si="11"/>
        <v>Pas d'info</v>
      </c>
      <c r="G306" s="55" t="str">
        <f t="shared" ca="1" si="10"/>
        <v>Pas d'info</v>
      </c>
    </row>
    <row r="307" spans="1:7" x14ac:dyDescent="0.3">
      <c r="C307" s="2" t="s">
        <v>291</v>
      </c>
      <c r="D307" s="192"/>
      <c r="E307" s="192"/>
      <c r="F307" s="1" t="str">
        <f t="shared" ca="1" si="11"/>
        <v>Pas d'info</v>
      </c>
      <c r="G307" s="55" t="str">
        <f t="shared" ca="1" si="10"/>
        <v>Pas d'info</v>
      </c>
    </row>
    <row r="308" spans="1:7" x14ac:dyDescent="0.3">
      <c r="C308" s="2" t="s">
        <v>292</v>
      </c>
      <c r="D308" s="192"/>
      <c r="E308" s="192"/>
      <c r="F308" s="1" t="str">
        <f t="shared" ca="1" si="11"/>
        <v>Pas d'info</v>
      </c>
      <c r="G308" s="55" t="str">
        <f t="shared" ca="1" si="10"/>
        <v>Pas d'info</v>
      </c>
    </row>
    <row r="309" spans="1:7" x14ac:dyDescent="0.3">
      <c r="C309" s="2" t="s">
        <v>293</v>
      </c>
      <c r="D309" s="192"/>
      <c r="E309" s="192"/>
      <c r="F309" s="1" t="str">
        <f t="shared" ca="1" si="11"/>
        <v>Pas d'info</v>
      </c>
      <c r="G309" s="55" t="str">
        <f t="shared" ca="1" si="10"/>
        <v>Pas d'info</v>
      </c>
    </row>
    <row r="310" spans="1:7" x14ac:dyDescent="0.3">
      <c r="A310" s="1" t="s">
        <v>555</v>
      </c>
      <c r="C310" s="2" t="s">
        <v>294</v>
      </c>
      <c r="D310" s="192"/>
      <c r="E310" s="192"/>
      <c r="F310" s="1" t="str">
        <f t="shared" ca="1" si="11"/>
        <v>Pas d'info</v>
      </c>
      <c r="G310" s="55" t="str">
        <f t="shared" ca="1" si="10"/>
        <v>Pas d'info</v>
      </c>
    </row>
    <row r="311" spans="1:7" x14ac:dyDescent="0.3">
      <c r="A311" s="1" t="s">
        <v>552</v>
      </c>
      <c r="C311" s="2" t="s">
        <v>295</v>
      </c>
      <c r="D311" s="192">
        <v>41820</v>
      </c>
      <c r="E311" s="192">
        <v>42916</v>
      </c>
      <c r="F311" s="1" t="str">
        <f t="shared" ca="1" si="11"/>
        <v>VRAI</v>
      </c>
      <c r="G311" s="55">
        <f t="shared" ca="1" si="10"/>
        <v>26</v>
      </c>
    </row>
    <row r="312" spans="1:7" x14ac:dyDescent="0.3">
      <c r="A312" s="1" t="s">
        <v>555</v>
      </c>
      <c r="C312" s="2" t="s">
        <v>296</v>
      </c>
      <c r="D312" s="192">
        <v>401768</v>
      </c>
      <c r="E312" s="192">
        <v>401768</v>
      </c>
      <c r="F312" s="1" t="str">
        <f t="shared" ca="1" si="11"/>
        <v>FAUX</v>
      </c>
      <c r="G312" s="55">
        <f t="shared" ca="1" si="10"/>
        <v>-11756</v>
      </c>
    </row>
    <row r="313" spans="1:7" x14ac:dyDescent="0.3">
      <c r="C313" s="2" t="s">
        <v>297</v>
      </c>
      <c r="D313" s="192"/>
      <c r="E313" s="192"/>
      <c r="F313" s="1" t="str">
        <f t="shared" ca="1" si="11"/>
        <v>Pas d'info</v>
      </c>
      <c r="G313" s="55" t="str">
        <f t="shared" ca="1" si="10"/>
        <v>Pas d'info</v>
      </c>
    </row>
    <row r="314" spans="1:7" x14ac:dyDescent="0.3">
      <c r="C314" s="2" t="s">
        <v>298</v>
      </c>
      <c r="D314" s="192"/>
      <c r="E314" s="192"/>
      <c r="F314" s="1" t="str">
        <f t="shared" ca="1" si="11"/>
        <v>Pas d'info</v>
      </c>
      <c r="G314" s="55" t="str">
        <f t="shared" ca="1" si="10"/>
        <v>Pas d'info</v>
      </c>
    </row>
    <row r="315" spans="1:7" x14ac:dyDescent="0.3">
      <c r="C315" s="2" t="s">
        <v>299</v>
      </c>
      <c r="D315" s="192"/>
      <c r="E315" s="192"/>
      <c r="F315" s="1" t="str">
        <f t="shared" ca="1" si="11"/>
        <v>Pas d'info</v>
      </c>
      <c r="G315" s="55" t="str">
        <f t="shared" ca="1" si="10"/>
        <v>Pas d'info</v>
      </c>
    </row>
    <row r="316" spans="1:7" x14ac:dyDescent="0.3">
      <c r="A316" s="1" t="s">
        <v>552</v>
      </c>
      <c r="C316" s="2" t="s">
        <v>300</v>
      </c>
      <c r="D316" s="192"/>
      <c r="E316" s="192"/>
      <c r="F316" s="1" t="str">
        <f t="shared" ca="1" si="11"/>
        <v>Pas d'info</v>
      </c>
      <c r="G316" s="55" t="str">
        <f t="shared" ca="1" si="10"/>
        <v>Pas d'info</v>
      </c>
    </row>
    <row r="317" spans="1:7" x14ac:dyDescent="0.3">
      <c r="A317" s="1" t="s">
        <v>549</v>
      </c>
      <c r="C317" s="2" t="s">
        <v>301</v>
      </c>
      <c r="D317" s="192"/>
      <c r="E317" s="192"/>
      <c r="F317" s="1" t="str">
        <f t="shared" ca="1" si="11"/>
        <v>Pas d'info</v>
      </c>
      <c r="G317" s="55" t="str">
        <f t="shared" ca="1" si="10"/>
        <v>Pas d'info</v>
      </c>
    </row>
    <row r="318" spans="1:7" x14ac:dyDescent="0.3">
      <c r="A318" s="1" t="s">
        <v>560</v>
      </c>
      <c r="C318" s="2" t="s">
        <v>302</v>
      </c>
      <c r="D318" s="192">
        <v>42185</v>
      </c>
      <c r="E318" s="192">
        <v>42916</v>
      </c>
      <c r="F318" s="1" t="str">
        <f t="shared" ca="1" si="11"/>
        <v>VRAI</v>
      </c>
      <c r="G318" s="55">
        <f t="shared" ca="1" si="10"/>
        <v>26</v>
      </c>
    </row>
    <row r="319" spans="1:7" x14ac:dyDescent="0.3">
      <c r="A319" s="1" t="s">
        <v>560</v>
      </c>
      <c r="C319" s="2" t="s">
        <v>303</v>
      </c>
      <c r="D319" s="192">
        <v>41820</v>
      </c>
      <c r="E319" s="192">
        <v>42916</v>
      </c>
      <c r="F319" s="1" t="str">
        <f t="shared" ca="1" si="11"/>
        <v>VRAI</v>
      </c>
      <c r="G319" s="55">
        <f t="shared" ca="1" si="10"/>
        <v>26</v>
      </c>
    </row>
    <row r="320" spans="1:7" x14ac:dyDescent="0.3">
      <c r="A320" s="1" t="s">
        <v>559</v>
      </c>
      <c r="C320" s="2" t="s">
        <v>304</v>
      </c>
      <c r="D320" s="192">
        <v>42735</v>
      </c>
      <c r="E320" s="192">
        <v>42916</v>
      </c>
      <c r="F320" s="1" t="str">
        <f t="shared" ca="1" si="11"/>
        <v>VRAI</v>
      </c>
      <c r="G320" s="55">
        <f t="shared" ca="1" si="10"/>
        <v>26</v>
      </c>
    </row>
    <row r="321" spans="1:7" x14ac:dyDescent="0.3">
      <c r="A321" s="1" t="s">
        <v>549</v>
      </c>
      <c r="C321" s="2" t="s">
        <v>305</v>
      </c>
      <c r="D321" s="192">
        <v>401768</v>
      </c>
      <c r="E321" s="192">
        <v>401768</v>
      </c>
      <c r="F321" s="1" t="str">
        <f t="shared" ca="1" si="11"/>
        <v>FAUX</v>
      </c>
      <c r="G321" s="55">
        <f t="shared" ca="1" si="10"/>
        <v>-11756</v>
      </c>
    </row>
    <row r="322" spans="1:7" x14ac:dyDescent="0.3">
      <c r="A322" s="1" t="s">
        <v>549</v>
      </c>
      <c r="C322" s="2" t="s">
        <v>306</v>
      </c>
      <c r="D322" s="192">
        <v>401768</v>
      </c>
      <c r="E322" s="192">
        <v>401768</v>
      </c>
      <c r="F322" s="1" t="str">
        <f t="shared" ca="1" si="11"/>
        <v>FAUX</v>
      </c>
      <c r="G322" s="55">
        <f t="shared" ca="1" si="10"/>
        <v>-11756</v>
      </c>
    </row>
    <row r="323" spans="1:7" x14ac:dyDescent="0.3">
      <c r="C323" s="2" t="s">
        <v>307</v>
      </c>
      <c r="D323" s="192"/>
      <c r="E323" s="192"/>
      <c r="F323" s="1" t="str">
        <f t="shared" ca="1" si="11"/>
        <v>Pas d'info</v>
      </c>
      <c r="G323" s="55" t="str">
        <f t="shared" ca="1" si="10"/>
        <v>Pas d'info</v>
      </c>
    </row>
    <row r="324" spans="1:7" x14ac:dyDescent="0.3">
      <c r="C324" s="2" t="s">
        <v>308</v>
      </c>
      <c r="D324" s="192"/>
      <c r="E324" s="192"/>
      <c r="F324" s="1" t="str">
        <f t="shared" ca="1" si="11"/>
        <v>Pas d'info</v>
      </c>
      <c r="G324" s="55" t="str">
        <f t="shared" ca="1" si="10"/>
        <v>Pas d'info</v>
      </c>
    </row>
    <row r="325" spans="1:7" x14ac:dyDescent="0.3">
      <c r="C325" s="2" t="s">
        <v>309</v>
      </c>
      <c r="D325" s="192"/>
      <c r="E325" s="192"/>
      <c r="F325" s="1" t="str">
        <f t="shared" ca="1" si="11"/>
        <v>Pas d'info</v>
      </c>
      <c r="G325" s="55" t="str">
        <f t="shared" ca="1" si="10"/>
        <v>Pas d'info</v>
      </c>
    </row>
    <row r="326" spans="1:7" x14ac:dyDescent="0.3">
      <c r="A326" s="1" t="s">
        <v>548</v>
      </c>
      <c r="C326" s="2" t="s">
        <v>310</v>
      </c>
      <c r="D326" s="193">
        <v>42035</v>
      </c>
      <c r="E326" s="193">
        <v>44196</v>
      </c>
      <c r="F326" s="1" t="str">
        <f t="shared" ca="1" si="11"/>
        <v>PROCHAINEMENT</v>
      </c>
      <c r="G326" s="55">
        <f t="shared" ca="1" si="10"/>
        <v>-8</v>
      </c>
    </row>
    <row r="327" spans="1:7" x14ac:dyDescent="0.3">
      <c r="C327" s="2" t="s">
        <v>311</v>
      </c>
      <c r="D327" s="192"/>
      <c r="E327" s="192"/>
      <c r="F327" s="1" t="str">
        <f t="shared" ca="1" si="11"/>
        <v>Pas d'info</v>
      </c>
      <c r="G327" s="55" t="str">
        <f t="shared" ca="1" si="10"/>
        <v>Pas d'info</v>
      </c>
    </row>
    <row r="328" spans="1:7" x14ac:dyDescent="0.3">
      <c r="C328" s="2" t="s">
        <v>312</v>
      </c>
      <c r="D328" s="192"/>
      <c r="E328" s="192"/>
      <c r="F328" s="1" t="str">
        <f t="shared" ca="1" si="11"/>
        <v>Pas d'info</v>
      </c>
      <c r="G328" s="55" t="str">
        <f t="shared" ca="1" si="10"/>
        <v>Pas d'info</v>
      </c>
    </row>
    <row r="329" spans="1:7" x14ac:dyDescent="0.3">
      <c r="C329" s="2" t="s">
        <v>313</v>
      </c>
      <c r="D329" s="192"/>
      <c r="E329" s="192"/>
      <c r="F329" s="1" t="str">
        <f t="shared" ca="1" si="11"/>
        <v>Pas d'info</v>
      </c>
      <c r="G329" s="55" t="str">
        <f t="shared" ca="1" si="10"/>
        <v>Pas d'info</v>
      </c>
    </row>
    <row r="330" spans="1:7" x14ac:dyDescent="0.3">
      <c r="C330" s="2" t="s">
        <v>314</v>
      </c>
      <c r="D330" s="192"/>
      <c r="E330" s="192"/>
      <c r="F330" s="1" t="str">
        <f t="shared" ca="1" si="11"/>
        <v>Pas d'info</v>
      </c>
      <c r="G330" s="55" t="str">
        <f t="shared" ca="1" si="10"/>
        <v>Pas d'info</v>
      </c>
    </row>
    <row r="331" spans="1:7" x14ac:dyDescent="0.3">
      <c r="C331" s="2" t="s">
        <v>315</v>
      </c>
      <c r="D331" s="192"/>
      <c r="E331" s="192"/>
      <c r="F331" s="1" t="str">
        <f t="shared" ca="1" si="11"/>
        <v>Pas d'info</v>
      </c>
      <c r="G331" s="55" t="str">
        <f t="shared" ca="1" si="10"/>
        <v>Pas d'info</v>
      </c>
    </row>
    <row r="332" spans="1:7" x14ac:dyDescent="0.3">
      <c r="C332" s="2" t="s">
        <v>316</v>
      </c>
      <c r="D332" s="192"/>
      <c r="E332" s="192"/>
      <c r="F332" s="1" t="str">
        <f t="shared" ca="1" si="11"/>
        <v>Pas d'info</v>
      </c>
      <c r="G332" s="55" t="str">
        <f t="shared" ca="1" si="10"/>
        <v>Pas d'info</v>
      </c>
    </row>
    <row r="333" spans="1:7" x14ac:dyDescent="0.3">
      <c r="C333" s="2" t="s">
        <v>317</v>
      </c>
      <c r="D333" s="192"/>
      <c r="E333" s="192"/>
      <c r="F333" s="1" t="str">
        <f t="shared" ca="1" si="11"/>
        <v>Pas d'info</v>
      </c>
      <c r="G333" s="55" t="str">
        <f t="shared" ca="1" si="10"/>
        <v>Pas d'info</v>
      </c>
    </row>
    <row r="334" spans="1:7" x14ac:dyDescent="0.3">
      <c r="C334" s="2" t="s">
        <v>318</v>
      </c>
      <c r="D334" s="192"/>
      <c r="E334" s="192"/>
      <c r="F334" s="1" t="str">
        <f t="shared" ca="1" si="11"/>
        <v>Pas d'info</v>
      </c>
      <c r="G334" s="55" t="str">
        <f t="shared" ca="1" si="10"/>
        <v>Pas d'info</v>
      </c>
    </row>
    <row r="335" spans="1:7" x14ac:dyDescent="0.3">
      <c r="C335" s="2" t="s">
        <v>319</v>
      </c>
      <c r="D335" s="192"/>
      <c r="E335" s="192"/>
      <c r="F335" s="1" t="str">
        <f t="shared" ca="1" si="11"/>
        <v>Pas d'info</v>
      </c>
      <c r="G335" s="55" t="str">
        <f t="shared" ca="1" si="10"/>
        <v>Pas d'info</v>
      </c>
    </row>
    <row r="336" spans="1:7" x14ac:dyDescent="0.3">
      <c r="A336" s="1" t="s">
        <v>554</v>
      </c>
      <c r="C336" s="2" t="s">
        <v>320</v>
      </c>
      <c r="D336" s="192"/>
      <c r="E336" s="192"/>
      <c r="F336" s="1" t="str">
        <f t="shared" ca="1" si="11"/>
        <v>Pas d'info</v>
      </c>
      <c r="G336" s="55" t="str">
        <f t="shared" ca="1" si="10"/>
        <v>Pas d'info</v>
      </c>
    </row>
    <row r="337" spans="1:7" x14ac:dyDescent="0.3">
      <c r="C337" s="2" t="s">
        <v>321</v>
      </c>
      <c r="D337" s="192">
        <v>43112</v>
      </c>
      <c r="E337" s="192">
        <v>44208</v>
      </c>
      <c r="F337" s="1" t="str">
        <f t="shared" ca="1" si="11"/>
        <v>PROCHAINEMENT</v>
      </c>
      <c r="G337" s="55">
        <f t="shared" ca="1" si="10"/>
        <v>-17</v>
      </c>
    </row>
    <row r="338" spans="1:7" x14ac:dyDescent="0.3">
      <c r="C338" s="2" t="s">
        <v>322</v>
      </c>
      <c r="D338" s="192"/>
      <c r="E338" s="192"/>
      <c r="F338" s="1" t="str">
        <f t="shared" ca="1" si="11"/>
        <v>Pas d'info</v>
      </c>
      <c r="G338" s="55" t="str">
        <f t="shared" ca="1" si="10"/>
        <v>Pas d'info</v>
      </c>
    </row>
    <row r="339" spans="1:7" x14ac:dyDescent="0.3">
      <c r="C339" s="2" t="s">
        <v>323</v>
      </c>
      <c r="D339" s="192"/>
      <c r="E339" s="192"/>
      <c r="F339" s="1" t="str">
        <f t="shared" ca="1" si="11"/>
        <v>Pas d'info</v>
      </c>
      <c r="G339" s="55" t="str">
        <f t="shared" ref="G339:G402" ca="1" si="12">IF(ISBLANK(E339),"Pas d'info",IF(SIGN(YEAR(TODAY())-YEAR(E339))=-1,(YEAR(TODAY())-YEAR(E339))*12+IF(MONTH(TODAY())&gt;MONTH(E339),MONTH(TODAY())-MONTH(E339),MONTH(E339)-MONTH(TODAY())),(YEAR(TODAY())-YEAR(E339))*12+IF(MONTH(TODAY())&gt;MONTH(E339),MONTH(TODAY())-MONTH(E339),MONTH(E339)-MONTH(TODAY()))))</f>
        <v>Pas d'info</v>
      </c>
    </row>
    <row r="340" spans="1:7" x14ac:dyDescent="0.3">
      <c r="A340" s="1" t="s">
        <v>548</v>
      </c>
      <c r="B340" s="1" t="s">
        <v>660</v>
      </c>
      <c r="C340" s="2" t="s">
        <v>662</v>
      </c>
      <c r="D340" s="193">
        <v>43008</v>
      </c>
      <c r="E340" s="193">
        <v>44104</v>
      </c>
      <c r="F340" s="1" t="str">
        <f t="shared" ca="1" si="11"/>
        <v>PROCHAINEMENT</v>
      </c>
      <c r="G340" s="55">
        <f t="shared" ca="1" si="12"/>
        <v>-11</v>
      </c>
    </row>
    <row r="341" spans="1:7" x14ac:dyDescent="0.3">
      <c r="C341" s="2" t="s">
        <v>324</v>
      </c>
      <c r="D341" s="192">
        <v>43220</v>
      </c>
      <c r="E341" s="192">
        <v>44316</v>
      </c>
      <c r="F341" s="1" t="str">
        <f t="shared" ca="1" si="11"/>
        <v>PROCHAINEMENT</v>
      </c>
      <c r="G341" s="55">
        <f t="shared" ca="1" si="12"/>
        <v>-20</v>
      </c>
    </row>
    <row r="342" spans="1:7" x14ac:dyDescent="0.3">
      <c r="C342" s="2" t="s">
        <v>325</v>
      </c>
      <c r="D342" s="192">
        <v>43220</v>
      </c>
      <c r="E342" s="192">
        <v>44316</v>
      </c>
      <c r="F342" s="1" t="str">
        <f t="shared" ca="1" si="11"/>
        <v>PROCHAINEMENT</v>
      </c>
      <c r="G342" s="55">
        <f t="shared" ca="1" si="12"/>
        <v>-20</v>
      </c>
    </row>
    <row r="343" spans="1:7" x14ac:dyDescent="0.3">
      <c r="C343" s="2" t="s">
        <v>326</v>
      </c>
      <c r="D343" s="192"/>
      <c r="E343" s="192"/>
      <c r="F343" s="1" t="str">
        <f t="shared" ca="1" si="11"/>
        <v>Pas d'info</v>
      </c>
      <c r="G343" s="55" t="str">
        <f t="shared" ca="1" si="12"/>
        <v>Pas d'info</v>
      </c>
    </row>
    <row r="344" spans="1:7" x14ac:dyDescent="0.3">
      <c r="C344" s="2" t="s">
        <v>327</v>
      </c>
      <c r="D344" s="192"/>
      <c r="E344" s="192"/>
      <c r="F344" s="1" t="str">
        <f t="shared" ca="1" si="11"/>
        <v>Pas d'info</v>
      </c>
      <c r="G344" s="55" t="str">
        <f t="shared" ca="1" si="12"/>
        <v>Pas d'info</v>
      </c>
    </row>
    <row r="345" spans="1:7" x14ac:dyDescent="0.3">
      <c r="C345" s="2" t="s">
        <v>328</v>
      </c>
      <c r="D345" s="192"/>
      <c r="E345" s="192"/>
      <c r="F345" s="1" t="str">
        <f t="shared" ca="1" si="11"/>
        <v>Pas d'info</v>
      </c>
      <c r="G345" s="55" t="str">
        <f t="shared" ca="1" si="12"/>
        <v>Pas d'info</v>
      </c>
    </row>
    <row r="346" spans="1:7" x14ac:dyDescent="0.3">
      <c r="C346" s="2" t="s">
        <v>329</v>
      </c>
      <c r="D346" s="192"/>
      <c r="E346" s="192"/>
      <c r="F346" s="1" t="str">
        <f t="shared" ca="1" si="11"/>
        <v>Pas d'info</v>
      </c>
      <c r="G346" s="55" t="str">
        <f t="shared" ca="1" si="12"/>
        <v>Pas d'info</v>
      </c>
    </row>
    <row r="347" spans="1:7" x14ac:dyDescent="0.3">
      <c r="C347" s="2" t="s">
        <v>330</v>
      </c>
      <c r="D347" s="192"/>
      <c r="E347" s="192"/>
      <c r="F347" s="1" t="str">
        <f t="shared" ca="1" si="11"/>
        <v>Pas d'info</v>
      </c>
      <c r="G347" s="55" t="str">
        <f t="shared" ca="1" si="12"/>
        <v>Pas d'info</v>
      </c>
    </row>
    <row r="348" spans="1:7" x14ac:dyDescent="0.3">
      <c r="A348" s="1" t="s">
        <v>558</v>
      </c>
      <c r="C348" s="2" t="s">
        <v>331</v>
      </c>
      <c r="D348" s="192"/>
      <c r="E348" s="192"/>
      <c r="F348" s="1" t="str">
        <f t="shared" ca="1" si="11"/>
        <v>Pas d'info</v>
      </c>
      <c r="G348" s="55" t="str">
        <f t="shared" ca="1" si="12"/>
        <v>Pas d'info</v>
      </c>
    </row>
    <row r="349" spans="1:7" x14ac:dyDescent="0.3">
      <c r="C349" s="2" t="s">
        <v>332</v>
      </c>
      <c r="D349" s="192"/>
      <c r="E349" s="192"/>
      <c r="F349" s="1" t="str">
        <f t="shared" ca="1" si="11"/>
        <v>Pas d'info</v>
      </c>
      <c r="G349" s="55" t="str">
        <f t="shared" ca="1" si="12"/>
        <v>Pas d'info</v>
      </c>
    </row>
    <row r="350" spans="1:7" x14ac:dyDescent="0.3">
      <c r="C350" s="2" t="s">
        <v>333</v>
      </c>
      <c r="D350" s="192"/>
      <c r="E350" s="192"/>
      <c r="F350" s="1" t="str">
        <f t="shared" ca="1" si="11"/>
        <v>Pas d'info</v>
      </c>
      <c r="G350" s="55" t="str">
        <f t="shared" ca="1" si="12"/>
        <v>Pas d'info</v>
      </c>
    </row>
    <row r="351" spans="1:7" x14ac:dyDescent="0.3">
      <c r="C351" s="2" t="s">
        <v>334</v>
      </c>
      <c r="D351" s="192"/>
      <c r="E351" s="192"/>
      <c r="F351" s="1" t="str">
        <f t="shared" ca="1" si="11"/>
        <v>Pas d'info</v>
      </c>
      <c r="G351" s="55" t="str">
        <f t="shared" ca="1" si="12"/>
        <v>Pas d'info</v>
      </c>
    </row>
    <row r="352" spans="1:7" x14ac:dyDescent="0.3">
      <c r="C352" s="2" t="s">
        <v>335</v>
      </c>
      <c r="D352" s="192"/>
      <c r="E352" s="192"/>
      <c r="F352" s="1" t="str">
        <f t="shared" ca="1" si="11"/>
        <v>Pas d'info</v>
      </c>
      <c r="G352" s="55" t="str">
        <f t="shared" ca="1" si="12"/>
        <v>Pas d'info</v>
      </c>
    </row>
    <row r="353" spans="1:7" x14ac:dyDescent="0.3">
      <c r="C353" s="2" t="s">
        <v>336</v>
      </c>
      <c r="D353" s="192"/>
      <c r="E353" s="192"/>
      <c r="F353" s="1" t="str">
        <f t="shared" ca="1" si="11"/>
        <v>Pas d'info</v>
      </c>
      <c r="G353" s="55" t="str">
        <f t="shared" ca="1" si="12"/>
        <v>Pas d'info</v>
      </c>
    </row>
    <row r="354" spans="1:7" x14ac:dyDescent="0.3">
      <c r="C354" s="2" t="s">
        <v>337</v>
      </c>
      <c r="D354" s="192">
        <v>43220</v>
      </c>
      <c r="E354" s="192">
        <v>44316</v>
      </c>
      <c r="F354" s="1" t="str">
        <f t="shared" ca="1" si="11"/>
        <v>PROCHAINEMENT</v>
      </c>
      <c r="G354" s="55">
        <f t="shared" ca="1" si="12"/>
        <v>-20</v>
      </c>
    </row>
    <row r="355" spans="1:7" x14ac:dyDescent="0.3">
      <c r="C355" s="2" t="s">
        <v>338</v>
      </c>
      <c r="D355" s="192"/>
      <c r="E355" s="192"/>
      <c r="F355" s="1" t="str">
        <f t="shared" ca="1" si="11"/>
        <v>Pas d'info</v>
      </c>
      <c r="G355" s="55" t="str">
        <f t="shared" ca="1" si="12"/>
        <v>Pas d'info</v>
      </c>
    </row>
    <row r="356" spans="1:7" x14ac:dyDescent="0.3">
      <c r="C356" s="2" t="s">
        <v>339</v>
      </c>
      <c r="D356" s="192"/>
      <c r="E356" s="192"/>
      <c r="F356" s="1" t="str">
        <f t="shared" ca="1" si="11"/>
        <v>Pas d'info</v>
      </c>
      <c r="G356" s="55" t="str">
        <f t="shared" ca="1" si="12"/>
        <v>Pas d'info</v>
      </c>
    </row>
    <row r="357" spans="1:7" x14ac:dyDescent="0.3">
      <c r="C357" s="2" t="s">
        <v>340</v>
      </c>
      <c r="D357" s="192"/>
      <c r="E357" s="192"/>
      <c r="F357" s="1" t="str">
        <f t="shared" ca="1" si="11"/>
        <v>Pas d'info</v>
      </c>
      <c r="G357" s="55" t="str">
        <f t="shared" ca="1" si="12"/>
        <v>Pas d'info</v>
      </c>
    </row>
    <row r="358" spans="1:7" x14ac:dyDescent="0.3">
      <c r="C358" s="2" t="s">
        <v>341</v>
      </c>
      <c r="D358" s="192"/>
      <c r="E358" s="192"/>
      <c r="F358" s="1" t="str">
        <f t="shared" ca="1" si="11"/>
        <v>Pas d'info</v>
      </c>
      <c r="G358" s="55" t="str">
        <f t="shared" ca="1" si="12"/>
        <v>Pas d'info</v>
      </c>
    </row>
    <row r="359" spans="1:7" x14ac:dyDescent="0.3">
      <c r="A359" s="49" t="s">
        <v>547</v>
      </c>
      <c r="B359" s="48" t="s">
        <v>593</v>
      </c>
      <c r="C359" s="57" t="s">
        <v>609</v>
      </c>
      <c r="D359" s="191">
        <v>42075</v>
      </c>
      <c r="E359" s="191">
        <v>44632</v>
      </c>
      <c r="F359" s="49" t="str">
        <f t="shared" ca="1" si="11"/>
        <v>PROCHAINEMENT</v>
      </c>
      <c r="G359" s="55">
        <f t="shared" ca="1" si="12"/>
        <v>-31</v>
      </c>
    </row>
    <row r="360" spans="1:7" x14ac:dyDescent="0.3">
      <c r="A360" s="49" t="s">
        <v>547</v>
      </c>
      <c r="B360" s="48" t="s">
        <v>617</v>
      </c>
      <c r="C360" s="50" t="s">
        <v>580</v>
      </c>
      <c r="D360" s="191">
        <v>43555</v>
      </c>
      <c r="E360" s="191">
        <v>44651</v>
      </c>
      <c r="F360" s="49" t="str">
        <f t="shared" ca="1" si="11"/>
        <v>PROCHAINEMENT</v>
      </c>
      <c r="G360" s="55">
        <f t="shared" ca="1" si="12"/>
        <v>-31</v>
      </c>
    </row>
    <row r="361" spans="1:7" x14ac:dyDescent="0.3">
      <c r="C361" s="2" t="s">
        <v>342</v>
      </c>
      <c r="D361" s="192"/>
      <c r="E361" s="192"/>
      <c r="F361" s="1" t="str">
        <f t="shared" ca="1" si="11"/>
        <v>Pas d'info</v>
      </c>
      <c r="G361" s="55" t="str">
        <f t="shared" ca="1" si="12"/>
        <v>Pas d'info</v>
      </c>
    </row>
    <row r="362" spans="1:7" x14ac:dyDescent="0.3">
      <c r="A362" s="1" t="s">
        <v>549</v>
      </c>
      <c r="C362" s="2" t="s">
        <v>343</v>
      </c>
      <c r="D362" s="192">
        <v>43281</v>
      </c>
      <c r="E362" s="192">
        <v>44377</v>
      </c>
      <c r="F362" s="1" t="str">
        <f t="shared" ca="1" si="11"/>
        <v>PROCHAINEMENT</v>
      </c>
      <c r="G362" s="55">
        <f t="shared" ca="1" si="12"/>
        <v>-22</v>
      </c>
    </row>
    <row r="363" spans="1:7" x14ac:dyDescent="0.3">
      <c r="C363" s="2" t="s">
        <v>344</v>
      </c>
      <c r="D363" s="192">
        <v>401768</v>
      </c>
      <c r="E363" s="192">
        <v>401768</v>
      </c>
      <c r="F363" s="1" t="str">
        <f t="shared" ca="1" si="11"/>
        <v>FAUX</v>
      </c>
      <c r="G363" s="55">
        <f t="shared" ca="1" si="12"/>
        <v>-11756</v>
      </c>
    </row>
    <row r="364" spans="1:7" x14ac:dyDescent="0.3">
      <c r="C364" s="2" t="s">
        <v>345</v>
      </c>
      <c r="D364" s="192"/>
      <c r="E364" s="192"/>
      <c r="F364" s="1" t="str">
        <f t="shared" ref="F364:F428" ca="1" si="13">IF(AND(D364="",E364=""),"Pas d'info",IF(OR(AND(D364&lt;TODAY(),E364=""),AND(D364&lt;TODAY(),E364&lt;TODAY())),"VRAI",IF(AND(D364&lt;TODAY(),E364&gt;TODAY()),"PROCHAINEMENT",IF(OR(AND(D364&gt;TODAY(),E364=""),AND(D364&gt;TODAY(),E364&gt;TODAY())),"FAUX",""))))</f>
        <v>Pas d'info</v>
      </c>
      <c r="G364" s="55" t="str">
        <f t="shared" ca="1" si="12"/>
        <v>Pas d'info</v>
      </c>
    </row>
    <row r="365" spans="1:7" x14ac:dyDescent="0.3">
      <c r="A365" s="1" t="s">
        <v>548</v>
      </c>
      <c r="B365" s="1" t="s">
        <v>675</v>
      </c>
      <c r="C365" s="2" t="s">
        <v>690</v>
      </c>
      <c r="D365" s="199">
        <v>44390</v>
      </c>
      <c r="E365" s="193">
        <v>46217</v>
      </c>
      <c r="F365" s="1" t="str">
        <f t="shared" ca="1" si="13"/>
        <v>FAUX</v>
      </c>
      <c r="G365" s="55">
        <f t="shared" ca="1" si="12"/>
        <v>-83</v>
      </c>
    </row>
    <row r="366" spans="1:7" x14ac:dyDescent="0.3">
      <c r="A366" s="1" t="s">
        <v>551</v>
      </c>
      <c r="C366" s="2" t="s">
        <v>346</v>
      </c>
      <c r="D366" s="192">
        <v>43008</v>
      </c>
      <c r="E366" s="192">
        <v>43008</v>
      </c>
      <c r="F366" s="1" t="str">
        <f t="shared" ca="1" si="13"/>
        <v>VRAI</v>
      </c>
      <c r="G366" s="55">
        <f t="shared" ca="1" si="12"/>
        <v>25</v>
      </c>
    </row>
    <row r="367" spans="1:7" x14ac:dyDescent="0.3">
      <c r="A367" s="1" t="s">
        <v>554</v>
      </c>
      <c r="C367" s="2" t="s">
        <v>347</v>
      </c>
      <c r="D367" s="192">
        <v>44135</v>
      </c>
      <c r="E367" s="192">
        <v>45230</v>
      </c>
      <c r="F367" s="1" t="str">
        <f t="shared" ca="1" si="13"/>
        <v>FAUX</v>
      </c>
      <c r="G367" s="55">
        <f t="shared" ca="1" si="12"/>
        <v>-46</v>
      </c>
    </row>
    <row r="368" spans="1:7" x14ac:dyDescent="0.3">
      <c r="A368" s="1" t="s">
        <v>578</v>
      </c>
      <c r="C368" s="2" t="s">
        <v>348</v>
      </c>
      <c r="D368" s="192">
        <v>43100</v>
      </c>
      <c r="E368" s="192">
        <v>43100</v>
      </c>
      <c r="F368" s="1" t="str">
        <f t="shared" ca="1" si="13"/>
        <v>VRAI</v>
      </c>
      <c r="G368" s="55">
        <f t="shared" ca="1" si="12"/>
        <v>28</v>
      </c>
    </row>
    <row r="369" spans="1:7" x14ac:dyDescent="0.3">
      <c r="C369" s="2" t="s">
        <v>349</v>
      </c>
      <c r="D369" s="192">
        <v>43403</v>
      </c>
      <c r="E369" s="192">
        <v>44499</v>
      </c>
      <c r="F369" s="1" t="str">
        <f t="shared" ca="1" si="13"/>
        <v>PROCHAINEMENT</v>
      </c>
      <c r="G369" s="55">
        <f t="shared" ca="1" si="12"/>
        <v>-22</v>
      </c>
    </row>
    <row r="370" spans="1:7" x14ac:dyDescent="0.3">
      <c r="A370" s="1" t="s">
        <v>558</v>
      </c>
      <c r="C370" s="2" t="s">
        <v>350</v>
      </c>
      <c r="D370" s="192"/>
      <c r="E370" s="192">
        <v>44530</v>
      </c>
      <c r="F370" s="1" t="str">
        <f t="shared" ca="1" si="13"/>
        <v>PROCHAINEMENT</v>
      </c>
      <c r="G370" s="55">
        <f t="shared" ca="1" si="12"/>
        <v>-21</v>
      </c>
    </row>
    <row r="371" spans="1:7" x14ac:dyDescent="0.3">
      <c r="A371" s="1" t="s">
        <v>562</v>
      </c>
      <c r="C371" s="2" t="s">
        <v>351</v>
      </c>
      <c r="D371" s="192">
        <v>43465</v>
      </c>
      <c r="E371" s="192">
        <v>44561</v>
      </c>
      <c r="F371" s="1" t="str">
        <f t="shared" ca="1" si="13"/>
        <v>PROCHAINEMENT</v>
      </c>
      <c r="G371" s="55">
        <f t="shared" ca="1" si="12"/>
        <v>-20</v>
      </c>
    </row>
    <row r="372" spans="1:7" x14ac:dyDescent="0.3">
      <c r="A372" s="5" t="s">
        <v>577</v>
      </c>
      <c r="B372" s="5"/>
      <c r="C372" s="2" t="s">
        <v>352</v>
      </c>
      <c r="D372" s="192">
        <v>43101</v>
      </c>
      <c r="E372" s="192">
        <v>43101</v>
      </c>
      <c r="F372" s="1" t="str">
        <f t="shared" ca="1" si="13"/>
        <v>VRAI</v>
      </c>
      <c r="G372" s="55">
        <f t="shared" ca="1" si="12"/>
        <v>19</v>
      </c>
    </row>
    <row r="373" spans="1:7" x14ac:dyDescent="0.3">
      <c r="A373" s="1" t="s">
        <v>560</v>
      </c>
      <c r="C373" s="2" t="s">
        <v>353</v>
      </c>
      <c r="D373" s="192">
        <v>43465</v>
      </c>
      <c r="E373" s="192">
        <v>44561</v>
      </c>
      <c r="F373" s="1" t="str">
        <f t="shared" ca="1" si="13"/>
        <v>PROCHAINEMENT</v>
      </c>
      <c r="G373" s="55">
        <f t="shared" ca="1" si="12"/>
        <v>-20</v>
      </c>
    </row>
    <row r="374" spans="1:7" x14ac:dyDescent="0.3">
      <c r="C374" s="2" t="s">
        <v>354</v>
      </c>
      <c r="D374" s="192">
        <v>43465</v>
      </c>
      <c r="E374" s="192">
        <v>44561</v>
      </c>
      <c r="F374" s="1" t="str">
        <f t="shared" ca="1" si="13"/>
        <v>PROCHAINEMENT</v>
      </c>
      <c r="G374" s="55">
        <f t="shared" ca="1" si="12"/>
        <v>-20</v>
      </c>
    </row>
    <row r="375" spans="1:7" x14ac:dyDescent="0.3">
      <c r="C375" s="2" t="s">
        <v>355</v>
      </c>
      <c r="D375" s="192">
        <v>44196</v>
      </c>
      <c r="E375" s="192">
        <v>45291</v>
      </c>
      <c r="F375" s="1" t="str">
        <f t="shared" ca="1" si="13"/>
        <v>FAUX</v>
      </c>
      <c r="G375" s="55">
        <f t="shared" ca="1" si="12"/>
        <v>-44</v>
      </c>
    </row>
    <row r="376" spans="1:7" x14ac:dyDescent="0.3">
      <c r="A376" s="5" t="s">
        <v>577</v>
      </c>
      <c r="B376" s="5"/>
      <c r="C376" s="2" t="s">
        <v>356</v>
      </c>
      <c r="D376" s="192">
        <v>43101</v>
      </c>
      <c r="E376" s="192">
        <v>43101</v>
      </c>
      <c r="F376" s="1" t="str">
        <f t="shared" ca="1" si="13"/>
        <v>VRAI</v>
      </c>
      <c r="G376" s="55">
        <f t="shared" ca="1" si="12"/>
        <v>19</v>
      </c>
    </row>
    <row r="377" spans="1:7" x14ac:dyDescent="0.3">
      <c r="A377" s="5" t="s">
        <v>577</v>
      </c>
      <c r="B377" s="5"/>
      <c r="C377" s="2" t="s">
        <v>357</v>
      </c>
      <c r="D377" s="192">
        <v>43101</v>
      </c>
      <c r="E377" s="192">
        <v>43101</v>
      </c>
      <c r="F377" s="1" t="str">
        <f t="shared" ca="1" si="13"/>
        <v>VRAI</v>
      </c>
      <c r="G377" s="55">
        <f t="shared" ca="1" si="12"/>
        <v>19</v>
      </c>
    </row>
    <row r="378" spans="1:7" x14ac:dyDescent="0.3">
      <c r="A378" s="5" t="s">
        <v>554</v>
      </c>
      <c r="B378" s="5"/>
      <c r="C378" s="2" t="s">
        <v>358</v>
      </c>
      <c r="D378" s="192">
        <v>44788</v>
      </c>
      <c r="E378" s="192">
        <v>46614</v>
      </c>
      <c r="F378" s="1" t="str">
        <f t="shared" ca="1" si="13"/>
        <v>FAUX</v>
      </c>
      <c r="G378" s="55">
        <f t="shared" ca="1" si="12"/>
        <v>-96</v>
      </c>
    </row>
    <row r="379" spans="1:7" x14ac:dyDescent="0.3">
      <c r="A379" s="5" t="s">
        <v>554</v>
      </c>
      <c r="B379" s="5"/>
      <c r="C379" s="2" t="s">
        <v>359</v>
      </c>
      <c r="D379" s="192">
        <v>43465</v>
      </c>
      <c r="E379" s="192">
        <v>44561</v>
      </c>
      <c r="F379" s="1" t="str">
        <f t="shared" ca="1" si="13"/>
        <v>PROCHAINEMENT</v>
      </c>
      <c r="G379" s="55">
        <f t="shared" ca="1" si="12"/>
        <v>-20</v>
      </c>
    </row>
    <row r="380" spans="1:7" x14ac:dyDescent="0.3">
      <c r="A380" s="5"/>
      <c r="B380" s="5"/>
      <c r="C380" s="2" t="s">
        <v>360</v>
      </c>
      <c r="D380" s="192">
        <v>43465</v>
      </c>
      <c r="E380" s="192">
        <v>44561</v>
      </c>
      <c r="F380" s="1" t="str">
        <f t="shared" ca="1" si="13"/>
        <v>PROCHAINEMENT</v>
      </c>
      <c r="G380" s="55">
        <f t="shared" ca="1" si="12"/>
        <v>-20</v>
      </c>
    </row>
    <row r="381" spans="1:7" x14ac:dyDescent="0.3">
      <c r="A381" s="5"/>
      <c r="B381" s="5"/>
      <c r="C381" s="2" t="s">
        <v>361</v>
      </c>
      <c r="D381" s="192">
        <v>401768</v>
      </c>
      <c r="E381" s="192">
        <v>401768</v>
      </c>
      <c r="F381" s="1" t="str">
        <f t="shared" ca="1" si="13"/>
        <v>FAUX</v>
      </c>
      <c r="G381" s="55">
        <f t="shared" ca="1" si="12"/>
        <v>-11756</v>
      </c>
    </row>
    <row r="382" spans="1:7" x14ac:dyDescent="0.3">
      <c r="A382" s="51" t="s">
        <v>547</v>
      </c>
      <c r="B382" s="48" t="s">
        <v>617</v>
      </c>
      <c r="C382" s="57" t="s">
        <v>628</v>
      </c>
      <c r="D382" s="191">
        <v>44165</v>
      </c>
      <c r="E382" s="191">
        <v>44165</v>
      </c>
      <c r="F382" s="49" t="str">
        <f t="shared" ca="1" si="13"/>
        <v>FAUX</v>
      </c>
      <c r="G382" s="55">
        <f t="shared" ca="1" si="12"/>
        <v>-9</v>
      </c>
    </row>
    <row r="383" spans="1:7" x14ac:dyDescent="0.3">
      <c r="A383" s="5"/>
      <c r="B383" s="5"/>
      <c r="C383" s="2" t="s">
        <v>362</v>
      </c>
      <c r="D383" s="192"/>
      <c r="E383" s="192"/>
      <c r="F383" s="1" t="str">
        <f t="shared" ca="1" si="13"/>
        <v>Pas d'info</v>
      </c>
      <c r="G383" s="55" t="str">
        <f t="shared" ca="1" si="12"/>
        <v>Pas d'info</v>
      </c>
    </row>
    <row r="384" spans="1:7" x14ac:dyDescent="0.3">
      <c r="A384" s="5"/>
      <c r="B384" s="5"/>
      <c r="C384" s="2" t="s">
        <v>363</v>
      </c>
      <c r="D384" s="192"/>
      <c r="E384" s="192"/>
      <c r="F384" s="1" t="str">
        <f t="shared" ca="1" si="13"/>
        <v>Pas d'info</v>
      </c>
      <c r="G384" s="55" t="str">
        <f t="shared" ca="1" si="12"/>
        <v>Pas d'info</v>
      </c>
    </row>
    <row r="385" spans="1:7" x14ac:dyDescent="0.3">
      <c r="A385" s="5"/>
      <c r="B385" s="5"/>
      <c r="C385" s="2" t="s">
        <v>364</v>
      </c>
      <c r="D385" s="192"/>
      <c r="E385" s="192"/>
      <c r="F385" s="1" t="str">
        <f t="shared" ca="1" si="13"/>
        <v>Pas d'info</v>
      </c>
      <c r="G385" s="55" t="str">
        <f t="shared" ca="1" si="12"/>
        <v>Pas d'info</v>
      </c>
    </row>
    <row r="386" spans="1:7" x14ac:dyDescent="0.3">
      <c r="A386" s="5"/>
      <c r="B386" s="5"/>
      <c r="C386" s="2" t="s">
        <v>365</v>
      </c>
      <c r="D386" s="192">
        <v>401768</v>
      </c>
      <c r="E386" s="192"/>
      <c r="F386" s="1" t="str">
        <f t="shared" ca="1" si="13"/>
        <v>FAUX</v>
      </c>
      <c r="G386" s="55" t="str">
        <f t="shared" ca="1" si="12"/>
        <v>Pas d'info</v>
      </c>
    </row>
    <row r="387" spans="1:7" x14ac:dyDescent="0.3">
      <c r="A387" s="5"/>
      <c r="B387" s="5"/>
      <c r="C387" s="2" t="s">
        <v>366</v>
      </c>
      <c r="D387" s="192">
        <v>401768</v>
      </c>
      <c r="E387" s="192"/>
      <c r="F387" s="1" t="str">
        <f t="shared" ca="1" si="13"/>
        <v>FAUX</v>
      </c>
      <c r="G387" s="55" t="str">
        <f t="shared" ca="1" si="12"/>
        <v>Pas d'info</v>
      </c>
    </row>
    <row r="388" spans="1:7" x14ac:dyDescent="0.3">
      <c r="A388" s="5"/>
      <c r="B388" s="5"/>
      <c r="C388" s="2" t="s">
        <v>367</v>
      </c>
      <c r="D388" s="192"/>
      <c r="E388" s="192"/>
      <c r="F388" s="1" t="str">
        <f t="shared" ca="1" si="13"/>
        <v>Pas d'info</v>
      </c>
      <c r="G388" s="55" t="str">
        <f t="shared" ca="1" si="12"/>
        <v>Pas d'info</v>
      </c>
    </row>
    <row r="389" spans="1:7" x14ac:dyDescent="0.3">
      <c r="A389" s="5" t="s">
        <v>577</v>
      </c>
      <c r="B389" s="5"/>
      <c r="C389" s="2" t="s">
        <v>368</v>
      </c>
      <c r="D389" s="192">
        <v>43101</v>
      </c>
      <c r="E389" s="192">
        <v>43101</v>
      </c>
      <c r="F389" s="1" t="str">
        <f t="shared" ca="1" si="13"/>
        <v>VRAI</v>
      </c>
      <c r="G389" s="55">
        <f t="shared" ca="1" si="12"/>
        <v>19</v>
      </c>
    </row>
    <row r="390" spans="1:7" x14ac:dyDescent="0.3">
      <c r="C390" s="2" t="s">
        <v>369</v>
      </c>
      <c r="D390" s="192"/>
      <c r="E390" s="192">
        <v>43133</v>
      </c>
      <c r="F390" s="1" t="str">
        <f t="shared" ca="1" si="13"/>
        <v>VRAI</v>
      </c>
      <c r="G390" s="55">
        <f t="shared" ca="1" si="12"/>
        <v>18</v>
      </c>
    </row>
    <row r="391" spans="1:7" x14ac:dyDescent="0.3">
      <c r="C391" s="2" t="s">
        <v>370</v>
      </c>
      <c r="D391" s="192"/>
      <c r="E391" s="192"/>
      <c r="F391" s="1" t="str">
        <f t="shared" ca="1" si="13"/>
        <v>Pas d'info</v>
      </c>
      <c r="G391" s="55" t="str">
        <f t="shared" ca="1" si="12"/>
        <v>Pas d'info</v>
      </c>
    </row>
    <row r="392" spans="1:7" x14ac:dyDescent="0.3">
      <c r="C392" s="2" t="s">
        <v>371</v>
      </c>
      <c r="D392" s="192"/>
      <c r="E392" s="192"/>
      <c r="F392" s="1" t="str">
        <f t="shared" ca="1" si="13"/>
        <v>Pas d'info</v>
      </c>
      <c r="G392" s="55" t="str">
        <f t="shared" ca="1" si="12"/>
        <v>Pas d'info</v>
      </c>
    </row>
    <row r="393" spans="1:7" x14ac:dyDescent="0.3">
      <c r="C393" s="2" t="s">
        <v>372</v>
      </c>
      <c r="D393" s="192"/>
      <c r="E393" s="192"/>
      <c r="F393" s="1" t="str">
        <f t="shared" ca="1" si="13"/>
        <v>Pas d'info</v>
      </c>
      <c r="G393" s="55" t="str">
        <f t="shared" ca="1" si="12"/>
        <v>Pas d'info</v>
      </c>
    </row>
    <row r="394" spans="1:7" x14ac:dyDescent="0.3">
      <c r="C394" s="2" t="s">
        <v>373</v>
      </c>
      <c r="D394" s="192"/>
      <c r="E394" s="192"/>
      <c r="F394" s="1" t="str">
        <f t="shared" ca="1" si="13"/>
        <v>Pas d'info</v>
      </c>
      <c r="G394" s="55" t="str">
        <f t="shared" ca="1" si="12"/>
        <v>Pas d'info</v>
      </c>
    </row>
    <row r="395" spans="1:7" x14ac:dyDescent="0.3">
      <c r="A395" s="1" t="s">
        <v>556</v>
      </c>
      <c r="C395" s="2" t="s">
        <v>374</v>
      </c>
      <c r="D395" s="192"/>
      <c r="E395" s="192"/>
      <c r="F395" s="1" t="str">
        <f t="shared" ca="1" si="13"/>
        <v>Pas d'info</v>
      </c>
      <c r="G395" s="55" t="str">
        <f t="shared" ca="1" si="12"/>
        <v>Pas d'info</v>
      </c>
    </row>
    <row r="396" spans="1:7" x14ac:dyDescent="0.3">
      <c r="C396" s="2" t="s">
        <v>375</v>
      </c>
      <c r="D396" s="192">
        <v>401768</v>
      </c>
      <c r="E396" s="192">
        <v>401768</v>
      </c>
      <c r="F396" s="1" t="str">
        <f t="shared" ca="1" si="13"/>
        <v>FAUX</v>
      </c>
      <c r="G396" s="55">
        <f t="shared" ca="1" si="12"/>
        <v>-11756</v>
      </c>
    </row>
    <row r="397" spans="1:7" x14ac:dyDescent="0.3">
      <c r="A397" s="1" t="s">
        <v>551</v>
      </c>
      <c r="C397" s="2" t="s">
        <v>376</v>
      </c>
      <c r="D397" s="192">
        <v>43190</v>
      </c>
      <c r="E397" s="192">
        <v>43190</v>
      </c>
      <c r="F397" s="1" t="str">
        <f t="shared" ca="1" si="13"/>
        <v>VRAI</v>
      </c>
      <c r="G397" s="55">
        <f t="shared" ca="1" si="12"/>
        <v>17</v>
      </c>
    </row>
    <row r="398" spans="1:7" x14ac:dyDescent="0.3">
      <c r="A398" s="1" t="s">
        <v>555</v>
      </c>
      <c r="C398" s="2" t="s">
        <v>377</v>
      </c>
      <c r="D398" s="192">
        <v>43220</v>
      </c>
      <c r="E398" s="192">
        <v>43220</v>
      </c>
      <c r="F398" s="1" t="str">
        <f t="shared" ca="1" si="13"/>
        <v>VRAI</v>
      </c>
      <c r="G398" s="55">
        <f t="shared" ca="1" si="12"/>
        <v>16</v>
      </c>
    </row>
    <row r="399" spans="1:7" x14ac:dyDescent="0.3">
      <c r="A399" s="1" t="s">
        <v>549</v>
      </c>
      <c r="C399" s="2" t="s">
        <v>378</v>
      </c>
      <c r="D399" s="192">
        <v>401768</v>
      </c>
      <c r="E399" s="192">
        <v>401768</v>
      </c>
      <c r="F399" s="1" t="str">
        <f t="shared" ca="1" si="13"/>
        <v>FAUX</v>
      </c>
      <c r="G399" s="55">
        <f t="shared" ca="1" si="12"/>
        <v>-11756</v>
      </c>
    </row>
    <row r="400" spans="1:7" x14ac:dyDescent="0.3">
      <c r="A400" s="1" t="s">
        <v>549</v>
      </c>
      <c r="C400" s="2" t="s">
        <v>379</v>
      </c>
      <c r="D400" s="192">
        <v>401768</v>
      </c>
      <c r="E400" s="192">
        <v>401768</v>
      </c>
      <c r="F400" s="1" t="str">
        <f t="shared" ca="1" si="13"/>
        <v>FAUX</v>
      </c>
      <c r="G400" s="55">
        <f t="shared" ca="1" si="12"/>
        <v>-11756</v>
      </c>
    </row>
    <row r="401" spans="1:7" x14ac:dyDescent="0.3">
      <c r="C401" s="2" t="s">
        <v>380</v>
      </c>
      <c r="D401" s="192"/>
      <c r="E401" s="192"/>
      <c r="F401" s="1" t="str">
        <f t="shared" ca="1" si="13"/>
        <v>Pas d'info</v>
      </c>
      <c r="G401" s="55" t="str">
        <f t="shared" ca="1" si="12"/>
        <v>Pas d'info</v>
      </c>
    </row>
    <row r="402" spans="1:7" x14ac:dyDescent="0.3">
      <c r="C402" s="2" t="s">
        <v>381</v>
      </c>
      <c r="D402" s="192"/>
      <c r="E402" s="192"/>
      <c r="F402" s="1" t="str">
        <f t="shared" ca="1" si="13"/>
        <v>Pas d'info</v>
      </c>
      <c r="G402" s="55" t="str">
        <f t="shared" ca="1" si="12"/>
        <v>Pas d'info</v>
      </c>
    </row>
    <row r="403" spans="1:7" x14ac:dyDescent="0.3">
      <c r="C403" s="2" t="s">
        <v>382</v>
      </c>
      <c r="D403" s="192"/>
      <c r="E403" s="192"/>
      <c r="F403" s="1" t="str">
        <f t="shared" ca="1" si="13"/>
        <v>Pas d'info</v>
      </c>
      <c r="G403" s="55" t="str">
        <f t="shared" ref="G403:G466" ca="1" si="14">IF(ISBLANK(E403),"Pas d'info",IF(SIGN(YEAR(TODAY())-YEAR(E403))=-1,(YEAR(TODAY())-YEAR(E403))*12+IF(MONTH(TODAY())&gt;MONTH(E403),MONTH(TODAY())-MONTH(E403),MONTH(E403)-MONTH(TODAY())),(YEAR(TODAY())-YEAR(E403))*12+IF(MONTH(TODAY())&gt;MONTH(E403),MONTH(TODAY())-MONTH(E403),MONTH(E403)-MONTH(TODAY()))))</f>
        <v>Pas d'info</v>
      </c>
    </row>
    <row r="404" spans="1:7" x14ac:dyDescent="0.3">
      <c r="A404" s="1" t="s">
        <v>559</v>
      </c>
      <c r="C404" s="2" t="s">
        <v>383</v>
      </c>
      <c r="D404" s="192">
        <v>43189</v>
      </c>
      <c r="E404" s="192">
        <v>43373</v>
      </c>
      <c r="F404" s="1" t="str">
        <f t="shared" ca="1" si="13"/>
        <v>VRAI</v>
      </c>
      <c r="G404" s="55">
        <f t="shared" ca="1" si="14"/>
        <v>13</v>
      </c>
    </row>
    <row r="405" spans="1:7" x14ac:dyDescent="0.3">
      <c r="C405" s="2" t="s">
        <v>384</v>
      </c>
      <c r="D405" s="192"/>
      <c r="E405" s="192"/>
      <c r="F405" s="1" t="str">
        <f t="shared" ca="1" si="13"/>
        <v>Pas d'info</v>
      </c>
      <c r="G405" s="55" t="str">
        <f t="shared" ca="1" si="14"/>
        <v>Pas d'info</v>
      </c>
    </row>
    <row r="406" spans="1:7" x14ac:dyDescent="0.3">
      <c r="C406" s="2" t="s">
        <v>385</v>
      </c>
      <c r="D406" s="192"/>
      <c r="E406" s="192"/>
      <c r="F406" s="1" t="str">
        <f t="shared" ca="1" si="13"/>
        <v>Pas d'info</v>
      </c>
      <c r="G406" s="55" t="str">
        <f t="shared" ca="1" si="14"/>
        <v>Pas d'info</v>
      </c>
    </row>
    <row r="407" spans="1:7" x14ac:dyDescent="0.3">
      <c r="C407" s="2" t="s">
        <v>386</v>
      </c>
      <c r="D407" s="192"/>
      <c r="E407" s="192"/>
      <c r="F407" s="1" t="str">
        <f t="shared" ca="1" si="13"/>
        <v>Pas d'info</v>
      </c>
      <c r="G407" s="55" t="str">
        <f t="shared" ca="1" si="14"/>
        <v>Pas d'info</v>
      </c>
    </row>
    <row r="408" spans="1:7" x14ac:dyDescent="0.3">
      <c r="A408" s="1" t="s">
        <v>548</v>
      </c>
      <c r="B408" s="1" t="s">
        <v>674</v>
      </c>
      <c r="C408" s="2" t="s">
        <v>684</v>
      </c>
      <c r="D408" s="193">
        <v>42927</v>
      </c>
      <c r="E408" s="193">
        <v>44754</v>
      </c>
      <c r="F408" s="1" t="str">
        <f t="shared" ca="1" si="13"/>
        <v>PROCHAINEMENT</v>
      </c>
      <c r="G408" s="55">
        <f t="shared" ca="1" si="14"/>
        <v>-35</v>
      </c>
    </row>
    <row r="409" spans="1:7" x14ac:dyDescent="0.3">
      <c r="A409" s="1" t="s">
        <v>558</v>
      </c>
      <c r="C409" s="2" t="s">
        <v>387</v>
      </c>
      <c r="D409" s="192"/>
      <c r="E409" s="192">
        <v>43373</v>
      </c>
      <c r="F409" s="1" t="str">
        <f t="shared" ca="1" si="13"/>
        <v>VRAI</v>
      </c>
      <c r="G409" s="55">
        <f t="shared" ca="1" si="14"/>
        <v>13</v>
      </c>
    </row>
    <row r="410" spans="1:7" x14ac:dyDescent="0.3">
      <c r="C410" s="2" t="s">
        <v>388</v>
      </c>
      <c r="D410" s="192"/>
      <c r="E410" s="192"/>
      <c r="F410" s="1" t="str">
        <f t="shared" ca="1" si="13"/>
        <v>Pas d'info</v>
      </c>
      <c r="G410" s="55" t="str">
        <f t="shared" ca="1" si="14"/>
        <v>Pas d'info</v>
      </c>
    </row>
    <row r="411" spans="1:7" x14ac:dyDescent="0.3">
      <c r="C411" s="2" t="s">
        <v>389</v>
      </c>
      <c r="D411" s="192"/>
      <c r="E411" s="192"/>
      <c r="F411" s="1" t="str">
        <f t="shared" ca="1" si="13"/>
        <v>Pas d'info</v>
      </c>
      <c r="G411" s="55" t="str">
        <f t="shared" ca="1" si="14"/>
        <v>Pas d'info</v>
      </c>
    </row>
    <row r="412" spans="1:7" x14ac:dyDescent="0.3">
      <c r="C412" s="2" t="s">
        <v>390</v>
      </c>
      <c r="D412" s="192"/>
      <c r="E412" s="192"/>
      <c r="F412" s="1" t="str">
        <f t="shared" ca="1" si="13"/>
        <v>Pas d'info</v>
      </c>
      <c r="G412" s="55" t="str">
        <f t="shared" ca="1" si="14"/>
        <v>Pas d'info</v>
      </c>
    </row>
    <row r="413" spans="1:7" x14ac:dyDescent="0.3">
      <c r="C413" s="2" t="s">
        <v>391</v>
      </c>
      <c r="D413" s="192"/>
      <c r="E413" s="192"/>
      <c r="F413" s="1" t="str">
        <f t="shared" ca="1" si="13"/>
        <v>Pas d'info</v>
      </c>
      <c r="G413" s="55" t="str">
        <f t="shared" ca="1" si="14"/>
        <v>Pas d'info</v>
      </c>
    </row>
    <row r="414" spans="1:7" x14ac:dyDescent="0.3">
      <c r="C414" s="2" t="s">
        <v>392</v>
      </c>
      <c r="D414" s="192"/>
      <c r="E414" s="192"/>
      <c r="F414" s="1" t="str">
        <f t="shared" ca="1" si="13"/>
        <v>Pas d'info</v>
      </c>
      <c r="G414" s="55" t="str">
        <f t="shared" ca="1" si="14"/>
        <v>Pas d'info</v>
      </c>
    </row>
    <row r="415" spans="1:7" x14ac:dyDescent="0.3">
      <c r="C415" s="2" t="s">
        <v>393</v>
      </c>
      <c r="D415" s="192"/>
      <c r="E415" s="192"/>
      <c r="F415" s="1" t="str">
        <f t="shared" ca="1" si="13"/>
        <v>Pas d'info</v>
      </c>
      <c r="G415" s="55" t="str">
        <f t="shared" ca="1" si="14"/>
        <v>Pas d'info</v>
      </c>
    </row>
    <row r="416" spans="1:7" x14ac:dyDescent="0.3">
      <c r="C416" s="2" t="s">
        <v>394</v>
      </c>
      <c r="D416" s="192"/>
      <c r="E416" s="192"/>
      <c r="F416" s="1" t="str">
        <f t="shared" ca="1" si="13"/>
        <v>Pas d'info</v>
      </c>
      <c r="G416" s="55" t="str">
        <f t="shared" ca="1" si="14"/>
        <v>Pas d'info</v>
      </c>
    </row>
    <row r="417" spans="1:7" x14ac:dyDescent="0.3">
      <c r="C417" s="2" t="s">
        <v>395</v>
      </c>
      <c r="D417" s="192"/>
      <c r="E417" s="192"/>
      <c r="F417" s="1" t="str">
        <f t="shared" ca="1" si="13"/>
        <v>Pas d'info</v>
      </c>
      <c r="G417" s="55" t="str">
        <f t="shared" ca="1" si="14"/>
        <v>Pas d'info</v>
      </c>
    </row>
    <row r="418" spans="1:7" x14ac:dyDescent="0.3">
      <c r="C418" s="2" t="s">
        <v>396</v>
      </c>
      <c r="D418" s="192"/>
      <c r="E418" s="192"/>
      <c r="F418" s="1" t="str">
        <f t="shared" ca="1" si="13"/>
        <v>Pas d'info</v>
      </c>
      <c r="G418" s="55" t="str">
        <f t="shared" ca="1" si="14"/>
        <v>Pas d'info</v>
      </c>
    </row>
    <row r="419" spans="1:7" x14ac:dyDescent="0.3">
      <c r="A419" s="51" t="s">
        <v>547</v>
      </c>
      <c r="B419" s="48" t="s">
        <v>617</v>
      </c>
      <c r="C419" s="50" t="s">
        <v>621</v>
      </c>
      <c r="D419" s="194">
        <v>25569</v>
      </c>
      <c r="E419" s="194">
        <v>25569</v>
      </c>
      <c r="F419" s="49" t="str">
        <f t="shared" ref="F419" ca="1" si="15">IF(AND(D419="",E419=""),"Pas d'info",IF(OR(AND(D419&lt;TODAY(),E419=""),AND(D419&lt;TODAY(),E419&lt;TODAY())),"VRAI",IF(AND(D419&lt;TODAY(),E419&gt;TODAY()),"PROCHAINEMENT",IF(OR(AND(D419&gt;TODAY(),E419=""),AND(D419&gt;TODAY(),E419&gt;TODAY())),"FAUX",""))))</f>
        <v>VRAI</v>
      </c>
      <c r="G419" s="55">
        <f t="shared" ca="1" si="14"/>
        <v>595</v>
      </c>
    </row>
    <row r="420" spans="1:7" x14ac:dyDescent="0.3">
      <c r="A420" s="49" t="s">
        <v>547</v>
      </c>
      <c r="B420" s="48" t="s">
        <v>617</v>
      </c>
      <c r="C420" s="50" t="s">
        <v>629</v>
      </c>
      <c r="D420" s="191">
        <v>44134</v>
      </c>
      <c r="E420" s="191">
        <v>45473</v>
      </c>
      <c r="F420" s="49" t="str">
        <f t="shared" ca="1" si="13"/>
        <v>FAUX</v>
      </c>
      <c r="G420" s="55">
        <f t="shared" ca="1" si="14"/>
        <v>-58</v>
      </c>
    </row>
    <row r="421" spans="1:7" x14ac:dyDescent="0.3">
      <c r="C421" s="2" t="s">
        <v>397</v>
      </c>
      <c r="D421" s="192"/>
      <c r="E421" s="192"/>
      <c r="F421" s="1" t="str">
        <f t="shared" ca="1" si="13"/>
        <v>Pas d'info</v>
      </c>
      <c r="G421" s="55" t="str">
        <f t="shared" ca="1" si="14"/>
        <v>Pas d'info</v>
      </c>
    </row>
    <row r="422" spans="1:7" x14ac:dyDescent="0.3">
      <c r="C422" s="2" t="s">
        <v>398</v>
      </c>
      <c r="D422" s="192"/>
      <c r="E422" s="192"/>
      <c r="F422" s="1" t="str">
        <f t="shared" ca="1" si="13"/>
        <v>Pas d'info</v>
      </c>
      <c r="G422" s="55" t="str">
        <f t="shared" ca="1" si="14"/>
        <v>Pas d'info</v>
      </c>
    </row>
    <row r="423" spans="1:7" x14ac:dyDescent="0.3">
      <c r="C423" s="2" t="s">
        <v>399</v>
      </c>
      <c r="D423" s="192"/>
      <c r="E423" s="192"/>
      <c r="F423" s="1" t="str">
        <f t="shared" ca="1" si="13"/>
        <v>Pas d'info</v>
      </c>
      <c r="G423" s="55" t="str">
        <f t="shared" ca="1" si="14"/>
        <v>Pas d'info</v>
      </c>
    </row>
    <row r="424" spans="1:7" x14ac:dyDescent="0.3">
      <c r="C424" s="2" t="s">
        <v>400</v>
      </c>
      <c r="D424" s="192"/>
      <c r="E424" s="192"/>
      <c r="F424" s="1" t="str">
        <f t="shared" ca="1" si="13"/>
        <v>Pas d'info</v>
      </c>
      <c r="G424" s="55" t="str">
        <f t="shared" ca="1" si="14"/>
        <v>Pas d'info</v>
      </c>
    </row>
    <row r="425" spans="1:7" x14ac:dyDescent="0.3">
      <c r="C425" s="2" t="s">
        <v>401</v>
      </c>
      <c r="D425" s="192"/>
      <c r="E425" s="192"/>
      <c r="F425" s="1" t="str">
        <f t="shared" ca="1" si="13"/>
        <v>Pas d'info</v>
      </c>
      <c r="G425" s="55" t="str">
        <f t="shared" ca="1" si="14"/>
        <v>Pas d'info</v>
      </c>
    </row>
    <row r="426" spans="1:7" x14ac:dyDescent="0.3">
      <c r="C426" s="2" t="s">
        <v>402</v>
      </c>
      <c r="D426" s="192"/>
      <c r="E426" s="192"/>
      <c r="F426" s="1" t="str">
        <f t="shared" ca="1" si="13"/>
        <v>Pas d'info</v>
      </c>
      <c r="G426" s="55" t="str">
        <f t="shared" ca="1" si="14"/>
        <v>Pas d'info</v>
      </c>
    </row>
    <row r="427" spans="1:7" x14ac:dyDescent="0.3">
      <c r="A427" s="1" t="s">
        <v>551</v>
      </c>
      <c r="C427" s="2" t="s">
        <v>403</v>
      </c>
      <c r="D427" s="192">
        <v>43069</v>
      </c>
      <c r="E427" s="192">
        <v>43434</v>
      </c>
      <c r="F427" s="1" t="str">
        <f t="shared" ca="1" si="13"/>
        <v>VRAI</v>
      </c>
      <c r="G427" s="55">
        <f t="shared" ca="1" si="14"/>
        <v>15</v>
      </c>
    </row>
    <row r="428" spans="1:7" x14ac:dyDescent="0.3">
      <c r="A428" s="1" t="s">
        <v>549</v>
      </c>
      <c r="C428" s="2" t="s">
        <v>404</v>
      </c>
      <c r="D428" s="192">
        <v>43109</v>
      </c>
      <c r="E428" s="192">
        <v>44936</v>
      </c>
      <c r="F428" s="1" t="str">
        <f t="shared" ca="1" si="13"/>
        <v>PROCHAINEMENT</v>
      </c>
      <c r="G428" s="55">
        <f t="shared" ca="1" si="14"/>
        <v>-41</v>
      </c>
    </row>
    <row r="429" spans="1:7" x14ac:dyDescent="0.3">
      <c r="C429" s="2" t="s">
        <v>405</v>
      </c>
      <c r="D429" s="192">
        <v>43200</v>
      </c>
      <c r="E429" s="192">
        <v>45027</v>
      </c>
      <c r="F429" s="1" t="str">
        <f t="shared" ref="F429:F494" ca="1" si="16">IF(AND(D429="",E429=""),"Pas d'info",IF(OR(AND(D429&lt;TODAY(),E429=""),AND(D429&lt;TODAY(),E429&lt;TODAY())),"VRAI",IF(AND(D429&lt;TODAY(),E429&gt;TODAY()),"PROCHAINEMENT",IF(OR(AND(D429&gt;TODAY(),E429=""),AND(D429&gt;TODAY(),E429&gt;TODAY())),"FAUX",""))))</f>
        <v>PROCHAINEMENT</v>
      </c>
      <c r="G429" s="55">
        <f t="shared" ca="1" si="14"/>
        <v>-44</v>
      </c>
    </row>
    <row r="430" spans="1:7" x14ac:dyDescent="0.3">
      <c r="A430" s="1" t="s">
        <v>552</v>
      </c>
      <c r="C430" s="2" t="s">
        <v>406</v>
      </c>
      <c r="D430" s="192">
        <v>44105</v>
      </c>
      <c r="E430" s="192">
        <v>45200</v>
      </c>
      <c r="F430" s="1" t="str">
        <f t="shared" ca="1" si="16"/>
        <v>FAUX</v>
      </c>
      <c r="G430" s="55">
        <f t="shared" ca="1" si="14"/>
        <v>-46</v>
      </c>
    </row>
    <row r="431" spans="1:7" x14ac:dyDescent="0.3">
      <c r="C431" s="2" t="s">
        <v>407</v>
      </c>
      <c r="D431" s="192"/>
      <c r="E431" s="192"/>
      <c r="F431" s="1" t="str">
        <f t="shared" ca="1" si="16"/>
        <v>Pas d'info</v>
      </c>
      <c r="G431" s="55" t="str">
        <f t="shared" ca="1" si="14"/>
        <v>Pas d'info</v>
      </c>
    </row>
    <row r="432" spans="1:7" x14ac:dyDescent="0.3">
      <c r="C432" s="2" t="s">
        <v>408</v>
      </c>
      <c r="D432" s="192"/>
      <c r="E432" s="192"/>
      <c r="F432" s="1" t="str">
        <f t="shared" ca="1" si="16"/>
        <v>Pas d'info</v>
      </c>
      <c r="G432" s="55" t="str">
        <f t="shared" ca="1" si="14"/>
        <v>Pas d'info</v>
      </c>
    </row>
    <row r="433" spans="1:7" x14ac:dyDescent="0.3">
      <c r="C433" s="2" t="s">
        <v>409</v>
      </c>
      <c r="D433" s="192"/>
      <c r="E433" s="192"/>
      <c r="F433" s="1" t="str">
        <f t="shared" ca="1" si="16"/>
        <v>Pas d'info</v>
      </c>
      <c r="G433" s="55" t="str">
        <f t="shared" ca="1" si="14"/>
        <v>Pas d'info</v>
      </c>
    </row>
    <row r="434" spans="1:7" x14ac:dyDescent="0.3">
      <c r="C434" s="2" t="s">
        <v>410</v>
      </c>
      <c r="D434" s="192"/>
      <c r="E434" s="192"/>
      <c r="F434" s="1" t="str">
        <f t="shared" ca="1" si="16"/>
        <v>Pas d'info</v>
      </c>
      <c r="G434" s="55" t="str">
        <f t="shared" ca="1" si="14"/>
        <v>Pas d'info</v>
      </c>
    </row>
    <row r="435" spans="1:7" x14ac:dyDescent="0.3">
      <c r="A435" s="1" t="s">
        <v>557</v>
      </c>
      <c r="C435" s="2" t="s">
        <v>411</v>
      </c>
      <c r="D435" s="192"/>
      <c r="E435" s="192"/>
      <c r="F435" s="1" t="str">
        <f t="shared" ca="1" si="16"/>
        <v>Pas d'info</v>
      </c>
      <c r="G435" s="55" t="str">
        <f t="shared" ca="1" si="14"/>
        <v>Pas d'info</v>
      </c>
    </row>
    <row r="436" spans="1:7" x14ac:dyDescent="0.3">
      <c r="A436" s="49" t="s">
        <v>547</v>
      </c>
      <c r="B436" s="48" t="s">
        <v>617</v>
      </c>
      <c r="C436" s="57" t="s">
        <v>630</v>
      </c>
      <c r="D436" s="191">
        <v>44134</v>
      </c>
      <c r="E436" s="191">
        <v>45473</v>
      </c>
      <c r="F436" s="49" t="str">
        <f t="shared" ca="1" si="16"/>
        <v>FAUX</v>
      </c>
      <c r="G436" s="55">
        <f t="shared" ca="1" si="14"/>
        <v>-58</v>
      </c>
    </row>
    <row r="437" spans="1:7" x14ac:dyDescent="0.3">
      <c r="C437" s="2" t="s">
        <v>412</v>
      </c>
      <c r="D437" s="192"/>
      <c r="E437" s="192"/>
      <c r="F437" s="1" t="str">
        <f t="shared" ca="1" si="16"/>
        <v>Pas d'info</v>
      </c>
      <c r="G437" s="55" t="str">
        <f t="shared" ca="1" si="14"/>
        <v>Pas d'info</v>
      </c>
    </row>
    <row r="438" spans="1:7" x14ac:dyDescent="0.3">
      <c r="C438" s="2" t="s">
        <v>413</v>
      </c>
      <c r="D438" s="192"/>
      <c r="E438" s="192"/>
      <c r="F438" s="1" t="str">
        <f t="shared" ca="1" si="16"/>
        <v>Pas d'info</v>
      </c>
      <c r="G438" s="55" t="str">
        <f t="shared" ca="1" si="14"/>
        <v>Pas d'info</v>
      </c>
    </row>
    <row r="439" spans="1:7" x14ac:dyDescent="0.3">
      <c r="C439" s="2" t="s">
        <v>414</v>
      </c>
      <c r="D439" s="192"/>
      <c r="E439" s="192"/>
      <c r="F439" s="1" t="str">
        <f t="shared" ca="1" si="16"/>
        <v>Pas d'info</v>
      </c>
      <c r="G439" s="55" t="str">
        <f t="shared" ca="1" si="14"/>
        <v>Pas d'info</v>
      </c>
    </row>
    <row r="440" spans="1:7" x14ac:dyDescent="0.3">
      <c r="C440" s="2" t="s">
        <v>415</v>
      </c>
      <c r="D440" s="192"/>
      <c r="E440" s="192"/>
      <c r="F440" s="1" t="str">
        <f t="shared" ca="1" si="16"/>
        <v>Pas d'info</v>
      </c>
      <c r="G440" s="55" t="str">
        <f t="shared" ca="1" si="14"/>
        <v>Pas d'info</v>
      </c>
    </row>
    <row r="441" spans="1:7" x14ac:dyDescent="0.3">
      <c r="C441" s="2" t="s">
        <v>416</v>
      </c>
      <c r="D441" s="192"/>
      <c r="E441" s="192"/>
      <c r="F441" s="1" t="str">
        <f t="shared" ca="1" si="16"/>
        <v>Pas d'info</v>
      </c>
      <c r="G441" s="55" t="str">
        <f t="shared" ca="1" si="14"/>
        <v>Pas d'info</v>
      </c>
    </row>
    <row r="442" spans="1:7" x14ac:dyDescent="0.3">
      <c r="C442" s="2" t="s">
        <v>417</v>
      </c>
      <c r="D442" s="192"/>
      <c r="E442" s="192"/>
      <c r="F442" s="1" t="str">
        <f t="shared" ca="1" si="16"/>
        <v>Pas d'info</v>
      </c>
      <c r="G442" s="55" t="str">
        <f t="shared" ca="1" si="14"/>
        <v>Pas d'info</v>
      </c>
    </row>
    <row r="443" spans="1:7" x14ac:dyDescent="0.3">
      <c r="A443" s="49" t="s">
        <v>547</v>
      </c>
      <c r="B443" s="48" t="s">
        <v>617</v>
      </c>
      <c r="C443" s="57" t="s">
        <v>631</v>
      </c>
      <c r="D443" s="191">
        <v>44135</v>
      </c>
      <c r="E443" s="191">
        <v>45473</v>
      </c>
      <c r="F443" s="49" t="str">
        <f t="shared" ca="1" si="16"/>
        <v>FAUX</v>
      </c>
      <c r="G443" s="55">
        <f t="shared" ca="1" si="14"/>
        <v>-58</v>
      </c>
    </row>
    <row r="444" spans="1:7" x14ac:dyDescent="0.3">
      <c r="C444" s="2" t="s">
        <v>419</v>
      </c>
      <c r="D444" s="192"/>
      <c r="E444" s="192"/>
      <c r="F444" s="1" t="str">
        <f t="shared" ca="1" si="16"/>
        <v>Pas d'info</v>
      </c>
      <c r="G444" s="55" t="str">
        <f t="shared" ca="1" si="14"/>
        <v>Pas d'info</v>
      </c>
    </row>
    <row r="445" spans="1:7" x14ac:dyDescent="0.3">
      <c r="A445" s="1" t="s">
        <v>553</v>
      </c>
      <c r="C445" s="2" t="s">
        <v>420</v>
      </c>
      <c r="D445" s="192">
        <v>43072</v>
      </c>
      <c r="E445" s="192">
        <v>43437</v>
      </c>
      <c r="F445" s="1" t="str">
        <f t="shared" ca="1" si="16"/>
        <v>VRAI</v>
      </c>
      <c r="G445" s="55">
        <f t="shared" ca="1" si="14"/>
        <v>16</v>
      </c>
    </row>
    <row r="446" spans="1:7" x14ac:dyDescent="0.3">
      <c r="A446" s="1" t="s">
        <v>554</v>
      </c>
      <c r="C446" s="2" t="s">
        <v>421</v>
      </c>
      <c r="D446" s="192">
        <v>42369</v>
      </c>
      <c r="E446" s="192">
        <v>43465</v>
      </c>
      <c r="F446" s="1" t="str">
        <f t="shared" ca="1" si="16"/>
        <v>VRAI</v>
      </c>
      <c r="G446" s="55">
        <f t="shared" ca="1" si="14"/>
        <v>16</v>
      </c>
    </row>
    <row r="447" spans="1:7" x14ac:dyDescent="0.3">
      <c r="A447" s="1" t="s">
        <v>552</v>
      </c>
      <c r="C447" s="2" t="s">
        <v>422</v>
      </c>
      <c r="D447" s="192">
        <v>42735</v>
      </c>
      <c r="E447" s="192">
        <v>43465</v>
      </c>
      <c r="F447" s="1" t="str">
        <f t="shared" ca="1" si="16"/>
        <v>VRAI</v>
      </c>
      <c r="G447" s="55">
        <f t="shared" ca="1" si="14"/>
        <v>16</v>
      </c>
    </row>
    <row r="448" spans="1:7" x14ac:dyDescent="0.3">
      <c r="A448" s="49" t="s">
        <v>547</v>
      </c>
      <c r="B448" s="48" t="s">
        <v>617</v>
      </c>
      <c r="C448" s="57" t="s">
        <v>632</v>
      </c>
      <c r="D448" s="191">
        <v>44135</v>
      </c>
      <c r="E448" s="191">
        <v>45473</v>
      </c>
      <c r="F448" s="49" t="str">
        <f t="shared" ca="1" si="16"/>
        <v>FAUX</v>
      </c>
      <c r="G448" s="55">
        <f t="shared" ca="1" si="14"/>
        <v>-58</v>
      </c>
    </row>
    <row r="449" spans="1:7" x14ac:dyDescent="0.3">
      <c r="A449" s="1" t="s">
        <v>553</v>
      </c>
      <c r="C449" s="2" t="s">
        <v>423</v>
      </c>
      <c r="D449" s="192">
        <v>42754</v>
      </c>
      <c r="E449" s="192">
        <v>43465</v>
      </c>
      <c r="F449" s="1" t="str">
        <f t="shared" ca="1" si="16"/>
        <v>VRAI</v>
      </c>
      <c r="G449" s="55">
        <f t="shared" ca="1" si="14"/>
        <v>16</v>
      </c>
    </row>
    <row r="450" spans="1:7" x14ac:dyDescent="0.3">
      <c r="A450" s="1" t="s">
        <v>548</v>
      </c>
      <c r="B450" s="1" t="s">
        <v>673</v>
      </c>
      <c r="C450" s="2" t="s">
        <v>679</v>
      </c>
      <c r="D450" s="193">
        <v>41653</v>
      </c>
      <c r="E450" s="193">
        <v>43473</v>
      </c>
      <c r="F450" s="1" t="str">
        <f t="shared" ca="1" si="16"/>
        <v>VRAI</v>
      </c>
      <c r="G450" s="55">
        <f t="shared" ca="1" si="14"/>
        <v>7</v>
      </c>
    </row>
    <row r="451" spans="1:7" x14ac:dyDescent="0.3">
      <c r="A451" s="1" t="s">
        <v>552</v>
      </c>
      <c r="C451" s="2" t="s">
        <v>424</v>
      </c>
      <c r="D451" s="192"/>
      <c r="E451" s="192"/>
      <c r="F451" s="1" t="str">
        <f t="shared" ca="1" si="16"/>
        <v>Pas d'info</v>
      </c>
      <c r="G451" s="55" t="str">
        <f t="shared" ca="1" si="14"/>
        <v>Pas d'info</v>
      </c>
    </row>
    <row r="452" spans="1:7" x14ac:dyDescent="0.3">
      <c r="A452" s="1" t="s">
        <v>553</v>
      </c>
      <c r="C452" s="2" t="s">
        <v>425</v>
      </c>
      <c r="D452" s="192">
        <v>43799</v>
      </c>
      <c r="E452" s="192">
        <v>44165</v>
      </c>
      <c r="F452" s="1" t="str">
        <f t="shared" ca="1" si="16"/>
        <v>FAUX</v>
      </c>
      <c r="G452" s="55">
        <f t="shared" ca="1" si="14"/>
        <v>-9</v>
      </c>
    </row>
    <row r="453" spans="1:7" x14ac:dyDescent="0.3">
      <c r="C453" s="2" t="s">
        <v>426</v>
      </c>
      <c r="D453" s="192"/>
      <c r="E453" s="192">
        <v>45482</v>
      </c>
      <c r="F453" s="1" t="str">
        <f t="shared" ca="1" si="16"/>
        <v>PROCHAINEMENT</v>
      </c>
      <c r="G453" s="55">
        <f t="shared" ca="1" si="14"/>
        <v>-59</v>
      </c>
    </row>
    <row r="454" spans="1:7" x14ac:dyDescent="0.3">
      <c r="C454" s="2" t="s">
        <v>427</v>
      </c>
      <c r="D454" s="192"/>
      <c r="E454" s="192"/>
      <c r="F454" s="1" t="str">
        <f t="shared" ca="1" si="16"/>
        <v>Pas d'info</v>
      </c>
      <c r="G454" s="55" t="str">
        <f t="shared" ca="1" si="14"/>
        <v>Pas d'info</v>
      </c>
    </row>
    <row r="455" spans="1:7" x14ac:dyDescent="0.3">
      <c r="C455" s="2" t="s">
        <v>428</v>
      </c>
      <c r="D455" s="192"/>
      <c r="E455" s="192"/>
      <c r="F455" s="1" t="str">
        <f t="shared" ca="1" si="16"/>
        <v>Pas d'info</v>
      </c>
      <c r="G455" s="55" t="str">
        <f t="shared" ca="1" si="14"/>
        <v>Pas d'info</v>
      </c>
    </row>
    <row r="456" spans="1:7" x14ac:dyDescent="0.3">
      <c r="C456" s="2" t="s">
        <v>429</v>
      </c>
      <c r="D456" s="192"/>
      <c r="E456" s="192"/>
      <c r="F456" s="1" t="str">
        <f t="shared" ca="1" si="16"/>
        <v>Pas d'info</v>
      </c>
      <c r="G456" s="55" t="str">
        <f t="shared" ca="1" si="14"/>
        <v>Pas d'info</v>
      </c>
    </row>
    <row r="457" spans="1:7" x14ac:dyDescent="0.3">
      <c r="A457" s="1" t="s">
        <v>548</v>
      </c>
      <c r="C457" s="2" t="s">
        <v>430</v>
      </c>
      <c r="D457" s="192"/>
      <c r="E457" s="192"/>
      <c r="F457" s="1" t="str">
        <f t="shared" ca="1" si="16"/>
        <v>Pas d'info</v>
      </c>
      <c r="G457" s="55" t="str">
        <f t="shared" ca="1" si="14"/>
        <v>Pas d'info</v>
      </c>
    </row>
    <row r="458" spans="1:7" x14ac:dyDescent="0.3">
      <c r="C458" s="2" t="s">
        <v>431</v>
      </c>
      <c r="D458" s="192"/>
      <c r="E458" s="192"/>
      <c r="F458" s="1" t="str">
        <f t="shared" ca="1" si="16"/>
        <v>Pas d'info</v>
      </c>
      <c r="G458" s="55" t="str">
        <f t="shared" ca="1" si="14"/>
        <v>Pas d'info</v>
      </c>
    </row>
    <row r="459" spans="1:7" x14ac:dyDescent="0.3">
      <c r="C459" s="2" t="s">
        <v>432</v>
      </c>
      <c r="D459" s="192"/>
      <c r="E459" s="192"/>
      <c r="F459" s="1" t="str">
        <f t="shared" ca="1" si="16"/>
        <v>Pas d'info</v>
      </c>
      <c r="G459" s="55" t="str">
        <f t="shared" ca="1" si="14"/>
        <v>Pas d'info</v>
      </c>
    </row>
    <row r="460" spans="1:7" x14ac:dyDescent="0.3">
      <c r="A460" s="1" t="s">
        <v>554</v>
      </c>
      <c r="C460" s="2" t="s">
        <v>433</v>
      </c>
      <c r="D460" s="192"/>
      <c r="E460" s="192"/>
      <c r="F460" s="1" t="str">
        <f t="shared" ca="1" si="16"/>
        <v>Pas d'info</v>
      </c>
      <c r="G460" s="55" t="str">
        <f t="shared" ca="1" si="14"/>
        <v>Pas d'info</v>
      </c>
    </row>
    <row r="461" spans="1:7" x14ac:dyDescent="0.3">
      <c r="C461" s="2" t="s">
        <v>434</v>
      </c>
      <c r="D461" s="192"/>
      <c r="E461" s="192"/>
      <c r="F461" s="1" t="str">
        <f t="shared" ca="1" si="16"/>
        <v>Pas d'info</v>
      </c>
      <c r="G461" s="55" t="str">
        <f t="shared" ca="1" si="14"/>
        <v>Pas d'info</v>
      </c>
    </row>
    <row r="462" spans="1:7" x14ac:dyDescent="0.3">
      <c r="A462" s="1" t="s">
        <v>554</v>
      </c>
      <c r="C462" s="2" t="s">
        <v>435</v>
      </c>
      <c r="D462" s="192"/>
      <c r="E462" s="192"/>
      <c r="F462" s="1" t="str">
        <f t="shared" ca="1" si="16"/>
        <v>Pas d'info</v>
      </c>
      <c r="G462" s="55" t="str">
        <f t="shared" ca="1" si="14"/>
        <v>Pas d'info</v>
      </c>
    </row>
    <row r="463" spans="1:7" x14ac:dyDescent="0.3">
      <c r="A463" s="1" t="s">
        <v>554</v>
      </c>
      <c r="C463" s="2" t="s">
        <v>436</v>
      </c>
      <c r="D463" s="192"/>
      <c r="E463" s="192"/>
      <c r="F463" s="1" t="str">
        <f t="shared" ca="1" si="16"/>
        <v>Pas d'info</v>
      </c>
      <c r="G463" s="55" t="str">
        <f t="shared" ca="1" si="14"/>
        <v>Pas d'info</v>
      </c>
    </row>
    <row r="464" spans="1:7" x14ac:dyDescent="0.3">
      <c r="A464" s="49" t="s">
        <v>547</v>
      </c>
      <c r="B464" s="48" t="s">
        <v>617</v>
      </c>
      <c r="C464" s="57" t="s">
        <v>633</v>
      </c>
      <c r="D464" s="191">
        <v>44135</v>
      </c>
      <c r="E464" s="191">
        <v>45473</v>
      </c>
      <c r="F464" s="49" t="str">
        <f t="shared" ca="1" si="16"/>
        <v>FAUX</v>
      </c>
      <c r="G464" s="55">
        <f t="shared" ca="1" si="14"/>
        <v>-58</v>
      </c>
    </row>
    <row r="465" spans="1:7" x14ac:dyDescent="0.3">
      <c r="C465" s="2" t="s">
        <v>437</v>
      </c>
      <c r="D465" s="192"/>
      <c r="E465" s="192"/>
      <c r="F465" s="1" t="str">
        <f t="shared" ca="1" si="16"/>
        <v>Pas d'info</v>
      </c>
      <c r="G465" s="55" t="str">
        <f t="shared" ca="1" si="14"/>
        <v>Pas d'info</v>
      </c>
    </row>
    <row r="466" spans="1:7" x14ac:dyDescent="0.3">
      <c r="C466" s="2" t="s">
        <v>438</v>
      </c>
      <c r="D466" s="192"/>
      <c r="E466" s="192"/>
      <c r="F466" s="1" t="str">
        <f t="shared" ca="1" si="16"/>
        <v>Pas d'info</v>
      </c>
      <c r="G466" s="55" t="str">
        <f t="shared" ca="1" si="14"/>
        <v>Pas d'info</v>
      </c>
    </row>
    <row r="467" spans="1:7" x14ac:dyDescent="0.3">
      <c r="C467" s="2" t="s">
        <v>439</v>
      </c>
      <c r="D467" s="192"/>
      <c r="E467" s="192"/>
      <c r="F467" s="1" t="str">
        <f t="shared" ca="1" si="16"/>
        <v>Pas d'info</v>
      </c>
      <c r="G467" s="55" t="str">
        <f t="shared" ref="G467:G530" ca="1" si="17">IF(ISBLANK(E467),"Pas d'info",IF(SIGN(YEAR(TODAY())-YEAR(E467))=-1,(YEAR(TODAY())-YEAR(E467))*12+IF(MONTH(TODAY())&gt;MONTH(E467),MONTH(TODAY())-MONTH(E467),MONTH(E467)-MONTH(TODAY())),(YEAR(TODAY())-YEAR(E467))*12+IF(MONTH(TODAY())&gt;MONTH(E467),MONTH(TODAY())-MONTH(E467),MONTH(E467)-MONTH(TODAY()))))</f>
        <v>Pas d'info</v>
      </c>
    </row>
    <row r="468" spans="1:7" x14ac:dyDescent="0.3">
      <c r="A468" s="1" t="s">
        <v>557</v>
      </c>
      <c r="C468" s="2" t="s">
        <v>440</v>
      </c>
      <c r="D468" s="192"/>
      <c r="E468" s="192"/>
      <c r="F468" s="1" t="str">
        <f t="shared" ca="1" si="16"/>
        <v>Pas d'info</v>
      </c>
      <c r="G468" s="55" t="str">
        <f t="shared" ca="1" si="17"/>
        <v>Pas d'info</v>
      </c>
    </row>
    <row r="469" spans="1:7" x14ac:dyDescent="0.3">
      <c r="C469" s="2" t="s">
        <v>441</v>
      </c>
      <c r="D469" s="192">
        <v>43555</v>
      </c>
      <c r="E469" s="192">
        <v>43555</v>
      </c>
      <c r="F469" s="1" t="str">
        <f t="shared" ca="1" si="16"/>
        <v>VRAI</v>
      </c>
      <c r="G469" s="55">
        <f t="shared" ca="1" si="17"/>
        <v>5</v>
      </c>
    </row>
    <row r="470" spans="1:7" x14ac:dyDescent="0.3">
      <c r="C470" s="2" t="s">
        <v>442</v>
      </c>
      <c r="D470" s="192"/>
      <c r="E470" s="192"/>
      <c r="F470" s="1" t="str">
        <f t="shared" ca="1" si="16"/>
        <v>Pas d'info</v>
      </c>
      <c r="G470" s="55" t="str">
        <f t="shared" ca="1" si="17"/>
        <v>Pas d'info</v>
      </c>
    </row>
    <row r="471" spans="1:7" x14ac:dyDescent="0.3">
      <c r="A471" s="1" t="s">
        <v>548</v>
      </c>
      <c r="B471" s="1" t="s">
        <v>703</v>
      </c>
      <c r="C471" s="2" t="s">
        <v>702</v>
      </c>
      <c r="D471" s="193">
        <v>43312</v>
      </c>
      <c r="E471" s="193">
        <v>45841</v>
      </c>
      <c r="F471" s="1" t="str">
        <f t="shared" ca="1" si="16"/>
        <v>PROCHAINEMENT</v>
      </c>
      <c r="G471" s="55">
        <f t="shared" ca="1" si="17"/>
        <v>-71</v>
      </c>
    </row>
    <row r="472" spans="1:7" x14ac:dyDescent="0.3">
      <c r="A472" s="49" t="s">
        <v>547</v>
      </c>
      <c r="B472" s="48" t="s">
        <v>617</v>
      </c>
      <c r="C472" s="57" t="s">
        <v>634</v>
      </c>
      <c r="D472" s="191">
        <v>44135</v>
      </c>
      <c r="E472" s="191">
        <v>45473</v>
      </c>
      <c r="F472" s="49" t="str">
        <f t="shared" ref="F472:F474" ca="1" si="18">IF(AND(D472="",E472=""),"Pas d'info",IF(OR(AND(D472&lt;TODAY(),E472=""),AND(D472&lt;TODAY(),E472&lt;TODAY())),"VRAI",IF(AND(D472&lt;TODAY(),E472&gt;TODAY()),"PROCHAINEMENT",IF(OR(AND(D472&gt;TODAY(),E472=""),AND(D472&gt;TODAY(),E472&gt;TODAY())),"FAUX",""))))</f>
        <v>FAUX</v>
      </c>
      <c r="G472" s="55">
        <f t="shared" ca="1" si="17"/>
        <v>-58</v>
      </c>
    </row>
    <row r="473" spans="1:7" x14ac:dyDescent="0.3">
      <c r="A473" s="49" t="s">
        <v>547</v>
      </c>
      <c r="B473" s="48" t="s">
        <v>617</v>
      </c>
      <c r="C473" s="57" t="s">
        <v>580</v>
      </c>
      <c r="D473" s="194">
        <v>40543</v>
      </c>
      <c r="E473" s="194">
        <v>40482</v>
      </c>
      <c r="F473" s="49" t="str">
        <f t="shared" ca="1" si="18"/>
        <v>VRAI</v>
      </c>
      <c r="G473" s="55">
        <f t="shared" ca="1" si="17"/>
        <v>110</v>
      </c>
    </row>
    <row r="474" spans="1:7" x14ac:dyDescent="0.3">
      <c r="A474" s="49" t="s">
        <v>547</v>
      </c>
      <c r="B474" s="48" t="s">
        <v>617</v>
      </c>
      <c r="C474" s="57" t="s">
        <v>635</v>
      </c>
      <c r="D474" s="194">
        <v>43555</v>
      </c>
      <c r="E474" s="194">
        <v>44651</v>
      </c>
      <c r="F474" s="49" t="str">
        <f t="shared" ca="1" si="18"/>
        <v>PROCHAINEMENT</v>
      </c>
      <c r="G474" s="55">
        <f t="shared" ca="1" si="17"/>
        <v>-31</v>
      </c>
    </row>
    <row r="475" spans="1:7" x14ac:dyDescent="0.3">
      <c r="A475" s="151" t="s">
        <v>547</v>
      </c>
      <c r="B475" s="151" t="s">
        <v>617</v>
      </c>
      <c r="C475" s="150" t="s">
        <v>579</v>
      </c>
      <c r="D475" s="191">
        <v>45596</v>
      </c>
      <c r="E475" s="191">
        <v>46691</v>
      </c>
      <c r="F475" s="49" t="str">
        <f t="shared" ca="1" si="16"/>
        <v>FAUX</v>
      </c>
      <c r="G475" s="55">
        <f t="shared" ca="1" si="17"/>
        <v>-94</v>
      </c>
    </row>
    <row r="476" spans="1:7" x14ac:dyDescent="0.3">
      <c r="C476" s="2" t="s">
        <v>443</v>
      </c>
      <c r="D476" s="192"/>
      <c r="E476" s="192"/>
      <c r="F476" s="1" t="str">
        <f t="shared" ca="1" si="16"/>
        <v>Pas d'info</v>
      </c>
      <c r="G476" s="55" t="str">
        <f t="shared" ca="1" si="17"/>
        <v>Pas d'info</v>
      </c>
    </row>
    <row r="477" spans="1:7" x14ac:dyDescent="0.3">
      <c r="C477" s="2" t="s">
        <v>444</v>
      </c>
      <c r="D477" s="192"/>
      <c r="E477" s="192"/>
      <c r="F477" s="1" t="str">
        <f t="shared" ca="1" si="16"/>
        <v>Pas d'info</v>
      </c>
      <c r="G477" s="55" t="str">
        <f t="shared" ca="1" si="17"/>
        <v>Pas d'info</v>
      </c>
    </row>
    <row r="478" spans="1:7" x14ac:dyDescent="0.3">
      <c r="A478" s="1" t="s">
        <v>554</v>
      </c>
      <c r="C478" s="2" t="s">
        <v>445</v>
      </c>
      <c r="D478" s="192"/>
      <c r="E478" s="192"/>
      <c r="F478" s="1" t="str">
        <f t="shared" ca="1" si="16"/>
        <v>Pas d'info</v>
      </c>
      <c r="G478" s="55" t="str">
        <f t="shared" ca="1" si="17"/>
        <v>Pas d'info</v>
      </c>
    </row>
    <row r="479" spans="1:7" x14ac:dyDescent="0.3">
      <c r="C479" s="2" t="s">
        <v>446</v>
      </c>
      <c r="D479" s="192"/>
      <c r="E479" s="192"/>
      <c r="F479" s="1" t="str">
        <f t="shared" ca="1" si="16"/>
        <v>Pas d'info</v>
      </c>
      <c r="G479" s="55" t="str">
        <f t="shared" ca="1" si="17"/>
        <v>Pas d'info</v>
      </c>
    </row>
    <row r="480" spans="1:7" x14ac:dyDescent="0.3">
      <c r="C480" s="2" t="s">
        <v>447</v>
      </c>
      <c r="D480" s="192"/>
      <c r="E480" s="192"/>
      <c r="F480" s="1" t="str">
        <f t="shared" ca="1" si="16"/>
        <v>Pas d'info</v>
      </c>
      <c r="G480" s="55" t="str">
        <f t="shared" ca="1" si="17"/>
        <v>Pas d'info</v>
      </c>
    </row>
    <row r="481" spans="1:7" x14ac:dyDescent="0.3">
      <c r="C481" s="2" t="s">
        <v>448</v>
      </c>
      <c r="D481" s="192"/>
      <c r="E481" s="192"/>
      <c r="F481" s="1" t="str">
        <f t="shared" ca="1" si="16"/>
        <v>Pas d'info</v>
      </c>
      <c r="G481" s="55" t="str">
        <f t="shared" ca="1" si="17"/>
        <v>Pas d'info</v>
      </c>
    </row>
    <row r="482" spans="1:7" x14ac:dyDescent="0.3">
      <c r="A482" s="1" t="s">
        <v>556</v>
      </c>
      <c r="C482" s="2" t="s">
        <v>449</v>
      </c>
      <c r="D482" s="192"/>
      <c r="E482" s="192"/>
      <c r="F482" s="1" t="str">
        <f t="shared" ca="1" si="16"/>
        <v>Pas d'info</v>
      </c>
      <c r="G482" s="55" t="str">
        <f t="shared" ca="1" si="17"/>
        <v>Pas d'info</v>
      </c>
    </row>
    <row r="483" spans="1:7" x14ac:dyDescent="0.3">
      <c r="A483" s="1" t="s">
        <v>556</v>
      </c>
      <c r="C483" s="2" t="s">
        <v>450</v>
      </c>
      <c r="D483" s="192"/>
      <c r="E483" s="192"/>
      <c r="F483" s="1" t="str">
        <f t="shared" ca="1" si="16"/>
        <v>Pas d'info</v>
      </c>
      <c r="G483" s="55" t="str">
        <f t="shared" ca="1" si="17"/>
        <v>Pas d'info</v>
      </c>
    </row>
    <row r="484" spans="1:7" x14ac:dyDescent="0.3">
      <c r="A484" s="1" t="s">
        <v>556</v>
      </c>
      <c r="C484" s="2" t="s">
        <v>451</v>
      </c>
      <c r="D484" s="192"/>
      <c r="E484" s="192"/>
      <c r="F484" s="1" t="str">
        <f t="shared" ca="1" si="16"/>
        <v>Pas d'info</v>
      </c>
      <c r="G484" s="55" t="str">
        <f t="shared" ca="1" si="17"/>
        <v>Pas d'info</v>
      </c>
    </row>
    <row r="485" spans="1:7" x14ac:dyDescent="0.3">
      <c r="A485" s="1" t="s">
        <v>549</v>
      </c>
      <c r="C485" s="2" t="s">
        <v>452</v>
      </c>
      <c r="D485" s="192">
        <v>44936</v>
      </c>
      <c r="E485" s="192">
        <v>401768</v>
      </c>
      <c r="F485" s="1" t="str">
        <f t="shared" ca="1" si="16"/>
        <v>FAUX</v>
      </c>
      <c r="G485" s="55">
        <f t="shared" ca="1" si="17"/>
        <v>-11756</v>
      </c>
    </row>
    <row r="486" spans="1:7" x14ac:dyDescent="0.3">
      <c r="A486" s="151" t="s">
        <v>547</v>
      </c>
      <c r="B486" s="151" t="s">
        <v>617</v>
      </c>
      <c r="C486" s="150" t="s">
        <v>636</v>
      </c>
      <c r="D486" s="194">
        <v>25569</v>
      </c>
      <c r="E486" s="194">
        <v>25569</v>
      </c>
      <c r="F486" s="49" t="str">
        <f t="shared" ref="F486" ca="1" si="19">IF(AND(D486="",E486=""),"Pas d'info",IF(OR(AND(D486&lt;TODAY(),E486=""),AND(D486&lt;TODAY(),E486&lt;TODAY())),"VRAI",IF(AND(D486&lt;TODAY(),E486&gt;TODAY()),"PROCHAINEMENT",IF(OR(AND(D486&gt;TODAY(),E486=""),AND(D486&gt;TODAY(),E486&gt;TODAY())),"FAUX",""))))</f>
        <v>VRAI</v>
      </c>
      <c r="G486" s="55">
        <f t="shared" ca="1" si="17"/>
        <v>595</v>
      </c>
    </row>
    <row r="487" spans="1:7" x14ac:dyDescent="0.3">
      <c r="A487" s="49" t="s">
        <v>547</v>
      </c>
      <c r="B487" s="48" t="s">
        <v>617</v>
      </c>
      <c r="C487" s="50" t="s">
        <v>453</v>
      </c>
      <c r="D487" s="194">
        <v>25569</v>
      </c>
      <c r="E487" s="194">
        <v>25569</v>
      </c>
      <c r="F487" s="49" t="str">
        <f t="shared" ca="1" si="16"/>
        <v>VRAI</v>
      </c>
      <c r="G487" s="55">
        <f t="shared" ca="1" si="17"/>
        <v>595</v>
      </c>
    </row>
    <row r="488" spans="1:7" x14ac:dyDescent="0.3">
      <c r="A488" s="7" t="s">
        <v>548</v>
      </c>
      <c r="B488" s="7"/>
      <c r="C488" s="7" t="s">
        <v>473</v>
      </c>
      <c r="D488" s="195"/>
      <c r="E488" s="195"/>
      <c r="F488" s="7" t="str">
        <f t="shared" ca="1" si="16"/>
        <v>Pas d'info</v>
      </c>
      <c r="G488" s="55" t="str">
        <f t="shared" ca="1" si="17"/>
        <v>Pas d'info</v>
      </c>
    </row>
    <row r="489" spans="1:7" x14ac:dyDescent="0.3">
      <c r="A489" s="7" t="s">
        <v>548</v>
      </c>
      <c r="B489" s="7"/>
      <c r="C489" s="8" t="s">
        <v>474</v>
      </c>
      <c r="D489" s="196"/>
      <c r="E489" s="196"/>
      <c r="F489" s="8" t="str">
        <f t="shared" ca="1" si="16"/>
        <v>Pas d'info</v>
      </c>
      <c r="G489" s="55" t="str">
        <f t="shared" ca="1" si="17"/>
        <v>Pas d'info</v>
      </c>
    </row>
    <row r="490" spans="1:7" x14ac:dyDescent="0.3">
      <c r="A490" s="7" t="s">
        <v>548</v>
      </c>
      <c r="B490" s="7"/>
      <c r="C490" s="7" t="s">
        <v>475</v>
      </c>
      <c r="D490" s="195"/>
      <c r="E490" s="195"/>
      <c r="F490" s="7" t="str">
        <f t="shared" ca="1" si="16"/>
        <v>Pas d'info</v>
      </c>
      <c r="G490" s="55" t="str">
        <f t="shared" ca="1" si="17"/>
        <v>Pas d'info</v>
      </c>
    </row>
    <row r="491" spans="1:7" x14ac:dyDescent="0.3">
      <c r="A491" s="7" t="s">
        <v>548</v>
      </c>
      <c r="B491" s="7"/>
      <c r="C491" s="7" t="s">
        <v>476</v>
      </c>
      <c r="D491" s="195"/>
      <c r="E491" s="195"/>
      <c r="F491" s="7" t="str">
        <f t="shared" ca="1" si="16"/>
        <v>Pas d'info</v>
      </c>
      <c r="G491" s="55" t="str">
        <f t="shared" ca="1" si="17"/>
        <v>Pas d'info</v>
      </c>
    </row>
    <row r="492" spans="1:7" x14ac:dyDescent="0.3">
      <c r="A492" s="7" t="s">
        <v>548</v>
      </c>
      <c r="B492" s="7"/>
      <c r="C492" s="7" t="s">
        <v>477</v>
      </c>
      <c r="D492" s="195"/>
      <c r="E492" s="195"/>
      <c r="F492" s="7" t="str">
        <f t="shared" ca="1" si="16"/>
        <v>Pas d'info</v>
      </c>
      <c r="G492" s="55" t="str">
        <f t="shared" ca="1" si="17"/>
        <v>Pas d'info</v>
      </c>
    </row>
    <row r="493" spans="1:7" x14ac:dyDescent="0.3">
      <c r="A493" s="7" t="s">
        <v>548</v>
      </c>
      <c r="B493" s="7"/>
      <c r="C493" s="8" t="s">
        <v>478</v>
      </c>
      <c r="D493" s="196"/>
      <c r="E493" s="196"/>
      <c r="F493" s="8" t="str">
        <f t="shared" ca="1" si="16"/>
        <v>Pas d'info</v>
      </c>
      <c r="G493" s="55" t="str">
        <f t="shared" ca="1" si="17"/>
        <v>Pas d'info</v>
      </c>
    </row>
    <row r="494" spans="1:7" x14ac:dyDescent="0.3">
      <c r="A494" s="7" t="s">
        <v>548</v>
      </c>
      <c r="B494" s="7"/>
      <c r="C494" s="7" t="s">
        <v>479</v>
      </c>
      <c r="D494" s="195"/>
      <c r="E494" s="195"/>
      <c r="F494" s="7" t="str">
        <f t="shared" ca="1" si="16"/>
        <v>Pas d'info</v>
      </c>
      <c r="G494" s="55" t="str">
        <f t="shared" ca="1" si="17"/>
        <v>Pas d'info</v>
      </c>
    </row>
    <row r="495" spans="1:7" x14ac:dyDescent="0.3">
      <c r="A495" s="7" t="s">
        <v>548</v>
      </c>
      <c r="B495" s="7"/>
      <c r="C495" s="7" t="s">
        <v>480</v>
      </c>
      <c r="D495" s="195"/>
      <c r="E495" s="195"/>
      <c r="F495" s="7" t="str">
        <f t="shared" ref="F495:F556" ca="1" si="20">IF(AND(D495="",E495=""),"Pas d'info",IF(OR(AND(D495&lt;TODAY(),E495=""),AND(D495&lt;TODAY(),E495&lt;TODAY())),"VRAI",IF(AND(D495&lt;TODAY(),E495&gt;TODAY()),"PROCHAINEMENT",IF(OR(AND(D495&gt;TODAY(),E495=""),AND(D495&gt;TODAY(),E495&gt;TODAY())),"FAUX",""))))</f>
        <v>Pas d'info</v>
      </c>
      <c r="G495" s="55" t="str">
        <f t="shared" ca="1" si="17"/>
        <v>Pas d'info</v>
      </c>
    </row>
    <row r="496" spans="1:7" x14ac:dyDescent="0.3">
      <c r="A496" s="7" t="s">
        <v>548</v>
      </c>
      <c r="B496" s="7"/>
      <c r="C496" s="8" t="s">
        <v>481</v>
      </c>
      <c r="D496" s="196"/>
      <c r="E496" s="196"/>
      <c r="F496" s="8" t="str">
        <f t="shared" ca="1" si="20"/>
        <v>Pas d'info</v>
      </c>
      <c r="G496" s="55" t="str">
        <f t="shared" ca="1" si="17"/>
        <v>Pas d'info</v>
      </c>
    </row>
    <row r="497" spans="1:7" x14ac:dyDescent="0.3">
      <c r="A497" s="7" t="s">
        <v>548</v>
      </c>
      <c r="B497" s="1" t="s">
        <v>672</v>
      </c>
      <c r="C497" s="7" t="s">
        <v>678</v>
      </c>
      <c r="D497" s="195">
        <v>40645</v>
      </c>
      <c r="E497" s="195">
        <v>42472</v>
      </c>
      <c r="F497" s="7" t="str">
        <f t="shared" ca="1" si="20"/>
        <v>VRAI</v>
      </c>
      <c r="G497" s="55">
        <f t="shared" ca="1" si="17"/>
        <v>40</v>
      </c>
    </row>
    <row r="498" spans="1:7" x14ac:dyDescent="0.3">
      <c r="A498" s="7" t="s">
        <v>548</v>
      </c>
      <c r="B498" s="7"/>
      <c r="C498" s="8" t="s">
        <v>482</v>
      </c>
      <c r="D498" s="196"/>
      <c r="E498" s="196"/>
      <c r="F498" s="8" t="str">
        <f t="shared" ca="1" si="20"/>
        <v>Pas d'info</v>
      </c>
      <c r="G498" s="55" t="str">
        <f t="shared" ca="1" si="17"/>
        <v>Pas d'info</v>
      </c>
    </row>
    <row r="499" spans="1:7" x14ac:dyDescent="0.3">
      <c r="A499" s="7" t="s">
        <v>548</v>
      </c>
      <c r="B499" s="7"/>
      <c r="C499" s="7" t="s">
        <v>483</v>
      </c>
      <c r="D499" s="195"/>
      <c r="E499" s="195"/>
      <c r="F499" s="7" t="str">
        <f t="shared" ca="1" si="20"/>
        <v>Pas d'info</v>
      </c>
      <c r="G499" s="55" t="str">
        <f t="shared" ca="1" si="17"/>
        <v>Pas d'info</v>
      </c>
    </row>
    <row r="500" spans="1:7" x14ac:dyDescent="0.3">
      <c r="A500" s="7" t="s">
        <v>548</v>
      </c>
      <c r="B500" s="7"/>
      <c r="C500" s="8" t="s">
        <v>484</v>
      </c>
      <c r="D500" s="196"/>
      <c r="E500" s="196"/>
      <c r="F500" s="8" t="str">
        <f t="shared" ca="1" si="20"/>
        <v>Pas d'info</v>
      </c>
      <c r="G500" s="55" t="str">
        <f t="shared" ca="1" si="17"/>
        <v>Pas d'info</v>
      </c>
    </row>
    <row r="501" spans="1:7" x14ac:dyDescent="0.3">
      <c r="A501" s="7" t="s">
        <v>548</v>
      </c>
      <c r="B501" s="7"/>
      <c r="C501" s="7" t="s">
        <v>485</v>
      </c>
      <c r="D501" s="195"/>
      <c r="E501" s="195"/>
      <c r="F501" s="7" t="str">
        <f t="shared" ca="1" si="20"/>
        <v>Pas d'info</v>
      </c>
      <c r="G501" s="55" t="str">
        <f t="shared" ca="1" si="17"/>
        <v>Pas d'info</v>
      </c>
    </row>
    <row r="502" spans="1:7" x14ac:dyDescent="0.3">
      <c r="A502" s="7" t="s">
        <v>548</v>
      </c>
      <c r="B502" s="7"/>
      <c r="C502" s="8" t="s">
        <v>486</v>
      </c>
      <c r="D502" s="196"/>
      <c r="E502" s="196"/>
      <c r="F502" s="8" t="str">
        <f t="shared" ca="1" si="20"/>
        <v>Pas d'info</v>
      </c>
      <c r="G502" s="55" t="str">
        <f t="shared" ca="1" si="17"/>
        <v>Pas d'info</v>
      </c>
    </row>
    <row r="503" spans="1:7" x14ac:dyDescent="0.3">
      <c r="A503" s="7" t="s">
        <v>548</v>
      </c>
      <c r="B503" s="7"/>
      <c r="C503" s="7" t="s">
        <v>487</v>
      </c>
      <c r="D503" s="195"/>
      <c r="E503" s="195"/>
      <c r="F503" s="7" t="str">
        <f t="shared" ca="1" si="20"/>
        <v>Pas d'info</v>
      </c>
      <c r="G503" s="55" t="str">
        <f t="shared" ca="1" si="17"/>
        <v>Pas d'info</v>
      </c>
    </row>
    <row r="504" spans="1:7" x14ac:dyDescent="0.3">
      <c r="A504" s="7" t="s">
        <v>548</v>
      </c>
      <c r="B504" s="7"/>
      <c r="C504" s="8" t="s">
        <v>488</v>
      </c>
      <c r="D504" s="196"/>
      <c r="E504" s="196"/>
      <c r="F504" s="8" t="str">
        <f t="shared" ca="1" si="20"/>
        <v>Pas d'info</v>
      </c>
      <c r="G504" s="55" t="str">
        <f t="shared" ca="1" si="17"/>
        <v>Pas d'info</v>
      </c>
    </row>
    <row r="505" spans="1:7" x14ac:dyDescent="0.3">
      <c r="A505" s="7" t="s">
        <v>548</v>
      </c>
      <c r="B505" s="7"/>
      <c r="C505" s="8" t="s">
        <v>489</v>
      </c>
      <c r="D505" s="196"/>
      <c r="E505" s="196"/>
      <c r="F505" s="8" t="str">
        <f t="shared" ca="1" si="20"/>
        <v>Pas d'info</v>
      </c>
      <c r="G505" s="55" t="str">
        <f t="shared" ca="1" si="17"/>
        <v>Pas d'info</v>
      </c>
    </row>
    <row r="506" spans="1:7" x14ac:dyDescent="0.3">
      <c r="A506" s="7" t="s">
        <v>548</v>
      </c>
      <c r="B506" s="7"/>
      <c r="C506" s="7" t="s">
        <v>490</v>
      </c>
      <c r="D506" s="195"/>
      <c r="E506" s="195"/>
      <c r="F506" s="7" t="str">
        <f t="shared" ca="1" si="20"/>
        <v>Pas d'info</v>
      </c>
      <c r="G506" s="55" t="str">
        <f t="shared" ca="1" si="17"/>
        <v>Pas d'info</v>
      </c>
    </row>
    <row r="507" spans="1:7" x14ac:dyDescent="0.3">
      <c r="A507" s="7" t="s">
        <v>548</v>
      </c>
      <c r="B507" s="7"/>
      <c r="C507" s="8" t="s">
        <v>491</v>
      </c>
      <c r="D507" s="196"/>
      <c r="E507" s="196"/>
      <c r="F507" s="8" t="str">
        <f t="shared" ca="1" si="20"/>
        <v>Pas d'info</v>
      </c>
      <c r="G507" s="55" t="str">
        <f t="shared" ca="1" si="17"/>
        <v>Pas d'info</v>
      </c>
    </row>
    <row r="508" spans="1:7" x14ac:dyDescent="0.3">
      <c r="A508" s="7" t="s">
        <v>548</v>
      </c>
      <c r="B508" s="7"/>
      <c r="C508" s="7" t="s">
        <v>492</v>
      </c>
      <c r="D508" s="195"/>
      <c r="E508" s="195"/>
      <c r="F508" s="7" t="str">
        <f t="shared" ca="1" si="20"/>
        <v>Pas d'info</v>
      </c>
      <c r="G508" s="55" t="str">
        <f t="shared" ca="1" si="17"/>
        <v>Pas d'info</v>
      </c>
    </row>
    <row r="509" spans="1:7" x14ac:dyDescent="0.3">
      <c r="A509" s="7" t="s">
        <v>548</v>
      </c>
      <c r="B509" s="7"/>
      <c r="C509" s="8" t="s">
        <v>493</v>
      </c>
      <c r="D509" s="196"/>
      <c r="E509" s="196"/>
      <c r="F509" s="8" t="str">
        <f t="shared" ca="1" si="20"/>
        <v>Pas d'info</v>
      </c>
      <c r="G509" s="55" t="str">
        <f t="shared" ca="1" si="17"/>
        <v>Pas d'info</v>
      </c>
    </row>
    <row r="510" spans="1:7" x14ac:dyDescent="0.3">
      <c r="A510" s="7" t="s">
        <v>548</v>
      </c>
      <c r="B510" s="7"/>
      <c r="C510" s="7" t="s">
        <v>494</v>
      </c>
      <c r="D510" s="195"/>
      <c r="E510" s="195"/>
      <c r="F510" s="7" t="str">
        <f t="shared" ca="1" si="20"/>
        <v>Pas d'info</v>
      </c>
      <c r="G510" s="55" t="str">
        <f t="shared" ca="1" si="17"/>
        <v>Pas d'info</v>
      </c>
    </row>
    <row r="511" spans="1:7" x14ac:dyDescent="0.3">
      <c r="A511" s="7" t="s">
        <v>548</v>
      </c>
      <c r="B511" s="7"/>
      <c r="C511" s="8" t="s">
        <v>495</v>
      </c>
      <c r="D511" s="196"/>
      <c r="E511" s="196"/>
      <c r="F511" s="8" t="str">
        <f t="shared" ca="1" si="20"/>
        <v>Pas d'info</v>
      </c>
      <c r="G511" s="55" t="str">
        <f t="shared" ca="1" si="17"/>
        <v>Pas d'info</v>
      </c>
    </row>
    <row r="512" spans="1:7" x14ac:dyDescent="0.3">
      <c r="A512" s="7" t="s">
        <v>548</v>
      </c>
      <c r="B512" s="7"/>
      <c r="C512" s="7" t="s">
        <v>496</v>
      </c>
      <c r="D512" s="195"/>
      <c r="E512" s="195"/>
      <c r="F512" s="7" t="str">
        <f t="shared" ca="1" si="20"/>
        <v>Pas d'info</v>
      </c>
      <c r="G512" s="55" t="str">
        <f t="shared" ca="1" si="17"/>
        <v>Pas d'info</v>
      </c>
    </row>
    <row r="513" spans="1:7" x14ac:dyDescent="0.3">
      <c r="A513" s="7" t="s">
        <v>548</v>
      </c>
      <c r="B513" s="7"/>
      <c r="C513" s="8" t="s">
        <v>497</v>
      </c>
      <c r="D513" s="196"/>
      <c r="E513" s="196"/>
      <c r="F513" s="8" t="str">
        <f t="shared" ca="1" si="20"/>
        <v>Pas d'info</v>
      </c>
      <c r="G513" s="55" t="str">
        <f t="shared" ca="1" si="17"/>
        <v>Pas d'info</v>
      </c>
    </row>
    <row r="514" spans="1:7" x14ac:dyDescent="0.3">
      <c r="A514" s="7" t="s">
        <v>548</v>
      </c>
      <c r="B514" s="7"/>
      <c r="C514" s="7" t="s">
        <v>498</v>
      </c>
      <c r="D514" s="195"/>
      <c r="E514" s="195"/>
      <c r="F514" s="7" t="str">
        <f t="shared" ca="1" si="20"/>
        <v>Pas d'info</v>
      </c>
      <c r="G514" s="55" t="str">
        <f t="shared" ca="1" si="17"/>
        <v>Pas d'info</v>
      </c>
    </row>
    <row r="515" spans="1:7" x14ac:dyDescent="0.3">
      <c r="A515" s="7" t="s">
        <v>548</v>
      </c>
      <c r="B515" s="7"/>
      <c r="C515" s="8" t="s">
        <v>499</v>
      </c>
      <c r="D515" s="196"/>
      <c r="E515" s="196"/>
      <c r="F515" s="8" t="str">
        <f t="shared" ca="1" si="20"/>
        <v>Pas d'info</v>
      </c>
      <c r="G515" s="55" t="str">
        <f t="shared" ca="1" si="17"/>
        <v>Pas d'info</v>
      </c>
    </row>
    <row r="516" spans="1:7" x14ac:dyDescent="0.3">
      <c r="A516" s="7" t="s">
        <v>548</v>
      </c>
      <c r="B516" s="7"/>
      <c r="C516" s="7" t="s">
        <v>500</v>
      </c>
      <c r="D516" s="195"/>
      <c r="E516" s="195"/>
      <c r="F516" s="7" t="str">
        <f t="shared" ca="1" si="20"/>
        <v>Pas d'info</v>
      </c>
      <c r="G516" s="55" t="str">
        <f t="shared" ca="1" si="17"/>
        <v>Pas d'info</v>
      </c>
    </row>
    <row r="517" spans="1:7" x14ac:dyDescent="0.3">
      <c r="A517" s="7" t="s">
        <v>548</v>
      </c>
      <c r="B517" s="7"/>
      <c r="C517" s="8" t="s">
        <v>501</v>
      </c>
      <c r="D517" s="196"/>
      <c r="E517" s="196"/>
      <c r="F517" s="8" t="str">
        <f t="shared" ca="1" si="20"/>
        <v>Pas d'info</v>
      </c>
      <c r="G517" s="55" t="str">
        <f t="shared" ca="1" si="17"/>
        <v>Pas d'info</v>
      </c>
    </row>
    <row r="518" spans="1:7" x14ac:dyDescent="0.3">
      <c r="A518" s="7" t="s">
        <v>548</v>
      </c>
      <c r="B518" s="1" t="s">
        <v>673</v>
      </c>
      <c r="C518" s="7" t="s">
        <v>680</v>
      </c>
      <c r="D518" s="195">
        <v>41828</v>
      </c>
      <c r="E518" s="195">
        <v>43655</v>
      </c>
      <c r="F518" s="7" t="str">
        <f t="shared" ca="1" si="20"/>
        <v>VRAI</v>
      </c>
      <c r="G518" s="55">
        <f t="shared" ca="1" si="17"/>
        <v>1</v>
      </c>
    </row>
    <row r="519" spans="1:7" x14ac:dyDescent="0.3">
      <c r="A519" s="7" t="s">
        <v>548</v>
      </c>
      <c r="B519" s="7"/>
      <c r="C519" s="8" t="s">
        <v>502</v>
      </c>
      <c r="D519" s="196"/>
      <c r="E519" s="196"/>
      <c r="F519" s="8" t="str">
        <f t="shared" ca="1" si="20"/>
        <v>Pas d'info</v>
      </c>
      <c r="G519" s="55" t="str">
        <f t="shared" ca="1" si="17"/>
        <v>Pas d'info</v>
      </c>
    </row>
    <row r="520" spans="1:7" x14ac:dyDescent="0.3">
      <c r="A520" s="7" t="s">
        <v>548</v>
      </c>
      <c r="B520" s="7"/>
      <c r="C520" s="7" t="s">
        <v>503</v>
      </c>
      <c r="D520" s="195"/>
      <c r="E520" s="195"/>
      <c r="F520" s="7" t="str">
        <f t="shared" ca="1" si="20"/>
        <v>Pas d'info</v>
      </c>
      <c r="G520" s="55" t="str">
        <f t="shared" ca="1" si="17"/>
        <v>Pas d'info</v>
      </c>
    </row>
    <row r="521" spans="1:7" x14ac:dyDescent="0.3">
      <c r="A521" s="7" t="s">
        <v>548</v>
      </c>
      <c r="B521" s="7"/>
      <c r="C521" s="8" t="s">
        <v>504</v>
      </c>
      <c r="D521" s="196"/>
      <c r="E521" s="196"/>
      <c r="F521" s="8" t="str">
        <f t="shared" ca="1" si="20"/>
        <v>Pas d'info</v>
      </c>
      <c r="G521" s="55" t="str">
        <f t="shared" ca="1" si="17"/>
        <v>Pas d'info</v>
      </c>
    </row>
    <row r="522" spans="1:7" x14ac:dyDescent="0.3">
      <c r="A522" s="7" t="s">
        <v>548</v>
      </c>
      <c r="B522" s="7"/>
      <c r="C522" s="7" t="s">
        <v>505</v>
      </c>
      <c r="D522" s="195"/>
      <c r="E522" s="195"/>
      <c r="F522" s="7" t="str">
        <f t="shared" ca="1" si="20"/>
        <v>Pas d'info</v>
      </c>
      <c r="G522" s="55" t="str">
        <f t="shared" ca="1" si="17"/>
        <v>Pas d'info</v>
      </c>
    </row>
    <row r="523" spans="1:7" x14ac:dyDescent="0.3">
      <c r="A523" s="7" t="s">
        <v>548</v>
      </c>
      <c r="B523" s="7"/>
      <c r="C523" s="8" t="s">
        <v>506</v>
      </c>
      <c r="D523" s="196"/>
      <c r="E523" s="196"/>
      <c r="F523" s="8" t="str">
        <f t="shared" ca="1" si="20"/>
        <v>Pas d'info</v>
      </c>
      <c r="G523" s="55" t="str">
        <f t="shared" ca="1" si="17"/>
        <v>Pas d'info</v>
      </c>
    </row>
    <row r="524" spans="1:7" x14ac:dyDescent="0.3">
      <c r="A524" s="7" t="s">
        <v>548</v>
      </c>
      <c r="B524" s="7"/>
      <c r="C524" s="7" t="s">
        <v>507</v>
      </c>
      <c r="D524" s="195"/>
      <c r="E524" s="195"/>
      <c r="F524" s="7" t="str">
        <f t="shared" ca="1" si="20"/>
        <v>Pas d'info</v>
      </c>
      <c r="G524" s="55" t="str">
        <f t="shared" ca="1" si="17"/>
        <v>Pas d'info</v>
      </c>
    </row>
    <row r="525" spans="1:7" x14ac:dyDescent="0.3">
      <c r="A525" s="7" t="s">
        <v>548</v>
      </c>
      <c r="B525" s="7"/>
      <c r="C525" s="8" t="s">
        <v>508</v>
      </c>
      <c r="D525" s="196"/>
      <c r="E525" s="196"/>
      <c r="F525" s="8" t="str">
        <f t="shared" ca="1" si="20"/>
        <v>Pas d'info</v>
      </c>
      <c r="G525" s="55" t="str">
        <f t="shared" ca="1" si="17"/>
        <v>Pas d'info</v>
      </c>
    </row>
    <row r="526" spans="1:7" x14ac:dyDescent="0.3">
      <c r="A526" s="7" t="s">
        <v>548</v>
      </c>
      <c r="B526" s="7"/>
      <c r="C526" s="7" t="s">
        <v>509</v>
      </c>
      <c r="D526" s="195"/>
      <c r="E526" s="195"/>
      <c r="F526" s="7" t="str">
        <f t="shared" ca="1" si="20"/>
        <v>Pas d'info</v>
      </c>
      <c r="G526" s="55" t="str">
        <f t="shared" ca="1" si="17"/>
        <v>Pas d'info</v>
      </c>
    </row>
    <row r="527" spans="1:7" x14ac:dyDescent="0.3">
      <c r="A527" s="7" t="s">
        <v>548</v>
      </c>
      <c r="B527" s="7"/>
      <c r="C527" s="8" t="s">
        <v>458</v>
      </c>
      <c r="D527" s="196">
        <v>36342</v>
      </c>
      <c r="E527" s="196"/>
      <c r="F527" s="8" t="str">
        <f t="shared" ca="1" si="20"/>
        <v>VRAI</v>
      </c>
      <c r="G527" s="55" t="str">
        <f t="shared" ca="1" si="17"/>
        <v>Pas d'info</v>
      </c>
    </row>
    <row r="528" spans="1:7" x14ac:dyDescent="0.3">
      <c r="A528" s="7" t="s">
        <v>548</v>
      </c>
      <c r="B528" s="7"/>
      <c r="C528" s="7" t="s">
        <v>459</v>
      </c>
      <c r="D528" s="195">
        <v>36250</v>
      </c>
      <c r="E528" s="195"/>
      <c r="F528" s="7" t="str">
        <f t="shared" ca="1" si="20"/>
        <v>VRAI</v>
      </c>
      <c r="G528" s="55" t="str">
        <f t="shared" ca="1" si="17"/>
        <v>Pas d'info</v>
      </c>
    </row>
    <row r="529" spans="1:7" x14ac:dyDescent="0.3">
      <c r="A529" s="7" t="s">
        <v>548</v>
      </c>
      <c r="B529" s="7"/>
      <c r="C529" s="8" t="s">
        <v>460</v>
      </c>
      <c r="D529" s="196"/>
      <c r="E529" s="196"/>
      <c r="F529" s="8" t="str">
        <f t="shared" ca="1" si="20"/>
        <v>Pas d'info</v>
      </c>
      <c r="G529" s="55" t="str">
        <f t="shared" ca="1" si="17"/>
        <v>Pas d'info</v>
      </c>
    </row>
    <row r="530" spans="1:7" x14ac:dyDescent="0.3">
      <c r="A530" s="7" t="s">
        <v>548</v>
      </c>
      <c r="B530" s="7"/>
      <c r="C530" s="7" t="s">
        <v>461</v>
      </c>
      <c r="D530" s="195"/>
      <c r="E530" s="195"/>
      <c r="F530" s="7" t="str">
        <f t="shared" ca="1" si="20"/>
        <v>Pas d'info</v>
      </c>
      <c r="G530" s="55" t="str">
        <f t="shared" ca="1" si="17"/>
        <v>Pas d'info</v>
      </c>
    </row>
    <row r="531" spans="1:7" x14ac:dyDescent="0.3">
      <c r="A531" s="7" t="s">
        <v>548</v>
      </c>
      <c r="B531" s="7"/>
      <c r="C531" s="8" t="s">
        <v>462</v>
      </c>
      <c r="D531" s="196"/>
      <c r="E531" s="196"/>
      <c r="F531" s="8" t="str">
        <f t="shared" ca="1" si="20"/>
        <v>Pas d'info</v>
      </c>
      <c r="G531" s="55" t="str">
        <f t="shared" ref="G531:G594" ca="1" si="21">IF(ISBLANK(E531),"Pas d'info",IF(SIGN(YEAR(TODAY())-YEAR(E531))=-1,(YEAR(TODAY())-YEAR(E531))*12+IF(MONTH(TODAY())&gt;MONTH(E531),MONTH(TODAY())-MONTH(E531),MONTH(E531)-MONTH(TODAY())),(YEAR(TODAY())-YEAR(E531))*12+IF(MONTH(TODAY())&gt;MONTH(E531),MONTH(TODAY())-MONTH(E531),MONTH(E531)-MONTH(TODAY()))))</f>
        <v>Pas d'info</v>
      </c>
    </row>
    <row r="532" spans="1:7" x14ac:dyDescent="0.3">
      <c r="A532" s="7" t="s">
        <v>548</v>
      </c>
      <c r="B532" s="7"/>
      <c r="C532" s="7" t="s">
        <v>463</v>
      </c>
      <c r="D532" s="195"/>
      <c r="E532" s="195"/>
      <c r="F532" s="7" t="str">
        <f t="shared" ca="1" si="20"/>
        <v>Pas d'info</v>
      </c>
      <c r="G532" s="55" t="str">
        <f t="shared" ca="1" si="21"/>
        <v>Pas d'info</v>
      </c>
    </row>
    <row r="533" spans="1:7" x14ac:dyDescent="0.3">
      <c r="A533" s="7" t="s">
        <v>548</v>
      </c>
      <c r="B533" s="7"/>
      <c r="C533" s="8" t="s">
        <v>464</v>
      </c>
      <c r="D533" s="196"/>
      <c r="E533" s="196"/>
      <c r="F533" s="8" t="str">
        <f t="shared" ca="1" si="20"/>
        <v>Pas d'info</v>
      </c>
      <c r="G533" s="55" t="str">
        <f t="shared" ca="1" si="21"/>
        <v>Pas d'info</v>
      </c>
    </row>
    <row r="534" spans="1:7" x14ac:dyDescent="0.3">
      <c r="A534" s="7" t="s">
        <v>548</v>
      </c>
      <c r="B534" s="7"/>
      <c r="C534" s="7" t="s">
        <v>465</v>
      </c>
      <c r="D534" s="195">
        <v>38077</v>
      </c>
      <c r="E534" s="195"/>
      <c r="F534" s="7" t="str">
        <f t="shared" ca="1" si="20"/>
        <v>VRAI</v>
      </c>
      <c r="G534" s="55" t="str">
        <f t="shared" ca="1" si="21"/>
        <v>Pas d'info</v>
      </c>
    </row>
    <row r="535" spans="1:7" x14ac:dyDescent="0.3">
      <c r="A535" s="7" t="s">
        <v>548</v>
      </c>
      <c r="B535" s="7"/>
      <c r="C535" s="8" t="s">
        <v>466</v>
      </c>
      <c r="D535" s="196">
        <v>37257</v>
      </c>
      <c r="E535" s="196"/>
      <c r="F535" s="8" t="str">
        <f t="shared" ca="1" si="20"/>
        <v>VRAI</v>
      </c>
      <c r="G535" s="55" t="str">
        <f t="shared" ca="1" si="21"/>
        <v>Pas d'info</v>
      </c>
    </row>
    <row r="536" spans="1:7" x14ac:dyDescent="0.3">
      <c r="A536" s="7" t="s">
        <v>548</v>
      </c>
      <c r="B536" s="7"/>
      <c r="C536" s="7" t="s">
        <v>467</v>
      </c>
      <c r="D536" s="195"/>
      <c r="E536" s="195"/>
      <c r="F536" s="7" t="str">
        <f t="shared" ca="1" si="20"/>
        <v>Pas d'info</v>
      </c>
      <c r="G536" s="55" t="str">
        <f t="shared" ca="1" si="21"/>
        <v>Pas d'info</v>
      </c>
    </row>
    <row r="537" spans="1:7" x14ac:dyDescent="0.3">
      <c r="A537" s="7" t="s">
        <v>548</v>
      </c>
      <c r="B537" s="7"/>
      <c r="C537" s="8" t="s">
        <v>468</v>
      </c>
      <c r="D537" s="196"/>
      <c r="E537" s="196"/>
      <c r="F537" s="8" t="str">
        <f t="shared" ca="1" si="20"/>
        <v>Pas d'info</v>
      </c>
      <c r="G537" s="55" t="str">
        <f t="shared" ca="1" si="21"/>
        <v>Pas d'info</v>
      </c>
    </row>
    <row r="538" spans="1:7" x14ac:dyDescent="0.3">
      <c r="A538" s="7" t="s">
        <v>548</v>
      </c>
      <c r="B538" s="7"/>
      <c r="C538" s="7" t="s">
        <v>469</v>
      </c>
      <c r="D538" s="195"/>
      <c r="E538" s="195"/>
      <c r="F538" s="7" t="str">
        <f t="shared" ca="1" si="20"/>
        <v>Pas d'info</v>
      </c>
      <c r="G538" s="55" t="str">
        <f t="shared" ca="1" si="21"/>
        <v>Pas d'info</v>
      </c>
    </row>
    <row r="539" spans="1:7" x14ac:dyDescent="0.3">
      <c r="A539" s="7" t="s">
        <v>548</v>
      </c>
      <c r="B539" s="7"/>
      <c r="C539" s="8" t="s">
        <v>470</v>
      </c>
      <c r="D539" s="196"/>
      <c r="E539" s="196"/>
      <c r="F539" s="8" t="str">
        <f t="shared" ca="1" si="20"/>
        <v>Pas d'info</v>
      </c>
      <c r="G539" s="55" t="str">
        <f t="shared" ca="1" si="21"/>
        <v>Pas d'info</v>
      </c>
    </row>
    <row r="540" spans="1:7" x14ac:dyDescent="0.3">
      <c r="A540" s="7" t="s">
        <v>548</v>
      </c>
      <c r="C540" s="7" t="s">
        <v>471</v>
      </c>
      <c r="D540" s="195">
        <v>38717</v>
      </c>
      <c r="E540" s="195">
        <v>40554</v>
      </c>
      <c r="F540" s="7" t="str">
        <f t="shared" ca="1" si="20"/>
        <v>VRAI</v>
      </c>
      <c r="G540" s="55">
        <f t="shared" ca="1" si="21"/>
        <v>103</v>
      </c>
    </row>
    <row r="541" spans="1:7" x14ac:dyDescent="0.3">
      <c r="A541" s="7" t="s">
        <v>548</v>
      </c>
      <c r="C541" s="8" t="s">
        <v>472</v>
      </c>
      <c r="D541" s="196">
        <v>38717</v>
      </c>
      <c r="E541" s="196">
        <v>40554</v>
      </c>
      <c r="F541" s="8" t="str">
        <f t="shared" ca="1" si="20"/>
        <v>VRAI</v>
      </c>
      <c r="G541" s="55">
        <f t="shared" ca="1" si="21"/>
        <v>103</v>
      </c>
    </row>
    <row r="542" spans="1:7" x14ac:dyDescent="0.3">
      <c r="A542" s="7" t="s">
        <v>548</v>
      </c>
      <c r="B542" s="7"/>
      <c r="C542" s="7" t="s">
        <v>510</v>
      </c>
      <c r="D542" s="195"/>
      <c r="E542" s="195"/>
      <c r="F542" s="7" t="str">
        <f t="shared" ca="1" si="20"/>
        <v>Pas d'info</v>
      </c>
      <c r="G542" s="55" t="str">
        <f t="shared" ca="1" si="21"/>
        <v>Pas d'info</v>
      </c>
    </row>
    <row r="543" spans="1:7" x14ac:dyDescent="0.3">
      <c r="A543" s="7" t="s">
        <v>548</v>
      </c>
      <c r="B543" s="7"/>
      <c r="C543" s="8" t="s">
        <v>511</v>
      </c>
      <c r="D543" s="196"/>
      <c r="E543" s="196"/>
      <c r="F543" s="8" t="str">
        <f t="shared" ca="1" si="20"/>
        <v>Pas d'info</v>
      </c>
      <c r="G543" s="55" t="str">
        <f t="shared" ca="1" si="21"/>
        <v>Pas d'info</v>
      </c>
    </row>
    <row r="544" spans="1:7" x14ac:dyDescent="0.3">
      <c r="A544" s="7" t="s">
        <v>548</v>
      </c>
      <c r="B544" s="7"/>
      <c r="C544" s="7" t="s">
        <v>512</v>
      </c>
      <c r="D544" s="195"/>
      <c r="E544" s="195"/>
      <c r="F544" s="7" t="str">
        <f t="shared" ca="1" si="20"/>
        <v>Pas d'info</v>
      </c>
      <c r="G544" s="55" t="str">
        <f t="shared" ca="1" si="21"/>
        <v>Pas d'info</v>
      </c>
    </row>
    <row r="545" spans="1:7" x14ac:dyDescent="0.3">
      <c r="A545" s="7" t="s">
        <v>548</v>
      </c>
      <c r="B545" s="7"/>
      <c r="C545" s="8" t="s">
        <v>513</v>
      </c>
      <c r="D545" s="196"/>
      <c r="E545" s="196"/>
      <c r="F545" s="8" t="str">
        <f t="shared" ca="1" si="20"/>
        <v>Pas d'info</v>
      </c>
      <c r="G545" s="55" t="str">
        <f t="shared" ca="1" si="21"/>
        <v>Pas d'info</v>
      </c>
    </row>
    <row r="546" spans="1:7" x14ac:dyDescent="0.3">
      <c r="A546" s="7" t="s">
        <v>548</v>
      </c>
      <c r="B546" s="7"/>
      <c r="C546" s="7" t="s">
        <v>514</v>
      </c>
      <c r="D546" s="195"/>
      <c r="E546" s="195"/>
      <c r="F546" s="7" t="str">
        <f t="shared" ca="1" si="20"/>
        <v>Pas d'info</v>
      </c>
      <c r="G546" s="55" t="str">
        <f t="shared" ca="1" si="21"/>
        <v>Pas d'info</v>
      </c>
    </row>
    <row r="547" spans="1:7" x14ac:dyDescent="0.3">
      <c r="A547" s="7" t="s">
        <v>548</v>
      </c>
      <c r="B547" s="7"/>
      <c r="C547" s="8" t="s">
        <v>515</v>
      </c>
      <c r="D547" s="196"/>
      <c r="E547" s="196"/>
      <c r="F547" s="8" t="str">
        <f t="shared" ca="1" si="20"/>
        <v>Pas d'info</v>
      </c>
      <c r="G547" s="55" t="str">
        <f t="shared" ca="1" si="21"/>
        <v>Pas d'info</v>
      </c>
    </row>
    <row r="548" spans="1:7" x14ac:dyDescent="0.3">
      <c r="A548" s="7" t="s">
        <v>548</v>
      </c>
      <c r="B548" s="7"/>
      <c r="C548" s="7" t="s">
        <v>516</v>
      </c>
      <c r="D548" s="195"/>
      <c r="E548" s="195"/>
      <c r="F548" s="7" t="str">
        <f t="shared" ca="1" si="20"/>
        <v>Pas d'info</v>
      </c>
      <c r="G548" s="55" t="str">
        <f t="shared" ca="1" si="21"/>
        <v>Pas d'info</v>
      </c>
    </row>
    <row r="549" spans="1:7" x14ac:dyDescent="0.3">
      <c r="A549" s="7" t="s">
        <v>548</v>
      </c>
      <c r="B549" s="1" t="s">
        <v>673</v>
      </c>
      <c r="C549" s="8" t="s">
        <v>681</v>
      </c>
      <c r="D549" s="196">
        <v>41828</v>
      </c>
      <c r="E549" s="196">
        <v>43655</v>
      </c>
      <c r="F549" s="8" t="str">
        <f t="shared" ca="1" si="20"/>
        <v>VRAI</v>
      </c>
      <c r="G549" s="55">
        <f t="shared" ca="1" si="21"/>
        <v>1</v>
      </c>
    </row>
    <row r="550" spans="1:7" x14ac:dyDescent="0.3">
      <c r="A550" s="7" t="s">
        <v>548</v>
      </c>
      <c r="B550" s="1" t="s">
        <v>673</v>
      </c>
      <c r="C550" s="7" t="s">
        <v>682</v>
      </c>
      <c r="D550" s="195">
        <v>41828</v>
      </c>
      <c r="E550" s="195">
        <v>43655</v>
      </c>
      <c r="F550" s="7" t="str">
        <f t="shared" ca="1" si="20"/>
        <v>VRAI</v>
      </c>
      <c r="G550" s="55">
        <f t="shared" ca="1" si="21"/>
        <v>1</v>
      </c>
    </row>
    <row r="551" spans="1:7" x14ac:dyDescent="0.3">
      <c r="A551" s="7" t="s">
        <v>548</v>
      </c>
      <c r="B551" s="7"/>
      <c r="C551" s="8" t="s">
        <v>517</v>
      </c>
      <c r="D551" s="196"/>
      <c r="E551" s="196"/>
      <c r="F551" s="8" t="str">
        <f t="shared" ca="1" si="20"/>
        <v>Pas d'info</v>
      </c>
      <c r="G551" s="55" t="str">
        <f t="shared" ca="1" si="21"/>
        <v>Pas d'info</v>
      </c>
    </row>
    <row r="552" spans="1:7" x14ac:dyDescent="0.3">
      <c r="A552" s="7" t="s">
        <v>548</v>
      </c>
      <c r="B552" s="7"/>
      <c r="C552" s="7" t="s">
        <v>518</v>
      </c>
      <c r="D552" s="195"/>
      <c r="E552" s="195"/>
      <c r="F552" s="7" t="str">
        <f t="shared" ca="1" si="20"/>
        <v>Pas d'info</v>
      </c>
      <c r="G552" s="55" t="str">
        <f t="shared" ca="1" si="21"/>
        <v>Pas d'info</v>
      </c>
    </row>
    <row r="553" spans="1:7" x14ac:dyDescent="0.3">
      <c r="A553" s="7" t="s">
        <v>548</v>
      </c>
      <c r="B553" s="7"/>
      <c r="C553" s="8" t="s">
        <v>519</v>
      </c>
      <c r="D553" s="196"/>
      <c r="E553" s="196"/>
      <c r="F553" s="8" t="str">
        <f t="shared" ca="1" si="20"/>
        <v>Pas d'info</v>
      </c>
      <c r="G553" s="55" t="str">
        <f t="shared" ca="1" si="21"/>
        <v>Pas d'info</v>
      </c>
    </row>
    <row r="554" spans="1:7" x14ac:dyDescent="0.3">
      <c r="A554" s="7" t="s">
        <v>548</v>
      </c>
      <c r="B554" s="7"/>
      <c r="C554" s="7" t="s">
        <v>520</v>
      </c>
      <c r="D554" s="195"/>
      <c r="E554" s="195"/>
      <c r="F554" s="7" t="str">
        <f t="shared" ca="1" si="20"/>
        <v>Pas d'info</v>
      </c>
      <c r="G554" s="55" t="str">
        <f t="shared" ca="1" si="21"/>
        <v>Pas d'info</v>
      </c>
    </row>
    <row r="555" spans="1:7" x14ac:dyDescent="0.3">
      <c r="A555" s="7" t="s">
        <v>548</v>
      </c>
      <c r="B555" s="7"/>
      <c r="C555" s="8" t="s">
        <v>521</v>
      </c>
      <c r="D555" s="196"/>
      <c r="E555" s="196"/>
      <c r="F555" s="8" t="str">
        <f t="shared" ca="1" si="20"/>
        <v>Pas d'info</v>
      </c>
      <c r="G555" s="55" t="str">
        <f t="shared" ca="1" si="21"/>
        <v>Pas d'info</v>
      </c>
    </row>
    <row r="556" spans="1:7" x14ac:dyDescent="0.3">
      <c r="A556" s="7" t="s">
        <v>548</v>
      </c>
      <c r="B556" s="7"/>
      <c r="C556" s="7" t="s">
        <v>522</v>
      </c>
      <c r="D556" s="195"/>
      <c r="E556" s="195"/>
      <c r="F556" s="7" t="str">
        <f t="shared" ca="1" si="20"/>
        <v>Pas d'info</v>
      </c>
      <c r="G556" s="55" t="str">
        <f t="shared" ca="1" si="21"/>
        <v>Pas d'info</v>
      </c>
    </row>
    <row r="557" spans="1:7" x14ac:dyDescent="0.3">
      <c r="A557" s="7" t="s">
        <v>548</v>
      </c>
      <c r="B557" s="7"/>
      <c r="C557" s="8" t="s">
        <v>523</v>
      </c>
      <c r="D557" s="196"/>
      <c r="E557" s="196"/>
      <c r="F557" s="8" t="str">
        <f t="shared" ref="F557:F593" ca="1" si="22">IF(AND(D557="",E557=""),"Pas d'info",IF(OR(AND(D557&lt;TODAY(),E557=""),AND(D557&lt;TODAY(),E557&lt;TODAY())),"VRAI",IF(AND(D557&lt;TODAY(),E557&gt;TODAY()),"PROCHAINEMENT",IF(OR(AND(D557&gt;TODAY(),E557=""),AND(D557&gt;TODAY(),E557&gt;TODAY())),"FAUX",""))))</f>
        <v>Pas d'info</v>
      </c>
      <c r="G557" s="55" t="str">
        <f t="shared" ca="1" si="21"/>
        <v>Pas d'info</v>
      </c>
    </row>
    <row r="558" spans="1:7" x14ac:dyDescent="0.3">
      <c r="A558" s="7" t="s">
        <v>548</v>
      </c>
      <c r="B558" s="7"/>
      <c r="C558" s="7" t="s">
        <v>524</v>
      </c>
      <c r="D558" s="195"/>
      <c r="E558" s="195"/>
      <c r="F558" s="7" t="str">
        <f t="shared" ca="1" si="22"/>
        <v>Pas d'info</v>
      </c>
      <c r="G558" s="55" t="str">
        <f t="shared" ca="1" si="21"/>
        <v>Pas d'info</v>
      </c>
    </row>
    <row r="559" spans="1:7" x14ac:dyDescent="0.3">
      <c r="A559" s="7" t="s">
        <v>548</v>
      </c>
      <c r="B559" s="1" t="s">
        <v>674</v>
      </c>
      <c r="C559" s="8" t="s">
        <v>685</v>
      </c>
      <c r="D559" s="196">
        <v>43746</v>
      </c>
      <c r="E559" s="196">
        <v>45573</v>
      </c>
      <c r="F559" s="8" t="str">
        <f t="shared" ca="1" si="22"/>
        <v>FAUX</v>
      </c>
      <c r="G559" s="55">
        <f t="shared" ca="1" si="21"/>
        <v>-58</v>
      </c>
    </row>
    <row r="560" spans="1:7" x14ac:dyDescent="0.3">
      <c r="A560" s="7" t="s">
        <v>548</v>
      </c>
      <c r="B560" s="1" t="s">
        <v>674</v>
      </c>
      <c r="C560" s="7" t="s">
        <v>686</v>
      </c>
      <c r="D560" s="195">
        <v>42927</v>
      </c>
      <c r="E560" s="195">
        <v>44754</v>
      </c>
      <c r="F560" s="7" t="str">
        <f t="shared" ca="1" si="22"/>
        <v>PROCHAINEMENT</v>
      </c>
      <c r="G560" s="55">
        <f t="shared" ca="1" si="21"/>
        <v>-35</v>
      </c>
    </row>
    <row r="561" spans="1:7" x14ac:dyDescent="0.3">
      <c r="A561" s="7" t="s">
        <v>548</v>
      </c>
      <c r="B561" s="7"/>
      <c r="C561" s="8" t="s">
        <v>525</v>
      </c>
      <c r="D561" s="196"/>
      <c r="E561" s="196"/>
      <c r="F561" s="8" t="str">
        <f t="shared" ca="1" si="22"/>
        <v>Pas d'info</v>
      </c>
      <c r="G561" s="55" t="str">
        <f t="shared" ca="1" si="21"/>
        <v>Pas d'info</v>
      </c>
    </row>
    <row r="562" spans="1:7" x14ac:dyDescent="0.3">
      <c r="A562" s="7" t="s">
        <v>548</v>
      </c>
      <c r="B562" s="7"/>
      <c r="C562" s="7" t="s">
        <v>526</v>
      </c>
      <c r="D562" s="195"/>
      <c r="E562" s="195"/>
      <c r="F562" s="7" t="str">
        <f t="shared" ca="1" si="22"/>
        <v>Pas d'info</v>
      </c>
      <c r="G562" s="55" t="str">
        <f t="shared" ca="1" si="21"/>
        <v>Pas d'info</v>
      </c>
    </row>
    <row r="563" spans="1:7" x14ac:dyDescent="0.3">
      <c r="A563" s="7" t="s">
        <v>548</v>
      </c>
      <c r="B563" s="7"/>
      <c r="C563" s="8" t="s">
        <v>527</v>
      </c>
      <c r="D563" s="196"/>
      <c r="E563" s="196"/>
      <c r="F563" s="8" t="str">
        <f t="shared" ca="1" si="22"/>
        <v>Pas d'info</v>
      </c>
      <c r="G563" s="55" t="str">
        <f t="shared" ca="1" si="21"/>
        <v>Pas d'info</v>
      </c>
    </row>
    <row r="564" spans="1:7" x14ac:dyDescent="0.3">
      <c r="A564" s="7" t="s">
        <v>548</v>
      </c>
      <c r="B564" s="7"/>
      <c r="C564" s="7" t="s">
        <v>528</v>
      </c>
      <c r="D564" s="195"/>
      <c r="E564" s="195"/>
      <c r="F564" s="7" t="str">
        <f t="shared" ca="1" si="22"/>
        <v>Pas d'info</v>
      </c>
      <c r="G564" s="55" t="str">
        <f t="shared" ca="1" si="21"/>
        <v>Pas d'info</v>
      </c>
    </row>
    <row r="565" spans="1:7" x14ac:dyDescent="0.3">
      <c r="A565" s="7" t="s">
        <v>548</v>
      </c>
      <c r="B565" s="7"/>
      <c r="C565" s="8" t="s">
        <v>529</v>
      </c>
      <c r="D565" s="196"/>
      <c r="E565" s="196"/>
      <c r="F565" s="8" t="str">
        <f t="shared" ca="1" si="22"/>
        <v>Pas d'info</v>
      </c>
      <c r="G565" s="55" t="str">
        <f t="shared" ca="1" si="21"/>
        <v>Pas d'info</v>
      </c>
    </row>
    <row r="566" spans="1:7" x14ac:dyDescent="0.3">
      <c r="A566" s="7" t="s">
        <v>548</v>
      </c>
      <c r="B566" s="7"/>
      <c r="C566" s="7" t="s">
        <v>530</v>
      </c>
      <c r="D566" s="195"/>
      <c r="E566" s="195"/>
      <c r="F566" s="7" t="str">
        <f t="shared" ca="1" si="22"/>
        <v>Pas d'info</v>
      </c>
      <c r="G566" s="55" t="str">
        <f t="shared" ca="1" si="21"/>
        <v>Pas d'info</v>
      </c>
    </row>
    <row r="567" spans="1:7" x14ac:dyDescent="0.3">
      <c r="A567" s="7" t="s">
        <v>548</v>
      </c>
      <c r="B567" s="7"/>
      <c r="C567" s="8" t="s">
        <v>531</v>
      </c>
      <c r="D567" s="196"/>
      <c r="E567" s="196"/>
      <c r="F567" s="8" t="str">
        <f t="shared" ca="1" si="22"/>
        <v>Pas d'info</v>
      </c>
      <c r="G567" s="55" t="str">
        <f t="shared" ca="1" si="21"/>
        <v>Pas d'info</v>
      </c>
    </row>
    <row r="568" spans="1:7" x14ac:dyDescent="0.3">
      <c r="A568" s="7" t="s">
        <v>548</v>
      </c>
      <c r="B568" s="7"/>
      <c r="C568" s="7" t="s">
        <v>532</v>
      </c>
      <c r="D568" s="195"/>
      <c r="E568" s="195"/>
      <c r="F568" s="7" t="str">
        <f t="shared" ca="1" si="22"/>
        <v>Pas d'info</v>
      </c>
      <c r="G568" s="55" t="str">
        <f t="shared" ca="1" si="21"/>
        <v>Pas d'info</v>
      </c>
    </row>
    <row r="569" spans="1:7" x14ac:dyDescent="0.3">
      <c r="A569" s="7" t="s">
        <v>548</v>
      </c>
      <c r="B569" s="1" t="s">
        <v>676</v>
      </c>
      <c r="C569" s="8" t="s">
        <v>689</v>
      </c>
      <c r="D569" s="196">
        <v>43655</v>
      </c>
      <c r="E569" s="196">
        <v>45482</v>
      </c>
      <c r="F569" s="8" t="str">
        <f t="shared" ca="1" si="22"/>
        <v>PROCHAINEMENT</v>
      </c>
      <c r="G569" s="55">
        <f t="shared" ca="1" si="21"/>
        <v>-59</v>
      </c>
    </row>
    <row r="570" spans="1:7" x14ac:dyDescent="0.3">
      <c r="A570" s="7" t="s">
        <v>548</v>
      </c>
      <c r="B570" s="7"/>
      <c r="C570" s="7" t="s">
        <v>533</v>
      </c>
      <c r="D570" s="195"/>
      <c r="E570" s="195"/>
      <c r="F570" s="7" t="str">
        <f t="shared" ca="1" si="22"/>
        <v>Pas d'info</v>
      </c>
      <c r="G570" s="55" t="str">
        <f t="shared" ca="1" si="21"/>
        <v>Pas d'info</v>
      </c>
    </row>
    <row r="571" spans="1:7" x14ac:dyDescent="0.3">
      <c r="A571" s="7" t="s">
        <v>548</v>
      </c>
      <c r="B571" s="7"/>
      <c r="C571" s="8" t="s">
        <v>534</v>
      </c>
      <c r="D571" s="196"/>
      <c r="E571" s="196"/>
      <c r="F571" s="8" t="str">
        <f t="shared" ca="1" si="22"/>
        <v>Pas d'info</v>
      </c>
      <c r="G571" s="55" t="str">
        <f t="shared" ca="1" si="21"/>
        <v>Pas d'info</v>
      </c>
    </row>
    <row r="572" spans="1:7" x14ac:dyDescent="0.3">
      <c r="A572" s="7" t="s">
        <v>548</v>
      </c>
      <c r="B572" s="7"/>
      <c r="C572" s="7" t="s">
        <v>535</v>
      </c>
      <c r="D572" s="195"/>
      <c r="E572" s="195"/>
      <c r="F572" s="7" t="str">
        <f t="shared" ca="1" si="22"/>
        <v>Pas d'info</v>
      </c>
      <c r="G572" s="55" t="str">
        <f t="shared" ca="1" si="21"/>
        <v>Pas d'info</v>
      </c>
    </row>
    <row r="573" spans="1:7" x14ac:dyDescent="0.3">
      <c r="A573" s="7" t="s">
        <v>548</v>
      </c>
      <c r="B573" s="7"/>
      <c r="C573" s="8" t="s">
        <v>536</v>
      </c>
      <c r="D573" s="196"/>
      <c r="E573" s="196"/>
      <c r="F573" s="8" t="str">
        <f t="shared" ca="1" si="22"/>
        <v>Pas d'info</v>
      </c>
      <c r="G573" s="55" t="str">
        <f t="shared" ca="1" si="21"/>
        <v>Pas d'info</v>
      </c>
    </row>
    <row r="574" spans="1:7" x14ac:dyDescent="0.3">
      <c r="A574" s="7" t="s">
        <v>548</v>
      </c>
      <c r="B574" s="7"/>
      <c r="C574" s="7" t="s">
        <v>537</v>
      </c>
      <c r="D574" s="195"/>
      <c r="E574" s="195"/>
      <c r="F574" s="7" t="str">
        <f t="shared" ca="1" si="22"/>
        <v>Pas d'info</v>
      </c>
      <c r="G574" s="55" t="str">
        <f t="shared" ca="1" si="21"/>
        <v>Pas d'info</v>
      </c>
    </row>
    <row r="575" spans="1:7" x14ac:dyDescent="0.3">
      <c r="A575" s="7" t="s">
        <v>548</v>
      </c>
      <c r="B575" s="7"/>
      <c r="C575" s="8" t="s">
        <v>538</v>
      </c>
      <c r="D575" s="196"/>
      <c r="E575" s="196"/>
      <c r="F575" s="8" t="str">
        <f t="shared" ca="1" si="22"/>
        <v>Pas d'info</v>
      </c>
      <c r="G575" s="55" t="str">
        <f t="shared" ca="1" si="21"/>
        <v>Pas d'info</v>
      </c>
    </row>
    <row r="576" spans="1:7" x14ac:dyDescent="0.3">
      <c r="A576" s="7" t="s">
        <v>548</v>
      </c>
      <c r="B576" s="7"/>
      <c r="C576" s="7" t="s">
        <v>539</v>
      </c>
      <c r="D576" s="195"/>
      <c r="E576" s="195"/>
      <c r="F576" s="7" t="str">
        <f t="shared" ca="1" si="22"/>
        <v>Pas d'info</v>
      </c>
      <c r="G576" s="55" t="str">
        <f t="shared" ca="1" si="21"/>
        <v>Pas d'info</v>
      </c>
    </row>
    <row r="577" spans="1:7" x14ac:dyDescent="0.3">
      <c r="A577" s="7" t="s">
        <v>548</v>
      </c>
      <c r="B577" s="1" t="s">
        <v>675</v>
      </c>
      <c r="C577" s="8" t="s">
        <v>691</v>
      </c>
      <c r="D577" s="196">
        <v>44390</v>
      </c>
      <c r="E577" s="196">
        <v>46217</v>
      </c>
      <c r="F577" s="8" t="str">
        <f t="shared" ca="1" si="22"/>
        <v>FAUX</v>
      </c>
      <c r="G577" s="55">
        <f t="shared" ca="1" si="21"/>
        <v>-83</v>
      </c>
    </row>
    <row r="578" spans="1:7" x14ac:dyDescent="0.3">
      <c r="A578" s="7" t="s">
        <v>548</v>
      </c>
      <c r="B578" s="7"/>
      <c r="C578" s="7" t="s">
        <v>540</v>
      </c>
      <c r="D578" s="195"/>
      <c r="E578" s="195"/>
      <c r="F578" s="7" t="str">
        <f t="shared" ca="1" si="22"/>
        <v>Pas d'info</v>
      </c>
      <c r="G578" s="55" t="str">
        <f t="shared" ca="1" si="21"/>
        <v>Pas d'info</v>
      </c>
    </row>
    <row r="579" spans="1:7" x14ac:dyDescent="0.3">
      <c r="A579" s="7" t="s">
        <v>548</v>
      </c>
      <c r="B579" s="7"/>
      <c r="C579" s="8" t="s">
        <v>541</v>
      </c>
      <c r="D579" s="196"/>
      <c r="E579" s="196"/>
      <c r="F579" s="8" t="str">
        <f t="shared" ca="1" si="22"/>
        <v>Pas d'info</v>
      </c>
      <c r="G579" s="55" t="str">
        <f t="shared" ca="1" si="21"/>
        <v>Pas d'info</v>
      </c>
    </row>
    <row r="580" spans="1:7" x14ac:dyDescent="0.3">
      <c r="A580" s="7" t="s">
        <v>548</v>
      </c>
      <c r="C580" s="7" t="s">
        <v>542</v>
      </c>
      <c r="D580" s="195">
        <v>41373</v>
      </c>
      <c r="E580" s="195">
        <v>43200</v>
      </c>
      <c r="F580" s="7" t="str">
        <f t="shared" ca="1" si="22"/>
        <v>VRAI</v>
      </c>
      <c r="G580" s="55">
        <f t="shared" ca="1" si="21"/>
        <v>16</v>
      </c>
    </row>
    <row r="581" spans="1:7" x14ac:dyDescent="0.3">
      <c r="A581" s="7" t="s">
        <v>548</v>
      </c>
      <c r="C581" s="8" t="s">
        <v>543</v>
      </c>
      <c r="D581" s="196">
        <v>42563</v>
      </c>
      <c r="E581" s="196">
        <v>44390</v>
      </c>
      <c r="F581" s="8" t="str">
        <f t="shared" ca="1" si="22"/>
        <v>PROCHAINEMENT</v>
      </c>
      <c r="G581" s="55">
        <f t="shared" ca="1" si="21"/>
        <v>-23</v>
      </c>
    </row>
    <row r="582" spans="1:7" x14ac:dyDescent="0.3">
      <c r="A582" s="52" t="s">
        <v>547</v>
      </c>
      <c r="B582" s="149" t="s">
        <v>618</v>
      </c>
      <c r="C582" s="149" t="s">
        <v>637</v>
      </c>
      <c r="D582" s="198">
        <v>40372</v>
      </c>
      <c r="E582" s="197">
        <v>42199</v>
      </c>
      <c r="F582" s="54" t="str">
        <f t="shared" ca="1" si="22"/>
        <v>VRAI</v>
      </c>
      <c r="G582" s="55">
        <f t="shared" ca="1" si="21"/>
        <v>49</v>
      </c>
    </row>
    <row r="583" spans="1:7" x14ac:dyDescent="0.3">
      <c r="A583" s="52" t="s">
        <v>547</v>
      </c>
      <c r="B583" s="149" t="s">
        <v>618</v>
      </c>
      <c r="C583" s="152" t="s">
        <v>638</v>
      </c>
      <c r="D583" s="198">
        <v>40372</v>
      </c>
      <c r="E583" s="197">
        <v>42199</v>
      </c>
      <c r="F583" s="53" t="str">
        <f t="shared" ca="1" si="22"/>
        <v>VRAI</v>
      </c>
      <c r="G583" s="55">
        <f t="shared" ca="1" si="21"/>
        <v>49</v>
      </c>
    </row>
    <row r="584" spans="1:7" x14ac:dyDescent="0.3">
      <c r="A584" s="52" t="s">
        <v>547</v>
      </c>
      <c r="B584" s="149" t="s">
        <v>618</v>
      </c>
      <c r="C584" s="149" t="s">
        <v>640</v>
      </c>
      <c r="D584" s="198">
        <v>40372</v>
      </c>
      <c r="E584" s="197">
        <v>42199</v>
      </c>
      <c r="F584" s="54" t="str">
        <f t="shared" ca="1" si="22"/>
        <v>VRAI</v>
      </c>
      <c r="G584" s="55">
        <f t="shared" ca="1" si="21"/>
        <v>49</v>
      </c>
    </row>
    <row r="585" spans="1:7" x14ac:dyDescent="0.3">
      <c r="A585" s="52" t="s">
        <v>547</v>
      </c>
      <c r="B585" s="149" t="s">
        <v>618</v>
      </c>
      <c r="C585" s="152" t="s">
        <v>639</v>
      </c>
      <c r="D585" s="198">
        <v>40372</v>
      </c>
      <c r="E585" s="197">
        <v>42199</v>
      </c>
      <c r="F585" s="53" t="str">
        <f t="shared" ca="1" si="22"/>
        <v>VRAI</v>
      </c>
      <c r="G585" s="55">
        <f t="shared" ca="1" si="21"/>
        <v>49</v>
      </c>
    </row>
    <row r="586" spans="1:7" x14ac:dyDescent="0.3">
      <c r="A586" s="52" t="s">
        <v>547</v>
      </c>
      <c r="B586" s="149" t="s">
        <v>618</v>
      </c>
      <c r="C586" s="149" t="s">
        <v>641</v>
      </c>
      <c r="D586" s="198">
        <v>40372</v>
      </c>
      <c r="E586" s="197">
        <v>42199</v>
      </c>
      <c r="F586" s="54" t="str">
        <f t="shared" ca="1" si="22"/>
        <v>VRAI</v>
      </c>
      <c r="G586" s="55">
        <f t="shared" ca="1" si="21"/>
        <v>49</v>
      </c>
    </row>
    <row r="587" spans="1:7" x14ac:dyDescent="0.3">
      <c r="A587" s="52" t="s">
        <v>547</v>
      </c>
      <c r="B587" s="149" t="s">
        <v>618</v>
      </c>
      <c r="C587" s="152" t="s">
        <v>642</v>
      </c>
      <c r="D587" s="198">
        <v>40372</v>
      </c>
      <c r="E587" s="197">
        <v>42199</v>
      </c>
      <c r="F587" s="53" t="str">
        <f t="shared" ca="1" si="22"/>
        <v>VRAI</v>
      </c>
      <c r="G587" s="55">
        <f t="shared" ca="1" si="21"/>
        <v>49</v>
      </c>
    </row>
    <row r="588" spans="1:7" x14ac:dyDescent="0.3">
      <c r="A588" s="52" t="s">
        <v>547</v>
      </c>
      <c r="B588" s="149" t="s">
        <v>618</v>
      </c>
      <c r="C588" s="149" t="s">
        <v>643</v>
      </c>
      <c r="D588" s="198">
        <v>40372</v>
      </c>
      <c r="E588" s="197">
        <v>42199</v>
      </c>
      <c r="F588" s="54" t="str">
        <f t="shared" ca="1" si="22"/>
        <v>VRAI</v>
      </c>
      <c r="G588" s="55">
        <f t="shared" ca="1" si="21"/>
        <v>49</v>
      </c>
    </row>
    <row r="589" spans="1:7" x14ac:dyDescent="0.3">
      <c r="A589" s="52" t="s">
        <v>547</v>
      </c>
      <c r="B589" s="149" t="s">
        <v>618</v>
      </c>
      <c r="C589" s="56" t="s">
        <v>644</v>
      </c>
      <c r="D589" s="198">
        <v>42017</v>
      </c>
      <c r="E589" s="198">
        <v>43844</v>
      </c>
      <c r="F589" s="53" t="str">
        <f t="shared" ca="1" si="22"/>
        <v>PROCHAINEMENT</v>
      </c>
      <c r="G589" s="55">
        <f t="shared" ca="1" si="21"/>
        <v>-5</v>
      </c>
    </row>
    <row r="590" spans="1:7" x14ac:dyDescent="0.3">
      <c r="A590" s="52" t="s">
        <v>547</v>
      </c>
      <c r="B590" s="149" t="s">
        <v>618</v>
      </c>
      <c r="C590" s="152" t="s">
        <v>645</v>
      </c>
      <c r="D590" s="198">
        <v>42017</v>
      </c>
      <c r="E590" s="198">
        <v>43844</v>
      </c>
      <c r="F590" s="53" t="str">
        <f t="shared" ca="1" si="22"/>
        <v>PROCHAINEMENT</v>
      </c>
      <c r="G590" s="55">
        <f t="shared" ca="1" si="21"/>
        <v>-5</v>
      </c>
    </row>
    <row r="591" spans="1:7" x14ac:dyDescent="0.3">
      <c r="A591" s="52" t="s">
        <v>547</v>
      </c>
      <c r="B591" s="149" t="s">
        <v>618</v>
      </c>
      <c r="C591" s="152" t="s">
        <v>646</v>
      </c>
      <c r="D591" s="198">
        <v>42017</v>
      </c>
      <c r="E591" s="198">
        <v>43844</v>
      </c>
      <c r="F591" s="53" t="str">
        <f t="shared" ca="1" si="22"/>
        <v>PROCHAINEMENT</v>
      </c>
      <c r="G591" s="55">
        <f t="shared" ca="1" si="21"/>
        <v>-5</v>
      </c>
    </row>
    <row r="592" spans="1:7" x14ac:dyDescent="0.3">
      <c r="A592" s="52" t="s">
        <v>547</v>
      </c>
      <c r="B592" s="149" t="s">
        <v>618</v>
      </c>
      <c r="C592" s="56" t="s">
        <v>647</v>
      </c>
      <c r="D592" s="198">
        <v>42017</v>
      </c>
      <c r="E592" s="198">
        <v>43844</v>
      </c>
      <c r="F592" s="53" t="str">
        <f t="shared" ca="1" si="22"/>
        <v>PROCHAINEMENT</v>
      </c>
      <c r="G592" s="55">
        <f t="shared" ca="1" si="21"/>
        <v>-5</v>
      </c>
    </row>
    <row r="593" spans="1:7" x14ac:dyDescent="0.3">
      <c r="A593" s="52" t="s">
        <v>547</v>
      </c>
      <c r="B593" s="149" t="s">
        <v>618</v>
      </c>
      <c r="C593" s="152" t="s">
        <v>648</v>
      </c>
      <c r="D593" s="198">
        <v>42017</v>
      </c>
      <c r="E593" s="198">
        <v>43844</v>
      </c>
      <c r="F593" s="53" t="str">
        <f t="shared" ca="1" si="22"/>
        <v>PROCHAINEMENT</v>
      </c>
      <c r="G593" s="55">
        <f t="shared" ca="1" si="21"/>
        <v>-5</v>
      </c>
    </row>
    <row r="594" spans="1:7" x14ac:dyDescent="0.3">
      <c r="A594" s="52" t="s">
        <v>547</v>
      </c>
      <c r="B594" s="149" t="s">
        <v>618</v>
      </c>
      <c r="C594" s="56" t="s">
        <v>649</v>
      </c>
      <c r="D594" s="198">
        <v>43382</v>
      </c>
      <c r="E594" s="198">
        <v>45209</v>
      </c>
      <c r="F594" s="53" t="str">
        <f t="shared" ref="F594:F602" ca="1" si="23">IF(AND(D594="",E594=""),"Pas d'info",IF(OR(AND(D594&lt;TODAY(),E594=""),AND(D594&lt;TODAY(),E594&lt;TODAY())),"VRAI",IF(AND(D594&lt;TODAY(),E594&gt;TODAY()),"PROCHAINEMENT",IF(OR(AND(D594&gt;TODAY(),E594=""),AND(D594&gt;TODAY(),E594&gt;TODAY())),"FAUX",""))))</f>
        <v>PROCHAINEMENT</v>
      </c>
      <c r="G594" s="55">
        <f t="shared" ca="1" si="21"/>
        <v>-46</v>
      </c>
    </row>
    <row r="595" spans="1:7" x14ac:dyDescent="0.3">
      <c r="A595" s="52" t="s">
        <v>547</v>
      </c>
      <c r="B595" s="149" t="s">
        <v>618</v>
      </c>
      <c r="C595" s="56" t="s">
        <v>650</v>
      </c>
      <c r="D595" s="198">
        <v>43382</v>
      </c>
      <c r="E595" s="198">
        <v>45209</v>
      </c>
      <c r="F595" s="53" t="str">
        <f t="shared" ca="1" si="23"/>
        <v>PROCHAINEMENT</v>
      </c>
      <c r="G595" s="55">
        <f t="shared" ref="G595:G622" ca="1" si="24">IF(ISBLANK(E595),"Pas d'info",IF(SIGN(YEAR(TODAY())-YEAR(E595))=-1,(YEAR(TODAY())-YEAR(E595))*12+IF(MONTH(TODAY())&gt;MONTH(E595),MONTH(TODAY())-MONTH(E595),MONTH(E595)-MONTH(TODAY())),(YEAR(TODAY())-YEAR(E595))*12+IF(MONTH(TODAY())&gt;MONTH(E595),MONTH(TODAY())-MONTH(E595),MONTH(E595)-MONTH(TODAY()))))</f>
        <v>-46</v>
      </c>
    </row>
    <row r="596" spans="1:7" x14ac:dyDescent="0.3">
      <c r="A596" s="52" t="s">
        <v>547</v>
      </c>
      <c r="B596" s="149" t="s">
        <v>618</v>
      </c>
      <c r="C596" s="56" t="s">
        <v>651</v>
      </c>
      <c r="D596" s="198">
        <v>43382</v>
      </c>
      <c r="E596" s="198">
        <v>45209</v>
      </c>
      <c r="F596" s="53" t="str">
        <f t="shared" ca="1" si="23"/>
        <v>PROCHAINEMENT</v>
      </c>
      <c r="G596" s="55">
        <f t="shared" ca="1" si="24"/>
        <v>-46</v>
      </c>
    </row>
    <row r="597" spans="1:7" x14ac:dyDescent="0.3">
      <c r="A597" s="52" t="s">
        <v>547</v>
      </c>
      <c r="B597" s="149" t="s">
        <v>618</v>
      </c>
      <c r="C597" s="56" t="s">
        <v>652</v>
      </c>
      <c r="D597" s="198">
        <v>44572</v>
      </c>
      <c r="E597" s="198">
        <v>46399</v>
      </c>
      <c r="F597" s="53" t="str">
        <f t="shared" ca="1" si="23"/>
        <v>FAUX</v>
      </c>
      <c r="G597" s="55">
        <f t="shared" ca="1" si="24"/>
        <v>-89</v>
      </c>
    </row>
    <row r="598" spans="1:7" x14ac:dyDescent="0.3">
      <c r="A598" s="52" t="s">
        <v>547</v>
      </c>
      <c r="B598" s="149" t="s">
        <v>618</v>
      </c>
      <c r="C598" s="56" t="s">
        <v>653</v>
      </c>
      <c r="D598" s="198">
        <v>44572</v>
      </c>
      <c r="E598" s="198">
        <v>46399</v>
      </c>
      <c r="F598" s="53" t="str">
        <f t="shared" ca="1" si="23"/>
        <v>FAUX</v>
      </c>
      <c r="G598" s="55">
        <f t="shared" ca="1" si="24"/>
        <v>-89</v>
      </c>
    </row>
    <row r="599" spans="1:7" x14ac:dyDescent="0.3">
      <c r="A599" s="52" t="s">
        <v>547</v>
      </c>
      <c r="B599" s="149" t="s">
        <v>618</v>
      </c>
      <c r="C599" s="56" t="s">
        <v>654</v>
      </c>
      <c r="D599" s="198">
        <v>44572</v>
      </c>
      <c r="E599" s="198">
        <v>46399</v>
      </c>
      <c r="F599" s="53" t="str">
        <f t="shared" ca="1" si="23"/>
        <v>FAUX</v>
      </c>
      <c r="G599" s="55">
        <f t="shared" ca="1" si="24"/>
        <v>-89</v>
      </c>
    </row>
    <row r="600" spans="1:7" s="48" customFormat="1" ht="14.4" x14ac:dyDescent="0.3">
      <c r="A600" s="52" t="s">
        <v>547</v>
      </c>
      <c r="B600" s="149" t="s">
        <v>593</v>
      </c>
      <c r="C600" s="48" t="s">
        <v>594</v>
      </c>
      <c r="D600" s="191">
        <v>41536</v>
      </c>
      <c r="E600" s="191">
        <v>43362</v>
      </c>
      <c r="F600" s="49" t="str">
        <f t="shared" ca="1" si="23"/>
        <v>VRAI</v>
      </c>
      <c r="G600" s="55">
        <f t="shared" ca="1" si="24"/>
        <v>13</v>
      </c>
    </row>
    <row r="601" spans="1:7" s="48" customFormat="1" ht="14.4" x14ac:dyDescent="0.3">
      <c r="A601" s="52" t="s">
        <v>547</v>
      </c>
      <c r="B601" s="149" t="s">
        <v>593</v>
      </c>
      <c r="C601" s="49" t="s">
        <v>655</v>
      </c>
      <c r="D601" s="191">
        <v>42075</v>
      </c>
      <c r="E601" s="191">
        <v>43902</v>
      </c>
      <c r="F601" s="49" t="str">
        <f t="shared" ref="F601" ca="1" si="25">IF(AND(D601="",E601=""),"Pas d'info",IF(OR(AND(D601&lt;TODAY(),E601=""),AND(D601&lt;TODAY(),E601&lt;TODAY())),"VRAI",IF(AND(D601&lt;TODAY(),E601&gt;TODAY()),"PROCHAINEMENT",IF(OR(AND(D601&gt;TODAY(),E601=""),AND(D601&gt;TODAY(),E601&gt;TODAY())),"FAUX",""))))</f>
        <v>PROCHAINEMENT</v>
      </c>
      <c r="G601" s="55">
        <f t="shared" ca="1" si="24"/>
        <v>-7</v>
      </c>
    </row>
    <row r="602" spans="1:7" x14ac:dyDescent="0.3">
      <c r="A602" s="49" t="s">
        <v>547</v>
      </c>
      <c r="B602" s="149" t="s">
        <v>593</v>
      </c>
      <c r="C602" s="57" t="s">
        <v>595</v>
      </c>
      <c r="D602" s="191">
        <v>42689</v>
      </c>
      <c r="E602" s="191">
        <v>44515</v>
      </c>
      <c r="F602" s="49" t="str">
        <f t="shared" ca="1" si="23"/>
        <v>PROCHAINEMENT</v>
      </c>
      <c r="G602" s="55">
        <f t="shared" ca="1" si="24"/>
        <v>-21</v>
      </c>
    </row>
    <row r="603" spans="1:7" x14ac:dyDescent="0.3">
      <c r="A603" s="49" t="s">
        <v>547</v>
      </c>
      <c r="B603" s="149" t="s">
        <v>593</v>
      </c>
      <c r="C603" s="57" t="s">
        <v>656</v>
      </c>
      <c r="D603" s="191">
        <v>42689</v>
      </c>
      <c r="E603" s="191">
        <v>44515</v>
      </c>
      <c r="F603" s="49" t="str">
        <f t="shared" ref="F603:F607" ca="1" si="26">IF(AND(D603="",E603=""),"Pas d'info",IF(OR(AND(D603&lt;TODAY(),E603=""),AND(D603&lt;TODAY(),E603&lt;TODAY())),"VRAI",IF(AND(D603&lt;TODAY(),E603&gt;TODAY()),"PROCHAINEMENT",IF(OR(AND(D603&gt;TODAY(),E603=""),AND(D603&gt;TODAY(),E603&gt;TODAY())),"FAUX",""))))</f>
        <v>PROCHAINEMENT</v>
      </c>
      <c r="G603" s="55">
        <f t="shared" ca="1" si="24"/>
        <v>-21</v>
      </c>
    </row>
    <row r="604" spans="1:7" x14ac:dyDescent="0.3">
      <c r="A604" s="1" t="s">
        <v>548</v>
      </c>
      <c r="B604" s="1" t="s">
        <v>660</v>
      </c>
      <c r="C604" s="2" t="s">
        <v>663</v>
      </c>
      <c r="D604" s="193"/>
      <c r="E604" s="193"/>
      <c r="F604" s="1" t="str">
        <f t="shared" ca="1" si="26"/>
        <v>Pas d'info</v>
      </c>
      <c r="G604" s="55" t="str">
        <f t="shared" ca="1" si="24"/>
        <v>Pas d'info</v>
      </c>
    </row>
    <row r="605" spans="1:7" x14ac:dyDescent="0.3">
      <c r="A605" s="1" t="s">
        <v>548</v>
      </c>
      <c r="B605" s="1" t="s">
        <v>660</v>
      </c>
      <c r="C605" s="2" t="s">
        <v>664</v>
      </c>
      <c r="D605" s="193">
        <v>43951</v>
      </c>
      <c r="E605" s="193">
        <v>45046</v>
      </c>
      <c r="F605" s="1" t="str">
        <f t="shared" ca="1" si="26"/>
        <v>FAUX</v>
      </c>
      <c r="G605" s="55">
        <f t="shared" ca="1" si="24"/>
        <v>-44</v>
      </c>
    </row>
    <row r="606" spans="1:7" x14ac:dyDescent="0.3">
      <c r="A606" s="1" t="s">
        <v>548</v>
      </c>
      <c r="B606" s="1" t="s">
        <v>660</v>
      </c>
      <c r="C606" s="2" t="s">
        <v>665</v>
      </c>
      <c r="D606" s="193">
        <v>43951</v>
      </c>
      <c r="E606" s="193">
        <v>45046</v>
      </c>
      <c r="F606" s="1" t="str">
        <f t="shared" ca="1" si="26"/>
        <v>FAUX</v>
      </c>
      <c r="G606" s="55">
        <f t="shared" ca="1" si="24"/>
        <v>-44</v>
      </c>
    </row>
    <row r="607" spans="1:7" x14ac:dyDescent="0.3">
      <c r="A607" s="1" t="s">
        <v>548</v>
      </c>
      <c r="B607" s="1" t="s">
        <v>660</v>
      </c>
      <c r="C607" s="2" t="s">
        <v>666</v>
      </c>
      <c r="D607" s="193">
        <v>43951</v>
      </c>
      <c r="E607" s="193">
        <v>45046</v>
      </c>
      <c r="F607" s="1" t="str">
        <f t="shared" ca="1" si="26"/>
        <v>FAUX</v>
      </c>
      <c r="G607" s="55">
        <f t="shared" ca="1" si="24"/>
        <v>-44</v>
      </c>
    </row>
    <row r="608" spans="1:7" x14ac:dyDescent="0.3">
      <c r="A608" s="1" t="s">
        <v>548</v>
      </c>
      <c r="B608" s="1" t="s">
        <v>660</v>
      </c>
      <c r="C608" s="2" t="s">
        <v>663</v>
      </c>
      <c r="D608" s="193">
        <v>45046</v>
      </c>
      <c r="E608" s="193">
        <v>46142</v>
      </c>
      <c r="F608" s="1" t="str">
        <f t="shared" ref="F608:F622" ca="1" si="27">IF(AND(D608="",E608=""),"Pas d'info",IF(OR(AND(D608&lt;TODAY(),E608=""),AND(D608&lt;TODAY(),E608&lt;TODAY())),"VRAI",IF(AND(D608&lt;TODAY(),E608&gt;TODAY()),"PROCHAINEMENT",IF(OR(AND(D608&gt;TODAY(),E608=""),AND(D608&gt;TODAY(),E608&gt;TODAY())),"FAUX",""))))</f>
        <v>FAUX</v>
      </c>
      <c r="G608" s="55">
        <f t="shared" ca="1" si="24"/>
        <v>-80</v>
      </c>
    </row>
    <row r="609" spans="1:7" x14ac:dyDescent="0.3">
      <c r="A609" s="1" t="s">
        <v>548</v>
      </c>
      <c r="B609" s="1" t="s">
        <v>660</v>
      </c>
      <c r="C609" s="2" t="s">
        <v>667</v>
      </c>
      <c r="D609" s="193">
        <v>43951</v>
      </c>
      <c r="E609" s="193">
        <v>45046</v>
      </c>
      <c r="F609" s="1" t="str">
        <f t="shared" ca="1" si="27"/>
        <v>FAUX</v>
      </c>
      <c r="G609" s="55">
        <f t="shared" ca="1" si="24"/>
        <v>-44</v>
      </c>
    </row>
    <row r="610" spans="1:7" x14ac:dyDescent="0.3">
      <c r="A610" s="1" t="s">
        <v>548</v>
      </c>
      <c r="B610" s="1" t="s">
        <v>660</v>
      </c>
      <c r="C610" s="2" t="s">
        <v>668</v>
      </c>
      <c r="D610" s="193">
        <v>43951</v>
      </c>
      <c r="E610" s="193">
        <v>45046</v>
      </c>
      <c r="F610" s="1" t="str">
        <f t="shared" ca="1" si="27"/>
        <v>FAUX</v>
      </c>
      <c r="G610" s="55">
        <f t="shared" ca="1" si="24"/>
        <v>-44</v>
      </c>
    </row>
    <row r="611" spans="1:7" x14ac:dyDescent="0.3">
      <c r="A611" s="1" t="s">
        <v>548</v>
      </c>
      <c r="B611" s="1" t="s">
        <v>660</v>
      </c>
      <c r="C611" s="2" t="s">
        <v>669</v>
      </c>
      <c r="D611" s="193">
        <v>43951</v>
      </c>
      <c r="E611" s="193">
        <v>45046</v>
      </c>
      <c r="F611" s="1" t="str">
        <f t="shared" ca="1" si="27"/>
        <v>FAUX</v>
      </c>
      <c r="G611" s="55">
        <f t="shared" ca="1" si="24"/>
        <v>-44</v>
      </c>
    </row>
    <row r="612" spans="1:7" x14ac:dyDescent="0.3">
      <c r="A612" s="1" t="s">
        <v>548</v>
      </c>
      <c r="B612" s="1" t="s">
        <v>660</v>
      </c>
      <c r="C612" s="2" t="s">
        <v>670</v>
      </c>
      <c r="D612" s="193">
        <v>43951</v>
      </c>
      <c r="E612" s="193">
        <v>45046</v>
      </c>
      <c r="F612" s="1" t="str">
        <f t="shared" ca="1" si="27"/>
        <v>FAUX</v>
      </c>
      <c r="G612" s="55">
        <f t="shared" ca="1" si="24"/>
        <v>-44</v>
      </c>
    </row>
    <row r="613" spans="1:7" x14ac:dyDescent="0.3">
      <c r="A613" s="1" t="s">
        <v>548</v>
      </c>
      <c r="B613" s="1" t="s">
        <v>660</v>
      </c>
      <c r="C613" s="2" t="s">
        <v>671</v>
      </c>
      <c r="D613" s="193">
        <v>43951</v>
      </c>
      <c r="E613" s="193">
        <v>45046</v>
      </c>
      <c r="F613" s="1" t="str">
        <f t="shared" ca="1" si="27"/>
        <v>FAUX</v>
      </c>
      <c r="G613" s="55">
        <f t="shared" ca="1" si="24"/>
        <v>-44</v>
      </c>
    </row>
    <row r="614" spans="1:7" x14ac:dyDescent="0.3">
      <c r="A614" s="7" t="s">
        <v>548</v>
      </c>
      <c r="B614" s="1" t="s">
        <v>673</v>
      </c>
      <c r="C614" s="7" t="s">
        <v>683</v>
      </c>
      <c r="D614" s="195">
        <v>41828</v>
      </c>
      <c r="E614" s="195">
        <v>43655</v>
      </c>
      <c r="F614" s="7" t="str">
        <f t="shared" ca="1" si="27"/>
        <v>VRAI</v>
      </c>
      <c r="G614" s="55">
        <f t="shared" ca="1" si="24"/>
        <v>1</v>
      </c>
    </row>
    <row r="615" spans="1:7" x14ac:dyDescent="0.3">
      <c r="A615" s="7" t="s">
        <v>548</v>
      </c>
      <c r="B615" s="1" t="s">
        <v>674</v>
      </c>
      <c r="C615" s="7" t="s">
        <v>687</v>
      </c>
      <c r="D615" s="195">
        <v>42927</v>
      </c>
      <c r="E615" s="195">
        <v>44754</v>
      </c>
      <c r="F615" s="7" t="str">
        <f t="shared" ca="1" si="27"/>
        <v>PROCHAINEMENT</v>
      </c>
      <c r="G615" s="55">
        <f t="shared" ca="1" si="24"/>
        <v>-35</v>
      </c>
    </row>
    <row r="616" spans="1:7" x14ac:dyDescent="0.3">
      <c r="A616" s="7" t="s">
        <v>548</v>
      </c>
      <c r="B616" s="1" t="s">
        <v>674</v>
      </c>
      <c r="C616" s="7" t="s">
        <v>688</v>
      </c>
      <c r="D616" s="195">
        <v>42927</v>
      </c>
      <c r="E616" s="195">
        <v>44754</v>
      </c>
      <c r="F616" s="7" t="str">
        <f t="shared" ca="1" si="27"/>
        <v>PROCHAINEMENT</v>
      </c>
      <c r="G616" s="55">
        <f t="shared" ca="1" si="24"/>
        <v>-35</v>
      </c>
    </row>
    <row r="617" spans="1:7" x14ac:dyDescent="0.3">
      <c r="A617" s="7" t="s">
        <v>548</v>
      </c>
      <c r="B617" s="1" t="s">
        <v>675</v>
      </c>
      <c r="C617" s="8" t="s">
        <v>692</v>
      </c>
      <c r="D617" s="196">
        <v>44390</v>
      </c>
      <c r="E617" s="196">
        <v>46217</v>
      </c>
      <c r="F617" s="8" t="str">
        <f t="shared" ca="1" si="27"/>
        <v>FAUX</v>
      </c>
      <c r="G617" s="55">
        <f t="shared" ca="1" si="24"/>
        <v>-83</v>
      </c>
    </row>
    <row r="618" spans="1:7" x14ac:dyDescent="0.3">
      <c r="A618" s="1" t="s">
        <v>548</v>
      </c>
      <c r="B618" s="1" t="s">
        <v>693</v>
      </c>
      <c r="C618" s="2" t="s">
        <v>695</v>
      </c>
      <c r="D618" s="193">
        <v>40390</v>
      </c>
      <c r="E618" s="193">
        <v>41486</v>
      </c>
      <c r="F618" s="1" t="str">
        <f t="shared" ca="1" si="27"/>
        <v>VRAI</v>
      </c>
      <c r="G618" s="55">
        <f t="shared" ca="1" si="24"/>
        <v>73</v>
      </c>
    </row>
    <row r="619" spans="1:7" x14ac:dyDescent="0.3">
      <c r="A619" s="1" t="s">
        <v>548</v>
      </c>
      <c r="B619" s="1" t="s">
        <v>693</v>
      </c>
      <c r="C619" s="2" t="s">
        <v>696</v>
      </c>
      <c r="D619" s="193">
        <v>40390</v>
      </c>
      <c r="E619" s="193">
        <v>41486</v>
      </c>
      <c r="F619" s="1" t="str">
        <f t="shared" ca="1" si="27"/>
        <v>VRAI</v>
      </c>
      <c r="G619" s="55">
        <f t="shared" ca="1" si="24"/>
        <v>73</v>
      </c>
    </row>
    <row r="620" spans="1:7" x14ac:dyDescent="0.3">
      <c r="A620" s="1" t="s">
        <v>548</v>
      </c>
      <c r="B620" s="1" t="s">
        <v>693</v>
      </c>
      <c r="C620" s="2" t="s">
        <v>697</v>
      </c>
      <c r="D620" s="193">
        <v>40390</v>
      </c>
      <c r="E620" s="193">
        <v>41486</v>
      </c>
      <c r="F620" s="1" t="str">
        <f t="shared" ca="1" si="27"/>
        <v>VRAI</v>
      </c>
      <c r="G620" s="55">
        <f t="shared" ca="1" si="24"/>
        <v>73</v>
      </c>
    </row>
    <row r="621" spans="1:7" x14ac:dyDescent="0.3">
      <c r="A621" s="1" t="s">
        <v>548</v>
      </c>
      <c r="B621" s="1" t="s">
        <v>704</v>
      </c>
      <c r="C621" s="2" t="s">
        <v>706</v>
      </c>
      <c r="D621" s="193">
        <v>42035</v>
      </c>
      <c r="E621" s="193">
        <v>44196</v>
      </c>
      <c r="F621" s="1" t="str">
        <f t="shared" ca="1" si="27"/>
        <v>PROCHAINEMENT</v>
      </c>
      <c r="G621" s="55">
        <f t="shared" ca="1" si="24"/>
        <v>-8</v>
      </c>
    </row>
    <row r="622" spans="1:7" x14ac:dyDescent="0.3">
      <c r="A622" s="1" t="s">
        <v>548</v>
      </c>
      <c r="B622" s="1" t="s">
        <v>704</v>
      </c>
      <c r="C622" s="2" t="s">
        <v>707</v>
      </c>
      <c r="D622" s="193">
        <v>42035</v>
      </c>
      <c r="E622" s="193">
        <v>44196</v>
      </c>
      <c r="F622" s="1" t="str">
        <f t="shared" ca="1" si="27"/>
        <v>PROCHAINEMENT</v>
      </c>
      <c r="G622" s="55">
        <f t="shared" ca="1" si="24"/>
        <v>-8</v>
      </c>
    </row>
  </sheetData>
  <autoFilter ref="A1:E622" xr:uid="{DF4998C4-031B-44F7-896D-380001488311}"/>
  <conditionalFormatting sqref="B602 A19:G19 A2:F18 G1:G18 A20:F601 G20:G622">
    <cfRule type="expression" dxfId="59" priority="150" stopIfTrue="1">
      <formula>$G1="Pas d'info"</formula>
    </cfRule>
    <cfRule type="expression" dxfId="58" priority="151" stopIfTrue="1">
      <formula>$G1&lt;-12</formula>
    </cfRule>
    <cfRule type="expression" dxfId="57" priority="152" stopIfTrue="1">
      <formula>AND($G1&lt;0,$G1&gt;-12)</formula>
    </cfRule>
    <cfRule type="expression" dxfId="56" priority="153" stopIfTrue="1">
      <formula>$G1&gt;-1</formula>
    </cfRule>
  </conditionalFormatting>
  <conditionalFormatting sqref="A602 C602:F602">
    <cfRule type="expression" dxfId="55" priority="85" stopIfTrue="1">
      <formula>$G602="Pas d'info"</formula>
    </cfRule>
    <cfRule type="expression" dxfId="54" priority="86" stopIfTrue="1">
      <formula>$G602&lt;-12</formula>
    </cfRule>
    <cfRule type="expression" dxfId="53" priority="87" stopIfTrue="1">
      <formula>AND($G602&lt;0,$G602&gt;-12)</formula>
    </cfRule>
    <cfRule type="expression" dxfId="52" priority="88" stopIfTrue="1">
      <formula>$G602&gt;-1</formula>
    </cfRule>
  </conditionalFormatting>
  <conditionalFormatting sqref="B603">
    <cfRule type="expression" dxfId="51" priority="81" stopIfTrue="1">
      <formula>$G603="Pas d'info"</formula>
    </cfRule>
    <cfRule type="expression" dxfId="50" priority="82" stopIfTrue="1">
      <formula>$G603&lt;-12</formula>
    </cfRule>
    <cfRule type="expression" dxfId="49" priority="83" stopIfTrue="1">
      <formula>AND($G603&lt;0,$G603&gt;-12)</formula>
    </cfRule>
    <cfRule type="expression" dxfId="48" priority="84" stopIfTrue="1">
      <formula>$G603&gt;-1</formula>
    </cfRule>
  </conditionalFormatting>
  <conditionalFormatting sqref="A603 C603:F603">
    <cfRule type="expression" dxfId="47" priority="77" stopIfTrue="1">
      <formula>$G603="Pas d'info"</formula>
    </cfRule>
    <cfRule type="expression" dxfId="46" priority="78" stopIfTrue="1">
      <formula>$G603&lt;-12</formula>
    </cfRule>
    <cfRule type="expression" dxfId="45" priority="79" stopIfTrue="1">
      <formula>AND($G603&lt;0,$G603&gt;-12)</formula>
    </cfRule>
    <cfRule type="expression" dxfId="44" priority="80" stopIfTrue="1">
      <formula>$G603&gt;-1</formula>
    </cfRule>
  </conditionalFormatting>
  <conditionalFormatting sqref="A604:F607 D608:F613 A608:A613">
    <cfRule type="expression" dxfId="43" priority="45" stopIfTrue="1">
      <formula>$G604="Pas d'info"</formula>
    </cfRule>
    <cfRule type="expression" dxfId="42" priority="46" stopIfTrue="1">
      <formula>$G604&lt;-12</formula>
    </cfRule>
    <cfRule type="expression" dxfId="41" priority="47" stopIfTrue="1">
      <formula>AND($G604&lt;0,$G604&gt;-12)</formula>
    </cfRule>
    <cfRule type="expression" dxfId="40" priority="48" stopIfTrue="1">
      <formula>$G604&gt;-1</formula>
    </cfRule>
  </conditionalFormatting>
  <conditionalFormatting sqref="B608:C613">
    <cfRule type="expression" dxfId="39" priority="41" stopIfTrue="1">
      <formula>$G608="Pas d'info"</formula>
    </cfRule>
    <cfRule type="expression" dxfId="38" priority="42" stopIfTrue="1">
      <formula>$G608&lt;-12</formula>
    </cfRule>
    <cfRule type="expression" dxfId="37" priority="43" stopIfTrue="1">
      <formula>AND($G608&lt;0,$G608&gt;-12)</formula>
    </cfRule>
    <cfRule type="expression" dxfId="36" priority="44" stopIfTrue="1">
      <formula>$G608&gt;-1</formula>
    </cfRule>
  </conditionalFormatting>
  <conditionalFormatting sqref="A614:F614">
    <cfRule type="expression" dxfId="35" priority="37" stopIfTrue="1">
      <formula>$G614="Pas d'info"</formula>
    </cfRule>
    <cfRule type="expression" dxfId="34" priority="38" stopIfTrue="1">
      <formula>$G614&lt;-12</formula>
    </cfRule>
    <cfRule type="expression" dxfId="33" priority="39" stopIfTrue="1">
      <formula>AND($G614&lt;0,$G614&gt;-12)</formula>
    </cfRule>
    <cfRule type="expression" dxfId="32" priority="40" stopIfTrue="1">
      <formula>$G614&gt;-1</formula>
    </cfRule>
  </conditionalFormatting>
  <conditionalFormatting sqref="A615:F616">
    <cfRule type="expression" dxfId="31" priority="33" stopIfTrue="1">
      <formula>$G615="Pas d'info"</formula>
    </cfRule>
    <cfRule type="expression" dxfId="30" priority="34" stopIfTrue="1">
      <formula>$G615&lt;-12</formula>
    </cfRule>
    <cfRule type="expression" dxfId="29" priority="35" stopIfTrue="1">
      <formula>AND($G615&lt;0,$G615&gt;-12)</formula>
    </cfRule>
    <cfRule type="expression" dxfId="28" priority="36" stopIfTrue="1">
      <formula>$G615&gt;-1</formula>
    </cfRule>
  </conditionalFormatting>
  <conditionalFormatting sqref="A617:F617">
    <cfRule type="expression" dxfId="27" priority="29" stopIfTrue="1">
      <formula>$G617="Pas d'info"</formula>
    </cfRule>
    <cfRule type="expression" dxfId="26" priority="30" stopIfTrue="1">
      <formula>$G617&lt;-12</formula>
    </cfRule>
    <cfRule type="expression" dxfId="25" priority="31" stopIfTrue="1">
      <formula>AND($G617&lt;0,$G617&gt;-12)</formula>
    </cfRule>
    <cfRule type="expression" dxfId="24" priority="32" stopIfTrue="1">
      <formula>$G617&gt;-1</formula>
    </cfRule>
  </conditionalFormatting>
  <conditionalFormatting sqref="D618:F618">
    <cfRule type="expression" dxfId="23" priority="25" stopIfTrue="1">
      <formula>$G618="Pas d'info"</formula>
    </cfRule>
    <cfRule type="expression" dxfId="22" priority="26" stopIfTrue="1">
      <formula>$G618&lt;-12</formula>
    </cfRule>
    <cfRule type="expression" dxfId="21" priority="27" stopIfTrue="1">
      <formula>AND($G618&lt;0,$G618&gt;-12)</formula>
    </cfRule>
    <cfRule type="expression" dxfId="20" priority="28" stopIfTrue="1">
      <formula>$G618&gt;-1</formula>
    </cfRule>
  </conditionalFormatting>
  <conditionalFormatting sqref="D619:F619">
    <cfRule type="expression" dxfId="19" priority="21" stopIfTrue="1">
      <formula>$G619="Pas d'info"</formula>
    </cfRule>
    <cfRule type="expression" dxfId="18" priority="22" stopIfTrue="1">
      <formula>$G619&lt;-12</formula>
    </cfRule>
    <cfRule type="expression" dxfId="17" priority="23" stopIfTrue="1">
      <formula>AND($G619&lt;0,$G619&gt;-12)</formula>
    </cfRule>
    <cfRule type="expression" dxfId="16" priority="24" stopIfTrue="1">
      <formula>$G619&gt;-1</formula>
    </cfRule>
  </conditionalFormatting>
  <conditionalFormatting sqref="D620:F620">
    <cfRule type="expression" dxfId="15" priority="17" stopIfTrue="1">
      <formula>$G620="Pas d'info"</formula>
    </cfRule>
    <cfRule type="expression" dxfId="14" priority="18" stopIfTrue="1">
      <formula>$G620&lt;-12</formula>
    </cfRule>
    <cfRule type="expression" dxfId="13" priority="19" stopIfTrue="1">
      <formula>AND($G620&lt;0,$G620&gt;-12)</formula>
    </cfRule>
    <cfRule type="expression" dxfId="12" priority="20" stopIfTrue="1">
      <formula>$G620&gt;-1</formula>
    </cfRule>
  </conditionalFormatting>
  <conditionalFormatting sqref="A618:C620">
    <cfRule type="expression" dxfId="11" priority="13" stopIfTrue="1">
      <formula>$G618="Pas d'info"</formula>
    </cfRule>
    <cfRule type="expression" dxfId="10" priority="14" stopIfTrue="1">
      <formula>$G618&lt;-12</formula>
    </cfRule>
    <cfRule type="expression" dxfId="9" priority="15" stopIfTrue="1">
      <formula>AND($G618&lt;0,$G618&gt;-12)</formula>
    </cfRule>
    <cfRule type="expression" dxfId="8" priority="16" stopIfTrue="1">
      <formula>$G618&gt;-1</formula>
    </cfRule>
  </conditionalFormatting>
  <conditionalFormatting sqref="A621:F621">
    <cfRule type="expression" dxfId="7" priority="9" stopIfTrue="1">
      <formula>$G621="Pas d'info"</formula>
    </cfRule>
    <cfRule type="expression" dxfId="6" priority="10" stopIfTrue="1">
      <formula>$G621&lt;-12</formula>
    </cfRule>
    <cfRule type="expression" dxfId="5" priority="11" stopIfTrue="1">
      <formula>AND($G621&lt;0,$G621&gt;-12)</formula>
    </cfRule>
    <cfRule type="expression" dxfId="4" priority="12" stopIfTrue="1">
      <formula>$G621&gt;-1</formula>
    </cfRule>
  </conditionalFormatting>
  <conditionalFormatting sqref="A622:F622">
    <cfRule type="expression" dxfId="3" priority="5" stopIfTrue="1">
      <formula>$G622="Pas d'info"</formula>
    </cfRule>
    <cfRule type="expression" dxfId="2" priority="6" stopIfTrue="1">
      <formula>$G622&lt;-12</formula>
    </cfRule>
    <cfRule type="expression" dxfId="1" priority="7" stopIfTrue="1">
      <formula>AND($G622&lt;0,$G622&gt;-12)</formula>
    </cfRule>
    <cfRule type="expression" dxfId="0" priority="8" stopIfTrue="1">
      <formula>$G622&gt;-1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V k 6 4 T v N s Y + 6 p A A A A + A A A A B I A H A B D b 2 5 m a W c v U G F j a 2 F n Z S 5 4 b W w g o h g A K K A U A A A A A A A A A A A A A A A A A A A A A A A A A A A A h Y / R C o I w G I V f R X b v N s 0 s 5 H d e B F 0 l R E F 0 O 9 b U k c 6 Y s / l u X f R I v U J C W d 1 1 e Q 7 f g e 8 8 b n f I h q b 2 r t J 0 q t U p C j B F n t S i P S l d p q i 3 h b 9 E G Y M t F 2 d e S m + E d Z c M n U p R Z e 0 l I c Q 5 h 9 0 M t 6 Y k I a U B O e a b v a h k w 3 2 l O 8 u 1 k O i z O v 1 f I Q a H l w w L c b z A 8 4 h G O I w D I F M N u d J f J B y N M Q X y U 8 K q r 2 1 v J C u M v 9 4 B m S K Q 9 w v 2 B F B L A w Q U A A I A C A B W T r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k 6 4 T s 8 g U C 7 Y A Q A A M Q 4 A A B M A H A B G b 3 J t d W x h c y 9 T Z W N 0 a W 9 u M S 5 t I K I Y A C i g F A A A A A A A A A A A A A A A A A A A A A A A A A A A A O 2 U 3 U r D M B i G z w e 7 h 1 A R W q j r z 6 a I I h 7 o s Q w n e C A e Z M l X F 2 y T k q R T G b s X T 3 c b 7 s Z M O h 3 b c L Y I / o 2 V Q j / S N 9 / P 0 7 d R Q D Q T H P V m z + i 4 2 W g 2 1 A B L o G j H u c L 9 F F D o o B O U g m 4 2 k L l 6 o p A E z M o 1 9 F t d f A e u D c 4 E 1 8 C 1 c p 2 B 1 r k 6 C g J V 5 L m Q u p U x I o U S i W 4 R k Q W J 3 E t k k L I E y B N J I V C A J R k E U d j p O J 7 n z 0 q c Y 4 1 D U 2 F W a h S O b + z K 7 d t b 0 9 Z T D i g T l C V s O r H N l X 2 2 r i T m K h E y O x N p k X G r U m 6 Z y x + N n K 4 U t G B a o b z o p 2 a f c n y k b S I N j 3 r s o 5 F j p I C o u a e T f q E R L V D Z o 1 0 a M l g r T x i 3 2 r d 5 k d K Y U y x p X f 1 0 Y s D R o q 7 c h D 2 Q Q 0 b g 5 b m L y f 3 7 P m r k 5 b 4 L o W F 5 t r E 3 J 2 f I C M 5 B l e k k y 6 Y T o 5 0 D v I R M D G F G T 7 m r n P 3 3 3 A v 5 l h R R x a d Y U 9 5 + n H r o 5 z P W R F + l X 0 F f y i t g R T V p R R Z X x V T r O M Z f 4 h g t g a x D p m L U u O a o 8 e K o V W 4 d e 8 0 G 4 5 + X / f A M Q u 6 + 9 + 3 n 0 C l O 8 w E + m U t 3 4 / C B c S o e l I m U G Q S k C e I w b P + T w + o n / p i / f l h V G W 6 d 3 + I f 8 9 v H H j v c e m z j P d b + X Y 9 F 8 d Z j G + + x z i 9 7 7 G D r s Q 3 y 2 C t Q S w E C L Q A U A A I A C A B W T r h O 8 2 x j 7 q k A A A D 4 A A A A E g A A A A A A A A A A A A A A A A A A A A A A Q 2 9 u Z m l n L 1 B h Y 2 t h Z 2 U u e G 1 s U E s B A i 0 A F A A C A A g A V k 6 4 T g / K 6 a u k A A A A 6 Q A A A B M A A A A A A A A A A A A A A A A A 9 Q A A A F t D b 2 5 0 Z W 5 0 X 1 R 5 c G V z X S 5 4 b W x Q S w E C L Q A U A A I A C A B W T r h O z y B Q L t g B A A A x D g A A E w A A A A A A A A A A A A A A A A D m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P A A A A A A A A H 8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O D I i I C 8 + P E V u d H J 5 I F R 5 c G U 9 I k Z p b G x M Y X N 0 V X B k Y X R l Z C I g V m F s d W U 9 I m Q y M D E 5 L T A 0 L T I 0 V D E 1 O j A 5 O j A 3 L j A 1 N D M 0 M T R a I i A v P j x F b n R y e S B U e X B l P S J G a W x s Q 2 9 s d W 1 u V H l w Z X M i I F Z h b H V l P S J z Q m d r S i I g L z 4 8 R W 5 0 c n k g V H l w Z T 0 i R m l s b E N v b H V t b k 5 h b W V z I i B W Y W x 1 Z T 0 i c 1 s m c X V v d D t Q c m 9 k d W l 0 c y B w d W J s a c O p c y Z x d W 9 0 O y w m c X V v d D t E Y X R l I G R l I G Z p b i B k d S B z d X B w b 3 J 0 I H N 0 Y W 5 k Y X J k J n F 1 b 3 Q 7 L C Z x d W 9 0 O 0 R h d G U g Z G U g Z m l u I G R 1 I H N 1 c H B v c n Q g w 6 l 0 Z W 5 k d S Z x d W 9 0 O 1 0 i I C 8 + P E V u d H J 5 I F R 5 c G U 9 I k Z p b G x T d G F 0 d X M i I F Z h b H V l P S J z Q 2 9 t c G x l d G U i I C 8 + P E V u d H J 5 I F R 5 c G U 9 I l F 1 Z X J 5 S U Q i I F Z h b H V l P S J z N 2 Y 1 Z D k y Z W E t Z m U 4 M y 0 0 Y z M 3 L T g 2 Z T A t Y W N j O T g 1 N j A y O W F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H l w Z S B t b 2 R p Z m n D q S 5 7 U H J v Z H V p d H M g c H V i b G n D q X M s M H 0 m c X V v d D s s J n F 1 b 3 Q 7 U 2 V j d G l v b j E v V G F i b G U g M C 9 U e X B l I G 1 v Z G l m a c O p M i 5 7 R G F 0 Z S B k Z S B m a W 4 g Z H U g c 3 V w c G 9 y d C B z d G F u Z G F y Z C w x f S Z x d W 9 0 O y w m c X V v d D t T Z W N 0 a W 9 u M S 9 U Y W J s Z S A w L 1 R 5 c G U g b W 9 k a W Z p w 6 k x L n t E Y X R l I G R l I G Z p b i B k d S B z d X B w b 3 J 0 I M O p d G V u Z H U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9 U e X B l I G 1 v Z G l m a c O p L n t Q c m 9 k d W l 0 c y B w d W J s a c O p c y w w f S Z x d W 9 0 O y w m c X V v d D t T Z W N 0 a W 9 u M S 9 U Y W J s Z S A w L 1 R 5 c G U g b W 9 k a W Z p w 6 k y L n t E Y X R l I G R l I G Z p b i B k d S B z d X B w b 3 J 0 I H N 0 Y W 5 k Y X J k L D F 9 J n F 1 b 3 Q 7 L C Z x d W 9 0 O 1 N l Y 3 R p b 2 4 x L 1 R h Y m x l I D A v V H l w Z S B t b 2 R p Z m n D q T E u e 0 R h d G U g Z G U g Z m l u I G R 1 I H N 1 c H B v c n Q g w 6 l 0 Z W 5 k d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v b G 9 u b m V z J T I w c 3 V w c H J p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b 2 x v b m 5 l c y U y M H N 1 c H B y a W 0 l Q z M l Q T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H l w Z S B t b 2 R p Z m n D q S 5 7 U H J v Z H V p d H M g c H V i b G n D q X M s M H 0 m c X V v d D s s J n F 1 b 3 Q 7 U 2 V j d G l v b j E v V G F i b G U g M C 9 U e X B l I G 1 v Z G l m a c O p L n t E Y X R l I G R l I G T D q W J 1 d C B k d S B j e W N s Z S B k Z S B 2 a W U s M X 0 m c X V v d D s s J n F 1 b 3 Q 7 U 2 V j d G l v b j E v V G F i b G U g M C 9 U e X B l I G 1 v Z G l m a c O p L n t E Y X R l I G R l I G Z p b i B k d S B z d X B w b 3 J 0 I H N 0 Y W 5 k Y X J k L D J 9 J n F 1 b 3 Q 7 L C Z x d W 9 0 O 1 N l Y 3 R p b 2 4 x L 1 R h Y m x l I D A v V H l w Z S B t b 2 R p Z m n D q S 5 7 R G F 0 Z S B k Z S B m a W 4 g Z H U g c 3 V w c G 9 y d C D D q X R l b m R 1 L D N 9 J n F 1 b 3 Q 7 L C Z x d W 9 0 O 1 N l Y 3 R p b 2 4 x L 1 R h Y m x l I D A v V H l w Z S B t b 2 R p Z m n D q S 5 7 R G F 0 Z S B k Z S B m a W 4 g Z H U g c 3 V w c G 9 y d C B k d S B T Z X J 2 a W N l w q B Q Y W N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V H l w Z S B t b 2 R p Z m n D q S 5 7 U H J v Z H V p d H M g c H V i b G n D q X M s M H 0 m c X V v d D s s J n F 1 b 3 Q 7 U 2 V j d G l v b j E v V G F i b G U g M C 9 U e X B l I G 1 v Z G l m a c O p L n t E Y X R l I G R l I G T D q W J 1 d C B k d S B j e W N s Z S B k Z S B 2 a W U s M X 0 m c X V v d D s s J n F 1 b 3 Q 7 U 2 V j d G l v b j E v V G F i b G U g M C 9 U e X B l I G 1 v Z G l m a c O p L n t E Y X R l I G R l I G Z p b i B k d S B z d X B w b 3 J 0 I H N 0 Y W 5 k Y X J k L D J 9 J n F 1 b 3 Q 7 L C Z x d W 9 0 O 1 N l Y 3 R p b 2 4 x L 1 R h Y m x l I D A v V H l w Z S B t b 2 R p Z m n D q S 5 7 R G F 0 Z S B k Z S B m a W 4 g Z H U g c 3 V w c G 9 y d C D D q X R l b m R 1 L D N 9 J n F 1 b 3 Q 7 L C Z x d W 9 0 O 1 N l Y 3 R p b 2 4 x L 1 R h Y m x l I D A v V H l w Z S B t b 2 R p Z m n D q S 5 7 R G F 0 Z S B k Z S B m a W 4 g Z H U g c 3 V w c G 9 y d C B k d S B T Z X J 2 a W N l w q B Q Y W N r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l 0 c y B w d W J s a c O p c y Z x d W 9 0 O y w m c X V v d D t E Y X R l I G R l I G T D q W J 1 d C B k d S B j e W N s Z S B k Z S B 2 a W U m c X V v d D s s J n F 1 b 3 Q 7 R G F 0 Z S B k Z S B m a W 4 g Z H U g c 3 V w c G 9 y d C B z d G F u Z G F y Z C Z x d W 9 0 O y w m c X V v d D t E Y X R l I G R l I G Z p b i B k d S B z d X B w b 3 J 0 I M O p d G V u Z H U m c X V v d D s s J n F 1 b 3 Q 7 R G F 0 Z S B k Z S B m a W 4 g Z H U g c 3 V w c G 9 y d C B k d S B T Z X J 2 a W N l w q B Q Y W N r J n F 1 b 3 Q 7 X S I g L z 4 8 R W 5 0 c n k g V H l w Z T 0 i R m l s b E N v b H V t b l R 5 c G V z I i B W Y W x 1 Z T 0 i c 0 J n a 0 p D U W s 9 I i A v P j x F b n R y e S B U e X B l P S J G a W x s T G F z d F V w Z G F 0 Z W Q i I F Z h b H V l P S J k M j A x O S 0 w N C 0 y O V Q x N D o 0 N T o z M S 4 y N z U w O D g x W i I g L z 4 8 R W 5 0 c n k g V H l w Z T 0 i R m l s b E V y c m 9 y Q 2 9 1 b n Q i I F Z h b H V l P S J s M j M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U e X B l I G 1 v Z G l m a c O p L n t Q c m 9 k d W l 0 c y B w d W J s a c O p c y w w f S Z x d W 9 0 O y w m c X V v d D t T Z W N 0 a W 9 u M S 9 U Y W J s Z S A w I C g y K S 9 U e X B l I G 1 v Z G l m a c O p L n t E Y X R l I G R l I G T D q W J 1 d C B k d S B j e W N s Z S B k Z S B 2 a W U s M X 0 m c X V v d D s s J n F 1 b 3 Q 7 U 2 V j d G l v b j E v V G F i b G U g M C A o M i k v V H l w Z S B t b 2 R p Z m n D q S 5 7 R G F 0 Z S B k Z S B m a W 4 g Z H U g c 3 V w c G 9 y d C B z d G F u Z G F y Z C w y f S Z x d W 9 0 O y w m c X V v d D t T Z W N 0 a W 9 u M S 9 U Y W J s Z S A w I C g y K S 9 U e X B l I G 1 v Z G l m a c O p L n t E Y X R l I G R l I G Z p b i B k d S B z d X B w b 3 J 0 I M O p d G V u Z H U s M 3 0 m c X V v d D s s J n F 1 b 3 Q 7 U 2 V j d G l v b j E v V G F i b G U g M C A o M i k v V H l w Z S B t b 2 R p Z m n D q S 5 7 R G F 0 Z S B k Z S B m a W 4 g Z H U g c 3 V w c G 9 y d C B k d S B T Z X J 2 a W N l w q B Q Y W N r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I p L 1 R 5 c G U g b W 9 k a W Z p w 6 k u e 1 B y b 2 R 1 a X R z I H B 1 Y m x p w 6 l z L D B 9 J n F 1 b 3 Q 7 L C Z x d W 9 0 O 1 N l Y 3 R p b 2 4 x L 1 R h Y m x l I D A g K D I p L 1 R 5 c G U g b W 9 k a W Z p w 6 k u e 0 R h d G U g Z G U g Z M O p Y n V 0 I G R 1 I G N 5 Y 2 x l I G R l I H Z p Z S w x f S Z x d W 9 0 O y w m c X V v d D t T Z W N 0 a W 9 u M S 9 U Y W J s Z S A w I C g y K S 9 U e X B l I G 1 v Z G l m a c O p L n t E Y X R l I G R l I G Z p b i B k d S B z d X B w b 3 J 0 I H N 0 Y W 5 k Y X J k L D J 9 J n F 1 b 3 Q 7 L C Z x d W 9 0 O 1 N l Y 3 R p b 2 4 x L 1 R h Y m x l I D A g K D I p L 1 R 5 c G U g b W 9 k a W Z p w 6 k u e 0 R h d G U g Z G U g Z m l u I G R 1 I H N 1 c H B v c n Q g w 6 l 0 Z W 5 k d S w z f S Z x d W 9 0 O y w m c X V v d D t T Z W N 0 a W 9 u M S 9 U Y W J s Z S A w I C g y K S 9 U e X B l I G 1 v Z G l m a c O p L n t E Y X R l I G R l I G Z p b i B k d S B z d X B w b 3 J 0 I G R 1 I F N l c n Z p Y 2 X C o F B h Y 2 s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a X R z I H B 1 Y m x p w 6 l z J n F 1 b 3 Q 7 L C Z x d W 9 0 O 0 R h d G U g Z G U g Z M O p Y n V 0 I G R 1 I G N 5 Y 2 x l I G R l I H Z p Z S Z x d W 9 0 O y w m c X V v d D t E Y X R l I G R l I G Z p b i B k d S B z d X B w b 3 J 0 I H N 0 Y W 5 k Y X J k J n F 1 b 3 Q 7 L C Z x d W 9 0 O 0 R h d G U g Z G U g Z m l u I G R 1 I H N 1 c H B v c n Q g w 6 l 0 Z W 5 k d S Z x d W 9 0 O y w m c X V v d D t E Y X R l I G R l I G Z p b i B k d S B z d X B w b 3 J 0 I G R 1 I F N l c n Z p Y 2 X C o F B h Y 2 s m c X V v d D t d I i A v P j x F b n R y e S B U e X B l P S J G a W x s Q 2 9 s d W 1 u V H l w Z X M i I F Z h b H V l P S J z Q m d r S k N R a z 0 i I C 8 + P E V u d H J 5 I F R 5 c G U 9 I k Z p b G x M Y X N 0 V X B k Y X R l Z C I g V m F s d W U 9 I m Q y M D E 5 L T A 0 L T I 5 V D E 0 O j Q 4 O j U z L j Q 5 N T Y 2 M j V a I i A v P j x F b n R y e S B U e X B l P S J G a W x s R X J y b 3 J D b 3 V u d C I g V m F s d W U 9 I m w z N S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1 R 5 c G U g b W 9 k a W Z p w 6 k u e 1 B y b 2 R 1 a X R z I H B 1 Y m x p w 6 l z L D B 9 J n F 1 b 3 Q 7 L C Z x d W 9 0 O 1 N l Y 3 R p b 2 4 x L 1 R h Y m x l I D A g K D M p L 1 R 5 c G U g b W 9 k a W Z p w 6 k u e 0 R h d G U g Z G U g Z M O p Y n V 0 I G R 1 I G N 5 Y 2 x l I G R l I H Z p Z S w x f S Z x d W 9 0 O y w m c X V v d D t T Z W N 0 a W 9 u M S 9 U Y W J s Z S A w I C g z K S 9 U e X B l I G 1 v Z G l m a c O p L n t E Y X R l I G R l I G Z p b i B k d S B z d X B w b 3 J 0 I H N 0 Y W 5 k Y X J k L D J 9 J n F 1 b 3 Q 7 L C Z x d W 9 0 O 1 N l Y 3 R p b 2 4 x L 1 R h Y m x l I D A g K D M p L 1 R 5 c G U g b W 9 k a W Z p w 6 k u e 0 R h d G U g Z G U g Z m l u I G R 1 I H N 1 c H B v c n Q g w 6 l 0 Z W 5 k d S w z f S Z x d W 9 0 O y w m c X V v d D t T Z W N 0 a W 9 u M S 9 U Y W J s Z S A w I C g z K S 9 U e X B l I G 1 v Z G l m a c O p L n t E Y X R l I G R l I G Z p b i B k d S B z d X B w b 3 J 0 I G R 1 I F N l c n Z p Y 2 X C o F B h Y 2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M y k v V H l w Z S B t b 2 R p Z m n D q S 5 7 U H J v Z H V p d H M g c H V i b G n D q X M s M H 0 m c X V v d D s s J n F 1 b 3 Q 7 U 2 V j d G l v b j E v V G F i b G U g M C A o M y k v V H l w Z S B t b 2 R p Z m n D q S 5 7 R G F 0 Z S B k Z S B k w 6 l i d X Q g Z H U g Y 3 l j b G U g Z G U g d m l l L D F 9 J n F 1 b 3 Q 7 L C Z x d W 9 0 O 1 N l Y 3 R p b 2 4 x L 1 R h Y m x l I D A g K D M p L 1 R 5 c G U g b W 9 k a W Z p w 6 k u e 0 R h d G U g Z G U g Z m l u I G R 1 I H N 1 c H B v c n Q g c 3 R h b m R h c m Q s M n 0 m c X V v d D s s J n F 1 b 3 Q 7 U 2 V j d G l v b j E v V G F i b G U g M C A o M y k v V H l w Z S B t b 2 R p Z m n D q S 5 7 R G F 0 Z S B k Z S B m a W 4 g Z H U g c 3 V w c G 9 y d C D D q X R l b m R 1 L D N 9 J n F 1 b 3 Q 7 L C Z x d W 9 0 O 1 N l Y 3 R p b 2 4 x L 1 R h Y m x l I D A g K D M p L 1 R 5 c G U g b W 9 k a W Z p w 6 k u e 0 R h d G U g Z G U g Z m l u I G R 1 I H N 1 c H B v c n Q g Z H U g U 2 V y d m l j Z c K g U G F j a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p d H M g c H V i b G n D q X M m c X V v d D s s J n F 1 b 3 Q 7 R G F 0 Z S B k Z S B k w 6 l i d X Q g Z H U g Y 3 l j b G U g Z G U g d m l l J n F 1 b 3 Q 7 L C Z x d W 9 0 O 0 R h d G U g Z G U g Z m l u I G R 1 I H N 1 c H B v c n Q g c 3 R h b m R h c m Q m c X V v d D s s J n F 1 b 3 Q 7 R G F 0 Z S B k Z S B m a W 4 g Z H U g c 3 V w c G 9 y d C D D q X R l b m R 1 J n F 1 b 3 Q 7 L C Z x d W 9 0 O 0 R h d G U g Z G U g Z m l u I G R 1 I H N 1 c H B v c n Q g Z H U g U 2 V y d m l j Z c K g U G F j a y Z x d W 9 0 O 1 0 i I C 8 + P E V u d H J 5 I F R 5 c G U 9 I k Z p b G x D b 2 x 1 b W 5 U e X B l c y I g V m F s d W U 9 I n N C Z 2 t K Q 1 F r P S I g L z 4 8 R W 5 0 c n k g V H l w Z T 0 i R m l s b E x h c 3 R V c G R h d G V k I i B W Y W x 1 Z T 0 i Z D I w M T k t M D Q t M j l U M T Q 6 N T E 6 M T k u M z A y N z A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M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T k t M D Q t M j l U M T Q 6 N T I 6 M j E u M D g 5 O D Q 3 M F o i I C 8 + P E V u d H J 5 I F R 5 c G U 9 I k Z p b G x D b 2 x 1 b W 5 U e X B l c y I g V m F s d W U 9 I n N C Z 2 t K Q 1 F r P S I g L z 4 8 R W 5 0 c n k g V H l w Z T 0 i R m l s b E N v b H V t b k 5 h b W V z I i B W Y W x 1 Z T 0 i c 1 s m c X V v d D t Q c m 9 k d W l 0 c y B w d W J s a c O p c y Z x d W 9 0 O y w m c X V v d D t E Y X R l I G R l I G T D q W J 1 d C B k d S B j e W N s Z S B k Z S B 2 a W U m c X V v d D s s J n F 1 b 3 Q 7 R G F 0 Z S B k Z S B m a W 4 g Z H U g c 3 V w c G 9 y d C B z d G F u Z G F y Z C Z x d W 9 0 O y w m c X V v d D t E Y X R l I G R l I G Z p b i B k d S B z d X B w b 3 J 0 I M O p d G V u Z H U m c X V v d D s s J n F 1 b 3 Q 7 R G F 0 Z S B k Z S B m a W 4 g Z H U g c 3 V w c G 9 y d C B k d S B T Z X J 2 a W N l w q B Q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V H l w Z S B t b 2 R p Z m n D q S 5 7 U H J v Z H V p d H M g c H V i b G n D q X M s M H 0 m c X V v d D s s J n F 1 b 3 Q 7 U 2 V j d G l v b j E v V G F i b G U g M C A o N C k v V H l w Z S B t b 2 R p Z m n D q S 5 7 R G F 0 Z S B k Z S B k w 6 l i d X Q g Z H U g Y 3 l j b G U g Z G U g d m l l L D F 9 J n F 1 b 3 Q 7 L C Z x d W 9 0 O 1 N l Y 3 R p b 2 4 x L 1 R h Y m x l I D A g K D Q p L 1 R 5 c G U g b W 9 k a W Z p w 6 k u e 0 R h d G U g Z G U g Z m l u I G R 1 I H N 1 c H B v c n Q g c 3 R h b m R h c m Q s M n 0 m c X V v d D s s J n F 1 b 3 Q 7 U 2 V j d G l v b j E v V G F i b G U g M C A o N C k v V H l w Z S B t b 2 R p Z m n D q S 5 7 R G F 0 Z S B k Z S B m a W 4 g Z H U g c 3 V w c G 9 y d C D D q X R l b m R 1 L D N 9 J n F 1 b 3 Q 7 L C Z x d W 9 0 O 1 N l Y 3 R p b 2 4 x L 1 R h Y m x l I D A g K D Q p L 1 R 5 c G U g b W 9 k a W Z p w 6 k u e 0 R h d G U g Z G U g Z m l u I G R 1 I H N 1 c H B v c n Q g Z H U g U 2 V y d m l j Z c K g U G F j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0 K S 9 U e X B l I G 1 v Z G l m a c O p L n t Q c m 9 k d W l 0 c y B w d W J s a c O p c y w w f S Z x d W 9 0 O y w m c X V v d D t T Z W N 0 a W 9 u M S 9 U Y W J s Z S A w I C g 0 K S 9 U e X B l I G 1 v Z G l m a c O p L n t E Y X R l I G R l I G T D q W J 1 d C B k d S B j e W N s Z S B k Z S B 2 a W U s M X 0 m c X V v d D s s J n F 1 b 3 Q 7 U 2 V j d G l v b j E v V G F i b G U g M C A o N C k v V H l w Z S B t b 2 R p Z m n D q S 5 7 R G F 0 Z S B k Z S B m a W 4 g Z H U g c 3 V w c G 9 y d C B z d G F u Z G F y Z C w y f S Z x d W 9 0 O y w m c X V v d D t T Z W N 0 a W 9 u M S 9 U Y W J s Z S A w I C g 0 K S 9 U e X B l I G 1 v Z G l m a c O p L n t E Y X R l I G R l I G Z p b i B k d S B z d X B w b 3 J 0 I M O p d G V u Z H U s M 3 0 m c X V v d D s s J n F 1 b 3 Q 7 U 2 V j d G l v b j E v V G F i b G U g M C A o N C k v V H l w Z S B t b 2 R p Z m n D q S 5 7 R G F 0 Z S B k Z S B m a W 4 g Z H U g c 3 V w c G 9 y d C B k d S B T Z X J 2 a W N l w q B Q Y W N r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X v 1 m P o L v k W A i A 9 Y o b U r z w A A A A A C A A A A A A A Q Z g A A A A E A A C A A A A D h L 6 O B Z a H H d e k S 9 V i R g A 5 F 7 N n z g K 1 f 0 M J r 0 g c Y W / v W r Q A A A A A O g A A A A A I A A C A A A A B y 7 G 8 7 9 m V R b S B B H e 3 C m P J U I C 9 e i T u 6 6 f U R x R K c 0 E a 0 Z l A A A A B O Y P I v D z z A 6 Y / K 3 V V G h c B K R c 1 R M 7 i x D h k r r O m v D w w Q 1 E t / F Z R m G 0 / 9 Y 2 q f K 5 3 k E L M I I h i Z k q W O + / 3 F e o Y N 8 b s i u W U e P k F x y W D 0 Y z h + z n B h D 0 A A A A B A C v P H + 4 u P + d 6 3 4 p O M t G k D 3 1 d S N E M / F J 0 a 4 M Q w i u y A S f A D k W v q P d G I J D W o H Z 8 c w C + S l Z w h u w q U V f f c A g 8 3 W 0 1 P < / D a t a M a s h u p > 
</file>

<file path=customXml/itemProps1.xml><?xml version="1.0" encoding="utf-8"?>
<ds:datastoreItem xmlns:ds="http://schemas.openxmlformats.org/officeDocument/2006/customXml" ds:itemID="{242A28A1-146A-45C5-8F9E-650FEF7E73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OS OBSOLETES</vt:lpstr>
      <vt:lpstr>DB OBSOLETE</vt:lpstr>
      <vt:lpstr>Product SUPPORT EOL-EOS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adm-lseverian</dc:creator>
  <cp:lastModifiedBy>adm-lseverian</cp:lastModifiedBy>
  <dcterms:created xsi:type="dcterms:W3CDTF">2019-04-29T07:45:40Z</dcterms:created>
  <dcterms:modified xsi:type="dcterms:W3CDTF">2019-08-01T15:22:17Z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4b4d266a-3f7b-4a2f-9d23-f73bbce072d0</vt:lpwstr>
  </property>
</Properties>
</file>