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icestone/Sites/minimars-server/reports/templates/"/>
    </mc:Choice>
  </mc:AlternateContent>
  <xr:revisionPtr revIDLastSave="0" documentId="13_ncr:1_{1D728A19-1006-7E42-A4F7-6432917E2037}" xr6:coauthVersionLast="47" xr6:coauthVersionMax="47" xr10:uidLastSave="{00000000-0000-0000-0000-000000000000}"/>
  <bookViews>
    <workbookView xWindow="640" yWindow="1000" windowWidth="26840" windowHeight="16440" xr2:uid="{4F58C902-78D5-2145-A3CE-3267BB3BABFE}"/>
  </bookViews>
  <sheets>
    <sheet name="门店日报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41" i="1"/>
  <c r="B44" i="1"/>
  <c r="B38" i="1"/>
  <c r="B34" i="1"/>
  <c r="B21" i="1"/>
  <c r="B8" i="1"/>
</calcChain>
</file>

<file path=xl/sharedStrings.xml><?xml version="1.0" encoding="utf-8"?>
<sst xmlns="http://schemas.openxmlformats.org/spreadsheetml/2006/main" count="71" uniqueCount="70">
  <si>
    <t>到店组数</t>
  </si>
  <si>
    <t>到店人数</t>
  </si>
  <si>
    <t>散客转化率</t>
  </si>
  <si>
    <t>散客办卡数</t>
  </si>
  <si>
    <t>续卡组数</t>
  </si>
  <si>
    <t>总办卡及储值张数</t>
  </si>
  <si>
    <t>权责发生总收入</t>
  </si>
  <si>
    <t>门票收入</t>
  </si>
  <si>
    <t>活动收入</t>
  </si>
  <si>
    <t>餐饮收入</t>
  </si>
  <si>
    <t>当日店内点单餐饮收入</t>
  </si>
  <si>
    <t>派对零点餐饮收入</t>
  </si>
  <si>
    <t>派对收入</t>
  </si>
  <si>
    <t>派对套系收入</t>
  </si>
  <si>
    <t>派对自助套餐餐饮收入</t>
  </si>
  <si>
    <t>派对其他收入</t>
  </si>
  <si>
    <t>外拓收入（权责）</t>
  </si>
  <si>
    <t>零售收入</t>
  </si>
  <si>
    <t>餐饮转化率</t>
  </si>
  <si>
    <t>客单价</t>
  </si>
  <si>
    <t>客单总数</t>
  </si>
  <si>
    <t>套餐销售组数</t>
  </si>
  <si>
    <t>套餐销售率</t>
  </si>
  <si>
    <t>储值卡销售张数</t>
  </si>
  <si>
    <t>储值卡销售金额</t>
  </si>
  <si>
    <t>储值转化率</t>
  </si>
  <si>
    <t>活动转化率</t>
  </si>
  <si>
    <t>活动总组数</t>
  </si>
  <si>
    <t>外拓收入（收付）</t>
  </si>
  <si>
    <t>派对咨询数</t>
  </si>
  <si>
    <t>派对执行场次</t>
  </si>
  <si>
    <t>会员卡销售额</t>
    <phoneticPr fontId="1" type="noConversion"/>
  </si>
  <si>
    <t>- 次卡销售额</t>
    <phoneticPr fontId="1" type="noConversion"/>
  </si>
  <si>
    <t>- 时效卡销售额</t>
    <phoneticPr fontId="1" type="noConversion"/>
  </si>
  <si>
    <t>- 其他卡类销售额</t>
    <phoneticPr fontId="1" type="noConversion"/>
  </si>
  <si>
    <t>储值销售额</t>
    <phoneticPr fontId="1" type="noConversion"/>
  </si>
  <si>
    <t>票务订单数</t>
    <phoneticPr fontId="1" type="noConversion"/>
  </si>
  <si>
    <t>仅自营次卡</t>
    <phoneticPr fontId="1" type="noConversion"/>
  </si>
  <si>
    <t>仍为支付时间，即预约支付记录计入支付日</t>
    <phoneticPr fontId="1" type="noConversion"/>
  </si>
  <si>
    <t>余额消费按实充额折算</t>
    <phoneticPr fontId="1" type="noConversion"/>
  </si>
  <si>
    <t>吧台销售储值卡数目前合并计入在10行中</t>
    <phoneticPr fontId="1" type="noConversion"/>
  </si>
  <si>
    <t xml:space="preserve">${store} ${date}日报 </t>
    <phoneticPr fontId="1" type="noConversion"/>
  </si>
  <si>
    <t>${playBookings}</t>
  </si>
  <si>
    <t>${customerCount}</t>
  </si>
  <si>
    <t>${guestPlayAmount}</t>
  </si>
  <si>
    <t>${timesCardSellAmount}</t>
  </si>
  <si>
    <t>${periodCardSellAmount}</t>
  </si>
  <si>
    <t>${otherCardSellAmount}</t>
  </si>
  <si>
    <t>${balanceSellAmount}</t>
  </si>
  <si>
    <t>${guestPlayBookingsCount}</t>
  </si>
  <si>
    <t>${firstCardsCount}</t>
  </si>
  <si>
    <t>${renewCardsCount}</t>
  </si>
  <si>
    <t>${cardsCount}</t>
  </si>
  <si>
    <t>${playAmount}</t>
  </si>
  <si>
    <t>${eventAmount}</t>
  </si>
  <si>
    <t>${foodAmount}</t>
  </si>
  <si>
    <t>${partyAmount}</t>
  </si>
  <si>
    <t>${foodBookingAvgAmount}</t>
  </si>
  <si>
    <t>${foodBookingsCount}</t>
  </si>
  <si>
    <t>${eventBookingsCount}</t>
  </si>
  <si>
    <t>餐饮销售额</t>
    <phoneticPr fontId="1" type="noConversion"/>
  </si>
  <si>
    <t>${foodSalesAmount}</t>
    <phoneticPr fontId="1" type="noConversion"/>
  </si>
  <si>
    <t>活动销售额</t>
    <phoneticPr fontId="1" type="noConversion"/>
  </si>
  <si>
    <t>${eventSalesAmount}</t>
    <phoneticPr fontId="1" type="noConversion"/>
  </si>
  <si>
    <t>${couponPlayBookingsCount}</t>
    <phoneticPr fontId="1" type="noConversion"/>
  </si>
  <si>
    <t>散客组数</t>
    <phoneticPr fontId="1" type="noConversion"/>
  </si>
  <si>
    <t>平台组数</t>
    <phoneticPr fontId="1" type="noConversion"/>
  </si>
  <si>
    <t>散客销售额</t>
    <phoneticPr fontId="1" type="noConversion"/>
  </si>
  <si>
    <t>平台核销额</t>
    <phoneticPr fontId="1" type="noConversion"/>
  </si>
  <si>
    <t>${couponPlayAmount}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</si>
</sst>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_);[Red]\(0\)"/>
    <numFmt numFmtId="178" formatCode="0.00_ "/>
    <numFmt numFmtId="179" formatCode="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EA64C-3023-A04F-8D77-D73A58D0B3BC}">
  <dimension ref="A1:C49"/>
  <sheetViews>
    <sheetView tabSelected="1" topLeftCell="A20" zoomScale="125" zoomScaleNormal="125" workbookViewId="0">
      <selection activeCell="A6" sqref="A6"/>
    </sheetView>
  </sheetViews>
  <sheetFormatPr baseColWidth="10" defaultRowHeight="16"/>
  <cols>
    <col min="1" max="1" width="23.1640625" bestFit="1" customWidth="1"/>
  </cols>
  <sheetData>
    <row r="1" spans="1:3" ht="21">
      <c r="A1" s="8" t="s">
        <v>41</v>
      </c>
      <c r="B1" s="8"/>
      <c r="C1" s="8"/>
    </row>
    <row r="2" spans="1:3">
      <c r="A2" t="s">
        <v>1</v>
      </c>
      <c r="B2" s="3" t="s">
        <v>43</v>
      </c>
    </row>
    <row r="3" spans="1:3">
      <c r="A3" t="s">
        <v>0</v>
      </c>
      <c r="B3" s="3" t="s">
        <v>42</v>
      </c>
      <c r="C3" s="3" t="s">
        <v>36</v>
      </c>
    </row>
    <row r="4" spans="1:3">
      <c r="A4" t="s">
        <v>65</v>
      </c>
      <c r="B4" s="3" t="s">
        <v>49</v>
      </c>
    </row>
    <row r="5" spans="1:3">
      <c r="A5" t="s">
        <v>67</v>
      </c>
      <c r="B5" s="4" t="s">
        <v>44</v>
      </c>
      <c r="C5" s="4"/>
    </row>
    <row r="6" spans="1:3">
      <c r="A6" t="s">
        <v>66</v>
      </c>
      <c r="B6" s="3" t="s">
        <v>64</v>
      </c>
    </row>
    <row r="7" spans="1:3">
      <c r="A7" t="s">
        <v>68</v>
      </c>
      <c r="B7" s="4" t="s">
        <v>69</v>
      </c>
      <c r="C7" s="4"/>
    </row>
    <row r="8" spans="1:3">
      <c r="A8" t="s">
        <v>31</v>
      </c>
      <c r="B8" s="2" t="e">
        <f t="shared" ref="B8" si="0">B9+B10+B11</f>
        <v>#VALUE!</v>
      </c>
    </row>
    <row r="9" spans="1:3">
      <c r="A9" s="1" t="s">
        <v>32</v>
      </c>
      <c r="B9" s="4" t="s">
        <v>45</v>
      </c>
    </row>
    <row r="10" spans="1:3">
      <c r="A10" s="1" t="s">
        <v>33</v>
      </c>
      <c r="B10" s="4" t="s">
        <v>46</v>
      </c>
    </row>
    <row r="11" spans="1:3">
      <c r="A11" s="1" t="s">
        <v>34</v>
      </c>
      <c r="B11" s="4" t="s">
        <v>47</v>
      </c>
    </row>
    <row r="12" spans="1:3">
      <c r="A12" t="s">
        <v>60</v>
      </c>
      <c r="B12" s="4" t="s">
        <v>61</v>
      </c>
    </row>
    <row r="13" spans="1:3">
      <c r="A13" t="s">
        <v>62</v>
      </c>
      <c r="B13" s="4" t="s">
        <v>63</v>
      </c>
    </row>
    <row r="14" spans="1:3">
      <c r="A14" t="s">
        <v>35</v>
      </c>
      <c r="B14" s="4" t="s">
        <v>48</v>
      </c>
    </row>
    <row r="16" spans="1:3">
      <c r="A16" t="s">
        <v>2</v>
      </c>
      <c r="B16" s="7" t="e">
        <f>B17/(B4+B6)</f>
        <v>#VALUE!</v>
      </c>
    </row>
    <row r="17" spans="1:3">
      <c r="A17" t="s">
        <v>3</v>
      </c>
      <c r="B17" s="5" t="s">
        <v>50</v>
      </c>
      <c r="C17" s="5" t="s">
        <v>37</v>
      </c>
    </row>
    <row r="18" spans="1:3">
      <c r="A18" t="s">
        <v>4</v>
      </c>
      <c r="B18" s="5" t="s">
        <v>51</v>
      </c>
      <c r="C18" s="5" t="s">
        <v>37</v>
      </c>
    </row>
    <row r="19" spans="1:3">
      <c r="A19" t="s">
        <v>5</v>
      </c>
      <c r="B19" s="5" t="s">
        <v>52</v>
      </c>
    </row>
    <row r="21" spans="1:3">
      <c r="A21" t="s">
        <v>6</v>
      </c>
      <c r="B21" s="2" t="e">
        <f>B22+B23+B24+B27+B31+B32</f>
        <v>#VALUE!</v>
      </c>
    </row>
    <row r="22" spans="1:3">
      <c r="A22" t="s">
        <v>7</v>
      </c>
      <c r="B22" s="4" t="s">
        <v>53</v>
      </c>
      <c r="C22" s="4" t="s">
        <v>38</v>
      </c>
    </row>
    <row r="23" spans="1:3">
      <c r="A23" t="s">
        <v>8</v>
      </c>
      <c r="B23" s="4" t="s">
        <v>54</v>
      </c>
    </row>
    <row r="24" spans="1:3">
      <c r="A24" t="s">
        <v>9</v>
      </c>
      <c r="B24" s="4" t="s">
        <v>55</v>
      </c>
      <c r="C24" s="4" t="s">
        <v>39</v>
      </c>
    </row>
    <row r="25" spans="1:3">
      <c r="A25" t="s">
        <v>10</v>
      </c>
      <c r="B25" s="4"/>
    </row>
    <row r="26" spans="1:3">
      <c r="A26" t="s">
        <v>11</v>
      </c>
      <c r="B26" s="4"/>
    </row>
    <row r="27" spans="1:3">
      <c r="A27" t="s">
        <v>12</v>
      </c>
      <c r="B27" s="4" t="s">
        <v>56</v>
      </c>
    </row>
    <row r="28" spans="1:3">
      <c r="A28" t="s">
        <v>13</v>
      </c>
      <c r="B28" s="4"/>
    </row>
    <row r="29" spans="1:3">
      <c r="A29" t="s">
        <v>14</v>
      </c>
      <c r="B29" s="4"/>
    </row>
    <row r="30" spans="1:3">
      <c r="A30" t="s">
        <v>15</v>
      </c>
      <c r="B30" s="4"/>
    </row>
    <row r="31" spans="1:3">
      <c r="A31" t="s">
        <v>16</v>
      </c>
      <c r="B31" s="4"/>
    </row>
    <row r="32" spans="1:3">
      <c r="A32" t="s">
        <v>17</v>
      </c>
      <c r="B32" s="4"/>
    </row>
    <row r="34" spans="1:3">
      <c r="A34" t="s">
        <v>18</v>
      </c>
      <c r="B34" s="6" t="e">
        <f>B36/B3</f>
        <v>#VALUE!</v>
      </c>
    </row>
    <row r="35" spans="1:3">
      <c r="A35" t="s">
        <v>19</v>
      </c>
      <c r="B35" s="4" t="s">
        <v>57</v>
      </c>
    </row>
    <row r="36" spans="1:3">
      <c r="A36" t="s">
        <v>20</v>
      </c>
      <c r="B36" s="5" t="s">
        <v>58</v>
      </c>
    </row>
    <row r="37" spans="1:3">
      <c r="A37" t="s">
        <v>21</v>
      </c>
      <c r="B37" s="5"/>
    </row>
    <row r="38" spans="1:3">
      <c r="A38" t="s">
        <v>22</v>
      </c>
      <c r="B38" s="7" t="e">
        <f>B37/B36</f>
        <v>#VALUE!</v>
      </c>
    </row>
    <row r="39" spans="1:3">
      <c r="A39" t="s">
        <v>23</v>
      </c>
      <c r="B39" s="5"/>
      <c r="C39" t="s">
        <v>40</v>
      </c>
    </row>
    <row r="40" spans="1:3">
      <c r="A40" t="s">
        <v>24</v>
      </c>
      <c r="B40" s="4"/>
    </row>
    <row r="41" spans="1:3">
      <c r="A41" t="s">
        <v>25</v>
      </c>
      <c r="B41" s="7" t="e">
        <f>B39/B36</f>
        <v>#VALUE!</v>
      </c>
    </row>
    <row r="44" spans="1:3">
      <c r="A44" t="s">
        <v>26</v>
      </c>
      <c r="B44" s="7" t="e">
        <f>B45/B3</f>
        <v>#VALUE!</v>
      </c>
    </row>
    <row r="45" spans="1:3">
      <c r="A45" t="s">
        <v>27</v>
      </c>
      <c r="B45" s="3" t="s">
        <v>59</v>
      </c>
    </row>
    <row r="47" spans="1:3">
      <c r="A47" t="s">
        <v>28</v>
      </c>
    </row>
    <row r="48" spans="1:3">
      <c r="A48" t="s">
        <v>29</v>
      </c>
    </row>
    <row r="49" spans="1:1">
      <c r="A49" t="s">
        <v>30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门店日报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陆 秋石</dc:creator>
  <cp:lastModifiedBy>陆 秋石</cp:lastModifiedBy>
  <dcterms:created xsi:type="dcterms:W3CDTF">2021-08-26T12:47:39Z</dcterms:created>
  <dcterms:modified xsi:type="dcterms:W3CDTF">2021-08-29T16:10:38Z</dcterms:modified>
</cp:coreProperties>
</file>