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BC797D3E-3CB1-4147-91C0-0169F88E1A9D}" xr6:coauthVersionLast="47" xr6:coauthVersionMax="47" xr10:uidLastSave="{00000000-0000-0000-0000-000000000000}"/>
  <bookViews>
    <workbookView xWindow="680" yWindow="1000" windowWidth="26840" windowHeight="16440" xr2:uid="{4F58C902-78D5-2145-A3CE-3267BB3B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B40" i="1"/>
  <c r="C43" i="1"/>
  <c r="D43" i="1"/>
  <c r="E43" i="1"/>
  <c r="F43" i="1"/>
  <c r="B43" i="1"/>
  <c r="C15" i="1"/>
  <c r="F37" i="1"/>
  <c r="E37" i="1"/>
  <c r="D37" i="1"/>
  <c r="C37" i="1"/>
  <c r="B37" i="1"/>
  <c r="F33" i="1"/>
  <c r="E33" i="1"/>
  <c r="D33" i="1"/>
  <c r="C33" i="1"/>
  <c r="B33" i="1"/>
  <c r="F20" i="1"/>
  <c r="E20" i="1"/>
  <c r="D20" i="1"/>
  <c r="C20" i="1"/>
  <c r="B20" i="1"/>
  <c r="F15" i="1"/>
  <c r="E15" i="1"/>
  <c r="D15" i="1"/>
  <c r="B15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<sst xmlns="http://schemas.openxmlformats.org/spreadsheetml/2006/main" count="152" uniqueCount="151">
  <si>
    <t>天山店</t>
  </si>
  <si>
    <t>静安店</t>
  </si>
  <si>
    <t>杨浦店</t>
  </si>
  <si>
    <t>金桥店</t>
  </si>
  <si>
    <t>杭州店</t>
  </si>
  <si>
    <t>到店组数</t>
  </si>
  <si>
    <t>到店人数</t>
  </si>
  <si>
    <t>散客入场组数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</si>
  <si>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</si>
  <si>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</si>
  <si>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</si>
  <si>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</si>
  <si>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</si>
  <si>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</si>
  <si>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活动收入</t>
  </si>
  <si>
    <t>餐饮收入</t>
  </si>
  <si>
    <t>当日店内点单餐饮收入</t>
  </si>
  <si>
    <t>派对零点餐饮收入</t>
  </si>
  <si>
    <t>派对收入</t>
  </si>
  <si>
    <t>派对套系收入</t>
  </si>
  <si>
    <t>派对自助套餐餐饮收入</t>
  </si>
  <si>
    <t>派对其他收入</t>
  </si>
  <si>
    <t>外拓收入（权责）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</si>
  <si>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</si>
  <si>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</si>
  <si>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</si>
  <si>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</si>
  <si>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</si>
  <si>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</si>
  <si>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</si>
  <si>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</si>
  <si>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</si>
  <si>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</si>
  <si>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</si>
  <si>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</si>
  <si>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</si>
  <si>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</si>
  <si>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散客入场销售额</t>
    <phoneticPr fontId="1" type="noConversion"/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</si>
  <si>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</si>
  <si>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</si>
  <si>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</si>
  <si>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</si>
  <si>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</si>
  <si>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 xml:space="preserve">${date}   运营部日报 </t>
    <phoneticPr fontId="1" type="noConversion"/>
  </si>
  <si>
    <t>${TS_playBookings}</t>
    <phoneticPr fontId="1" type="noConversion"/>
  </si>
  <si>
    <t>${JN_playBookings}</t>
  </si>
  <si>
    <t>${HX_playBookings}</t>
  </si>
  <si>
    <t>${BY_playBookings}</t>
  </si>
  <si>
    <t>${DY_playBookings}</t>
  </si>
  <si>
    <t>${TS_customerCount}</t>
  </si>
  <si>
    <t>${JN_customerCount}</t>
  </si>
  <si>
    <t>${HX_customerCount}</t>
  </si>
  <si>
    <t>${BY_customerCount}</t>
  </si>
  <si>
    <t>${DY_customerCount}</t>
  </si>
  <si>
    <t>${JN_guestPlayAmount}</t>
  </si>
  <si>
    <t>${HX_guestPlayAmount}</t>
  </si>
  <si>
    <t>${BY_guestPlayAmount}</t>
  </si>
  <si>
    <t>${DY_guestPlayAmount}</t>
  </si>
  <si>
    <t>${TS_timesCardSellAmount}</t>
  </si>
  <si>
    <t>${JN_timesCardSellAmount}</t>
  </si>
  <si>
    <t>${HX_timesCardSellAmount}</t>
  </si>
  <si>
    <t>${BY_timesCardSellAmount}</t>
  </si>
  <si>
    <t>${DY_timesCardSellAmount}</t>
  </si>
  <si>
    <t>${TS_periodCardSellAmount}</t>
  </si>
  <si>
    <t>${JN_periodCardSellAmount}</t>
  </si>
  <si>
    <t>${HX_periodCardSellAmount}</t>
  </si>
  <si>
    <t>${BY_periodCardSellAmount}</t>
  </si>
  <si>
    <t>${DY_periodCardSellAmount}</t>
  </si>
  <si>
    <t>${TS_otherCardSellAmount}</t>
  </si>
  <si>
    <t>${JN_otherCardSellAmount}</t>
  </si>
  <si>
    <t>${HX_otherCardSellAmount}</t>
  </si>
  <si>
    <t>${BY_otherCardSellAmount}</t>
  </si>
  <si>
    <t>${DY_otherCardSellAmount}</t>
  </si>
  <si>
    <t>${TS_balanceSellAmount}</t>
  </si>
  <si>
    <t>${JN_balanceSellAmount}</t>
  </si>
  <si>
    <t>${HX_balanceSellAmount}</t>
  </si>
  <si>
    <t>${BY_balanceSellAmount}</t>
  </si>
  <si>
    <t>${DY_balanceSellAmount}</t>
  </si>
  <si>
    <t>${TS_guestPlayBookingsCount}</t>
  </si>
  <si>
    <t>${JN_guestPlayBookingsCount}</t>
  </si>
  <si>
    <t>${HX_guestPlayBookingsCount}</t>
  </si>
  <si>
    <t>${BY_guestPlayBookingsCount}</t>
  </si>
  <si>
    <t>${DY_guestPlayBookingsCount}</t>
  </si>
  <si>
    <t>${TS_firstCardsCount}</t>
  </si>
  <si>
    <t>${JN_firstCardsCount}</t>
  </si>
  <si>
    <t>${HX_firstCardsCount}</t>
  </si>
  <si>
    <t>${BY_firstCardsCount}</t>
  </si>
  <si>
    <t>${DY_firstCardsCount}</t>
  </si>
  <si>
    <t>${TS_renewCardsCount}</t>
  </si>
  <si>
    <t>${JN_renewCardsCount}</t>
  </si>
  <si>
    <t>${HX_renewCardsCount}</t>
  </si>
  <si>
    <t>${BY_renewCardsCount}</t>
  </si>
  <si>
    <t>${DY_renewCardsCount}</t>
  </si>
  <si>
    <t>${TS_cardsCount}</t>
  </si>
  <si>
    <t>${JN_cardsCount}</t>
  </si>
  <si>
    <t>${HX_cardsCount}</t>
  </si>
  <si>
    <t>${BY_cardsCount}</t>
  </si>
  <si>
    <t>${DY_cardsCount}</t>
  </si>
  <si>
    <t>${TS_playAmount}</t>
  </si>
  <si>
    <t>${JN_playAmount}</t>
  </si>
  <si>
    <t>${HX_playAmount}</t>
  </si>
  <si>
    <t>${BY_playAmount}</t>
  </si>
  <si>
    <t>${DY_playAmount}</t>
  </si>
  <si>
    <t>${TS_eventAmount}</t>
  </si>
  <si>
    <t>${JN_eventAmount}</t>
  </si>
  <si>
    <t>${HX_eventAmount}</t>
  </si>
  <si>
    <t>${BY_eventAmount}</t>
  </si>
  <si>
    <t>${DY_eventAmount}</t>
  </si>
  <si>
    <t>${TS_foodAmount}</t>
  </si>
  <si>
    <t>${JN_foodAmount}</t>
  </si>
  <si>
    <t>${HX_foodAmount}</t>
  </si>
  <si>
    <t>${BY_foodAmount}</t>
  </si>
  <si>
    <t>${DY_foodAmount}</t>
  </si>
  <si>
    <t>${TS_partyAmount}</t>
  </si>
  <si>
    <t>${JN_partyAmount}</t>
  </si>
  <si>
    <t>${HX_partyAmount}</t>
  </si>
  <si>
    <t>${BY_partyAmount}</t>
  </si>
  <si>
    <t>${DY_partyAmount}</t>
  </si>
  <si>
    <t>${TS_foodBookingAvgAmount}</t>
    <phoneticPr fontId="1" type="noConversion"/>
  </si>
  <si>
    <t>${JN_foodBookingAvgAmount}</t>
    <phoneticPr fontId="1" type="noConversion"/>
  </si>
  <si>
    <t>${BY_foodBookingAvgAmount}</t>
    <phoneticPr fontId="1" type="noConversion"/>
  </si>
  <si>
    <t>${HX_foodBookingAvgAmount}</t>
    <phoneticPr fontId="1" type="noConversion"/>
  </si>
  <si>
    <t>${DY_foodBookingAvgAmount}</t>
    <phoneticPr fontId="1" type="noConversion"/>
  </si>
  <si>
    <t>${TS_foodBookingsCount}</t>
    <phoneticPr fontId="1" type="noConversion"/>
  </si>
  <si>
    <t>${JN_foodBookingsCount}</t>
    <phoneticPr fontId="1" type="noConversion"/>
  </si>
  <si>
    <t>${BY_foodBookingsCount}</t>
    <phoneticPr fontId="1" type="noConversion"/>
  </si>
  <si>
    <t>${HX_foodBookingsCount}</t>
    <phoneticPr fontId="1" type="noConversion"/>
  </si>
  <si>
    <t>${DY_foodBookingsCount}</t>
    <phoneticPr fontId="1" type="noConversion"/>
  </si>
  <si>
    <t>${TS_eventBookingsCount}</t>
    <phoneticPr fontId="1" type="noConversion"/>
  </si>
  <si>
    <t>${JN_eventBookingsCount}</t>
    <phoneticPr fontId="1" type="noConversion"/>
  </si>
  <si>
    <t>${HX_eventBookingsCount}</t>
    <phoneticPr fontId="1" type="noConversion"/>
  </si>
  <si>
    <t>${BY_eventBookingsCount}</t>
    <phoneticPr fontId="1" type="noConversion"/>
  </si>
  <si>
    <t>${DY_eventBookingsCount}</t>
    <phoneticPr fontId="1" type="noConversion"/>
  </si>
  <si>
    <t>${TS_guestPlayAmount}</t>
    <phoneticPr fontId="1" type="noConversion"/>
  </si>
  <si>
    <t>仅自营次卡</t>
    <phoneticPr fontId="1" type="noConversion"/>
  </si>
  <si>
    <t>备注</t>
    <phoneticPr fontId="1" type="noConversion"/>
  </si>
  <si>
    <t>仍为支付时间，即预约支付记录计入支付日</t>
    <phoneticPr fontId="1" type="noConversion"/>
  </si>
  <si>
    <t>余额消费按实充额折算</t>
    <phoneticPr fontId="1" type="noConversion"/>
  </si>
  <si>
    <t>吧台销售储值卡数目前合并计入在10行中</t>
    <phoneticPr fontId="1" type="noConversion"/>
  </si>
  <si>
    <t>餐饮销售额</t>
    <phoneticPr fontId="1" type="noConversion"/>
  </si>
  <si>
    <t>${TS_foodSalesAmount}</t>
    <phoneticPr fontId="1" type="noConversion"/>
  </si>
  <si>
    <t>${JN_foodSalesAmount}</t>
    <phoneticPr fontId="1" type="noConversion"/>
  </si>
  <si>
    <t>${HX_foodSalesAmount}</t>
    <phoneticPr fontId="1" type="noConversion"/>
  </si>
  <si>
    <t>${BY_foodSalesAmount}</t>
    <phoneticPr fontId="1" type="noConversion"/>
  </si>
  <si>
    <t>${DY_foodSalesAmount}</t>
    <phoneticPr fontId="1" type="noConversion"/>
  </si>
  <si>
    <t>活动销售额</t>
    <phoneticPr fontId="1" type="noConversion"/>
  </si>
  <si>
    <t>${TS_eventAmount}</t>
    <phoneticPr fontId="1" type="noConversion"/>
  </si>
  <si>
    <t>${JN_eventAmount}</t>
    <phoneticPr fontId="1" type="noConversion"/>
  </si>
  <si>
    <t>${HX_eventAmount}</t>
    <phoneticPr fontId="1" type="noConversion"/>
  </si>
  <si>
    <t>${BY_eventAmount}</t>
    <phoneticPr fontId="1" type="noConversion"/>
  </si>
  <si>
    <t>${DY_eventAmount}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</si>
</sst>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48"/>
  <sheetViews>
    <sheetView tabSelected="1" topLeftCell="A2" zoomScale="125" zoomScaleNormal="125" workbookViewId="0">
      <selection activeCell="D11" sqref="D11"/>
    </sheetView>
  </sheetViews>
  <sheetFormatPr baseColWidth="10" defaultRowHeight="16"/>
  <cols>
    <col min="1" max="1" width="23.1640625" bestFit="1" customWidth="1"/>
  </cols>
  <sheetData>
    <row r="1" spans="1:7" ht="21">
      <c r="A1" s="8" t="s">
        <v>43</v>
      </c>
      <c r="B1" s="8"/>
      <c r="C1" s="8"/>
      <c r="D1" s="8"/>
      <c r="E1" s="8"/>
      <c r="F1" s="8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135</v>
      </c>
    </row>
    <row r="3" spans="1:7">
      <c r="A3" t="s">
        <v>5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/>
    </row>
    <row r="4" spans="1:7">
      <c r="A4" t="s">
        <v>6</v>
      </c>
      <c r="B4" s="3" t="s">
        <v>49</v>
      </c>
      <c r="C4" s="3" t="s">
        <v>50</v>
      </c>
      <c r="D4" s="3" t="s">
        <v>51</v>
      </c>
      <c r="E4" s="3" t="s">
        <v>52</v>
      </c>
      <c r="F4" s="3" t="s">
        <v>53</v>
      </c>
    </row>
    <row r="5" spans="1:7">
      <c r="A5" t="s">
        <v>37</v>
      </c>
      <c r="B5" s="4" t="s">
        <v>133</v>
      </c>
      <c r="C5" s="4" t="s">
        <v>54</v>
      </c>
      <c r="D5" s="4" t="s">
        <v>55</v>
      </c>
      <c r="E5" s="4" t="s">
        <v>56</v>
      </c>
      <c r="F5" s="4" t="s">
        <v>57</v>
      </c>
      <c r="G5" s="4"/>
    </row>
    <row r="6" spans="1:7">
      <c r="A6" t="s">
        <v>38</v>
      </c>
      <c r="B6" s="2" t="e">
        <f t="shared" ref="B6:F6" si="0">B7+B8+B9</f>
        <v>#VALUE!</v>
      </c>
      <c r="C6" s="2" t="e">
        <f>C7+C8+C9</f>
        <v>#VALUE!</v>
      </c>
      <c r="D6" s="2" t="e">
        <f t="shared" si="0"/>
        <v>#VALUE!</v>
      </c>
      <c r="E6" s="2" t="e">
        <f t="shared" si="0"/>
        <v>#VALUE!</v>
      </c>
      <c r="F6" s="2" t="e">
        <f t="shared" si="0"/>
        <v>#VALUE!</v>
      </c>
    </row>
    <row r="7" spans="1:7">
      <c r="A7" s="1" t="s">
        <v>39</v>
      </c>
      <c r="B7" s="4" t="s">
        <v>58</v>
      </c>
      <c r="C7" s="4" t="s">
        <v>59</v>
      </c>
      <c r="D7" s="4" t="s">
        <v>60</v>
      </c>
      <c r="E7" s="4" t="s">
        <v>61</v>
      </c>
      <c r="F7" s="4" t="s">
        <v>62</v>
      </c>
    </row>
    <row r="8" spans="1:7">
      <c r="A8" s="1" t="s">
        <v>40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67</v>
      </c>
    </row>
    <row r="9" spans="1:7">
      <c r="A9" s="1" t="s">
        <v>41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</row>
    <row r="10" spans="1:7">
      <c r="A10" t="s">
        <v>139</v>
      </c>
      <c r="B10" s="4" t="s">
        <v>140</v>
      </c>
      <c r="C10" s="4" t="s">
        <v>141</v>
      </c>
      <c r="D10" s="4" t="s">
        <v>142</v>
      </c>
      <c r="E10" s="4" t="s">
        <v>143</v>
      </c>
      <c r="F10" s="4" t="s">
        <v>144</v>
      </c>
    </row>
    <row r="11" spans="1:7">
      <c r="A11" t="s">
        <v>145</v>
      </c>
      <c r="B11" s="4" t="s">
        <v>146</v>
      </c>
      <c r="C11" s="4" t="s">
        <v>147</v>
      </c>
      <c r="D11" s="4" t="s">
        <v>148</v>
      </c>
      <c r="E11" s="4" t="s">
        <v>149</v>
      </c>
      <c r="F11" s="4" t="s">
        <v>150</v>
      </c>
    </row>
    <row r="12" spans="1:7">
      <c r="A12" t="s">
        <v>42</v>
      </c>
      <c r="B12" s="4" t="s">
        <v>73</v>
      </c>
      <c r="C12" s="4" t="s">
        <v>74</v>
      </c>
      <c r="D12" s="4" t="s">
        <v>75</v>
      </c>
      <c r="E12" s="4" t="s">
        <v>76</v>
      </c>
      <c r="F12" s="4" t="s">
        <v>77</v>
      </c>
    </row>
    <row r="14" spans="1:7">
      <c r="A14" t="s">
        <v>7</v>
      </c>
      <c r="B14" s="3" t="s">
        <v>78</v>
      </c>
      <c r="C14" s="3" t="s">
        <v>79</v>
      </c>
      <c r="D14" s="3" t="s">
        <v>80</v>
      </c>
      <c r="E14" s="3" t="s">
        <v>81</v>
      </c>
      <c r="F14" s="3" t="s">
        <v>82</v>
      </c>
    </row>
    <row r="15" spans="1:7">
      <c r="A15" t="s">
        <v>8</v>
      </c>
      <c r="B15" s="7" t="e">
        <f>B16/(B14+B16)</f>
        <v>#VALUE!</v>
      </c>
      <c r="C15" s="7" t="e">
        <f>C16/(C14+C16)</f>
        <v>#VALUE!</v>
      </c>
      <c r="D15" s="7" t="e">
        <f>D16/(D14+D16)</f>
        <v>#VALUE!</v>
      </c>
      <c r="E15" s="7" t="e">
        <f t="shared" ref="E15:F15" si="1">E16/(E14+E16)</f>
        <v>#VALUE!</v>
      </c>
      <c r="F15" s="7" t="e">
        <f t="shared" si="1"/>
        <v>#VALUE!</v>
      </c>
    </row>
    <row r="16" spans="1:7">
      <c r="A16" t="s">
        <v>9</v>
      </c>
      <c r="B16" s="5" t="s">
        <v>83</v>
      </c>
      <c r="C16" s="5" t="s">
        <v>84</v>
      </c>
      <c r="D16" s="5" t="s">
        <v>85</v>
      </c>
      <c r="E16" s="5" t="s">
        <v>86</v>
      </c>
      <c r="F16" s="5" t="s">
        <v>87</v>
      </c>
      <c r="G16" s="5" t="s">
        <v>134</v>
      </c>
    </row>
    <row r="17" spans="1:7">
      <c r="A17" t="s">
        <v>10</v>
      </c>
      <c r="B17" s="5" t="s">
        <v>88</v>
      </c>
      <c r="C17" s="5" t="s">
        <v>89</v>
      </c>
      <c r="D17" s="5" t="s">
        <v>90</v>
      </c>
      <c r="E17" s="5" t="s">
        <v>91</v>
      </c>
      <c r="F17" s="5" t="s">
        <v>92</v>
      </c>
      <c r="G17" s="5" t="s">
        <v>134</v>
      </c>
    </row>
    <row r="18" spans="1:7">
      <c r="A18" t="s">
        <v>11</v>
      </c>
      <c r="B18" s="5" t="s">
        <v>93</v>
      </c>
      <c r="C18" s="5" t="s">
        <v>94</v>
      </c>
      <c r="D18" s="5" t="s">
        <v>95</v>
      </c>
      <c r="E18" s="5" t="s">
        <v>96</v>
      </c>
      <c r="F18" s="5" t="s">
        <v>97</v>
      </c>
    </row>
    <row r="20" spans="1:7">
      <c r="A20" t="s">
        <v>12</v>
      </c>
      <c r="B20" s="2" t="e">
        <f t="shared" ref="B20:F20" si="2">B21+B22+B23+B26+B30+B31</f>
        <v>#VALUE!</v>
      </c>
      <c r="C20" s="2" t="e">
        <f t="shared" si="2"/>
        <v>#VALUE!</v>
      </c>
      <c r="D20" s="2" t="e">
        <f t="shared" si="2"/>
        <v>#VALUE!</v>
      </c>
      <c r="E20" s="2" t="e">
        <f t="shared" si="2"/>
        <v>#VALUE!</v>
      </c>
      <c r="F20" s="2" t="e">
        <f t="shared" si="2"/>
        <v>#VALUE!</v>
      </c>
    </row>
    <row r="21" spans="1:7">
      <c r="A21" t="s">
        <v>13</v>
      </c>
      <c r="B21" s="4" t="s">
        <v>98</v>
      </c>
      <c r="C21" s="4" t="s">
        <v>99</v>
      </c>
      <c r="D21" s="4" t="s">
        <v>100</v>
      </c>
      <c r="E21" s="4" t="s">
        <v>101</v>
      </c>
      <c r="F21" s="4" t="s">
        <v>102</v>
      </c>
      <c r="G21" s="4" t="s">
        <v>136</v>
      </c>
    </row>
    <row r="22" spans="1:7">
      <c r="A22" t="s">
        <v>14</v>
      </c>
      <c r="B22" s="4" t="s">
        <v>103</v>
      </c>
      <c r="C22" s="4" t="s">
        <v>104</v>
      </c>
      <c r="D22" s="4" t="s">
        <v>105</v>
      </c>
      <c r="E22" s="4" t="s">
        <v>106</v>
      </c>
      <c r="F22" s="4" t="s">
        <v>107</v>
      </c>
    </row>
    <row r="23" spans="1:7">
      <c r="A23" t="s">
        <v>15</v>
      </c>
      <c r="B23" s="4" t="s">
        <v>108</v>
      </c>
      <c r="C23" s="4" t="s">
        <v>109</v>
      </c>
      <c r="D23" s="4" t="s">
        <v>110</v>
      </c>
      <c r="E23" s="4" t="s">
        <v>111</v>
      </c>
      <c r="F23" s="4" t="s">
        <v>112</v>
      </c>
      <c r="G23" s="4" t="s">
        <v>137</v>
      </c>
    </row>
    <row r="24" spans="1:7">
      <c r="A24" t="s">
        <v>16</v>
      </c>
      <c r="B24" s="4"/>
      <c r="C24" s="4"/>
      <c r="D24" s="4"/>
      <c r="E24" s="4"/>
      <c r="F24" s="4"/>
    </row>
    <row r="25" spans="1:7">
      <c r="A25" t="s">
        <v>17</v>
      </c>
      <c r="B25" s="4"/>
      <c r="C25" s="4"/>
      <c r="D25" s="4"/>
      <c r="E25" s="4"/>
      <c r="F25" s="4"/>
    </row>
    <row r="26" spans="1:7">
      <c r="A26" t="s">
        <v>18</v>
      </c>
      <c r="B26" s="4" t="s">
        <v>113</v>
      </c>
      <c r="C26" s="4" t="s">
        <v>114</v>
      </c>
      <c r="D26" s="4" t="s">
        <v>115</v>
      </c>
      <c r="E26" s="4" t="s">
        <v>116</v>
      </c>
      <c r="F26" s="4" t="s">
        <v>117</v>
      </c>
    </row>
    <row r="27" spans="1:7">
      <c r="A27" t="s">
        <v>19</v>
      </c>
      <c r="B27" s="4"/>
      <c r="C27" s="4"/>
      <c r="D27" s="4"/>
      <c r="E27" s="4"/>
      <c r="F27" s="4"/>
    </row>
    <row r="28" spans="1:7">
      <c r="A28" t="s">
        <v>20</v>
      </c>
      <c r="B28" s="4"/>
      <c r="C28" s="4"/>
      <c r="D28" s="4"/>
      <c r="E28" s="4"/>
      <c r="F28" s="4"/>
    </row>
    <row r="29" spans="1:7">
      <c r="A29" t="s">
        <v>21</v>
      </c>
      <c r="B29" s="4"/>
      <c r="C29" s="4"/>
      <c r="D29" s="4"/>
      <c r="E29" s="4"/>
      <c r="F29" s="4"/>
    </row>
    <row r="30" spans="1:7">
      <c r="A30" t="s">
        <v>22</v>
      </c>
      <c r="B30" s="4"/>
      <c r="C30" s="4"/>
      <c r="D30" s="4"/>
      <c r="E30" s="4"/>
      <c r="F30" s="4"/>
    </row>
    <row r="31" spans="1:7">
      <c r="A31" t="s">
        <v>23</v>
      </c>
      <c r="B31" s="4"/>
      <c r="C31" s="4"/>
      <c r="D31" s="4"/>
      <c r="E31" s="4"/>
      <c r="F31" s="4"/>
    </row>
    <row r="33" spans="1:7">
      <c r="A33" t="s">
        <v>24</v>
      </c>
      <c r="B33" s="6" t="e">
        <f>B35/B3</f>
        <v>#VALUE!</v>
      </c>
      <c r="C33" s="6" t="e">
        <f>C35/C3</f>
        <v>#VALUE!</v>
      </c>
      <c r="D33" s="6" t="e">
        <f>D35/D3</f>
        <v>#VALUE!</v>
      </c>
      <c r="E33" s="6" t="e">
        <f>E35/E3</f>
        <v>#VALUE!</v>
      </c>
      <c r="F33" s="6" t="e">
        <f>F35/F3</f>
        <v>#VALUE!</v>
      </c>
    </row>
    <row r="34" spans="1:7">
      <c r="A34" t="s">
        <v>25</v>
      </c>
      <c r="B34" s="4" t="s">
        <v>118</v>
      </c>
      <c r="C34" s="4" t="s">
        <v>119</v>
      </c>
      <c r="D34" s="4" t="s">
        <v>120</v>
      </c>
      <c r="E34" s="4" t="s">
        <v>121</v>
      </c>
      <c r="F34" s="4" t="s">
        <v>122</v>
      </c>
    </row>
    <row r="35" spans="1:7">
      <c r="A35" t="s">
        <v>26</v>
      </c>
      <c r="B35" s="5" t="s">
        <v>123</v>
      </c>
      <c r="C35" s="5" t="s">
        <v>124</v>
      </c>
      <c r="D35" s="5" t="s">
        <v>125</v>
      </c>
      <c r="E35" s="5" t="s">
        <v>126</v>
      </c>
      <c r="F35" s="5" t="s">
        <v>127</v>
      </c>
    </row>
    <row r="36" spans="1:7">
      <c r="A36" t="s">
        <v>27</v>
      </c>
      <c r="B36" s="5"/>
      <c r="C36" s="5"/>
      <c r="D36" s="5"/>
      <c r="E36" s="5"/>
      <c r="F36" s="5"/>
    </row>
    <row r="37" spans="1:7">
      <c r="A37" t="s">
        <v>28</v>
      </c>
      <c r="B37" s="7" t="e">
        <f>B36/B35</f>
        <v>#VALUE!</v>
      </c>
      <c r="C37" s="7" t="e">
        <f>C36/C35</f>
        <v>#VALUE!</v>
      </c>
      <c r="D37" s="7" t="e">
        <f>D36/D35</f>
        <v>#VALUE!</v>
      </c>
      <c r="E37" s="7" t="e">
        <f>E36/E35</f>
        <v>#VALUE!</v>
      </c>
      <c r="F37" s="7" t="e">
        <f>F36/F35</f>
        <v>#VALUE!</v>
      </c>
    </row>
    <row r="38" spans="1:7">
      <c r="A38" t="s">
        <v>29</v>
      </c>
      <c r="B38" s="5"/>
      <c r="C38" s="5"/>
      <c r="D38" s="5"/>
      <c r="E38" s="5"/>
      <c r="F38" s="5"/>
      <c r="G38" t="s">
        <v>138</v>
      </c>
    </row>
    <row r="39" spans="1:7">
      <c r="A39" t="s">
        <v>30</v>
      </c>
      <c r="B39" s="4"/>
      <c r="C39" s="4"/>
      <c r="D39" s="4"/>
      <c r="E39" s="4"/>
      <c r="F39" s="4"/>
    </row>
    <row r="40" spans="1:7">
      <c r="A40" t="s">
        <v>31</v>
      </c>
      <c r="B40" s="7" t="e">
        <f>B38/B35</f>
        <v>#VALUE!</v>
      </c>
      <c r="C40" s="7" t="e">
        <f t="shared" ref="C40:F40" si="3">C38/C35</f>
        <v>#VALUE!</v>
      </c>
      <c r="D40" s="7" t="e">
        <f t="shared" si="3"/>
        <v>#VALUE!</v>
      </c>
      <c r="E40" s="7" t="e">
        <f t="shared" si="3"/>
        <v>#VALUE!</v>
      </c>
      <c r="F40" s="7" t="e">
        <f t="shared" si="3"/>
        <v>#VALUE!</v>
      </c>
    </row>
    <row r="43" spans="1:7">
      <c r="A43" t="s">
        <v>32</v>
      </c>
      <c r="B43" s="7" t="e">
        <f>B44/B3</f>
        <v>#VALUE!</v>
      </c>
      <c r="C43" s="7" t="e">
        <f>C44/C3</f>
        <v>#VALUE!</v>
      </c>
      <c r="D43" s="7" t="e">
        <f>D44/D3</f>
        <v>#VALUE!</v>
      </c>
      <c r="E43" s="7" t="e">
        <f>E44/E3</f>
        <v>#VALUE!</v>
      </c>
      <c r="F43" s="7" t="e">
        <f>F44/F3</f>
        <v>#VALUE!</v>
      </c>
    </row>
    <row r="44" spans="1:7">
      <c r="A44" t="s">
        <v>33</v>
      </c>
      <c r="B44" s="3" t="s">
        <v>128</v>
      </c>
      <c r="C44" s="3" t="s">
        <v>129</v>
      </c>
      <c r="D44" s="3" t="s">
        <v>130</v>
      </c>
      <c r="E44" s="3" t="s">
        <v>131</v>
      </c>
      <c r="F44" s="3" t="s">
        <v>132</v>
      </c>
    </row>
    <row r="46" spans="1:7">
      <c r="A46" t="s">
        <v>34</v>
      </c>
    </row>
    <row r="47" spans="1:7">
      <c r="A47" t="s">
        <v>35</v>
      </c>
    </row>
    <row r="48" spans="1:7">
      <c r="A48" t="s">
        <v>36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2021-08-29T14:02:35Z</dcterms:modified>
</cp:coreProperties>
</file>