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E0515CAC-6ECD-0E42-A3AE-CAE290C3B5E9}" xr6:coauthVersionLast="47" xr6:coauthVersionMax="47" xr10:uidLastSave="{00000000-0000-0000-0000-000000000000}"/>
  <bookViews>
    <workbookView xWindow="3080" yWindow="1260" windowWidth="24400" windowHeight="1614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C40" i="1"/>
  <c r="D40" i="1"/>
  <c r="E40" i="1"/>
  <c r="F40" i="1"/>
  <c r="B40" i="1"/>
  <c r="C19" i="1"/>
  <c r="D19" i="1"/>
  <c r="E19" i="1"/>
  <c r="F19" i="1"/>
  <c r="B19" i="1"/>
  <c r="C31" i="1"/>
  <c r="D31" i="1"/>
  <c r="E31" i="1"/>
  <c r="F31" i="1"/>
  <c r="B31" i="1"/>
  <c r="C33" i="1"/>
  <c r="D33" i="1"/>
  <c r="E33" i="1"/>
  <c r="F33" i="1"/>
  <c r="B33" i="1"/>
  <c r="F28" i="1"/>
  <c r="E28" i="1"/>
  <c r="D28" i="1"/>
  <c r="C28" i="1"/>
  <c r="B28" i="1"/>
  <c r="F24" i="1"/>
  <c r="E24" i="1"/>
  <c r="D24" i="1"/>
  <c r="C24" i="1"/>
  <c r="B24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<sst xmlns="http://schemas.openxmlformats.org/spreadsheetml/2006/main" count="168" uniqueCount="167">
  <si>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</si>
  <si>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</si>
  <si>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</si>
  <si>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</si>
  <si>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</si>
  <si>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</si>
  <si>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</si>
  <si>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</si>
  <si>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</si>
  <si>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</si>
  <si>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</si>
  <si>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</si>
  <si>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</si>
  <si>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派对收入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</si>
  <si>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</si>
  <si>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</si>
  <si>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</si>
  <si>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</si>
  <si>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</si>
  <si>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</si>
  <si>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</si>
  <si>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</si>
  <si>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</si>
  <si>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</si>
  <si>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</si>
  <si>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</si>
  <si>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</si>
  <si>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</si>
  <si>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</si>
  <si>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</si>
  <si>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</si>
  <si>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</si>
  <si>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</si>
  <si>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</si>
  <si>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</si>
  <si>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</si>
  <si>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</si>
  <si>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</si>
  <si>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</si>
  <si>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</si>
  <si>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</si>
  <si>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</si>
  <si>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</si>
  <si>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</si>
  <si>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</si>
  <si>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</si>
  <si>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</si>
  <si>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</si>
  <si>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</si>
  <si>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</si>
  <si>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</si>
  <si>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</si>
  <si>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</si>
  <si>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</si>
  <si>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</si>
  <si>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</si>
  <si>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</si>
  <si>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</si>
  <si>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</si>
  <si>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</si>
  <si>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</si>
  <si>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</si>
  <si>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</si>
  <si>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</si>
  <si>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</si>
  <si>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</si>
  <si>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</si>
  <si>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</si>
  <si>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</si>
  <si>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</si>
  <si>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</si>
  <si>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</si>
  <si>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</si>
  <si>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</si>
  <si>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</si>
  <si>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</si>
  <si>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</si>
  <si>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</si>
  <si>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</si>
  <si>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</si>
  <si>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</si>
  <si>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</si>
  <si>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</si>
  <si>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</si>
  <si>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</si>
  <si>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</si>
  <si>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</si>
  <si>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</si>
  <si>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</si>
  <si>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</si>
  <si>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</si>
  <si>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</si>
  <si>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</si>
  <si>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</si>
  <si>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</si>
  <si>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</si>
  <si>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</si>
  <si>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</si>
  <si>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</si>
  <si>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</si>
  <si>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</si>
  <si>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</si>
  <si>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</si>
  <si>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</si>
  <si>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</si>
  <si>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</si>
  <si>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</si>
  <si>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</si>
  <si>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</si>
  <si>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</si>
  <si>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</si>
  <si>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</si>
  <si>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</si>
  <si>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</si>
  <si>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仅自营次卡</t>
    <phoneticPr fontId="1" type="noConversion"/>
  </si>
  <si>
    <t>备注</t>
    <phoneticPr fontId="1" type="noConversion"/>
  </si>
  <si>
    <t>仍为支付时间，即预约支付记录计入支付日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</si>
  <si>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</si>
  <si>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</si>
  <si>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</si>
  <si>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</si>
  <si>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</si>
  <si>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</si>
  <si>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</si>
  <si>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</si>
  <si>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</si>
  <si>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</si>
  <si>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</si>
  <si>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</si>
  <si>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</si>
  <si>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</si>
  <si>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</si>
  <si>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</si>
  <si>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</si>
  <si>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</si>
  <si>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</si>
  <si>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</si>
  <si>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</si>
  <si>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</si>
  <si>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</si>
  <si>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</si>
  <si>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</si>
  <si>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</si>
  <si>
    <t>外拓收入（权责）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</si>
  <si>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</si>
  <si>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</si>
  <si>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</si>
  <si>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</si>
  <si>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</si>
  <si>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${TS_foodAmount}</t>
    <phoneticPr fontId="1" type="noConversion"/>
  </si>
  <si>
    <t>${JN_foodAmount}</t>
    <phoneticPr fontId="1" type="noConversion"/>
  </si>
  <si>
    <t>${HX_foodAmount}</t>
    <phoneticPr fontId="1" type="noConversion"/>
  </si>
  <si>
    <t>${BY_foodAmount}</t>
    <phoneticPr fontId="1" type="noConversion"/>
  </si>
  <si>
    <t>${DY_foodAmount}</t>
    <phoneticPr fontId="1" type="noConversion"/>
  </si>
  <si>
    <t>${TS_eventAmount}</t>
    <phoneticPr fontId="1" type="noConversion"/>
  </si>
  <si>
    <t>${JN_eventAmount}</t>
    <phoneticPr fontId="1" type="noConversion"/>
  </si>
  <si>
    <t>${HX_eventAmount}</t>
    <phoneticPr fontId="1" type="noConversion"/>
  </si>
  <si>
    <t>${BY_eventAmount}</t>
    <phoneticPr fontId="1" type="noConversion"/>
  </si>
  <si>
    <t>${DY_eventAmount}</t>
    <phoneticPr fontId="1" type="noConversion"/>
  </si>
  <si>
    <t>组均人数</t>
    <phoneticPr fontId="1" type="noConversion"/>
  </si>
  <si>
    <t>现金类收款</t>
    <phoneticPr fontId="1" type="noConversion"/>
  </si>
  <si>
    <t>${TS_assets}</t>
    <phoneticPr fontId="1" type="noConversion"/>
  </si>
  <si>
    <t>${JN_assets}</t>
    <phoneticPr fontId="1" type="noConversion"/>
  </si>
  <si>
    <t>${HX_assets}</t>
    <phoneticPr fontId="1" type="noConversion"/>
  </si>
  <si>
    <t>${BY_assets}</t>
    <phoneticPr fontId="1" type="noConversion"/>
  </si>
  <si>
    <t>${DY_assets}</t>
    <phoneticPr fontId="1" type="noConversion"/>
  </si>
  <si>
    <t>吧台销售储值卡数目前合并计入在17行中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</si>
</sst>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49"/>
  <sheetViews>
    <sheetView tabSelected="1" topLeftCell="A7" zoomScale="125" zoomScaleNormal="125" workbookViewId="0">
      <selection activeCell="G29" sqref="G29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33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115</v>
      </c>
    </row>
    <row r="3" spans="1:7">
      <c r="A3" t="s">
        <v>6</v>
      </c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</row>
    <row r="4" spans="1:7">
      <c r="A4" t="s">
        <v>5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/>
    </row>
    <row r="5" spans="1:7">
      <c r="A5" t="s">
        <v>159</v>
      </c>
      <c r="B5" s="2" t="e">
        <f>B3/B4</f>
        <v>#VALUE!</v>
      </c>
      <c r="C5" s="2" t="e">
        <f t="shared" ref="C5:F5" si="0">C3/C4</f>
        <v>#VALUE!</v>
      </c>
      <c r="D5" s="2" t="e">
        <f t="shared" si="0"/>
        <v>#VALUE!</v>
      </c>
      <c r="E5" s="2" t="e">
        <f t="shared" si="0"/>
        <v>#VALUE!</v>
      </c>
      <c r="F5" s="2" t="e">
        <f t="shared" si="0"/>
        <v>#VALUE!</v>
      </c>
      <c r="G5" s="3"/>
    </row>
    <row r="6" spans="1:7">
      <c r="A6" t="s">
        <v>136</v>
      </c>
      <c r="B6" s="3" t="s">
        <v>68</v>
      </c>
      <c r="C6" s="3" t="s">
        <v>69</v>
      </c>
      <c r="D6" s="3" t="s">
        <v>70</v>
      </c>
      <c r="E6" s="3" t="s">
        <v>71</v>
      </c>
      <c r="F6" s="3" t="s">
        <v>72</v>
      </c>
    </row>
    <row r="7" spans="1:7">
      <c r="A7" t="s">
        <v>124</v>
      </c>
      <c r="B7" s="4" t="s">
        <v>113</v>
      </c>
      <c r="C7" s="4" t="s">
        <v>44</v>
      </c>
      <c r="D7" s="4" t="s">
        <v>45</v>
      </c>
      <c r="E7" s="4" t="s">
        <v>46</v>
      </c>
      <c r="F7" s="4" t="s">
        <v>47</v>
      </c>
      <c r="G7" s="4"/>
    </row>
    <row r="8" spans="1:7">
      <c r="A8" t="s">
        <v>137</v>
      </c>
      <c r="B8" s="3" t="s">
        <v>138</v>
      </c>
      <c r="C8" s="3" t="s">
        <v>139</v>
      </c>
      <c r="D8" s="3" t="s">
        <v>140</v>
      </c>
      <c r="E8" s="3" t="s">
        <v>141</v>
      </c>
      <c r="F8" s="3" t="s">
        <v>142</v>
      </c>
    </row>
    <row r="9" spans="1:7">
      <c r="A9" t="s">
        <v>125</v>
      </c>
      <c r="B9" s="4" t="s">
        <v>126</v>
      </c>
      <c r="C9" s="4" t="s">
        <v>127</v>
      </c>
      <c r="D9" s="4" t="s">
        <v>128</v>
      </c>
      <c r="E9" s="4" t="s">
        <v>129</v>
      </c>
      <c r="F9" s="4" t="s">
        <v>130</v>
      </c>
      <c r="G9" s="4"/>
    </row>
    <row r="10" spans="1:7">
      <c r="A10" t="s">
        <v>28</v>
      </c>
      <c r="B10" s="2" t="e">
        <f t="shared" ref="B10:F10" si="1">B11+B12+B13</f>
        <v>#VALUE!</v>
      </c>
      <c r="C10" s="2" t="e">
        <f>C11+C12+C13</f>
        <v>#VALUE!</v>
      </c>
      <c r="D10" s="2" t="e">
        <f t="shared" si="1"/>
        <v>#VALUE!</v>
      </c>
      <c r="E10" s="2" t="e">
        <f t="shared" si="1"/>
        <v>#VALUE!</v>
      </c>
      <c r="F10" s="2" t="e">
        <f t="shared" si="1"/>
        <v>#VALUE!</v>
      </c>
    </row>
    <row r="11" spans="1:7">
      <c r="A11" s="1" t="s">
        <v>29</v>
      </c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7">
      <c r="A12" s="1" t="s">
        <v>30</v>
      </c>
      <c r="B12" s="4" t="s">
        <v>53</v>
      </c>
      <c r="C12" s="4" t="s">
        <v>54</v>
      </c>
      <c r="D12" s="4" t="s">
        <v>55</v>
      </c>
      <c r="E12" s="4" t="s">
        <v>56</v>
      </c>
      <c r="F12" s="4" t="s">
        <v>57</v>
      </c>
    </row>
    <row r="13" spans="1:7">
      <c r="A13" s="1" t="s">
        <v>31</v>
      </c>
      <c r="B13" s="4" t="s">
        <v>58</v>
      </c>
      <c r="C13" s="4" t="s">
        <v>59</v>
      </c>
      <c r="D13" s="4" t="s">
        <v>60</v>
      </c>
      <c r="E13" s="4" t="s">
        <v>61</v>
      </c>
      <c r="F13" s="4" t="s">
        <v>62</v>
      </c>
    </row>
    <row r="14" spans="1:7">
      <c r="A14" s="1" t="s">
        <v>160</v>
      </c>
      <c r="B14" s="4" t="s">
        <v>161</v>
      </c>
      <c r="C14" s="4" t="s">
        <v>162</v>
      </c>
      <c r="D14" s="4" t="s">
        <v>163</v>
      </c>
      <c r="E14" s="4" t="s">
        <v>164</v>
      </c>
      <c r="F14" s="4" t="s">
        <v>165</v>
      </c>
    </row>
    <row r="15" spans="1:7">
      <c r="A15" t="s">
        <v>117</v>
      </c>
      <c r="B15" s="4" t="s">
        <v>118</v>
      </c>
      <c r="C15" s="4" t="s">
        <v>119</v>
      </c>
      <c r="D15" s="4" t="s">
        <v>120</v>
      </c>
      <c r="E15" s="4" t="s">
        <v>121</v>
      </c>
      <c r="F15" s="4" t="s">
        <v>122</v>
      </c>
    </row>
    <row r="16" spans="1:7">
      <c r="A16" t="s">
        <v>123</v>
      </c>
      <c r="B16" s="4" t="s">
        <v>131</v>
      </c>
      <c r="C16" s="4" t="s">
        <v>132</v>
      </c>
      <c r="D16" s="4" t="s">
        <v>133</v>
      </c>
      <c r="E16" s="4" t="s">
        <v>134</v>
      </c>
      <c r="F16" s="4" t="s">
        <v>135</v>
      </c>
    </row>
    <row r="17" spans="1:7">
      <c r="A17" t="s">
        <v>32</v>
      </c>
      <c r="B17" s="4" t="s">
        <v>63</v>
      </c>
      <c r="C17" s="4" t="s">
        <v>64</v>
      </c>
      <c r="D17" s="4" t="s">
        <v>65</v>
      </c>
      <c r="E17" s="4" t="s">
        <v>66</v>
      </c>
      <c r="F17" s="4" t="s">
        <v>67</v>
      </c>
    </row>
    <row r="19" spans="1:7">
      <c r="A19" t="s">
        <v>7</v>
      </c>
      <c r="B19" s="7" t="e">
        <f>B20/(B6+B8)</f>
        <v>#VALUE!</v>
      </c>
      <c r="C19" s="7" t="e">
        <f>C20/(C6+C8)</f>
        <v>#VALUE!</v>
      </c>
      <c r="D19" s="7" t="e">
        <f>D20/(D6+D8)</f>
        <v>#VALUE!</v>
      </c>
      <c r="E19" s="7" t="e">
        <f>E20/(E6+E8)</f>
        <v>#VALUE!</v>
      </c>
      <c r="F19" s="7" t="e">
        <f>F20/(F6+F8)</f>
        <v>#VALUE!</v>
      </c>
    </row>
    <row r="20" spans="1:7">
      <c r="A20" t="s">
        <v>8</v>
      </c>
      <c r="B20" s="5" t="s">
        <v>73</v>
      </c>
      <c r="C20" s="5" t="s">
        <v>74</v>
      </c>
      <c r="D20" s="5" t="s">
        <v>75</v>
      </c>
      <c r="E20" s="5" t="s">
        <v>76</v>
      </c>
      <c r="F20" s="5" t="s">
        <v>77</v>
      </c>
      <c r="G20" s="5" t="s">
        <v>114</v>
      </c>
    </row>
    <row r="21" spans="1:7">
      <c r="A21" t="s">
        <v>9</v>
      </c>
      <c r="B21" s="5" t="s">
        <v>78</v>
      </c>
      <c r="C21" s="5" t="s">
        <v>79</v>
      </c>
      <c r="D21" s="5" t="s">
        <v>80</v>
      </c>
      <c r="E21" s="5" t="s">
        <v>81</v>
      </c>
      <c r="F21" s="5" t="s">
        <v>82</v>
      </c>
      <c r="G21" s="5" t="s">
        <v>114</v>
      </c>
    </row>
    <row r="22" spans="1:7">
      <c r="A22" t="s">
        <v>10</v>
      </c>
      <c r="B22" s="5" t="s">
        <v>83</v>
      </c>
      <c r="C22" s="5" t="s">
        <v>84</v>
      </c>
      <c r="D22" s="5" t="s">
        <v>85</v>
      </c>
      <c r="E22" s="5" t="s">
        <v>86</v>
      </c>
      <c r="F22" s="5" t="s">
        <v>87</v>
      </c>
    </row>
    <row r="24" spans="1:7">
      <c r="A24" t="s">
        <v>15</v>
      </c>
      <c r="B24" s="6" t="e">
        <f>B26/B4</f>
        <v>#VALUE!</v>
      </c>
      <c r="C24" s="6" t="e">
        <f>C26/C4</f>
        <v>#VALUE!</v>
      </c>
      <c r="D24" s="6" t="e">
        <f>D26/D4</f>
        <v>#VALUE!</v>
      </c>
      <c r="E24" s="6" t="e">
        <f>E26/E4</f>
        <v>#VALUE!</v>
      </c>
      <c r="F24" s="6" t="e">
        <f>F26/F4</f>
        <v>#VALUE!</v>
      </c>
    </row>
    <row r="25" spans="1:7">
      <c r="A25" t="s">
        <v>16</v>
      </c>
      <c r="B25" s="4" t="s">
        <v>98</v>
      </c>
      <c r="C25" s="4" t="s">
        <v>99</v>
      </c>
      <c r="D25" s="4" t="s">
        <v>100</v>
      </c>
      <c r="E25" s="4" t="s">
        <v>101</v>
      </c>
      <c r="F25" s="4" t="s">
        <v>102</v>
      </c>
    </row>
    <row r="26" spans="1:7">
      <c r="A26" t="s">
        <v>17</v>
      </c>
      <c r="B26" s="5" t="s">
        <v>103</v>
      </c>
      <c r="C26" s="5" t="s">
        <v>104</v>
      </c>
      <c r="D26" s="5" t="s">
        <v>105</v>
      </c>
      <c r="E26" s="5" t="s">
        <v>106</v>
      </c>
      <c r="F26" s="5" t="s">
        <v>107</v>
      </c>
    </row>
    <row r="27" spans="1:7">
      <c r="A27" t="s">
        <v>18</v>
      </c>
      <c r="B27" s="5"/>
      <c r="C27" s="5"/>
      <c r="D27" s="5"/>
      <c r="E27" s="5"/>
      <c r="F27" s="5"/>
    </row>
    <row r="28" spans="1:7">
      <c r="A28" t="s">
        <v>19</v>
      </c>
      <c r="B28" s="7" t="e">
        <f>B27/B26</f>
        <v>#VALUE!</v>
      </c>
      <c r="C28" s="7" t="e">
        <f>C27/C26</f>
        <v>#VALUE!</v>
      </c>
      <c r="D28" s="7" t="e">
        <f>D27/D26</f>
        <v>#VALUE!</v>
      </c>
      <c r="E28" s="7" t="e">
        <f>E27/E26</f>
        <v>#VALUE!</v>
      </c>
      <c r="F28" s="7" t="e">
        <f>F27/F26</f>
        <v>#VALUE!</v>
      </c>
    </row>
    <row r="29" spans="1:7">
      <c r="A29" t="s">
        <v>20</v>
      </c>
      <c r="B29" s="5"/>
      <c r="C29" s="5"/>
      <c r="D29" s="5"/>
      <c r="E29" s="5"/>
      <c r="F29" s="5"/>
      <c r="G29" t="s">
        <v>166</v>
      </c>
    </row>
    <row r="30" spans="1:7">
      <c r="A30" t="s">
        <v>21</v>
      </c>
      <c r="B30" s="4"/>
      <c r="C30" s="4"/>
      <c r="D30" s="4"/>
      <c r="E30" s="4"/>
      <c r="F30" s="4"/>
    </row>
    <row r="31" spans="1:7">
      <c r="A31" t="s">
        <v>22</v>
      </c>
      <c r="B31" s="7" t="e">
        <f>B29/B26</f>
        <v>#VALUE!</v>
      </c>
      <c r="C31" s="7" t="e">
        <f t="shared" ref="C31:F31" si="2">C29/C26</f>
        <v>#VALUE!</v>
      </c>
      <c r="D31" s="7" t="e">
        <f t="shared" si="2"/>
        <v>#VALUE!</v>
      </c>
      <c r="E31" s="7" t="e">
        <f t="shared" si="2"/>
        <v>#VALUE!</v>
      </c>
      <c r="F31" s="7" t="e">
        <f t="shared" si="2"/>
        <v>#VALUE!</v>
      </c>
    </row>
    <row r="33" spans="1:7">
      <c r="A33" t="s">
        <v>23</v>
      </c>
      <c r="B33" s="7" t="e">
        <f>B34/B4</f>
        <v>#VALUE!</v>
      </c>
      <c r="C33" s="7" t="e">
        <f>C34/C4</f>
        <v>#VALUE!</v>
      </c>
      <c r="D33" s="7" t="e">
        <f>D34/D4</f>
        <v>#VALUE!</v>
      </c>
      <c r="E33" s="7" t="e">
        <f>E34/E4</f>
        <v>#VALUE!</v>
      </c>
      <c r="F33" s="7" t="e">
        <f>F34/F4</f>
        <v>#VALUE!</v>
      </c>
    </row>
    <row r="34" spans="1:7">
      <c r="A34" t="s">
        <v>24</v>
      </c>
      <c r="B34" s="3" t="s">
        <v>108</v>
      </c>
      <c r="C34" s="3" t="s">
        <v>109</v>
      </c>
      <c r="D34" s="3" t="s">
        <v>110</v>
      </c>
      <c r="E34" s="3" t="s">
        <v>111</v>
      </c>
      <c r="F34" s="3" t="s">
        <v>112</v>
      </c>
    </row>
    <row r="36" spans="1:7">
      <c r="A36" t="s">
        <v>25</v>
      </c>
    </row>
    <row r="37" spans="1:7">
      <c r="A37" t="s">
        <v>26</v>
      </c>
    </row>
    <row r="38" spans="1:7">
      <c r="A38" t="s">
        <v>27</v>
      </c>
    </row>
    <row r="40" spans="1:7">
      <c r="A40" t="s">
        <v>11</v>
      </c>
      <c r="B40" s="2" t="e">
        <f>B41+B42+B43+B44+B48+B49</f>
        <v>#VALUE!</v>
      </c>
      <c r="C40" s="2" t="e">
        <f t="shared" ref="C40:F40" si="3">C41+C42+C43+C44+C48+C49</f>
        <v>#VALUE!</v>
      </c>
      <c r="D40" s="2" t="e">
        <f t="shared" si="3"/>
        <v>#VALUE!</v>
      </c>
      <c r="E40" s="2" t="e">
        <f t="shared" si="3"/>
        <v>#VALUE!</v>
      </c>
      <c r="F40" s="2" t="e">
        <f t="shared" si="3"/>
        <v>#VALUE!</v>
      </c>
    </row>
    <row r="41" spans="1:7">
      <c r="A41" t="s">
        <v>12</v>
      </c>
      <c r="B41" s="4" t="s">
        <v>88</v>
      </c>
      <c r="C41" s="4" t="s">
        <v>89</v>
      </c>
      <c r="D41" s="4" t="s">
        <v>90</v>
      </c>
      <c r="E41" s="4" t="s">
        <v>91</v>
      </c>
      <c r="F41" s="4" t="s">
        <v>92</v>
      </c>
      <c r="G41" s="4" t="s">
        <v>116</v>
      </c>
    </row>
    <row r="42" spans="1:7">
      <c r="A42" t="s">
        <v>147</v>
      </c>
      <c r="B42" s="4" t="s">
        <v>149</v>
      </c>
      <c r="C42" s="4" t="s">
        <v>150</v>
      </c>
      <c r="D42" s="4" t="s">
        <v>151</v>
      </c>
      <c r="E42" s="4" t="s">
        <v>152</v>
      </c>
      <c r="F42" s="4" t="s">
        <v>153</v>
      </c>
      <c r="G42" s="4"/>
    </row>
    <row r="43" spans="1:7">
      <c r="A43" t="s">
        <v>148</v>
      </c>
      <c r="B43" s="4" t="s">
        <v>154</v>
      </c>
      <c r="C43" s="4" t="s">
        <v>155</v>
      </c>
      <c r="D43" s="4" t="s">
        <v>156</v>
      </c>
      <c r="E43" s="4" t="s">
        <v>157</v>
      </c>
      <c r="F43" s="4" t="s">
        <v>158</v>
      </c>
      <c r="G43" s="4"/>
    </row>
    <row r="44" spans="1:7">
      <c r="A44" t="s">
        <v>13</v>
      </c>
      <c r="B44" s="4" t="s">
        <v>93</v>
      </c>
      <c r="C44" s="4" t="s">
        <v>94</v>
      </c>
      <c r="D44" s="4" t="s">
        <v>95</v>
      </c>
      <c r="E44" s="4" t="s">
        <v>96</v>
      </c>
      <c r="F44" s="4" t="s">
        <v>97</v>
      </c>
    </row>
    <row r="45" spans="1:7">
      <c r="A45" s="1" t="s">
        <v>144</v>
      </c>
      <c r="B45" s="4"/>
      <c r="C45" s="4"/>
      <c r="D45" s="4"/>
      <c r="E45" s="4"/>
      <c r="F45" s="4"/>
    </row>
    <row r="46" spans="1:7">
      <c r="A46" s="1" t="s">
        <v>145</v>
      </c>
      <c r="B46" s="4"/>
      <c r="C46" s="4"/>
      <c r="D46" s="4"/>
      <c r="E46" s="4"/>
      <c r="F46" s="4"/>
    </row>
    <row r="47" spans="1:7">
      <c r="A47" s="1" t="s">
        <v>146</v>
      </c>
      <c r="B47" s="4"/>
      <c r="C47" s="4"/>
      <c r="D47" s="4"/>
      <c r="E47" s="4"/>
      <c r="F47" s="4"/>
    </row>
    <row r="48" spans="1:7">
      <c r="A48" t="s">
        <v>143</v>
      </c>
      <c r="B48" s="4"/>
      <c r="C48" s="4"/>
      <c r="D48" s="4"/>
      <c r="E48" s="4"/>
      <c r="F48" s="4"/>
    </row>
    <row r="49" spans="1:6">
      <c r="A49" t="s">
        <v>14</v>
      </c>
      <c r="B49" s="4"/>
      <c r="C49" s="4"/>
      <c r="D49" s="4"/>
      <c r="E49" s="4"/>
      <c r="F49" s="4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2021-08-30T16:53:01Z</dcterms:modified>
</cp:coreProperties>
</file>