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55" documentId="13_ncr:1_{402F8DE5-6CB2-42B5-B44D-19FE53D68ED8}" xr6:coauthVersionLast="47" xr6:coauthVersionMax="47" xr10:uidLastSave="{B99BB7F1-6962-4BC8-8096-76729CF699D5}"/>
  <bookViews>
    <workbookView xWindow="22932" yWindow="-108" windowWidth="23256" windowHeight="12576" xr2:uid="{00000000-000D-0000-FFFF-FFFF00000000}"/>
  </bookViews>
  <sheets>
    <sheet name="Hoja1" sheetId="1" r:id="rId1"/>
    <sheet name="A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C53" i="1"/>
  <c r="D56" i="1"/>
  <c r="C57" i="1"/>
  <c r="C54" i="1"/>
  <c r="D47" i="1"/>
  <c r="L47" i="1"/>
  <c r="G50" i="1"/>
  <c r="B47" i="1"/>
  <c r="G22" i="1"/>
  <c r="B42" i="1"/>
  <c r="G29" i="1"/>
  <c r="B40" i="1"/>
  <c r="B22" i="1"/>
  <c r="E2" i="2"/>
  <c r="B48" i="1"/>
  <c r="I47" i="1"/>
  <c r="H47" i="1"/>
  <c r="B49" i="1" l="1"/>
  <c r="C40" i="1" l="1"/>
  <c r="B19" i="1"/>
  <c r="E6" i="2"/>
  <c r="E7" i="2"/>
  <c r="E10" i="2"/>
  <c r="E11" i="2"/>
  <c r="E14" i="2"/>
  <c r="E15" i="2"/>
  <c r="E18" i="2"/>
  <c r="E3" i="2"/>
  <c r="E4" i="2"/>
  <c r="E5" i="2"/>
  <c r="E8" i="2"/>
  <c r="E9" i="2"/>
  <c r="E12" i="2"/>
  <c r="E13" i="2"/>
  <c r="E16" i="2"/>
  <c r="E17" i="2"/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C22" i="1" l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D40" i="1" l="1"/>
  <c r="D42" i="1" l="1"/>
  <c r="I30" i="1" s="1"/>
  <c r="G36" i="1"/>
  <c r="H37" i="1"/>
  <c r="I28" i="1"/>
  <c r="I25" i="1"/>
  <c r="G37" i="1"/>
  <c r="G34" i="1"/>
  <c r="I23" i="1"/>
  <c r="I26" i="1"/>
  <c r="I31" i="1"/>
  <c r="I34" i="1"/>
  <c r="I24" i="1"/>
  <c r="I29" i="1"/>
  <c r="I32" i="1"/>
  <c r="I27" i="1"/>
  <c r="B51" i="1"/>
  <c r="G55" i="1" s="1"/>
  <c r="B59" i="1"/>
  <c r="G61" i="1" s="1"/>
  <c r="B63" i="1"/>
  <c r="G57" i="1" s="1"/>
  <c r="G54" i="1"/>
  <c r="B52" i="1"/>
  <c r="G63" i="1" s="1"/>
  <c r="B56" i="1"/>
  <c r="G60" i="1" s="1"/>
  <c r="B60" i="1"/>
  <c r="G47" i="1" s="1"/>
  <c r="G48" i="1"/>
  <c r="B53" i="1"/>
  <c r="G58" i="1" s="1"/>
  <c r="B61" i="1"/>
  <c r="G52" i="1" s="1"/>
  <c r="B57" i="1"/>
  <c r="G62" i="1" s="1"/>
  <c r="G24" i="1"/>
  <c r="G33" i="1"/>
  <c r="B58" i="1"/>
  <c r="G56" i="1" s="1"/>
  <c r="B54" i="1"/>
  <c r="B62" i="1"/>
  <c r="G53" i="1" s="1"/>
  <c r="G49" i="1"/>
  <c r="G25" i="1"/>
  <c r="G28" i="1"/>
  <c r="G32" i="1"/>
  <c r="B50" i="1"/>
  <c r="G51" i="1" s="1"/>
  <c r="G30" i="1"/>
  <c r="G23" i="1"/>
  <c r="D48" i="1"/>
  <c r="I54" i="1" s="1"/>
  <c r="D52" i="1"/>
  <c r="I63" i="1" s="1"/>
  <c r="I60" i="1"/>
  <c r="I48" i="1"/>
  <c r="D51" i="1"/>
  <c r="I55" i="1" s="1"/>
  <c r="D55" i="1"/>
  <c r="I59" i="1" s="1"/>
  <c r="D54" i="1"/>
  <c r="I50" i="1" s="1"/>
  <c r="D58" i="1"/>
  <c r="I56" i="1" s="1"/>
  <c r="D62" i="1"/>
  <c r="I53" i="1" s="1"/>
  <c r="D53" i="1"/>
  <c r="I58" i="1" s="1"/>
  <c r="D57" i="1"/>
  <c r="I62" i="1" s="1"/>
  <c r="D61" i="1"/>
  <c r="I52" i="1" s="1"/>
  <c r="D50" i="1"/>
  <c r="I51" i="1" s="1"/>
  <c r="D60" i="1"/>
  <c r="D63" i="1"/>
  <c r="I57" i="1" s="1"/>
  <c r="D59" i="1"/>
  <c r="I61" i="1" s="1"/>
  <c r="I35" i="1"/>
  <c r="I36" i="1"/>
  <c r="I37" i="1"/>
  <c r="I38" i="1"/>
  <c r="D49" i="1"/>
  <c r="I49" i="1" s="1"/>
  <c r="H33" i="1"/>
  <c r="I22" i="1"/>
  <c r="G38" i="1"/>
  <c r="G31" i="1"/>
  <c r="G35" i="1"/>
  <c r="C50" i="1"/>
  <c r="H51" i="1" s="1"/>
  <c r="C61" i="1"/>
  <c r="H52" i="1" s="1"/>
  <c r="C49" i="1"/>
  <c r="H49" i="1" s="1"/>
  <c r="G26" i="1"/>
  <c r="H30" i="1"/>
  <c r="H35" i="1" l="1"/>
  <c r="C63" i="1"/>
  <c r="H57" i="1" s="1"/>
  <c r="C12" i="2" s="1"/>
  <c r="H28" i="1"/>
  <c r="B55" i="1"/>
  <c r="G59" i="1" s="1"/>
  <c r="G66" i="1" s="1"/>
  <c r="G27" i="1"/>
  <c r="H26" i="1"/>
  <c r="C58" i="1"/>
  <c r="H56" i="1" s="1"/>
  <c r="C11" i="2" s="1"/>
  <c r="C59" i="1"/>
  <c r="H61" i="1" s="1"/>
  <c r="C16" i="2" s="1"/>
  <c r="H62" i="1"/>
  <c r="H29" i="1"/>
  <c r="C60" i="1"/>
  <c r="H58" i="1"/>
  <c r="C13" i="2" s="1"/>
  <c r="C51" i="1"/>
  <c r="H55" i="1" s="1"/>
  <c r="H34" i="1"/>
  <c r="C62" i="1"/>
  <c r="H53" i="1" s="1"/>
  <c r="C8" i="2" s="1"/>
  <c r="C56" i="1"/>
  <c r="H60" i="1" s="1"/>
  <c r="C15" i="2" s="1"/>
  <c r="C52" i="1"/>
  <c r="H63" i="1" s="1"/>
  <c r="H50" i="1"/>
  <c r="C47" i="1"/>
  <c r="H48" i="1" s="1"/>
  <c r="H22" i="1"/>
  <c r="H36" i="1"/>
  <c r="H27" i="1"/>
  <c r="H31" i="1"/>
  <c r="I33" i="1"/>
  <c r="C55" i="1"/>
  <c r="H59" i="1" s="1"/>
  <c r="H24" i="1"/>
  <c r="H32" i="1"/>
  <c r="H23" i="1"/>
  <c r="C48" i="1"/>
  <c r="H54" i="1" s="1"/>
  <c r="H25" i="1"/>
  <c r="H38" i="1"/>
  <c r="C17" i="2"/>
  <c r="C14" i="2"/>
  <c r="D4" i="2"/>
  <c r="I68" i="1"/>
  <c r="D6" i="2"/>
  <c r="I70" i="1"/>
  <c r="D8" i="2"/>
  <c r="I72" i="1"/>
  <c r="D10" i="2"/>
  <c r="I74" i="1"/>
  <c r="D9" i="2"/>
  <c r="I73" i="1"/>
  <c r="B5" i="2"/>
  <c r="G69" i="1"/>
  <c r="B3" i="2"/>
  <c r="G67" i="1"/>
  <c r="B9" i="2"/>
  <c r="G73" i="1"/>
  <c r="B10" i="2"/>
  <c r="G74" i="1"/>
  <c r="C9" i="2"/>
  <c r="C10" i="2"/>
  <c r="D16" i="2"/>
  <c r="I80" i="1"/>
  <c r="D7" i="2"/>
  <c r="I71" i="1"/>
  <c r="D11" i="2"/>
  <c r="I75" i="1"/>
  <c r="D3" i="2"/>
  <c r="I67" i="1"/>
  <c r="B11" i="2"/>
  <c r="G75" i="1"/>
  <c r="B17" i="2"/>
  <c r="G81" i="1"/>
  <c r="B2" i="2"/>
  <c r="B12" i="2"/>
  <c r="G76" i="1"/>
  <c r="C18" i="2"/>
  <c r="C5" i="2"/>
  <c r="D12" i="2"/>
  <c r="I76" i="1"/>
  <c r="D17" i="2"/>
  <c r="I81" i="1"/>
  <c r="D5" i="2"/>
  <c r="I69" i="1"/>
  <c r="D15" i="2"/>
  <c r="I79" i="1"/>
  <c r="B6" i="2"/>
  <c r="G70" i="1"/>
  <c r="B4" i="2"/>
  <c r="G68" i="1"/>
  <c r="B7" i="2"/>
  <c r="G71" i="1"/>
  <c r="B15" i="2"/>
  <c r="G79" i="1"/>
  <c r="B16" i="2"/>
  <c r="G80" i="1"/>
  <c r="C4" i="2"/>
  <c r="C7" i="2"/>
  <c r="C6" i="2"/>
  <c r="D2" i="2"/>
  <c r="I66" i="1"/>
  <c r="D13" i="2"/>
  <c r="I77" i="1"/>
  <c r="D14" i="2"/>
  <c r="I78" i="1"/>
  <c r="D18" i="2"/>
  <c r="I82" i="1"/>
  <c r="B8" i="2"/>
  <c r="G72" i="1"/>
  <c r="B13" i="2"/>
  <c r="G77" i="1"/>
  <c r="B18" i="2"/>
  <c r="G82" i="1"/>
  <c r="B14" i="2"/>
  <c r="G78" i="1"/>
  <c r="I40" i="1"/>
  <c r="G40" i="1"/>
  <c r="H79" i="1" l="1"/>
  <c r="H75" i="1"/>
  <c r="H69" i="1"/>
  <c r="C2" i="2"/>
  <c r="H40" i="1"/>
  <c r="C3" i="2"/>
  <c r="H70" i="1"/>
  <c r="H76" i="1"/>
  <c r="H74" i="1"/>
  <c r="H66" i="1"/>
  <c r="H81" i="1"/>
  <c r="H68" i="1"/>
  <c r="H77" i="1"/>
  <c r="H73" i="1"/>
  <c r="H78" i="1"/>
  <c r="H80" i="1"/>
  <c r="H71" i="1"/>
  <c r="H67" i="1"/>
  <c r="H82" i="1"/>
  <c r="H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7F70CBB2-A5F0-4913-9D26-525035D270E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Concentracíon molares de AA na proteína</t>
        </r>
      </text>
    </comment>
    <comment ref="A21" authorId="0" shapeId="0" xr:uid="{DA72751D-60C8-49A5-A8CF-D50D0DE3F8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Concentracíon en g/L de AA
</t>
        </r>
      </text>
    </comment>
  </commentList>
</comments>
</file>

<file path=xl/sharedStrings.xml><?xml version="1.0" encoding="utf-8"?>
<sst xmlns="http://schemas.openxmlformats.org/spreadsheetml/2006/main" count="139" uniqueCount="39">
  <si>
    <t>'Alanine'</t>
  </si>
  <si>
    <t>'Cysteine'</t>
  </si>
  <si>
    <t>'Aspartate'</t>
  </si>
  <si>
    <t>'Glutamate'</t>
  </si>
  <si>
    <t>'Glycine'</t>
  </si>
  <si>
    <t>'Histidine'</t>
  </si>
  <si>
    <t>'Isoleucine'</t>
  </si>
  <si>
    <t>'Lysine'</t>
  </si>
  <si>
    <t>'Leucine'</t>
  </si>
  <si>
    <t>'Methionine'</t>
  </si>
  <si>
    <t>'Asparagine'</t>
  </si>
  <si>
    <t>'Proline'</t>
  </si>
  <si>
    <t>'Glutamine'</t>
  </si>
  <si>
    <t>'Arginine'</t>
  </si>
  <si>
    <t>'Serine'</t>
  </si>
  <si>
    <t>'Threonine'</t>
  </si>
  <si>
    <t>'Valine'</t>
  </si>
  <si>
    <t>PM (g/mol)</t>
  </si>
  <si>
    <t>Ce_Arg</t>
  </si>
  <si>
    <t>Ce_Ala</t>
  </si>
  <si>
    <t>Ce_Asp</t>
  </si>
  <si>
    <t>Ce_Lys</t>
  </si>
  <si>
    <t>Ce_Glut</t>
  </si>
  <si>
    <t>Ce_Ser</t>
  </si>
  <si>
    <t>Ce_Thr</t>
  </si>
  <si>
    <t>Ce_Cys</t>
  </si>
  <si>
    <t>Ce_Gly</t>
  </si>
  <si>
    <t>Ce_Prol</t>
  </si>
  <si>
    <t>Ce_Vali</t>
  </si>
  <si>
    <t>Ce_isoL</t>
  </si>
  <si>
    <t>Ce_Leu</t>
  </si>
  <si>
    <t>Ce_Meth</t>
  </si>
  <si>
    <t>Ce_GluM</t>
  </si>
  <si>
    <t>Ce_AspG</t>
  </si>
  <si>
    <t>Ce_Hist</t>
  </si>
  <si>
    <t>Albumina</t>
  </si>
  <si>
    <t>WUR</t>
  </si>
  <si>
    <t>Caseína</t>
  </si>
  <si>
    <t>Xelatina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</si>
</sst>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* #,##0.00_-;\-[$€]* #,##0.00_-;_-[$€]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1" fontId="0" fillId="0" borderId="0" xfId="0" applyNumberFormat="1"/>
    <xf numFmtId="164" fontId="3" fillId="3" borderId="1" xfId="1" applyFont="1" applyFill="1" applyBorder="1" applyAlignment="1">
      <alignment horizontal="center"/>
    </xf>
    <xf numFmtId="164" fontId="3" fillId="3" borderId="2" xfId="1" applyFont="1" applyFill="1" applyBorder="1" applyAlignment="1">
      <alignment horizontal="center"/>
    </xf>
    <xf numFmtId="10" fontId="0" fillId="0" borderId="0" xfId="2" applyNumberFormat="1" applyFont="1"/>
    <xf numFmtId="165" fontId="0" fillId="0" borderId="0" xfId="2" applyNumberFormat="1" applyFont="1"/>
    <xf numFmtId="0" fontId="1" fillId="0" borderId="0" xfId="3" applyFont="1" applyFill="1"/>
    <xf numFmtId="165" fontId="0" fillId="0" borderId="0" xfId="0" applyNumberFormat="1"/>
  </cellXfs>
  <cellStyles count="4">
    <cellStyle name="Neutral" xfId="3" builtinId="28"/>
    <cellStyle name="Normal" xfId="0" builtinId="0"/>
    <cellStyle name="Normal 2" xfId="1" xr:uid="{8FBF3D94-3C52-4A8F-94A4-99281C67C97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31" workbookViewId="0">
      <selection activeCell="C42" sqref="C42"/>
    </sheetView>
  </sheetViews>
  <sheetFormatPr baseColWidth="10" defaultColWidth="8.88671875" defaultRowHeight="14.4" x14ac:dyDescent="0.3"/>
  <cols>
    <col min="2" max="2" width="15" customWidth="1"/>
    <col min="3" max="3" width="16.109375" customWidth="1"/>
    <col min="5" max="5" width="11.77734375" customWidth="1"/>
    <col min="7" max="7" width="11.33203125" bestFit="1" customWidth="1"/>
  </cols>
  <sheetData>
    <row r="1" spans="1:8" x14ac:dyDescent="0.3">
      <c r="B1" t="s">
        <v>37</v>
      </c>
      <c r="C1" t="s">
        <v>38</v>
      </c>
      <c r="D1" t="s">
        <v>35</v>
      </c>
      <c r="E1" s="1" t="s">
        <v>17</v>
      </c>
    </row>
    <row r="2" spans="1:8" x14ac:dyDescent="0.3">
      <c r="A2" t="s">
        <v>0</v>
      </c>
      <c r="B2">
        <v>1.9826517967781902E-2</v>
      </c>
      <c r="C2">
        <v>6.1919504643962904E-3</v>
      </c>
      <c r="D2">
        <v>1.9852082522382301E-2</v>
      </c>
      <c r="E2" s="1">
        <v>89</v>
      </c>
      <c r="F2">
        <v>89.093100000000007</v>
      </c>
      <c r="H2" s="5"/>
    </row>
    <row r="3" spans="1:8" x14ac:dyDescent="0.3">
      <c r="A3" t="s">
        <v>1</v>
      </c>
      <c r="B3">
        <v>2.4783147459727399E-3</v>
      </c>
      <c r="C3">
        <v>1.8575851393188899E-2</v>
      </c>
      <c r="D3">
        <v>1.36239782016349E-2</v>
      </c>
      <c r="E3" s="1">
        <v>121</v>
      </c>
      <c r="F3">
        <v>121.16</v>
      </c>
      <c r="H3" s="5"/>
    </row>
    <row r="4" spans="1:8" x14ac:dyDescent="0.3">
      <c r="A4" t="s">
        <v>2</v>
      </c>
      <c r="B4">
        <v>4.9566294919454797E-3</v>
      </c>
      <c r="C4">
        <v>1.4705882352941201E-2</v>
      </c>
      <c r="D4">
        <v>1.44024912417283E-2</v>
      </c>
      <c r="E4" s="1">
        <v>133</v>
      </c>
      <c r="F4">
        <v>133.11000000000001</v>
      </c>
      <c r="H4" s="5"/>
    </row>
    <row r="5" spans="1:8" x14ac:dyDescent="0.3">
      <c r="A5" t="s">
        <v>3</v>
      </c>
      <c r="B5">
        <v>1.4869888475836399E-2</v>
      </c>
      <c r="C5">
        <v>1.1609907120743E-2</v>
      </c>
      <c r="D5">
        <v>2.3744647722849399E-2</v>
      </c>
      <c r="E5" s="1">
        <v>147</v>
      </c>
      <c r="F5" s="7">
        <v>147.13</v>
      </c>
      <c r="H5" s="5"/>
    </row>
    <row r="6" spans="1:8" x14ac:dyDescent="0.3">
      <c r="A6" t="s">
        <v>4</v>
      </c>
      <c r="B6">
        <v>3.7174721189591098E-3</v>
      </c>
      <c r="C6">
        <v>2.7089783281733702E-2</v>
      </c>
      <c r="D6">
        <v>6.6173608407940803E-3</v>
      </c>
      <c r="E6" s="1">
        <v>75</v>
      </c>
      <c r="F6">
        <v>75.066599999999994</v>
      </c>
      <c r="H6" s="5"/>
    </row>
    <row r="7" spans="1:8" x14ac:dyDescent="0.3">
      <c r="A7" t="s">
        <v>5</v>
      </c>
      <c r="B7">
        <v>3.7174721189591098E-3</v>
      </c>
      <c r="C7">
        <v>1.0061919504643999E-2</v>
      </c>
      <c r="D7">
        <v>7.0066173608407901E-3</v>
      </c>
      <c r="E7" s="1">
        <v>155</v>
      </c>
      <c r="F7">
        <v>155.15459999999999</v>
      </c>
      <c r="H7" s="5"/>
    </row>
    <row r="8" spans="1:8" x14ac:dyDescent="0.3">
      <c r="A8" t="s">
        <v>6</v>
      </c>
      <c r="B8">
        <v>1.6109045848822799E-2</v>
      </c>
      <c r="C8">
        <v>7.7399380804953604E-3</v>
      </c>
      <c r="D8">
        <v>9.3421564811210604E-3</v>
      </c>
      <c r="E8" s="1">
        <v>131</v>
      </c>
      <c r="F8">
        <v>131.1729</v>
      </c>
      <c r="H8" s="5"/>
    </row>
    <row r="9" spans="1:8" x14ac:dyDescent="0.3">
      <c r="A9" t="s">
        <v>7</v>
      </c>
      <c r="B9">
        <v>1.23915737298637E-2</v>
      </c>
      <c r="C9">
        <v>7.7399380804953604E-3</v>
      </c>
      <c r="D9">
        <v>2.2187621642662501E-2</v>
      </c>
      <c r="E9" s="1">
        <v>146</v>
      </c>
      <c r="F9">
        <v>146.19</v>
      </c>
      <c r="H9" s="5"/>
    </row>
    <row r="10" spans="1:8" x14ac:dyDescent="0.3">
      <c r="A10" t="s">
        <v>8</v>
      </c>
      <c r="B10">
        <v>1.6109045848822799E-2</v>
      </c>
      <c r="C10">
        <v>9.2879256965944304E-3</v>
      </c>
      <c r="D10">
        <v>2.53016738030362E-2</v>
      </c>
      <c r="E10" s="1">
        <v>131</v>
      </c>
      <c r="F10">
        <v>131.16999999999999</v>
      </c>
      <c r="H10" s="5"/>
    </row>
    <row r="11" spans="1:8" x14ac:dyDescent="0.3">
      <c r="A11" t="s">
        <v>9</v>
      </c>
      <c r="B11">
        <v>4.9566294919454797E-3</v>
      </c>
      <c r="C11">
        <v>6.9659442724458202E-3</v>
      </c>
      <c r="D11">
        <v>0</v>
      </c>
      <c r="E11" s="1">
        <v>149</v>
      </c>
      <c r="F11">
        <v>149.21</v>
      </c>
      <c r="H11" s="5"/>
    </row>
    <row r="12" spans="1:8" x14ac:dyDescent="0.3">
      <c r="A12" t="s">
        <v>10</v>
      </c>
      <c r="B12">
        <v>9.9132589838909508E-3</v>
      </c>
      <c r="C12">
        <v>1.4705882352941201E-2</v>
      </c>
      <c r="D12">
        <v>5.0603347606072401E-3</v>
      </c>
      <c r="E12" s="1">
        <v>132</v>
      </c>
      <c r="F12">
        <v>132.11789999999999</v>
      </c>
      <c r="H12" s="5"/>
    </row>
    <row r="13" spans="1:8" x14ac:dyDescent="0.3">
      <c r="A13" t="s">
        <v>11</v>
      </c>
      <c r="B13">
        <v>2.60223048327138E-2</v>
      </c>
      <c r="C13">
        <v>1.3157894736842099E-2</v>
      </c>
      <c r="D13">
        <v>1.16776956014013E-2</v>
      </c>
      <c r="E13" s="1">
        <v>115</v>
      </c>
      <c r="F13">
        <v>115.13</v>
      </c>
      <c r="H13" s="5"/>
    </row>
    <row r="14" spans="1:8" x14ac:dyDescent="0.3">
      <c r="A14" t="s">
        <v>12</v>
      </c>
      <c r="B14">
        <v>1.8587360594795502E-2</v>
      </c>
      <c r="C14">
        <v>2.24458204334365E-2</v>
      </c>
      <c r="D14">
        <v>7.7851304009342202E-3</v>
      </c>
      <c r="E14" s="1">
        <v>146</v>
      </c>
      <c r="F14">
        <v>146.15</v>
      </c>
      <c r="H14" s="5"/>
    </row>
    <row r="15" spans="1:8" x14ac:dyDescent="0.3">
      <c r="A15" t="s">
        <v>13</v>
      </c>
      <c r="B15">
        <v>6.1957868649318501E-3</v>
      </c>
      <c r="C15">
        <v>1.08359133126935E-2</v>
      </c>
      <c r="D15">
        <v>1.1288439081354599E-2</v>
      </c>
      <c r="E15" s="1">
        <v>174</v>
      </c>
      <c r="F15">
        <v>174.2</v>
      </c>
      <c r="H15" s="5"/>
    </row>
    <row r="16" spans="1:8" x14ac:dyDescent="0.3">
      <c r="A16" t="s">
        <v>14</v>
      </c>
      <c r="B16">
        <v>1.7348203221809199E-2</v>
      </c>
      <c r="C16">
        <v>1.23839009287926E-2</v>
      </c>
      <c r="D16">
        <v>1.05099260412612E-2</v>
      </c>
      <c r="E16" s="1">
        <v>105</v>
      </c>
      <c r="F16">
        <v>105.0926</v>
      </c>
      <c r="H16" s="5"/>
    </row>
    <row r="17" spans="1:9" x14ac:dyDescent="0.3">
      <c r="A17" t="s">
        <v>15</v>
      </c>
      <c r="B17">
        <v>2.1065675340768301E-2</v>
      </c>
      <c r="C17">
        <v>2.5541795665634699E-2</v>
      </c>
      <c r="D17">
        <v>1.05099260412612E-2</v>
      </c>
      <c r="E17" s="1">
        <v>119</v>
      </c>
      <c r="F17">
        <v>119.11920000000001</v>
      </c>
      <c r="H17" s="5"/>
    </row>
    <row r="18" spans="1:9" x14ac:dyDescent="0.3">
      <c r="A18" t="s">
        <v>16</v>
      </c>
      <c r="B18">
        <v>1.6109045848822799E-2</v>
      </c>
      <c r="C18">
        <v>1.3931888544891601E-2</v>
      </c>
      <c r="D18">
        <v>1.36239782016349E-2</v>
      </c>
      <c r="E18" s="1">
        <v>117</v>
      </c>
      <c r="F18">
        <v>117.151</v>
      </c>
      <c r="H18" s="5"/>
    </row>
    <row r="19" spans="1:9" x14ac:dyDescent="0.3">
      <c r="B19">
        <f>SUM(B2:B18)</f>
        <v>0.21437422552664193</v>
      </c>
    </row>
    <row r="21" spans="1:9" x14ac:dyDescent="0.3">
      <c r="B21" t="s">
        <v>37</v>
      </c>
      <c r="C21" t="s">
        <v>38</v>
      </c>
      <c r="D21" t="s">
        <v>35</v>
      </c>
      <c r="G21" t="s">
        <v>37</v>
      </c>
      <c r="H21" t="s">
        <v>38</v>
      </c>
      <c r="I21" t="s">
        <v>35</v>
      </c>
    </row>
    <row r="22" spans="1:9" x14ac:dyDescent="0.3">
      <c r="A22" t="s">
        <v>0</v>
      </c>
      <c r="B22">
        <f>B2*$E2</f>
        <v>1.7645600991325892</v>
      </c>
      <c r="C22">
        <f t="shared" ref="B22:D38" si="0">C2*$E2</f>
        <v>0.55108359133126983</v>
      </c>
      <c r="D22">
        <f t="shared" si="0"/>
        <v>1.7668353444920248</v>
      </c>
      <c r="F22" t="s">
        <v>0</v>
      </c>
      <c r="G22">
        <f>B22*B$42</f>
        <v>0.32873170506486893</v>
      </c>
      <c r="H22">
        <f t="shared" ref="H22:H38" si="1">C22*C$42</f>
        <v>9.4890316389903279E-2</v>
      </c>
      <c r="I22">
        <f t="shared" ref="I22:I38" si="2">D22*D$42</f>
        <v>0.32429304259605979</v>
      </c>
    </row>
    <row r="23" spans="1:9" x14ac:dyDescent="0.3">
      <c r="A23" t="s">
        <v>1</v>
      </c>
      <c r="B23">
        <f t="shared" si="0"/>
        <v>0.29987608426270151</v>
      </c>
      <c r="C23">
        <f t="shared" si="0"/>
        <v>2.2476780185758569</v>
      </c>
      <c r="D23">
        <f t="shared" si="0"/>
        <v>1.6485013623978229</v>
      </c>
      <c r="F23" t="s">
        <v>1</v>
      </c>
      <c r="G23">
        <f t="shared" ref="G22:G38" si="3">B23*B$42</f>
        <v>5.5865921787709515E-2</v>
      </c>
      <c r="H23">
        <f t="shared" si="1"/>
        <v>0.38702454887117915</v>
      </c>
      <c r="I23">
        <f t="shared" si="2"/>
        <v>0.30257348213137519</v>
      </c>
    </row>
    <row r="24" spans="1:9" x14ac:dyDescent="0.3">
      <c r="A24" t="s">
        <v>2</v>
      </c>
      <c r="B24">
        <f t="shared" si="0"/>
        <v>0.65923172242874883</v>
      </c>
      <c r="C24">
        <f t="shared" si="0"/>
        <v>1.9558823529411797</v>
      </c>
      <c r="D24">
        <f t="shared" si="0"/>
        <v>1.915531335149864</v>
      </c>
      <c r="F24" t="s">
        <v>2</v>
      </c>
      <c r="G24">
        <f t="shared" si="3"/>
        <v>0.12281268756636969</v>
      </c>
      <c r="H24">
        <f t="shared" si="1"/>
        <v>0.33678065943439012</v>
      </c>
      <c r="I24">
        <f t="shared" si="2"/>
        <v>0.35158538502207676</v>
      </c>
    </row>
    <row r="25" spans="1:9" x14ac:dyDescent="0.3">
      <c r="A25" t="s">
        <v>3</v>
      </c>
      <c r="B25">
        <f t="shared" si="0"/>
        <v>2.1858736059479509</v>
      </c>
      <c r="C25">
        <f t="shared" si="0"/>
        <v>1.7066563467492211</v>
      </c>
      <c r="D25">
        <f t="shared" si="0"/>
        <v>3.4904632152588615</v>
      </c>
      <c r="F25" t="s">
        <v>3</v>
      </c>
      <c r="G25">
        <f t="shared" si="3"/>
        <v>0.40722101666743526</v>
      </c>
      <c r="H25">
        <f t="shared" si="1"/>
        <v>0.29386678039288755</v>
      </c>
      <c r="I25">
        <f t="shared" si="2"/>
        <v>0.64065558778560605</v>
      </c>
    </row>
    <row r="26" spans="1:9" x14ac:dyDescent="0.3">
      <c r="A26" t="s">
        <v>4</v>
      </c>
      <c r="B26">
        <f t="shared" si="0"/>
        <v>0.27881040892193326</v>
      </c>
      <c r="C26">
        <f t="shared" si="0"/>
        <v>2.0317337461300276</v>
      </c>
      <c r="D26">
        <f t="shared" si="0"/>
        <v>0.49630206305955604</v>
      </c>
      <c r="F26" t="s">
        <v>4</v>
      </c>
      <c r="G26">
        <f t="shared" si="3"/>
        <v>5.1941456207581164E-2</v>
      </c>
      <c r="H26">
        <f t="shared" si="1"/>
        <v>0.34984140522962848</v>
      </c>
      <c r="I26">
        <f t="shared" si="2"/>
        <v>9.1093551291027766E-2</v>
      </c>
    </row>
    <row r="27" spans="1:9" x14ac:dyDescent="0.3">
      <c r="A27" t="s">
        <v>5</v>
      </c>
      <c r="B27">
        <f t="shared" si="0"/>
        <v>0.57620817843866201</v>
      </c>
      <c r="C27">
        <f t="shared" si="0"/>
        <v>1.5595975232198198</v>
      </c>
      <c r="D27">
        <f t="shared" si="0"/>
        <v>1.0860256909303225</v>
      </c>
      <c r="F27" t="s">
        <v>5</v>
      </c>
      <c r="G27">
        <f t="shared" si="3"/>
        <v>0.1073456761623344</v>
      </c>
      <c r="H27">
        <f t="shared" si="1"/>
        <v>0.26854492630007815</v>
      </c>
      <c r="I27">
        <f t="shared" si="2"/>
        <v>0.19933412400154307</v>
      </c>
    </row>
    <row r="28" spans="1:9" x14ac:dyDescent="0.3">
      <c r="A28" t="s">
        <v>6</v>
      </c>
      <c r="B28">
        <f t="shared" si="0"/>
        <v>2.1102850061957867</v>
      </c>
      <c r="C28">
        <f t="shared" si="0"/>
        <v>1.0139318885448922</v>
      </c>
      <c r="D28">
        <f t="shared" si="0"/>
        <v>1.2238224990268589</v>
      </c>
      <c r="F28" t="s">
        <v>6</v>
      </c>
      <c r="G28">
        <f t="shared" si="3"/>
        <v>0.39313911076226965</v>
      </c>
      <c r="H28">
        <f t="shared" si="1"/>
        <v>0.17458752032411975</v>
      </c>
      <c r="I28">
        <f t="shared" si="2"/>
        <v>0.22462598059528741</v>
      </c>
    </row>
    <row r="29" spans="1:9" x14ac:dyDescent="0.3">
      <c r="A29" t="s">
        <v>7</v>
      </c>
      <c r="B29">
        <f t="shared" si="0"/>
        <v>1.8091697645601001</v>
      </c>
      <c r="C29">
        <f t="shared" si="0"/>
        <v>1.1300309597523226</v>
      </c>
      <c r="D29">
        <f t="shared" si="0"/>
        <v>3.2393927598287253</v>
      </c>
      <c r="F29" t="s">
        <v>7</v>
      </c>
      <c r="G29">
        <f>B29*B$42</f>
        <v>0.3370423380580822</v>
      </c>
      <c r="H29">
        <f t="shared" si="1"/>
        <v>0.19457845776581284</v>
      </c>
      <c r="I29">
        <f t="shared" si="2"/>
        <v>0.59457296772073176</v>
      </c>
    </row>
    <row r="30" spans="1:9" x14ac:dyDescent="0.3">
      <c r="A30" t="s">
        <v>8</v>
      </c>
      <c r="B30">
        <f t="shared" si="0"/>
        <v>2.1102850061957867</v>
      </c>
      <c r="C30">
        <f t="shared" si="0"/>
        <v>1.2167182662538705</v>
      </c>
      <c r="D30">
        <f t="shared" si="0"/>
        <v>3.3145192681977425</v>
      </c>
      <c r="F30" t="s">
        <v>8</v>
      </c>
      <c r="G30">
        <f t="shared" si="3"/>
        <v>0.39313911076226965</v>
      </c>
      <c r="H30">
        <f t="shared" si="1"/>
        <v>0.20950502438894367</v>
      </c>
      <c r="I30">
        <f t="shared" si="2"/>
        <v>0.60836203077890338</v>
      </c>
    </row>
    <row r="31" spans="1:9" x14ac:dyDescent="0.3">
      <c r="A31" t="s">
        <v>9</v>
      </c>
      <c r="B31">
        <f t="shared" si="0"/>
        <v>0.73853779429987643</v>
      </c>
      <c r="C31">
        <f t="shared" si="0"/>
        <v>1.0379256965944272</v>
      </c>
      <c r="D31">
        <f t="shared" si="0"/>
        <v>0</v>
      </c>
      <c r="F31" t="s">
        <v>9</v>
      </c>
      <c r="G31">
        <f t="shared" si="3"/>
        <v>0.13758714622097054</v>
      </c>
      <c r="H31">
        <f t="shared" si="1"/>
        <v>0.17871898072873621</v>
      </c>
      <c r="I31">
        <f t="shared" si="2"/>
        <v>0</v>
      </c>
    </row>
    <row r="32" spans="1:9" x14ac:dyDescent="0.3">
      <c r="A32" t="s">
        <v>10</v>
      </c>
      <c r="B32">
        <f t="shared" si="0"/>
        <v>1.3085501858736055</v>
      </c>
      <c r="C32">
        <f t="shared" si="0"/>
        <v>1.9411764705882384</v>
      </c>
      <c r="D32">
        <f t="shared" si="0"/>
        <v>0.6679641884001557</v>
      </c>
      <c r="F32" t="s">
        <v>10</v>
      </c>
      <c r="G32">
        <f t="shared" si="3"/>
        <v>0.24377856780091403</v>
      </c>
      <c r="H32">
        <f t="shared" si="1"/>
        <v>0.33424847402510899</v>
      </c>
      <c r="I32">
        <f t="shared" si="2"/>
        <v>0.12260120314933624</v>
      </c>
    </row>
    <row r="33" spans="1:12" x14ac:dyDescent="0.3">
      <c r="A33" t="s">
        <v>11</v>
      </c>
      <c r="B33">
        <f t="shared" si="0"/>
        <v>2.9925650557620869</v>
      </c>
      <c r="C33">
        <f t="shared" si="0"/>
        <v>1.5131578947368414</v>
      </c>
      <c r="D33">
        <f t="shared" si="0"/>
        <v>1.3429349941611495</v>
      </c>
      <c r="F33" t="s">
        <v>11</v>
      </c>
      <c r="G33">
        <f t="shared" si="3"/>
        <v>0.55750496329470511</v>
      </c>
      <c r="H33">
        <f t="shared" si="1"/>
        <v>0.26054855132339982</v>
      </c>
      <c r="I33">
        <f t="shared" si="2"/>
        <v>0.24648843290513356</v>
      </c>
    </row>
    <row r="34" spans="1:12" x14ac:dyDescent="0.3">
      <c r="A34" t="s">
        <v>12</v>
      </c>
      <c r="B34">
        <f t="shared" si="0"/>
        <v>2.7137546468401434</v>
      </c>
      <c r="C34">
        <f t="shared" si="0"/>
        <v>3.277089783281729</v>
      </c>
      <c r="D34">
        <f t="shared" si="0"/>
        <v>1.1366290385363962</v>
      </c>
      <c r="F34" t="s">
        <v>12</v>
      </c>
      <c r="G34">
        <f t="shared" si="3"/>
        <v>0.50556350708712205</v>
      </c>
      <c r="H34">
        <f t="shared" si="1"/>
        <v>0.56427752752085614</v>
      </c>
      <c r="I34">
        <f t="shared" si="2"/>
        <v>0.2086220939370991</v>
      </c>
    </row>
    <row r="35" spans="1:12" x14ac:dyDescent="0.3">
      <c r="A35" t="s">
        <v>13</v>
      </c>
      <c r="B35">
        <f t="shared" si="0"/>
        <v>1.0780669144981418</v>
      </c>
      <c r="C35">
        <f t="shared" si="0"/>
        <v>1.885448916408669</v>
      </c>
      <c r="D35">
        <f t="shared" si="0"/>
        <v>1.9641884001557002</v>
      </c>
      <c r="F35" t="s">
        <v>13</v>
      </c>
      <c r="G35">
        <f t="shared" si="3"/>
        <v>0.20084029733598049</v>
      </c>
      <c r="H35">
        <f t="shared" si="1"/>
        <v>0.32465282405309581</v>
      </c>
      <c r="I35">
        <f t="shared" si="2"/>
        <v>0.36051612534472605</v>
      </c>
    </row>
    <row r="36" spans="1:12" x14ac:dyDescent="0.3">
      <c r="A36" t="s">
        <v>14</v>
      </c>
      <c r="B36">
        <f t="shared" si="0"/>
        <v>1.8215613382899658</v>
      </c>
      <c r="C36">
        <f t="shared" si="0"/>
        <v>1.3003095975232231</v>
      </c>
      <c r="D36">
        <f t="shared" si="0"/>
        <v>1.1035422343324259</v>
      </c>
      <c r="F36" t="s">
        <v>14</v>
      </c>
      <c r="G36">
        <f t="shared" si="3"/>
        <v>0.33935084722286396</v>
      </c>
      <c r="H36">
        <f t="shared" si="1"/>
        <v>0.22389849934696315</v>
      </c>
      <c r="I36">
        <f t="shared" si="2"/>
        <v>0.20254919051769726</v>
      </c>
    </row>
    <row r="37" spans="1:12" x14ac:dyDescent="0.3">
      <c r="A37" t="s">
        <v>15</v>
      </c>
      <c r="B37">
        <f t="shared" si="0"/>
        <v>2.5068153655514278</v>
      </c>
      <c r="C37">
        <f t="shared" si="0"/>
        <v>3.0394736842105292</v>
      </c>
      <c r="D37">
        <f t="shared" si="0"/>
        <v>1.2506811989100828</v>
      </c>
      <c r="F37" t="s">
        <v>15</v>
      </c>
      <c r="G37">
        <f t="shared" si="3"/>
        <v>0.46701140403527447</v>
      </c>
      <c r="H37">
        <f t="shared" si="1"/>
        <v>0.52336274222352552</v>
      </c>
      <c r="I37">
        <f t="shared" si="2"/>
        <v>0.22955574925339026</v>
      </c>
    </row>
    <row r="38" spans="1:12" x14ac:dyDescent="0.3">
      <c r="A38" t="s">
        <v>16</v>
      </c>
      <c r="B38">
        <f t="shared" si="0"/>
        <v>1.8847583643122674</v>
      </c>
      <c r="C38">
        <f t="shared" si="0"/>
        <v>1.6300309597523173</v>
      </c>
      <c r="D38">
        <f t="shared" si="0"/>
        <v>1.5940054495912832</v>
      </c>
      <c r="F38" t="s">
        <v>16</v>
      </c>
      <c r="G38">
        <f t="shared" si="3"/>
        <v>0.35112424396324843</v>
      </c>
      <c r="H38">
        <f t="shared" si="1"/>
        <v>0.28067276168137018</v>
      </c>
      <c r="I38">
        <f t="shared" si="2"/>
        <v>0.29257105297000741</v>
      </c>
    </row>
    <row r="40" spans="1:12" x14ac:dyDescent="0.3">
      <c r="B40">
        <f>SUM(B22:B38)</f>
        <v>26.838909541511779</v>
      </c>
      <c r="C40">
        <f>SUM(C22:C38)</f>
        <v>29.037925696594442</v>
      </c>
      <c r="D40">
        <f t="shared" ref="C40:D40" si="4">SUM(D22:D38)</f>
        <v>27.241339042428969</v>
      </c>
      <c r="G40">
        <f t="shared" ref="G40:I40" si="5">SUM(G22:G38)</f>
        <v>5</v>
      </c>
      <c r="H40">
        <f t="shared" si="5"/>
        <v>5</v>
      </c>
      <c r="I40">
        <f t="shared" si="5"/>
        <v>5.0000000000000018</v>
      </c>
    </row>
    <row r="42" spans="1:12" x14ac:dyDescent="0.3">
      <c r="B42">
        <f>5/B40</f>
        <v>0.18629668959785767</v>
      </c>
      <c r="C42">
        <f>5/C40</f>
        <v>0.17218860783111647</v>
      </c>
      <c r="D42">
        <f t="shared" ref="C42:D42" si="6">5/D40</f>
        <v>0.18354457511109837</v>
      </c>
    </row>
    <row r="46" spans="1:12" x14ac:dyDescent="0.3">
      <c r="B46" t="s">
        <v>37</v>
      </c>
      <c r="C46" t="s">
        <v>38</v>
      </c>
      <c r="D46" t="s">
        <v>35</v>
      </c>
      <c r="G46" t="s">
        <v>37</v>
      </c>
      <c r="H46" t="s">
        <v>38</v>
      </c>
      <c r="I46" t="s">
        <v>35</v>
      </c>
    </row>
    <row r="47" spans="1:12" x14ac:dyDescent="0.3">
      <c r="A47" t="s">
        <v>0</v>
      </c>
      <c r="B47">
        <f>B2*B$42</f>
        <v>3.6936146636502129E-3</v>
      </c>
      <c r="C47">
        <f t="shared" ref="C47:D47" si="7">C2*C$42</f>
        <v>1.0661833302236324E-3</v>
      </c>
      <c r="D47">
        <f>D2*D$42</f>
        <v>3.6437420516411212E-3</v>
      </c>
      <c r="E47">
        <v>89.093100000000007</v>
      </c>
      <c r="F47" s="3" t="s">
        <v>18</v>
      </c>
      <c r="G47">
        <f>B60</f>
        <v>1.1542545823906925E-3</v>
      </c>
      <c r="H47">
        <f>C60</f>
        <v>1.8658208278913553E-3</v>
      </c>
      <c r="I47">
        <f>D60</f>
        <v>2.0719317548547477E-3</v>
      </c>
      <c r="L47">
        <f>E60</f>
        <v>174.2</v>
      </c>
    </row>
    <row r="48" spans="1:12" x14ac:dyDescent="0.3">
      <c r="A48" t="s">
        <v>1</v>
      </c>
      <c r="B48">
        <f>B3*B$42</f>
        <v>4.6170183295627699E-4</v>
      </c>
      <c r="C48">
        <f t="shared" ref="B48:D63" si="8">C3*C$42</f>
        <v>3.1985499906709018E-3</v>
      </c>
      <c r="D48">
        <f t="shared" si="8"/>
        <v>2.5006072903419438E-3</v>
      </c>
      <c r="E48">
        <v>121.16</v>
      </c>
      <c r="F48" s="4" t="s">
        <v>19</v>
      </c>
      <c r="G48">
        <f>B47</f>
        <v>3.6936146636502129E-3</v>
      </c>
      <c r="H48">
        <f>C47</f>
        <v>1.0661833302236324E-3</v>
      </c>
      <c r="I48">
        <f>D47</f>
        <v>3.6437420516411212E-3</v>
      </c>
      <c r="L48">
        <f>E47</f>
        <v>89.093100000000007</v>
      </c>
    </row>
    <row r="49" spans="1:12" x14ac:dyDescent="0.3">
      <c r="A49" t="s">
        <v>2</v>
      </c>
      <c r="B49">
        <f>B4*B$42</f>
        <v>9.2340366591255399E-4</v>
      </c>
      <c r="C49">
        <f t="shared" si="8"/>
        <v>2.5321854092811287E-3</v>
      </c>
      <c r="D49">
        <f t="shared" si="8"/>
        <v>2.6434991355043366E-3</v>
      </c>
      <c r="E49">
        <v>133.11000000000001</v>
      </c>
      <c r="F49" s="4" t="s">
        <v>20</v>
      </c>
      <c r="G49">
        <f>B49</f>
        <v>9.2340366591255399E-4</v>
      </c>
      <c r="H49">
        <f>C49</f>
        <v>2.5321854092811287E-3</v>
      </c>
      <c r="I49">
        <f>D49</f>
        <v>2.6434991355043366E-3</v>
      </c>
      <c r="L49">
        <f>E49</f>
        <v>133.11000000000001</v>
      </c>
    </row>
    <row r="50" spans="1:12" x14ac:dyDescent="0.3">
      <c r="A50" t="s">
        <v>3</v>
      </c>
      <c r="B50">
        <f t="shared" si="8"/>
        <v>2.7702109977376546E-3</v>
      </c>
      <c r="C50">
        <f t="shared" si="8"/>
        <v>1.999093744169303E-3</v>
      </c>
      <c r="D50">
        <f t="shared" si="8"/>
        <v>4.3582012774531021E-3</v>
      </c>
      <c r="E50" s="7">
        <v>147.13</v>
      </c>
      <c r="F50" s="4" t="s">
        <v>21</v>
      </c>
      <c r="G50">
        <f>B54</f>
        <v>2.308509164781385E-3</v>
      </c>
      <c r="H50">
        <f>C54</f>
        <v>1.33272916277954E-3</v>
      </c>
      <c r="I50">
        <f>D54</f>
        <v>4.0724175871282992E-3</v>
      </c>
      <c r="L50">
        <f>E54</f>
        <v>146.19</v>
      </c>
    </row>
    <row r="51" spans="1:12" x14ac:dyDescent="0.3">
      <c r="A51" t="s">
        <v>4</v>
      </c>
      <c r="B51">
        <f t="shared" si="8"/>
        <v>6.9255274943441549E-4</v>
      </c>
      <c r="C51">
        <f t="shared" si="8"/>
        <v>4.6645520697283799E-3</v>
      </c>
      <c r="D51">
        <f t="shared" si="8"/>
        <v>1.2145806838803701E-3</v>
      </c>
      <c r="E51">
        <v>75.066599999999994</v>
      </c>
      <c r="F51" s="4" t="s">
        <v>22</v>
      </c>
      <c r="G51">
        <f>B50</f>
        <v>2.7702109977376546E-3</v>
      </c>
      <c r="H51">
        <f>C50</f>
        <v>1.999093744169303E-3</v>
      </c>
      <c r="I51">
        <f>D50</f>
        <v>4.3582012774531021E-3</v>
      </c>
      <c r="L51">
        <f>E50</f>
        <v>147.13</v>
      </c>
    </row>
    <row r="52" spans="1:12" x14ac:dyDescent="0.3">
      <c r="A52" t="s">
        <v>5</v>
      </c>
      <c r="B52">
        <f t="shared" si="8"/>
        <v>6.9255274943441549E-4</v>
      </c>
      <c r="C52">
        <f t="shared" si="8"/>
        <v>1.7325479116134072E-3</v>
      </c>
      <c r="D52">
        <f t="shared" si="8"/>
        <v>1.2860266064615683E-3</v>
      </c>
      <c r="E52">
        <v>155.15459999999999</v>
      </c>
      <c r="F52" s="4" t="s">
        <v>23</v>
      </c>
      <c r="G52">
        <f t="shared" ref="G52:I53" si="9">B61</f>
        <v>3.2319128306939429E-3</v>
      </c>
      <c r="H52">
        <f t="shared" si="9"/>
        <v>2.1323666604472682E-3</v>
      </c>
      <c r="I52">
        <f t="shared" si="9"/>
        <v>1.9290399096923551E-3</v>
      </c>
      <c r="L52">
        <f>E61</f>
        <v>105.0926</v>
      </c>
    </row>
    <row r="53" spans="1:12" x14ac:dyDescent="0.3">
      <c r="A53" t="s">
        <v>6</v>
      </c>
      <c r="B53">
        <f t="shared" si="8"/>
        <v>3.0010619142157987E-3</v>
      </c>
      <c r="C53">
        <f>C8*C$42</f>
        <v>1.33272916277954E-3</v>
      </c>
      <c r="D53">
        <f t="shared" si="8"/>
        <v>1.714702141948759E-3</v>
      </c>
      <c r="E53">
        <v>131.1729</v>
      </c>
      <c r="F53" s="4" t="s">
        <v>24</v>
      </c>
      <c r="G53">
        <f t="shared" si="9"/>
        <v>3.9244655801283571E-3</v>
      </c>
      <c r="H53">
        <f t="shared" si="9"/>
        <v>4.3980062371724842E-3</v>
      </c>
      <c r="I53">
        <f t="shared" si="9"/>
        <v>1.9290399096923551E-3</v>
      </c>
      <c r="L53">
        <f>E62</f>
        <v>119.11920000000001</v>
      </c>
    </row>
    <row r="54" spans="1:12" x14ac:dyDescent="0.3">
      <c r="A54" t="s">
        <v>7</v>
      </c>
      <c r="B54">
        <f t="shared" si="8"/>
        <v>2.308509164781385E-3</v>
      </c>
      <c r="C54">
        <f>C9*C$42</f>
        <v>1.33272916277954E-3</v>
      </c>
      <c r="D54">
        <f t="shared" si="8"/>
        <v>4.0724175871282992E-3</v>
      </c>
      <c r="E54">
        <v>146.19</v>
      </c>
      <c r="F54" s="4" t="s">
        <v>25</v>
      </c>
      <c r="G54">
        <f>B48</f>
        <v>4.6170183295627699E-4</v>
      </c>
      <c r="H54">
        <f>C48</f>
        <v>3.1985499906709018E-3</v>
      </c>
      <c r="I54">
        <f>D48</f>
        <v>2.5006072903419438E-3</v>
      </c>
      <c r="L54">
        <f>E48</f>
        <v>121.16</v>
      </c>
    </row>
    <row r="55" spans="1:12" x14ac:dyDescent="0.3">
      <c r="A55" t="s">
        <v>8</v>
      </c>
      <c r="B55">
        <f t="shared" si="8"/>
        <v>3.0010619142157987E-3</v>
      </c>
      <c r="C55">
        <f t="shared" si="8"/>
        <v>1.5992749953354477E-3</v>
      </c>
      <c r="D55">
        <f t="shared" si="8"/>
        <v>4.6439849677778876E-3</v>
      </c>
      <c r="E55">
        <v>131.16999999999999</v>
      </c>
      <c r="F55" s="4" t="s">
        <v>26</v>
      </c>
      <c r="G55">
        <f>B51</f>
        <v>6.9255274943441549E-4</v>
      </c>
      <c r="H55">
        <f>C51</f>
        <v>4.6645520697283799E-3</v>
      </c>
      <c r="I55">
        <f>D51</f>
        <v>1.2145806838803701E-3</v>
      </c>
      <c r="L55">
        <f>E51</f>
        <v>75.066599999999994</v>
      </c>
    </row>
    <row r="56" spans="1:12" x14ac:dyDescent="0.3">
      <c r="A56" t="s">
        <v>9</v>
      </c>
      <c r="B56">
        <f t="shared" si="8"/>
        <v>9.2340366591255399E-4</v>
      </c>
      <c r="C56">
        <f t="shared" si="8"/>
        <v>1.1994562465015852E-3</v>
      </c>
      <c r="D56">
        <f>D11*D$42</f>
        <v>0</v>
      </c>
      <c r="E56">
        <v>149.21</v>
      </c>
      <c r="F56" s="4" t="s">
        <v>27</v>
      </c>
      <c r="G56">
        <f>B58</f>
        <v>4.8478692460409145E-3</v>
      </c>
      <c r="H56">
        <f>C58</f>
        <v>2.2656395767252156E-3</v>
      </c>
      <c r="I56">
        <f>D58</f>
        <v>2.1433776774359438E-3</v>
      </c>
      <c r="L56">
        <f>E58</f>
        <v>115.13</v>
      </c>
    </row>
    <row r="57" spans="1:12" x14ac:dyDescent="0.3">
      <c r="A57" t="s">
        <v>10</v>
      </c>
      <c r="B57">
        <f t="shared" si="8"/>
        <v>1.8468073318251065E-3</v>
      </c>
      <c r="C57">
        <f>C12*C$42</f>
        <v>2.5321854092811287E-3</v>
      </c>
      <c r="D57">
        <f t="shared" si="8"/>
        <v>9.2879699355557751E-4</v>
      </c>
      <c r="E57">
        <v>132.11789999999999</v>
      </c>
      <c r="F57" s="4" t="s">
        <v>28</v>
      </c>
      <c r="G57">
        <f>B63</f>
        <v>3.0010619142157987E-3</v>
      </c>
      <c r="H57">
        <f>C63</f>
        <v>2.3989124930031639E-3</v>
      </c>
      <c r="I57">
        <f>D63</f>
        <v>2.5006072903419438E-3</v>
      </c>
      <c r="L57">
        <f>E63</f>
        <v>117.151</v>
      </c>
    </row>
    <row r="58" spans="1:12" x14ac:dyDescent="0.3">
      <c r="A58" t="s">
        <v>11</v>
      </c>
      <c r="B58">
        <f t="shared" si="8"/>
        <v>4.8478692460409145E-3</v>
      </c>
      <c r="C58">
        <f t="shared" si="8"/>
        <v>2.2656395767252156E-3</v>
      </c>
      <c r="D58">
        <f t="shared" si="8"/>
        <v>2.1433776774359438E-3</v>
      </c>
      <c r="E58">
        <v>115.13</v>
      </c>
      <c r="F58" s="4" t="s">
        <v>29</v>
      </c>
      <c r="G58">
        <f>B53</f>
        <v>3.0010619142157987E-3</v>
      </c>
      <c r="H58">
        <f>C53</f>
        <v>1.33272916277954E-3</v>
      </c>
      <c r="I58">
        <f>D53</f>
        <v>1.714702141948759E-3</v>
      </c>
      <c r="L58">
        <f>E53</f>
        <v>131.1729</v>
      </c>
    </row>
    <row r="59" spans="1:12" x14ac:dyDescent="0.3">
      <c r="A59" t="s">
        <v>12</v>
      </c>
      <c r="B59">
        <f t="shared" si="8"/>
        <v>3.4627637471720688E-3</v>
      </c>
      <c r="C59">
        <f t="shared" si="8"/>
        <v>3.8649145720606585E-3</v>
      </c>
      <c r="D59">
        <f t="shared" si="8"/>
        <v>1.4289184516239662E-3</v>
      </c>
      <c r="E59">
        <v>146.15</v>
      </c>
      <c r="F59" s="4" t="s">
        <v>30</v>
      </c>
      <c r="G59">
        <f t="shared" ref="G59:I60" si="10">B55</f>
        <v>3.0010619142157987E-3</v>
      </c>
      <c r="H59">
        <f t="shared" si="10"/>
        <v>1.5992749953354477E-3</v>
      </c>
      <c r="I59">
        <f t="shared" si="10"/>
        <v>4.6439849677778876E-3</v>
      </c>
      <c r="L59">
        <f>E55</f>
        <v>131.16999999999999</v>
      </c>
    </row>
    <row r="60" spans="1:12" x14ac:dyDescent="0.3">
      <c r="A60" t="s">
        <v>13</v>
      </c>
      <c r="B60">
        <f t="shared" si="8"/>
        <v>1.1542545823906925E-3</v>
      </c>
      <c r="C60">
        <f t="shared" si="8"/>
        <v>1.8658208278913553E-3</v>
      </c>
      <c r="D60">
        <f t="shared" si="8"/>
        <v>2.0719317548547477E-3</v>
      </c>
      <c r="E60">
        <v>174.2</v>
      </c>
      <c r="F60" s="4" t="s">
        <v>31</v>
      </c>
      <c r="G60">
        <f t="shared" si="10"/>
        <v>9.2340366591255399E-4</v>
      </c>
      <c r="H60">
        <f t="shared" si="10"/>
        <v>1.1994562465015852E-3</v>
      </c>
      <c r="I60">
        <f t="shared" si="10"/>
        <v>0</v>
      </c>
      <c r="L60">
        <f>E56</f>
        <v>149.21</v>
      </c>
    </row>
    <row r="61" spans="1:12" x14ac:dyDescent="0.3">
      <c r="A61" t="s">
        <v>14</v>
      </c>
      <c r="B61">
        <f t="shared" si="8"/>
        <v>3.2319128306939429E-3</v>
      </c>
      <c r="C61">
        <f t="shared" si="8"/>
        <v>2.1323666604472682E-3</v>
      </c>
      <c r="D61">
        <f t="shared" si="8"/>
        <v>1.9290399096923551E-3</v>
      </c>
      <c r="E61">
        <v>105.0926</v>
      </c>
      <c r="F61" s="4" t="s">
        <v>32</v>
      </c>
      <c r="G61">
        <f>B59</f>
        <v>3.4627637471720688E-3</v>
      </c>
      <c r="H61">
        <f>C59</f>
        <v>3.8649145720606585E-3</v>
      </c>
      <c r="I61">
        <f>D59</f>
        <v>1.4289184516239662E-3</v>
      </c>
      <c r="L61">
        <f>E59</f>
        <v>146.15</v>
      </c>
    </row>
    <row r="62" spans="1:12" x14ac:dyDescent="0.3">
      <c r="A62" t="s">
        <v>15</v>
      </c>
      <c r="B62">
        <f t="shared" si="8"/>
        <v>3.9244655801283571E-3</v>
      </c>
      <c r="C62">
        <f t="shared" si="8"/>
        <v>4.3980062371724842E-3</v>
      </c>
      <c r="D62">
        <f t="shared" si="8"/>
        <v>1.9290399096923551E-3</v>
      </c>
      <c r="E62">
        <v>119.11920000000001</v>
      </c>
      <c r="F62" s="4" t="s">
        <v>33</v>
      </c>
      <c r="G62">
        <f>B57</f>
        <v>1.8468073318251065E-3</v>
      </c>
      <c r="H62">
        <f>C57</f>
        <v>2.5321854092811287E-3</v>
      </c>
      <c r="I62">
        <f>D57</f>
        <v>9.2879699355557751E-4</v>
      </c>
      <c r="L62">
        <f>E57</f>
        <v>132.11789999999999</v>
      </c>
    </row>
    <row r="63" spans="1:12" x14ac:dyDescent="0.3">
      <c r="A63" t="s">
        <v>16</v>
      </c>
      <c r="B63">
        <f t="shared" si="8"/>
        <v>3.0010619142157987E-3</v>
      </c>
      <c r="C63">
        <f t="shared" si="8"/>
        <v>2.3989124930031639E-3</v>
      </c>
      <c r="D63">
        <f t="shared" si="8"/>
        <v>2.5006072903419438E-3</v>
      </c>
      <c r="E63">
        <v>117.151</v>
      </c>
      <c r="F63" s="4" t="s">
        <v>34</v>
      </c>
      <c r="G63">
        <f>B52</f>
        <v>6.9255274943441549E-4</v>
      </c>
      <c r="H63">
        <f>C52</f>
        <v>1.7325479116134072E-3</v>
      </c>
      <c r="I63">
        <f>D52</f>
        <v>1.2860266064615683E-3</v>
      </c>
      <c r="L63">
        <f>E52</f>
        <v>155.15459999999999</v>
      </c>
    </row>
    <row r="66" spans="6:11" x14ac:dyDescent="0.3">
      <c r="F66" s="3" t="s">
        <v>18</v>
      </c>
      <c r="G66" s="6">
        <f>G47/SUM(G$47:G$63)</f>
        <v>2.8901734104046249E-2</v>
      </c>
      <c r="H66" s="6">
        <f t="shared" ref="H66:I66" si="11">H47/SUM(H$47:H$63)</f>
        <v>4.6511627906976737E-2</v>
      </c>
      <c r="I66" s="6">
        <f t="shared" si="11"/>
        <v>5.3113553113553022E-2</v>
      </c>
      <c r="J66" s="6"/>
      <c r="K66" s="6"/>
    </row>
    <row r="67" spans="6:11" x14ac:dyDescent="0.3">
      <c r="F67" s="4" t="s">
        <v>19</v>
      </c>
      <c r="G67" s="6">
        <f t="shared" ref="G66:G82" si="12">G48/SUM(G$47:G$63)</f>
        <v>9.2485549132947917E-2</v>
      </c>
      <c r="H67" s="6">
        <f t="shared" ref="H67:I82" si="13">H48/SUM(H$47:H$63)</f>
        <v>2.6578073089701011E-2</v>
      </c>
      <c r="I67" s="6">
        <f t="shared" si="13"/>
        <v>9.3406593406593588E-2</v>
      </c>
      <c r="J67" s="6"/>
      <c r="K67" s="6"/>
    </row>
    <row r="68" spans="6:11" x14ac:dyDescent="0.3">
      <c r="F68" s="4" t="s">
        <v>20</v>
      </c>
      <c r="G68" s="6">
        <f t="shared" si="12"/>
        <v>2.3121387283237E-2</v>
      </c>
      <c r="H68" s="6">
        <f t="shared" si="13"/>
        <v>6.3122923588039948E-2</v>
      </c>
      <c r="I68" s="6">
        <f t="shared" si="13"/>
        <v>6.7765567765567733E-2</v>
      </c>
      <c r="J68" s="6"/>
      <c r="K68" s="6"/>
    </row>
    <row r="69" spans="6:11" x14ac:dyDescent="0.3">
      <c r="F69" s="4" t="s">
        <v>21</v>
      </c>
      <c r="G69" s="6">
        <f t="shared" si="12"/>
        <v>5.7803468208092498E-2</v>
      </c>
      <c r="H69" s="6">
        <f t="shared" si="13"/>
        <v>3.3222591362126255E-2</v>
      </c>
      <c r="I69" s="6">
        <f t="shared" si="13"/>
        <v>0.10439560439560426</v>
      </c>
      <c r="J69" s="6"/>
      <c r="K69" s="6"/>
    </row>
    <row r="70" spans="6:11" x14ac:dyDescent="0.3">
      <c r="F70" s="4" t="s">
        <v>22</v>
      </c>
      <c r="G70" s="6">
        <f t="shared" si="12"/>
        <v>6.9364161849710809E-2</v>
      </c>
      <c r="H70" s="6">
        <f t="shared" si="13"/>
        <v>4.9833887043189203E-2</v>
      </c>
      <c r="I70" s="6">
        <f t="shared" si="13"/>
        <v>0.11172161172161184</v>
      </c>
      <c r="J70" s="6"/>
      <c r="K70" s="6"/>
    </row>
    <row r="71" spans="6:11" x14ac:dyDescent="0.3">
      <c r="F71" s="4" t="s">
        <v>23</v>
      </c>
      <c r="G71" s="6">
        <f t="shared" si="12"/>
        <v>8.0924855491329592E-2</v>
      </c>
      <c r="H71" s="6">
        <f t="shared" si="13"/>
        <v>5.3156146179402113E-2</v>
      </c>
      <c r="I71" s="6">
        <f t="shared" si="13"/>
        <v>4.9450549450549462E-2</v>
      </c>
      <c r="J71" s="6"/>
      <c r="K71" s="6"/>
    </row>
    <row r="72" spans="6:11" x14ac:dyDescent="0.3">
      <c r="F72" s="4" t="s">
        <v>24</v>
      </c>
      <c r="G72" s="6">
        <f t="shared" si="12"/>
        <v>9.8265895953757315E-2</v>
      </c>
      <c r="H72" s="6">
        <f t="shared" si="13"/>
        <v>0.10963455149501669</v>
      </c>
      <c r="I72" s="6">
        <f t="shared" si="13"/>
        <v>4.9450549450549462E-2</v>
      </c>
      <c r="J72" s="6"/>
      <c r="K72" s="6"/>
    </row>
    <row r="73" spans="6:11" x14ac:dyDescent="0.3">
      <c r="F73" s="4" t="s">
        <v>25</v>
      </c>
      <c r="G73" s="6">
        <f t="shared" si="12"/>
        <v>1.15606936416185E-2</v>
      </c>
      <c r="H73" s="6">
        <f t="shared" si="13"/>
        <v>7.9734219269103151E-2</v>
      </c>
      <c r="I73" s="6">
        <f t="shared" si="13"/>
        <v>6.4102564102564166E-2</v>
      </c>
      <c r="J73" s="6"/>
      <c r="K73" s="6"/>
    </row>
    <row r="74" spans="6:11" x14ac:dyDescent="0.3">
      <c r="F74" s="4" t="s">
        <v>26</v>
      </c>
      <c r="G74" s="6">
        <f t="shared" si="12"/>
        <v>1.7341040462427747E-2</v>
      </c>
      <c r="H74" s="6">
        <f t="shared" si="13"/>
        <v>0.11627906976744164</v>
      </c>
      <c r="I74" s="6">
        <f t="shared" si="13"/>
        <v>3.1135531135531101E-2</v>
      </c>
      <c r="J74" s="6"/>
      <c r="K74" s="6"/>
    </row>
    <row r="75" spans="6:11" x14ac:dyDescent="0.3">
      <c r="F75" s="4" t="s">
        <v>27</v>
      </c>
      <c r="G75" s="6">
        <f t="shared" si="12"/>
        <v>0.12138728323699439</v>
      </c>
      <c r="H75" s="6">
        <f t="shared" si="13"/>
        <v>5.6478405315614572E-2</v>
      </c>
      <c r="I75" s="6">
        <f t="shared" si="13"/>
        <v>5.4945054945054798E-2</v>
      </c>
      <c r="J75" s="6"/>
      <c r="K75" s="6"/>
    </row>
    <row r="76" spans="6:11" x14ac:dyDescent="0.3">
      <c r="F76" s="4" t="s">
        <v>28</v>
      </c>
      <c r="G76" s="6">
        <f t="shared" si="12"/>
        <v>7.5144508670520208E-2</v>
      </c>
      <c r="H76" s="6">
        <f t="shared" si="13"/>
        <v>5.9800664451827058E-2</v>
      </c>
      <c r="I76" s="6">
        <f t="shared" si="13"/>
        <v>6.4102564102564166E-2</v>
      </c>
      <c r="J76" s="6"/>
      <c r="K76" s="6"/>
    </row>
    <row r="77" spans="6:11" x14ac:dyDescent="0.3">
      <c r="F77" s="4" t="s">
        <v>29</v>
      </c>
      <c r="G77" s="6">
        <f t="shared" si="12"/>
        <v>7.5144508670520208E-2</v>
      </c>
      <c r="H77" s="6">
        <f t="shared" si="13"/>
        <v>3.3222591362126255E-2</v>
      </c>
      <c r="I77" s="6">
        <f t="shared" si="13"/>
        <v>4.3956043956043939E-2</v>
      </c>
      <c r="J77" s="6"/>
      <c r="K77" s="6"/>
    </row>
    <row r="78" spans="6:11" x14ac:dyDescent="0.3">
      <c r="F78" s="4" t="s">
        <v>30</v>
      </c>
      <c r="G78" s="6">
        <f t="shared" si="12"/>
        <v>7.5144508670520208E-2</v>
      </c>
      <c r="H78" s="6">
        <f t="shared" si="13"/>
        <v>3.9867109634551499E-2</v>
      </c>
      <c r="I78" s="6">
        <f t="shared" si="13"/>
        <v>0.11904761904761897</v>
      </c>
      <c r="J78" s="6"/>
      <c r="K78" s="6"/>
    </row>
    <row r="79" spans="6:11" x14ac:dyDescent="0.3">
      <c r="F79" s="4" t="s">
        <v>31</v>
      </c>
      <c r="G79" s="6">
        <f t="shared" si="12"/>
        <v>2.3121387283237E-2</v>
      </c>
      <c r="H79" s="6">
        <f t="shared" si="13"/>
        <v>2.9900332225913609E-2</v>
      </c>
      <c r="I79" s="6">
        <f t="shared" si="13"/>
        <v>0</v>
      </c>
      <c r="J79" s="6"/>
      <c r="K79" s="6"/>
    </row>
    <row r="80" spans="6:11" x14ac:dyDescent="0.3">
      <c r="F80" s="4" t="s">
        <v>32</v>
      </c>
      <c r="G80" s="6">
        <f t="shared" si="12"/>
        <v>8.6705202312138532E-2</v>
      </c>
      <c r="H80" s="6">
        <f t="shared" si="13"/>
        <v>9.6345514950165953E-2</v>
      </c>
      <c r="I80" s="6">
        <f t="shared" si="13"/>
        <v>3.6630036630036625E-2</v>
      </c>
      <c r="J80" s="6"/>
      <c r="K80" s="6"/>
    </row>
    <row r="81" spans="6:11" x14ac:dyDescent="0.3">
      <c r="F81" s="4" t="s">
        <v>33</v>
      </c>
      <c r="G81" s="6">
        <f t="shared" si="12"/>
        <v>4.6242774566473958E-2</v>
      </c>
      <c r="H81" s="6">
        <f t="shared" si="13"/>
        <v>6.3122923588039948E-2</v>
      </c>
      <c r="I81" s="6">
        <f t="shared" si="13"/>
        <v>2.3809523809523791E-2</v>
      </c>
      <c r="J81" s="6"/>
      <c r="K81" s="6"/>
    </row>
    <row r="82" spans="6:11" x14ac:dyDescent="0.3">
      <c r="F82" s="4" t="s">
        <v>34</v>
      </c>
      <c r="G82" s="6">
        <f t="shared" si="12"/>
        <v>1.7341040462427747E-2</v>
      </c>
      <c r="H82" s="6">
        <f t="shared" si="13"/>
        <v>4.3189368770764264E-2</v>
      </c>
      <c r="I82" s="6">
        <f t="shared" si="13"/>
        <v>3.2967032967032926E-2</v>
      </c>
      <c r="J82" s="6"/>
      <c r="K82" s="6"/>
    </row>
    <row r="83" spans="6:11" x14ac:dyDescent="0.3">
      <c r="G83" s="6"/>
    </row>
    <row r="84" spans="6:11" x14ac:dyDescent="0.3">
      <c r="K84" s="8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EC57-42E3-4AEA-B141-726FBC4377F9}">
  <dimension ref="A1:E18"/>
  <sheetViews>
    <sheetView workbookViewId="0">
      <selection activeCell="B2" sqref="B2"/>
    </sheetView>
  </sheetViews>
  <sheetFormatPr baseColWidth="10" defaultColWidth="11.5546875" defaultRowHeight="14.4" x14ac:dyDescent="0.3"/>
  <sheetData>
    <row r="1" spans="1:5" x14ac:dyDescent="0.3">
      <c r="B1" t="s">
        <v>37</v>
      </c>
      <c r="C1" t="s">
        <v>38</v>
      </c>
      <c r="D1" t="s">
        <v>35</v>
      </c>
      <c r="E1" t="s">
        <v>36</v>
      </c>
    </row>
    <row r="2" spans="1:5" x14ac:dyDescent="0.3">
      <c r="A2" s="3" t="s">
        <v>18</v>
      </c>
      <c r="B2" s="2">
        <f>Hoja1!G47</f>
        <v>1.1542545823906925E-3</v>
      </c>
      <c r="C2" s="2">
        <f>Hoja1!H47</f>
        <v>1.8658208278913553E-3</v>
      </c>
      <c r="D2" s="2">
        <f>Hoja1!I47</f>
        <v>2.0719317548547477E-3</v>
      </c>
      <c r="E2" s="2">
        <f>Hoja1!J47</f>
        <v>0</v>
      </c>
    </row>
    <row r="3" spans="1:5" x14ac:dyDescent="0.3">
      <c r="A3" s="4" t="s">
        <v>19</v>
      </c>
      <c r="B3" s="2">
        <f>Hoja1!G48</f>
        <v>3.6936146636502129E-3</v>
      </c>
      <c r="C3" s="2">
        <f>Hoja1!H48</f>
        <v>1.0661833302236324E-3</v>
      </c>
      <c r="D3" s="2">
        <f>Hoja1!I48</f>
        <v>3.6437420516411212E-3</v>
      </c>
      <c r="E3" s="2">
        <f>Hoja1!J48</f>
        <v>0</v>
      </c>
    </row>
    <row r="4" spans="1:5" x14ac:dyDescent="0.3">
      <c r="A4" s="4" t="s">
        <v>20</v>
      </c>
      <c r="B4" s="2">
        <f>Hoja1!G49</f>
        <v>9.2340366591255399E-4</v>
      </c>
      <c r="C4" s="2">
        <f>Hoja1!H49</f>
        <v>2.5321854092811287E-3</v>
      </c>
      <c r="D4" s="2">
        <f>Hoja1!I49</f>
        <v>2.6434991355043366E-3</v>
      </c>
      <c r="E4" s="2">
        <f>Hoja1!J49</f>
        <v>0</v>
      </c>
    </row>
    <row r="5" spans="1:5" x14ac:dyDescent="0.3">
      <c r="A5" s="4" t="s">
        <v>21</v>
      </c>
      <c r="B5" s="2">
        <f>Hoja1!G50</f>
        <v>2.308509164781385E-3</v>
      </c>
      <c r="C5" s="2">
        <f>Hoja1!H50</f>
        <v>1.33272916277954E-3</v>
      </c>
      <c r="D5" s="2">
        <f>Hoja1!I50</f>
        <v>4.0724175871282992E-3</v>
      </c>
      <c r="E5" s="2">
        <f>Hoja1!J50</f>
        <v>0</v>
      </c>
    </row>
    <row r="6" spans="1:5" x14ac:dyDescent="0.3">
      <c r="A6" s="4" t="s">
        <v>22</v>
      </c>
      <c r="B6" s="2">
        <f>Hoja1!G51</f>
        <v>2.7702109977376546E-3</v>
      </c>
      <c r="C6" s="2">
        <f>Hoja1!H51</f>
        <v>1.999093744169303E-3</v>
      </c>
      <c r="D6" s="2">
        <f>Hoja1!I51</f>
        <v>4.3582012774531021E-3</v>
      </c>
      <c r="E6" s="2">
        <f>Hoja1!J51</f>
        <v>0</v>
      </c>
    </row>
    <row r="7" spans="1:5" x14ac:dyDescent="0.3">
      <c r="A7" s="4" t="s">
        <v>23</v>
      </c>
      <c r="B7" s="2">
        <f>Hoja1!G52</f>
        <v>3.2319128306939429E-3</v>
      </c>
      <c r="C7" s="2">
        <f>Hoja1!H52</f>
        <v>2.1323666604472682E-3</v>
      </c>
      <c r="D7" s="2">
        <f>Hoja1!I52</f>
        <v>1.9290399096923551E-3</v>
      </c>
      <c r="E7" s="2">
        <f>Hoja1!J52</f>
        <v>0</v>
      </c>
    </row>
    <row r="8" spans="1:5" x14ac:dyDescent="0.3">
      <c r="A8" s="4" t="s">
        <v>24</v>
      </c>
      <c r="B8" s="2">
        <f>Hoja1!G53</f>
        <v>3.9244655801283571E-3</v>
      </c>
      <c r="C8" s="2">
        <f>Hoja1!H53</f>
        <v>4.3980062371724842E-3</v>
      </c>
      <c r="D8" s="2">
        <f>Hoja1!I53</f>
        <v>1.9290399096923551E-3</v>
      </c>
      <c r="E8" s="2">
        <f>Hoja1!J53</f>
        <v>0</v>
      </c>
    </row>
    <row r="9" spans="1:5" x14ac:dyDescent="0.3">
      <c r="A9" s="4" t="s">
        <v>25</v>
      </c>
      <c r="B9" s="2">
        <f>Hoja1!G54</f>
        <v>4.6170183295627699E-4</v>
      </c>
      <c r="C9" s="2">
        <f>Hoja1!H54</f>
        <v>3.1985499906709018E-3</v>
      </c>
      <c r="D9" s="2">
        <f>Hoja1!I54</f>
        <v>2.5006072903419438E-3</v>
      </c>
      <c r="E9" s="2">
        <f>Hoja1!J54</f>
        <v>0</v>
      </c>
    </row>
    <row r="10" spans="1:5" x14ac:dyDescent="0.3">
      <c r="A10" s="4" t="s">
        <v>26</v>
      </c>
      <c r="B10" s="2">
        <f>Hoja1!G55</f>
        <v>6.9255274943441549E-4</v>
      </c>
      <c r="C10" s="2">
        <f>Hoja1!H55</f>
        <v>4.6645520697283799E-3</v>
      </c>
      <c r="D10" s="2">
        <f>Hoja1!I55</f>
        <v>1.2145806838803701E-3</v>
      </c>
      <c r="E10" s="2">
        <f>Hoja1!J55</f>
        <v>0</v>
      </c>
    </row>
    <row r="11" spans="1:5" x14ac:dyDescent="0.3">
      <c r="A11" s="4" t="s">
        <v>27</v>
      </c>
      <c r="B11" s="2">
        <f>Hoja1!G56</f>
        <v>4.8478692460409145E-3</v>
      </c>
      <c r="C11" s="2">
        <f>Hoja1!H56</f>
        <v>2.2656395767252156E-3</v>
      </c>
      <c r="D11" s="2">
        <f>Hoja1!I56</f>
        <v>2.1433776774359438E-3</v>
      </c>
      <c r="E11" s="2">
        <f>Hoja1!J56</f>
        <v>0</v>
      </c>
    </row>
    <row r="12" spans="1:5" x14ac:dyDescent="0.3">
      <c r="A12" s="4" t="s">
        <v>28</v>
      </c>
      <c r="B12" s="2">
        <f>Hoja1!G57</f>
        <v>3.0010619142157987E-3</v>
      </c>
      <c r="C12" s="2">
        <f>Hoja1!H57</f>
        <v>2.3989124930031639E-3</v>
      </c>
      <c r="D12" s="2">
        <f>Hoja1!I57</f>
        <v>2.5006072903419438E-3</v>
      </c>
      <c r="E12" s="2">
        <f>Hoja1!J57</f>
        <v>0</v>
      </c>
    </row>
    <row r="13" spans="1:5" x14ac:dyDescent="0.3">
      <c r="A13" s="4" t="s">
        <v>29</v>
      </c>
      <c r="B13" s="2">
        <f>Hoja1!G58</f>
        <v>3.0010619142157987E-3</v>
      </c>
      <c r="C13" s="2">
        <f>Hoja1!H58</f>
        <v>1.33272916277954E-3</v>
      </c>
      <c r="D13" s="2">
        <f>Hoja1!I58</f>
        <v>1.714702141948759E-3</v>
      </c>
      <c r="E13" s="2">
        <f>Hoja1!J58</f>
        <v>0</v>
      </c>
    </row>
    <row r="14" spans="1:5" x14ac:dyDescent="0.3">
      <c r="A14" s="4" t="s">
        <v>30</v>
      </c>
      <c r="B14" s="2">
        <f>Hoja1!G59</f>
        <v>3.0010619142157987E-3</v>
      </c>
      <c r="C14" s="2">
        <f>Hoja1!H59</f>
        <v>1.5992749953354477E-3</v>
      </c>
      <c r="D14" s="2">
        <f>Hoja1!I59</f>
        <v>4.6439849677778876E-3</v>
      </c>
      <c r="E14" s="2">
        <f>Hoja1!J59</f>
        <v>0</v>
      </c>
    </row>
    <row r="15" spans="1:5" x14ac:dyDescent="0.3">
      <c r="A15" s="4" t="s">
        <v>31</v>
      </c>
      <c r="B15" s="2">
        <f>Hoja1!G60</f>
        <v>9.2340366591255399E-4</v>
      </c>
      <c r="C15" s="2">
        <f>Hoja1!H60</f>
        <v>1.1994562465015852E-3</v>
      </c>
      <c r="D15" s="2">
        <f>Hoja1!I60</f>
        <v>0</v>
      </c>
      <c r="E15" s="2">
        <f>Hoja1!J60</f>
        <v>0</v>
      </c>
    </row>
    <row r="16" spans="1:5" x14ac:dyDescent="0.3">
      <c r="A16" s="4" t="s">
        <v>32</v>
      </c>
      <c r="B16" s="2">
        <f>Hoja1!G61</f>
        <v>3.4627637471720688E-3</v>
      </c>
      <c r="C16" s="2">
        <f>Hoja1!H61</f>
        <v>3.8649145720606585E-3</v>
      </c>
      <c r="D16" s="2">
        <f>Hoja1!I61</f>
        <v>1.4289184516239662E-3</v>
      </c>
      <c r="E16" s="2">
        <f>Hoja1!J61</f>
        <v>0</v>
      </c>
    </row>
    <row r="17" spans="1:5" x14ac:dyDescent="0.3">
      <c r="A17" s="4" t="s">
        <v>33</v>
      </c>
      <c r="B17" s="2">
        <f>Hoja1!G62</f>
        <v>1.8468073318251065E-3</v>
      </c>
      <c r="C17" s="2">
        <f>Hoja1!H62</f>
        <v>2.5321854092811287E-3</v>
      </c>
      <c r="D17" s="2">
        <f>Hoja1!I62</f>
        <v>9.2879699355557751E-4</v>
      </c>
      <c r="E17" s="2">
        <f>Hoja1!J62</f>
        <v>0</v>
      </c>
    </row>
    <row r="18" spans="1:5" x14ac:dyDescent="0.3">
      <c r="A18" s="4" t="s">
        <v>34</v>
      </c>
      <c r="B18" s="2">
        <f>Hoja1!G63</f>
        <v>6.9255274943441549E-4</v>
      </c>
      <c r="C18" s="2">
        <f>Hoja1!H63</f>
        <v>1.7325479116134072E-3</v>
      </c>
      <c r="D18" s="2">
        <f>Hoja1!I63</f>
        <v>1.2860266064615683E-3</v>
      </c>
      <c r="E18" s="2">
        <f>Hoja1!J63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2022-11-15T17:20:41Z</dcterms:modified>
</cp:coreProperties>
</file>