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Model_Mateo/Kinetic model MCF v4 (updated)/create_data/"/>
    </mc:Choice>
  </mc:AlternateContent>
  <xr:revisionPtr revIDLastSave="77" documentId="11_F24FF1C70B4B5011F64C16234AA172BF4184A787" xr6:coauthVersionLast="47" xr6:coauthVersionMax="47" xr10:uidLastSave="{74D86C55-76DE-4236-B621-49B85CDECFA7}"/>
  <bookViews>
    <workbookView xWindow="24336" yWindow="1476" windowWidth="20004" windowHeight="9936" activeTab="3" xr2:uid="{00000000-000D-0000-FFFF-FFFF00000000}"/>
  </bookViews>
  <sheets>
    <sheet name="inputs_calulations" sheetId="2" r:id="rId1"/>
    <sheet name="outputs_calculations" sheetId="3" r:id="rId2"/>
    <sheet name="inputs" sheetId="4" r:id="rId3"/>
    <sheet name="outpu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3" l="1"/>
  <c r="T6" i="3"/>
  <c r="N4" i="3"/>
  <c r="R3" i="3"/>
  <c r="S3" i="3"/>
  <c r="T3" i="3"/>
  <c r="R4" i="3"/>
  <c r="S4" i="3"/>
  <c r="T4" i="3"/>
  <c r="R5" i="3"/>
  <c r="S5" i="3"/>
  <c r="T5" i="3"/>
  <c r="R6" i="3"/>
  <c r="S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41" i="3"/>
  <c r="S41" i="3"/>
  <c r="T41" i="3"/>
  <c r="R42" i="3"/>
  <c r="S42" i="3"/>
  <c r="T42" i="3"/>
  <c r="R43" i="3"/>
  <c r="S43" i="3"/>
  <c r="T43" i="3"/>
  <c r="R44" i="3"/>
  <c r="S44" i="3"/>
  <c r="T44" i="3"/>
  <c r="R45" i="3"/>
  <c r="S45" i="3"/>
  <c r="T45" i="3"/>
  <c r="R46" i="3"/>
  <c r="S46" i="3"/>
  <c r="T46" i="3"/>
  <c r="R47" i="3"/>
  <c r="S47" i="3"/>
  <c r="T47" i="3"/>
  <c r="R48" i="3"/>
  <c r="S48" i="3"/>
  <c r="T48" i="3"/>
  <c r="R49" i="3"/>
  <c r="S49" i="3"/>
  <c r="T49" i="3"/>
  <c r="R50" i="3"/>
  <c r="S50" i="3"/>
  <c r="T50" i="3"/>
  <c r="R51" i="3"/>
  <c r="S51" i="3"/>
  <c r="T51" i="3"/>
  <c r="R52" i="3"/>
  <c r="S52" i="3"/>
  <c r="T52" i="3"/>
  <c r="R53" i="3"/>
  <c r="S53" i="3"/>
  <c r="T53" i="3"/>
  <c r="R54" i="3"/>
  <c r="S54" i="3"/>
  <c r="T54" i="3"/>
  <c r="R55" i="3"/>
  <c r="S55" i="3"/>
  <c r="T55" i="3"/>
  <c r="R56" i="3"/>
  <c r="S56" i="3"/>
  <c r="T56" i="3"/>
  <c r="R57" i="3"/>
  <c r="S57" i="3"/>
  <c r="T57" i="3"/>
  <c r="R58" i="3"/>
  <c r="S58" i="3"/>
  <c r="T58" i="3"/>
  <c r="R59" i="3"/>
  <c r="S59" i="3"/>
  <c r="T59" i="3"/>
  <c r="R60" i="3"/>
  <c r="S60" i="3"/>
  <c r="T60" i="3"/>
  <c r="R61" i="3"/>
  <c r="S61" i="3"/>
  <c r="T61" i="3"/>
  <c r="S2" i="3"/>
  <c r="T2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2" i="3"/>
  <c r="N10" i="3"/>
  <c r="N18" i="3"/>
  <c r="N26" i="3"/>
  <c r="N34" i="3"/>
  <c r="N42" i="3"/>
  <c r="N50" i="3"/>
  <c r="N5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N2" i="3"/>
  <c r="J11" i="3"/>
  <c r="N3" i="3" s="1"/>
  <c r="N56" i="3" l="1"/>
  <c r="N48" i="3"/>
  <c r="N40" i="3"/>
  <c r="N32" i="3"/>
  <c r="N24" i="3"/>
  <c r="N16" i="3"/>
  <c r="N8" i="3"/>
  <c r="N54" i="3"/>
  <c r="N46" i="3"/>
  <c r="N38" i="3"/>
  <c r="N30" i="3"/>
  <c r="N22" i="3"/>
  <c r="N14" i="3"/>
  <c r="N6" i="3"/>
  <c r="N60" i="3"/>
  <c r="N52" i="3"/>
  <c r="N44" i="3"/>
  <c r="N36" i="3"/>
  <c r="N28" i="3"/>
  <c r="N20" i="3"/>
  <c r="N12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59" i="3"/>
  <c r="N55" i="3"/>
  <c r="N51" i="3"/>
  <c r="N47" i="3"/>
  <c r="N43" i="3"/>
  <c r="N39" i="3"/>
  <c r="N35" i="3"/>
  <c r="N31" i="3"/>
  <c r="N27" i="3"/>
  <c r="N23" i="3"/>
  <c r="N19" i="3"/>
  <c r="N15" i="3"/>
  <c r="N11" i="3"/>
  <c r="M2" i="3" l="1"/>
  <c r="L2" i="3"/>
</calcChain>
</file>

<file path=xl/sharedStrings.xml><?xml version="1.0" encoding="utf-8"?>
<sst xmlns="http://schemas.openxmlformats.org/spreadsheetml/2006/main" count="34" uniqueCount="30">
  <si>
    <t>concentration_protein_g/L</t>
  </si>
  <si>
    <t>concentration_glucose_g/L</t>
  </si>
  <si>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</si>
  <si>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</si>
  <si>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</si>
  <si>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</si>
  <si>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</si>
  <si>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</si>
  <si>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</si>
  <si>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>Biomass mol/L</t>
  </si>
  <si>
    <t xml:space="preserve">components </t>
  </si>
  <si>
    <t>MW_g/mol</t>
  </si>
  <si>
    <t xml:space="preserve">glucose </t>
  </si>
  <si>
    <t>Carbon</t>
  </si>
  <si>
    <t>acetate</t>
  </si>
  <si>
    <t>propionate</t>
  </si>
  <si>
    <t>butyrate</t>
  </si>
  <si>
    <t>valerate</t>
  </si>
  <si>
    <t>Hydrogen</t>
  </si>
  <si>
    <t>Ethanol</t>
  </si>
  <si>
    <t>acetate_g/L</t>
  </si>
  <si>
    <t>propionate_g/L</t>
  </si>
  <si>
    <t xml:space="preserve"> = CH1.8O0.5N0.2</t>
  </si>
  <si>
    <t>biomass ???</t>
  </si>
  <si>
    <t xml:space="preserve">sum </t>
  </si>
  <si>
    <t>Biomass g/L</t>
  </si>
  <si>
    <t>but</t>
  </si>
  <si>
    <t>CV_Biomass</t>
  </si>
  <si>
    <t>CV_Propionate</t>
  </si>
  <si>
    <t>CV_Acetate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</si>
</sst>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quotePrefix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workbookViewId="0">
      <selection activeCell="C1" sqref="C1:C1048576"/>
    </sheetView>
  </sheetViews>
  <sheetFormatPr defaultRowHeight="14.5" x14ac:dyDescent="0.35"/>
  <cols>
    <col min="1" max="1" width="24.7265625" customWidth="1"/>
    <col min="2" max="2" width="24.81640625" customWidth="1"/>
    <col min="3" max="3" width="11.7265625" customWidth="1"/>
    <col min="5" max="5" width="14.7265625" bestFit="1" customWidth="1"/>
    <col min="6" max="6" width="9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10</v>
      </c>
      <c r="C2">
        <v>6.0851100235128701</v>
      </c>
    </row>
    <row r="3" spans="1:3" x14ac:dyDescent="0.35">
      <c r="A3">
        <v>0</v>
      </c>
      <c r="B3">
        <v>10</v>
      </c>
      <c r="C3">
        <v>7.6016224672107899</v>
      </c>
    </row>
    <row r="4" spans="1:3" x14ac:dyDescent="0.35">
      <c r="A4">
        <v>0</v>
      </c>
      <c r="B4">
        <v>10</v>
      </c>
      <c r="C4">
        <v>4.0005718740867247</v>
      </c>
    </row>
    <row r="5" spans="1:3" x14ac:dyDescent="0.35">
      <c r="A5">
        <v>0</v>
      </c>
      <c r="B5">
        <v>10</v>
      </c>
      <c r="C5">
        <v>5.5116628631591986</v>
      </c>
    </row>
    <row r="6" spans="1:3" x14ac:dyDescent="0.35">
      <c r="A6">
        <v>0</v>
      </c>
      <c r="B6">
        <v>10</v>
      </c>
      <c r="C6">
        <v>4.7337794540855649</v>
      </c>
    </row>
    <row r="7" spans="1:3" x14ac:dyDescent="0.35">
      <c r="A7">
        <v>0</v>
      </c>
      <c r="B7">
        <v>10</v>
      </c>
      <c r="C7">
        <v>4.4616929738439888</v>
      </c>
    </row>
    <row r="8" spans="1:3" x14ac:dyDescent="0.35">
      <c r="A8">
        <v>0</v>
      </c>
      <c r="B8">
        <v>10</v>
      </c>
      <c r="C8">
        <v>4.9313010568883549</v>
      </c>
    </row>
    <row r="9" spans="1:3" x14ac:dyDescent="0.35">
      <c r="A9">
        <v>0</v>
      </c>
      <c r="B9">
        <v>10</v>
      </c>
      <c r="C9">
        <v>5.7278036352152384</v>
      </c>
    </row>
    <row r="10" spans="1:3" x14ac:dyDescent="0.35">
      <c r="A10">
        <v>0</v>
      </c>
      <c r="B10">
        <v>10</v>
      </c>
      <c r="C10">
        <v>5.9838373711533492</v>
      </c>
    </row>
    <row r="11" spans="1:3" x14ac:dyDescent="0.35">
      <c r="A11">
        <v>0</v>
      </c>
      <c r="B11">
        <v>10</v>
      </c>
      <c r="C11">
        <v>6.6940836700167843</v>
      </c>
    </row>
    <row r="12" spans="1:3" x14ac:dyDescent="0.35">
      <c r="A12">
        <v>0</v>
      </c>
      <c r="B12">
        <v>10</v>
      </c>
      <c r="C12">
        <v>6.0959725720164739</v>
      </c>
    </row>
    <row r="13" spans="1:3" x14ac:dyDescent="0.35">
      <c r="A13">
        <v>0</v>
      </c>
      <c r="B13">
        <v>10</v>
      </c>
      <c r="C13">
        <v>7.4260975019837971</v>
      </c>
    </row>
    <row r="14" spans="1:3" x14ac:dyDescent="0.35">
      <c r="A14">
        <v>0</v>
      </c>
      <c r="B14">
        <v>10</v>
      </c>
      <c r="C14">
        <v>5.0222612486575873</v>
      </c>
    </row>
    <row r="15" spans="1:3" x14ac:dyDescent="0.35">
      <c r="A15">
        <v>0</v>
      </c>
      <c r="B15">
        <v>10</v>
      </c>
      <c r="C15">
        <v>8.3905871819547269</v>
      </c>
    </row>
    <row r="16" spans="1:3" x14ac:dyDescent="0.35">
      <c r="A16">
        <v>0</v>
      </c>
      <c r="B16">
        <v>10</v>
      </c>
      <c r="C16">
        <v>4.136937965989631</v>
      </c>
    </row>
    <row r="17" spans="1:3" x14ac:dyDescent="0.35">
      <c r="A17">
        <v>0</v>
      </c>
      <c r="B17">
        <v>10</v>
      </c>
      <c r="C17">
        <v>7.3523375508920115</v>
      </c>
    </row>
    <row r="18" spans="1:3" x14ac:dyDescent="0.35">
      <c r="A18">
        <v>0</v>
      </c>
      <c r="B18">
        <v>10</v>
      </c>
      <c r="C18">
        <v>6.0865240118356354</v>
      </c>
    </row>
    <row r="19" spans="1:3" x14ac:dyDescent="0.35">
      <c r="A19">
        <v>0</v>
      </c>
      <c r="B19">
        <v>10</v>
      </c>
      <c r="C19">
        <v>6.7934491422287584</v>
      </c>
    </row>
    <row r="20" spans="1:3" x14ac:dyDescent="0.35">
      <c r="A20">
        <v>0</v>
      </c>
      <c r="B20">
        <v>10</v>
      </c>
      <c r="C20">
        <v>4.7019346929761685</v>
      </c>
    </row>
    <row r="21" spans="1:3" x14ac:dyDescent="0.35">
      <c r="A21">
        <v>0</v>
      </c>
      <c r="B21">
        <v>10</v>
      </c>
      <c r="C21">
        <v>4.9905074454243943</v>
      </c>
    </row>
    <row r="22" spans="1:3" x14ac:dyDescent="0.35">
      <c r="A22">
        <v>0</v>
      </c>
      <c r="B22">
        <v>10</v>
      </c>
      <c r="C22">
        <v>8.0037228433776839</v>
      </c>
    </row>
    <row r="23" spans="1:3" x14ac:dyDescent="0.35">
      <c r="A23">
        <v>0</v>
      </c>
      <c r="B23">
        <v>10</v>
      </c>
      <c r="C23">
        <v>8.8413078785969876</v>
      </c>
    </row>
    <row r="24" spans="1:3" x14ac:dyDescent="0.35">
      <c r="A24">
        <v>0</v>
      </c>
      <c r="B24">
        <v>10</v>
      </c>
      <c r="C24">
        <v>5.5671208907962146</v>
      </c>
    </row>
    <row r="25" spans="1:3" x14ac:dyDescent="0.35">
      <c r="A25">
        <v>0</v>
      </c>
      <c r="B25">
        <v>10</v>
      </c>
      <c r="C25">
        <v>7.4616130783465699</v>
      </c>
    </row>
    <row r="26" spans="1:3" x14ac:dyDescent="0.35">
      <c r="A26">
        <v>0</v>
      </c>
      <c r="B26">
        <v>10</v>
      </c>
      <c r="C26">
        <v>8.3819457614801927</v>
      </c>
    </row>
    <row r="27" spans="1:3" x14ac:dyDescent="0.35">
      <c r="A27">
        <v>0</v>
      </c>
      <c r="B27">
        <v>10</v>
      </c>
      <c r="C27">
        <v>8.4730333175192367</v>
      </c>
    </row>
    <row r="28" spans="1:3" x14ac:dyDescent="0.35">
      <c r="A28">
        <v>0</v>
      </c>
      <c r="B28">
        <v>10</v>
      </c>
      <c r="C28">
        <v>4.4252210568488897</v>
      </c>
    </row>
    <row r="29" spans="1:3" x14ac:dyDescent="0.35">
      <c r="A29">
        <v>0</v>
      </c>
      <c r="B29">
        <v>10</v>
      </c>
      <c r="C29">
        <v>4.1952739161644121</v>
      </c>
    </row>
    <row r="30" spans="1:3" x14ac:dyDescent="0.35">
      <c r="A30">
        <v>0</v>
      </c>
      <c r="B30">
        <v>10</v>
      </c>
      <c r="C30">
        <v>4.8491520978228442</v>
      </c>
    </row>
    <row r="31" spans="1:3" x14ac:dyDescent="0.35">
      <c r="A31">
        <v>0</v>
      </c>
      <c r="B31">
        <v>10</v>
      </c>
      <c r="C31">
        <v>8.3907125171470653</v>
      </c>
    </row>
    <row r="32" spans="1:3" x14ac:dyDescent="0.35">
      <c r="A32">
        <v>0</v>
      </c>
      <c r="B32">
        <v>10</v>
      </c>
      <c r="C32">
        <v>4.4917341691652508</v>
      </c>
    </row>
    <row r="33" spans="1:3" x14ac:dyDescent="0.35">
      <c r="A33">
        <v>0</v>
      </c>
      <c r="B33">
        <v>10</v>
      </c>
      <c r="C33">
        <v>6.1055381250252605</v>
      </c>
    </row>
    <row r="34" spans="1:3" x14ac:dyDescent="0.35">
      <c r="A34">
        <v>0</v>
      </c>
      <c r="B34">
        <v>10</v>
      </c>
      <c r="C34">
        <v>8.7894476507525106</v>
      </c>
    </row>
    <row r="35" spans="1:3" x14ac:dyDescent="0.35">
      <c r="A35">
        <v>0</v>
      </c>
      <c r="B35">
        <v>10</v>
      </c>
      <c r="C35">
        <v>6.6658264248650854</v>
      </c>
    </row>
    <row r="36" spans="1:3" x14ac:dyDescent="0.35">
      <c r="A36">
        <v>0</v>
      </c>
      <c r="B36">
        <v>10</v>
      </c>
      <c r="C36">
        <v>7.4593855697523672</v>
      </c>
    </row>
    <row r="37" spans="1:3" x14ac:dyDescent="0.35">
      <c r="A37">
        <v>0</v>
      </c>
      <c r="B37">
        <v>10</v>
      </c>
      <c r="C37">
        <v>5.5775781550303147</v>
      </c>
    </row>
    <row r="38" spans="1:3" x14ac:dyDescent="0.35">
      <c r="A38">
        <v>0</v>
      </c>
      <c r="B38">
        <v>10</v>
      </c>
      <c r="C38">
        <v>7.4325046384079183</v>
      </c>
    </row>
    <row r="39" spans="1:3" x14ac:dyDescent="0.35">
      <c r="A39">
        <v>0</v>
      </c>
      <c r="B39">
        <v>10</v>
      </c>
      <c r="C39">
        <v>8.1731283594868636</v>
      </c>
    </row>
    <row r="40" spans="1:3" x14ac:dyDescent="0.35">
      <c r="A40">
        <v>0</v>
      </c>
      <c r="B40">
        <v>10</v>
      </c>
      <c r="C40">
        <v>4.0914413867209589</v>
      </c>
    </row>
    <row r="41" spans="1:3" x14ac:dyDescent="0.35">
      <c r="A41">
        <v>0</v>
      </c>
      <c r="B41">
        <v>10</v>
      </c>
      <c r="C41">
        <v>7.750721574724837</v>
      </c>
    </row>
    <row r="42" spans="1:3" x14ac:dyDescent="0.35">
      <c r="A42">
        <v>0</v>
      </c>
      <c r="B42">
        <v>10</v>
      </c>
      <c r="C42">
        <v>8.9443054445324748</v>
      </c>
    </row>
    <row r="43" spans="1:3" x14ac:dyDescent="0.35">
      <c r="A43">
        <v>0</v>
      </c>
      <c r="B43">
        <v>10</v>
      </c>
      <c r="C43">
        <v>7.740828271899197</v>
      </c>
    </row>
    <row r="44" spans="1:3" x14ac:dyDescent="0.35">
      <c r="A44">
        <v>0</v>
      </c>
      <c r="B44">
        <v>10</v>
      </c>
      <c r="C44">
        <v>5.402219960322026</v>
      </c>
    </row>
    <row r="45" spans="1:3" x14ac:dyDescent="0.35">
      <c r="A45">
        <v>0</v>
      </c>
      <c r="B45">
        <v>10</v>
      </c>
      <c r="C45">
        <v>7.9463966422574428</v>
      </c>
    </row>
    <row r="46" spans="1:3" x14ac:dyDescent="0.35">
      <c r="A46">
        <v>0</v>
      </c>
      <c r="B46">
        <v>10</v>
      </c>
      <c r="C46">
        <v>4.5161300328882099</v>
      </c>
    </row>
    <row r="47" spans="1:3" x14ac:dyDescent="0.35">
      <c r="A47">
        <v>0</v>
      </c>
      <c r="B47">
        <v>10</v>
      </c>
      <c r="C47">
        <v>6.2394676308795258</v>
      </c>
    </row>
    <row r="48" spans="1:3" x14ac:dyDescent="0.35">
      <c r="A48">
        <v>0</v>
      </c>
      <c r="B48">
        <v>10</v>
      </c>
      <c r="C48">
        <v>8.542977515465477</v>
      </c>
    </row>
    <row r="49" spans="1:3" x14ac:dyDescent="0.35">
      <c r="A49">
        <v>0</v>
      </c>
      <c r="B49">
        <v>10</v>
      </c>
      <c r="C49">
        <v>5.4680707418683969</v>
      </c>
    </row>
    <row r="50" spans="1:3" x14ac:dyDescent="0.35">
      <c r="A50">
        <v>0</v>
      </c>
      <c r="B50">
        <v>10</v>
      </c>
      <c r="C50">
        <v>5.4388766929317436</v>
      </c>
    </row>
    <row r="51" spans="1:3" x14ac:dyDescent="0.35">
      <c r="A51">
        <v>0</v>
      </c>
      <c r="B51">
        <v>10</v>
      </c>
      <c r="C51">
        <v>4.6501428605913881</v>
      </c>
    </row>
    <row r="52" spans="1:3" x14ac:dyDescent="0.35">
      <c r="A52">
        <v>0</v>
      </c>
      <c r="B52">
        <v>10</v>
      </c>
      <c r="C52">
        <v>4.0968347893514849</v>
      </c>
    </row>
    <row r="53" spans="1:3" x14ac:dyDescent="0.35">
      <c r="A53">
        <v>0</v>
      </c>
      <c r="B53">
        <v>10</v>
      </c>
      <c r="C53">
        <v>7.3941776646994546</v>
      </c>
    </row>
    <row r="54" spans="1:3" x14ac:dyDescent="0.35">
      <c r="A54">
        <v>0</v>
      </c>
      <c r="B54">
        <v>10</v>
      </c>
      <c r="C54">
        <v>5.0581405800002948</v>
      </c>
    </row>
    <row r="55" spans="1:3" x14ac:dyDescent="0.35">
      <c r="A55">
        <v>0</v>
      </c>
      <c r="B55">
        <v>10</v>
      </c>
      <c r="C55">
        <v>5.3277332968611315</v>
      </c>
    </row>
    <row r="56" spans="1:3" x14ac:dyDescent="0.35">
      <c r="A56">
        <v>0</v>
      </c>
      <c r="B56">
        <v>10</v>
      </c>
      <c r="C56">
        <v>6.4578657964016912</v>
      </c>
    </row>
    <row r="57" spans="1:3" x14ac:dyDescent="0.35">
      <c r="A57">
        <v>0</v>
      </c>
      <c r="B57">
        <v>10</v>
      </c>
      <c r="C57">
        <v>4.2668127255854023</v>
      </c>
    </row>
    <row r="58" spans="1:3" x14ac:dyDescent="0.35">
      <c r="A58">
        <v>0</v>
      </c>
      <c r="B58">
        <v>10</v>
      </c>
      <c r="C58">
        <v>6.8705880274600659</v>
      </c>
    </row>
    <row r="59" spans="1:3" x14ac:dyDescent="0.35">
      <c r="A59">
        <v>0</v>
      </c>
      <c r="B59">
        <v>10</v>
      </c>
      <c r="C59">
        <v>4.7336428745290506</v>
      </c>
    </row>
    <row r="60" spans="1:3" x14ac:dyDescent="0.35">
      <c r="A60">
        <v>0</v>
      </c>
      <c r="B60">
        <v>10</v>
      </c>
      <c r="C60">
        <v>6.946527684516421</v>
      </c>
    </row>
    <row r="61" spans="1:3" x14ac:dyDescent="0.35">
      <c r="A61">
        <v>0</v>
      </c>
      <c r="B61">
        <v>10</v>
      </c>
      <c r="C61">
        <v>7.4987918001046561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topLeftCell="G1" workbookViewId="0">
      <selection activeCell="R1" sqref="R1:T1048576"/>
    </sheetView>
  </sheetViews>
  <sheetFormatPr defaultRowHeight="14.5" x14ac:dyDescent="0.35"/>
  <cols>
    <col min="1" max="1" width="14.7265625" customWidth="1"/>
    <col min="2" max="2" width="17.1796875" customWidth="1"/>
    <col min="3" max="4" width="15.54296875" customWidth="1"/>
    <col min="5" max="5" width="15.81640625" customWidth="1"/>
    <col min="6" max="6" width="15.7265625" customWidth="1"/>
    <col min="7" max="7" width="14.7265625" customWidth="1"/>
    <col min="9" max="9" width="15.453125" bestFit="1" customWidth="1"/>
    <col min="10" max="10" width="9.7265625" bestFit="1" customWidth="1"/>
    <col min="12" max="12" width="12.81640625" bestFit="1" customWidth="1"/>
    <col min="13" max="13" width="16" bestFit="1" customWidth="1"/>
    <col min="14" max="14" width="13.08984375" bestFit="1" customWidth="1"/>
    <col min="18" max="18" width="11.81640625" bestFit="1" customWidth="1"/>
    <col min="19" max="19" width="17" bestFit="1" customWidth="1"/>
  </cols>
  <sheetData>
    <row r="1" spans="1:20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L1" s="4" t="s">
        <v>20</v>
      </c>
      <c r="M1" s="4" t="s">
        <v>21</v>
      </c>
      <c r="N1" s="4" t="s">
        <v>25</v>
      </c>
      <c r="O1" s="4" t="s">
        <v>26</v>
      </c>
      <c r="P1" s="4" t="s">
        <v>24</v>
      </c>
      <c r="R1" s="4" t="s">
        <v>29</v>
      </c>
      <c r="S1" s="4" t="s">
        <v>28</v>
      </c>
      <c r="T1" s="4" t="s">
        <v>27</v>
      </c>
    </row>
    <row r="2" spans="1:20" x14ac:dyDescent="0.35">
      <c r="A2">
        <v>2.054639931593898E-2</v>
      </c>
      <c r="B2">
        <v>1.566241466852961E-2</v>
      </c>
      <c r="C2">
        <v>3.0828719978149104E-2</v>
      </c>
      <c r="D2">
        <v>1.1910411159094541E-6</v>
      </c>
      <c r="E2">
        <v>8.8221836297925016E-2</v>
      </c>
      <c r="F2">
        <v>4.8827841217162337E-3</v>
      </c>
      <c r="G2">
        <v>1.8982894022353335E-2</v>
      </c>
      <c r="I2" s="1" t="s">
        <v>10</v>
      </c>
      <c r="J2" s="1" t="s">
        <v>11</v>
      </c>
      <c r="L2">
        <f>A2*$J$4</f>
        <v>1.2130594156130374</v>
      </c>
      <c r="M2">
        <f>B2*$J$5</f>
        <v>1.1602716786446734</v>
      </c>
      <c r="N2">
        <f>$J$11*G2</f>
        <v>0.46697919294989204</v>
      </c>
      <c r="O2">
        <f xml:space="preserve"> C2*$J$6</f>
        <v>2.7163185172747175</v>
      </c>
      <c r="P2">
        <f>SUM(L2:O2)</f>
        <v>5.5566288044823207</v>
      </c>
      <c r="R2">
        <f>L2/10</f>
        <v>0.12130594156130374</v>
      </c>
      <c r="S2">
        <f t="shared" ref="S2:T2" si="0">M2/10</f>
        <v>0.11602716786446735</v>
      </c>
      <c r="T2">
        <f t="shared" si="0"/>
        <v>4.6697919294989204E-2</v>
      </c>
    </row>
    <row r="3" spans="1:20" x14ac:dyDescent="0.35">
      <c r="A3">
        <v>2.4346689398193587E-2</v>
      </c>
      <c r="B3">
        <v>2.4250941649982448E-2</v>
      </c>
      <c r="C3">
        <v>1.8369452116396102E-2</v>
      </c>
      <c r="D3">
        <v>7.7983812341672692E-7</v>
      </c>
      <c r="E3">
        <v>5.8454655369427386E-2</v>
      </c>
      <c r="F3">
        <v>1.0524776465051207E-4</v>
      </c>
      <c r="G3">
        <v>6.2278244335162325E-2</v>
      </c>
      <c r="I3" t="s">
        <v>12</v>
      </c>
      <c r="J3">
        <v>180</v>
      </c>
      <c r="L3">
        <f t="shared" ref="L3:L61" si="1">A3*$J$4</f>
        <v>1.4374285420693493</v>
      </c>
      <c r="M3">
        <f t="shared" ref="M3:M61" si="2">B3*$J$5</f>
        <v>1.7965097574306996</v>
      </c>
      <c r="N3">
        <f>$J$11*G3</f>
        <v>1.5320448106449933</v>
      </c>
      <c r="O3">
        <f t="shared" ref="O3:O61" si="3" xml:space="preserve"> C3*$J$6</f>
        <v>1.6185324259756606</v>
      </c>
      <c r="P3">
        <f t="shared" ref="P3:P61" si="4">SUM(L3:O3)</f>
        <v>6.384515536120702</v>
      </c>
      <c r="R3">
        <f t="shared" ref="R3:R61" si="5">L3/10</f>
        <v>0.14374285420693494</v>
      </c>
      <c r="S3">
        <f t="shared" ref="S3:S61" si="6">M3/10</f>
        <v>0.17965097574306996</v>
      </c>
      <c r="T3">
        <f t="shared" ref="T3:T61" si="7">N3/10</f>
        <v>0.15320448106449933</v>
      </c>
    </row>
    <row r="4" spans="1:20" x14ac:dyDescent="0.35">
      <c r="A4">
        <v>5.8224861060139797E-3</v>
      </c>
      <c r="B4">
        <v>5.7590792834722971E-3</v>
      </c>
      <c r="C4">
        <v>4.6695844780588372E-2</v>
      </c>
      <c r="D4">
        <v>2.16315791971862E-6</v>
      </c>
      <c r="E4">
        <v>9.9435018607838696E-2</v>
      </c>
      <c r="F4">
        <v>6.22145720230963E-5</v>
      </c>
      <c r="G4">
        <v>4.3849970998239571E-3</v>
      </c>
      <c r="I4" s="2" t="s">
        <v>14</v>
      </c>
      <c r="J4" s="3">
        <v>59.04</v>
      </c>
      <c r="L4">
        <f t="shared" si="1"/>
        <v>0.34375957969906534</v>
      </c>
      <c r="M4">
        <f t="shared" si="2"/>
        <v>0.42663259331962777</v>
      </c>
      <c r="N4">
        <f>$J$11*G4</f>
        <v>0.10787092865566936</v>
      </c>
      <c r="O4">
        <f t="shared" si="3"/>
        <v>4.1143708836176414</v>
      </c>
      <c r="P4">
        <f t="shared" si="4"/>
        <v>4.9926339852920041</v>
      </c>
      <c r="R4">
        <f t="shared" si="5"/>
        <v>3.4375957969906536E-2</v>
      </c>
      <c r="S4">
        <f t="shared" si="6"/>
        <v>4.2663259331962779E-2</v>
      </c>
      <c r="T4">
        <f t="shared" si="7"/>
        <v>1.0787092865566936E-2</v>
      </c>
    </row>
    <row r="5" spans="1:20" x14ac:dyDescent="0.35">
      <c r="A5">
        <v>1.2353344981784649E-2</v>
      </c>
      <c r="B5">
        <v>1.104915160653392E-2</v>
      </c>
      <c r="C5">
        <v>4.0548763489435223E-2</v>
      </c>
      <c r="D5">
        <v>1.4781195289461671E-6</v>
      </c>
      <c r="E5">
        <v>9.5305026646517729E-2</v>
      </c>
      <c r="F5">
        <v>1.3035459699760983E-3</v>
      </c>
      <c r="G5">
        <v>1.0396951837337296E-2</v>
      </c>
      <c r="I5" s="2" t="s">
        <v>15</v>
      </c>
      <c r="J5" s="3">
        <v>74.08</v>
      </c>
      <c r="L5">
        <f t="shared" si="1"/>
        <v>0.72934148772456564</v>
      </c>
      <c r="M5">
        <f t="shared" si="2"/>
        <v>0.81852115101203282</v>
      </c>
      <c r="N5">
        <f>$J$11*G5</f>
        <v>0.25576501519849748</v>
      </c>
      <c r="O5">
        <f t="shared" si="3"/>
        <v>3.5727515510541377</v>
      </c>
      <c r="P5">
        <f t="shared" si="4"/>
        <v>5.3763792049892336</v>
      </c>
      <c r="R5">
        <f t="shared" si="5"/>
        <v>7.2934148772456561E-2</v>
      </c>
      <c r="S5">
        <f t="shared" si="6"/>
        <v>8.1852115101203285E-2</v>
      </c>
      <c r="T5">
        <f t="shared" si="7"/>
        <v>2.5576501519849748E-2</v>
      </c>
    </row>
    <row r="6" spans="1:20" x14ac:dyDescent="0.35">
      <c r="A6">
        <v>7.1253021660859991E-3</v>
      </c>
      <c r="B6">
        <v>6.8888073907522841E-3</v>
      </c>
      <c r="C6">
        <v>4.6048974327078787E-2</v>
      </c>
      <c r="D6">
        <v>1.9753968979786329E-6</v>
      </c>
      <c r="E6">
        <v>0.10008401007616051</v>
      </c>
      <c r="F6">
        <v>2.3559209314515705E-4</v>
      </c>
      <c r="G6">
        <v>5.7210525716904666E-3</v>
      </c>
      <c r="I6" s="2" t="s">
        <v>16</v>
      </c>
      <c r="J6" s="2">
        <v>88.11</v>
      </c>
      <c r="L6">
        <f t="shared" si="1"/>
        <v>0.42067783988571739</v>
      </c>
      <c r="M6">
        <f t="shared" si="2"/>
        <v>0.51032285150692924</v>
      </c>
      <c r="N6">
        <f>$J$11*G6</f>
        <v>0.14073789326358549</v>
      </c>
      <c r="O6">
        <f t="shared" si="3"/>
        <v>4.0573751279589123</v>
      </c>
      <c r="P6">
        <f t="shared" si="4"/>
        <v>5.129113712615144</v>
      </c>
      <c r="R6">
        <f t="shared" si="5"/>
        <v>4.2067783988571736E-2</v>
      </c>
      <c r="S6">
        <f t="shared" si="6"/>
        <v>5.1032285150692927E-2</v>
      </c>
      <c r="T6">
        <f>N6/10</f>
        <v>1.4073789326358549E-2</v>
      </c>
    </row>
    <row r="7" spans="1:20" x14ac:dyDescent="0.35">
      <c r="A7">
        <v>5.4587497415094829E-3</v>
      </c>
      <c r="B7">
        <v>5.3346776353620107E-3</v>
      </c>
      <c r="C7">
        <v>4.7489390675172383E-2</v>
      </c>
      <c r="D7">
        <v>2.0907092174828194E-6</v>
      </c>
      <c r="E7">
        <v>9.6309128044020656E-2</v>
      </c>
      <c r="F7">
        <v>1.2299562119397054E-4</v>
      </c>
      <c r="G7">
        <v>4.9778207969887103E-3</v>
      </c>
      <c r="I7" s="2" t="s">
        <v>17</v>
      </c>
      <c r="J7" s="2">
        <v>102.13</v>
      </c>
      <c r="L7">
        <f t="shared" si="1"/>
        <v>0.32228458473871985</v>
      </c>
      <c r="M7">
        <f t="shared" si="2"/>
        <v>0.39519291922761773</v>
      </c>
      <c r="N7">
        <f>$J$11*G7</f>
        <v>0.12245439160592228</v>
      </c>
      <c r="O7">
        <f t="shared" si="3"/>
        <v>4.1842902123894383</v>
      </c>
      <c r="P7">
        <f t="shared" si="4"/>
        <v>5.0242221079616982</v>
      </c>
      <c r="R7">
        <f t="shared" si="5"/>
        <v>3.2228458473871985E-2</v>
      </c>
      <c r="S7">
        <f t="shared" si="6"/>
        <v>3.9519291922761775E-2</v>
      </c>
      <c r="T7">
        <f t="shared" si="7"/>
        <v>1.2245439160592227E-2</v>
      </c>
    </row>
    <row r="8" spans="1:20" x14ac:dyDescent="0.35">
      <c r="A8">
        <v>7.9650467702902308E-3</v>
      </c>
      <c r="B8">
        <v>7.6080174091857269E-3</v>
      </c>
      <c r="C8">
        <v>4.52869634964954E-2</v>
      </c>
      <c r="D8">
        <v>1.8765606373536839E-6</v>
      </c>
      <c r="E8">
        <v>9.9116837624151397E-2</v>
      </c>
      <c r="F8">
        <v>3.5619392220717443E-4</v>
      </c>
      <c r="G8">
        <v>6.5854371519837992E-3</v>
      </c>
      <c r="I8" s="2" t="s">
        <v>18</v>
      </c>
      <c r="J8" s="2">
        <v>2</v>
      </c>
      <c r="L8">
        <f t="shared" si="1"/>
        <v>0.47025636131793525</v>
      </c>
      <c r="M8">
        <f t="shared" si="2"/>
        <v>0.56360192967247869</v>
      </c>
      <c r="N8">
        <f>$J$11*G8</f>
        <v>0.16200175393880148</v>
      </c>
      <c r="O8">
        <f t="shared" si="3"/>
        <v>3.9902343536762097</v>
      </c>
      <c r="P8">
        <f t="shared" si="4"/>
        <v>5.1860943986054249</v>
      </c>
      <c r="R8">
        <f t="shared" si="5"/>
        <v>4.7025636131793523E-2</v>
      </c>
      <c r="S8">
        <f t="shared" si="6"/>
        <v>5.6360192967247869E-2</v>
      </c>
      <c r="T8">
        <f t="shared" si="7"/>
        <v>1.6200175393880148E-2</v>
      </c>
    </row>
    <row r="9" spans="1:20" x14ac:dyDescent="0.35">
      <c r="A9">
        <v>1.4935017393556497E-2</v>
      </c>
      <c r="B9">
        <v>1.2790203560683647E-2</v>
      </c>
      <c r="C9">
        <v>3.7730875688306471E-2</v>
      </c>
      <c r="D9">
        <v>1.3127499884756156E-6</v>
      </c>
      <c r="E9">
        <v>9.275259953118753E-2</v>
      </c>
      <c r="F9">
        <v>2.1439219776208623E-3</v>
      </c>
      <c r="G9">
        <v>1.1890983146081937E-2</v>
      </c>
      <c r="I9" s="2" t="s">
        <v>19</v>
      </c>
      <c r="J9" s="2">
        <v>46.07</v>
      </c>
      <c r="L9">
        <f t="shared" si="1"/>
        <v>0.88176342691557552</v>
      </c>
      <c r="M9">
        <f t="shared" si="2"/>
        <v>0.94749827977544454</v>
      </c>
      <c r="N9">
        <f>$J$11*G9</f>
        <v>0.29251818539361568</v>
      </c>
      <c r="O9">
        <f t="shared" si="3"/>
        <v>3.324467456896683</v>
      </c>
      <c r="P9">
        <f t="shared" si="4"/>
        <v>5.446247348981319</v>
      </c>
      <c r="R9">
        <f t="shared" si="5"/>
        <v>8.8176342691557552E-2</v>
      </c>
      <c r="S9">
        <f t="shared" si="6"/>
        <v>9.4749827977544457E-2</v>
      </c>
      <c r="T9">
        <f t="shared" si="7"/>
        <v>2.9251818539361568E-2</v>
      </c>
    </row>
    <row r="10" spans="1:20" x14ac:dyDescent="0.35">
      <c r="A10">
        <v>1.8827901876436518E-2</v>
      </c>
      <c r="B10">
        <v>1.4938700295364152E-2</v>
      </c>
      <c r="C10">
        <v>3.2685320935679094E-2</v>
      </c>
      <c r="D10">
        <v>1.2686579180498704E-6</v>
      </c>
      <c r="E10">
        <v>8.8715850758457865E-2</v>
      </c>
      <c r="F10">
        <v>3.8881230192592963E-3</v>
      </c>
      <c r="G10">
        <v>1.8260916053611402E-2</v>
      </c>
      <c r="I10" s="2" t="s">
        <v>13</v>
      </c>
      <c r="J10" s="2">
        <v>12</v>
      </c>
      <c r="L10">
        <f t="shared" si="1"/>
        <v>1.1115993267848121</v>
      </c>
      <c r="M10">
        <f t="shared" si="2"/>
        <v>1.1066589178805764</v>
      </c>
      <c r="N10">
        <f>$J$11*G10</f>
        <v>0.44921853491884051</v>
      </c>
      <c r="O10">
        <f t="shared" si="3"/>
        <v>2.879903627642685</v>
      </c>
      <c r="P10">
        <f t="shared" si="4"/>
        <v>5.5473804072269139</v>
      </c>
      <c r="R10">
        <f t="shared" si="5"/>
        <v>0.1111599326784812</v>
      </c>
      <c r="S10">
        <f t="shared" si="6"/>
        <v>0.11066589178805764</v>
      </c>
      <c r="T10">
        <f t="shared" si="7"/>
        <v>4.4921853491884052E-2</v>
      </c>
    </row>
    <row r="11" spans="1:20" x14ac:dyDescent="0.35">
      <c r="A11">
        <v>2.5257191158931613E-2</v>
      </c>
      <c r="B11">
        <v>2.5245475545699451E-2</v>
      </c>
      <c r="C11">
        <v>2.4392244033183536E-2</v>
      </c>
      <c r="D11">
        <v>9.533063529258013E-7</v>
      </c>
      <c r="E11">
        <v>7.4258524787302244E-2</v>
      </c>
      <c r="F11">
        <v>1.127207421036166E-5</v>
      </c>
      <c r="G11">
        <v>2.7814490065365818E-2</v>
      </c>
      <c r="I11" s="6" t="s">
        <v>23</v>
      </c>
      <c r="J11">
        <f>12*1 + 1.8+ 16*0.5 + 14*0.2</f>
        <v>24.6</v>
      </c>
      <c r="L11">
        <f t="shared" si="1"/>
        <v>1.4911845660233225</v>
      </c>
      <c r="M11">
        <f t="shared" si="2"/>
        <v>1.8701848284254152</v>
      </c>
      <c r="N11">
        <f>$J$11*G11</f>
        <v>0.68423645560799917</v>
      </c>
      <c r="O11">
        <f t="shared" si="3"/>
        <v>2.1492006217638013</v>
      </c>
      <c r="P11">
        <f t="shared" si="4"/>
        <v>6.194806471820538</v>
      </c>
      <c r="R11">
        <f t="shared" si="5"/>
        <v>0.14911845660233225</v>
      </c>
      <c r="S11">
        <f t="shared" si="6"/>
        <v>0.18701848284254152</v>
      </c>
      <c r="T11">
        <f t="shared" si="7"/>
        <v>6.8423645560799912E-2</v>
      </c>
    </row>
    <row r="12" spans="1:20" x14ac:dyDescent="0.35">
      <c r="A12">
        <v>2.0759703323577256E-2</v>
      </c>
      <c r="B12">
        <v>1.5755638284248925E-2</v>
      </c>
      <c r="C12">
        <v>3.0600398066917302E-2</v>
      </c>
      <c r="D12">
        <v>1.1834584236370584E-6</v>
      </c>
      <c r="E12">
        <v>8.8003060729669694E-2</v>
      </c>
      <c r="F12">
        <v>5.0028477984440231E-3</v>
      </c>
      <c r="G12">
        <v>1.9061056104523653E-2</v>
      </c>
      <c r="I12" s="5" t="s">
        <v>22</v>
      </c>
      <c r="L12">
        <f t="shared" si="1"/>
        <v>1.2256528842240011</v>
      </c>
      <c r="M12">
        <f t="shared" si="2"/>
        <v>1.1671776840971604</v>
      </c>
      <c r="N12">
        <f>$J$11*G12</f>
        <v>0.46890198017128193</v>
      </c>
      <c r="O12">
        <f t="shared" si="3"/>
        <v>2.6962010736760833</v>
      </c>
      <c r="P12">
        <f t="shared" si="4"/>
        <v>5.5579336221685267</v>
      </c>
      <c r="R12">
        <f t="shared" si="5"/>
        <v>0.12256528842240011</v>
      </c>
      <c r="S12">
        <f t="shared" si="6"/>
        <v>0.11671776840971604</v>
      </c>
      <c r="T12">
        <f t="shared" si="7"/>
        <v>4.6890198017128196E-2</v>
      </c>
    </row>
    <row r="13" spans="1:20" x14ac:dyDescent="0.35">
      <c r="A13">
        <v>2.4425104117792258E-2</v>
      </c>
      <c r="B13">
        <v>2.4352231302557314E-2</v>
      </c>
      <c r="C13">
        <v>1.9312949550602598E-2</v>
      </c>
      <c r="D13">
        <v>8.1608561317343372E-7</v>
      </c>
      <c r="E13">
        <v>6.0068853113731113E-2</v>
      </c>
      <c r="F13">
        <v>7.9153417566218818E-5</v>
      </c>
      <c r="G13">
        <v>5.7231337755691225E-2</v>
      </c>
      <c r="L13">
        <f t="shared" si="1"/>
        <v>1.4420581471144549</v>
      </c>
      <c r="M13">
        <f t="shared" si="2"/>
        <v>1.8040132948934458</v>
      </c>
      <c r="N13">
        <f>$J$11*G13</f>
        <v>1.4078909087900042</v>
      </c>
      <c r="O13">
        <f t="shared" si="3"/>
        <v>1.7016639849035948</v>
      </c>
      <c r="P13">
        <f t="shared" si="4"/>
        <v>6.3556263357014995</v>
      </c>
      <c r="R13">
        <f t="shared" si="5"/>
        <v>0.1442058147114455</v>
      </c>
      <c r="S13">
        <f t="shared" si="6"/>
        <v>0.18040132948934456</v>
      </c>
      <c r="T13">
        <f t="shared" si="7"/>
        <v>0.14078909087900043</v>
      </c>
    </row>
    <row r="14" spans="1:20" x14ac:dyDescent="0.35">
      <c r="A14">
        <v>8.4553351548722726E-3</v>
      </c>
      <c r="B14">
        <v>8.022431779453526E-3</v>
      </c>
      <c r="C14">
        <v>4.479463831402708E-2</v>
      </c>
      <c r="D14">
        <v>1.7995980336731308E-6</v>
      </c>
      <c r="E14">
        <v>9.8676035028972556E-2</v>
      </c>
      <c r="F14">
        <v>4.3196298258099485E-4</v>
      </c>
      <c r="G14">
        <v>7.0766863624129438E-3</v>
      </c>
      <c r="L14">
        <f t="shared" si="1"/>
        <v>0.49920298754365899</v>
      </c>
      <c r="M14">
        <f t="shared" si="2"/>
        <v>0.59430174622191723</v>
      </c>
      <c r="N14">
        <f>$J$11*G14</f>
        <v>0.17408648451535844</v>
      </c>
      <c r="O14">
        <f t="shared" si="3"/>
        <v>3.9468555818489262</v>
      </c>
      <c r="P14">
        <f t="shared" si="4"/>
        <v>5.2144468001298607</v>
      </c>
      <c r="R14">
        <f t="shared" si="5"/>
        <v>4.9920298754365898E-2</v>
      </c>
      <c r="S14">
        <f t="shared" si="6"/>
        <v>5.9430174622191724E-2</v>
      </c>
      <c r="T14">
        <f t="shared" si="7"/>
        <v>1.7408648451535842E-2</v>
      </c>
    </row>
    <row r="15" spans="1:20" x14ac:dyDescent="0.35">
      <c r="A15">
        <v>4.1954980563765232E-2</v>
      </c>
      <c r="B15">
        <v>3.8848831125493796E-2</v>
      </c>
      <c r="C15">
        <v>1.1414912351346756E-6</v>
      </c>
      <c r="D15">
        <v>7.6810678960994341E-7</v>
      </c>
      <c r="E15">
        <v>4.5074774664225693E-2</v>
      </c>
      <c r="F15">
        <v>3.1146528129560361E-3</v>
      </c>
      <c r="G15">
        <v>6.6036078831275671E-2</v>
      </c>
      <c r="L15">
        <f t="shared" si="1"/>
        <v>2.4770220524846991</v>
      </c>
      <c r="M15">
        <f t="shared" si="2"/>
        <v>2.8779214097765804</v>
      </c>
      <c r="N15">
        <f>$J$11*G15</f>
        <v>1.6244875392493816</v>
      </c>
      <c r="O15">
        <f t="shared" si="3"/>
        <v>1.0057679272771627E-4</v>
      </c>
      <c r="P15">
        <f t="shared" si="4"/>
        <v>6.9795315783033889</v>
      </c>
      <c r="R15">
        <f t="shared" si="5"/>
        <v>0.24770220524846992</v>
      </c>
      <c r="S15">
        <f t="shared" si="6"/>
        <v>0.28779214097765804</v>
      </c>
      <c r="T15">
        <f t="shared" si="7"/>
        <v>0.16244875392493816</v>
      </c>
    </row>
    <row r="16" spans="1:20" x14ac:dyDescent="0.35">
      <c r="A16">
        <v>6.123590280844627E-3</v>
      </c>
      <c r="B16">
        <v>6.0337204547287774E-3</v>
      </c>
      <c r="C16">
        <v>4.6473193837860798E-2</v>
      </c>
      <c r="D16">
        <v>2.1611627093729299E-6</v>
      </c>
      <c r="E16">
        <v>9.9684981634842115E-2</v>
      </c>
      <c r="F16">
        <v>8.8651763072292923E-5</v>
      </c>
      <c r="G16">
        <v>4.4667055192771565E-3</v>
      </c>
      <c r="L16">
        <f t="shared" si="1"/>
        <v>0.36153677018106678</v>
      </c>
      <c r="M16">
        <f t="shared" si="2"/>
        <v>0.44697801128630782</v>
      </c>
      <c r="N16">
        <f>$J$11*G16</f>
        <v>0.10988095577421805</v>
      </c>
      <c r="O16">
        <f t="shared" si="3"/>
        <v>4.0947531090539151</v>
      </c>
      <c r="P16">
        <f t="shared" si="4"/>
        <v>5.0131488462955076</v>
      </c>
      <c r="R16">
        <f t="shared" si="5"/>
        <v>3.6153677018106678E-2</v>
      </c>
      <c r="S16">
        <f t="shared" si="6"/>
        <v>4.4697801128630782E-2</v>
      </c>
      <c r="T16">
        <f t="shared" si="7"/>
        <v>1.0988095577421805E-2</v>
      </c>
    </row>
    <row r="17" spans="1:20" x14ac:dyDescent="0.35">
      <c r="A17">
        <v>2.4404898813963183E-2</v>
      </c>
      <c r="B17">
        <v>2.4336555220195764E-2</v>
      </c>
      <c r="C17">
        <v>1.9857208444653759E-2</v>
      </c>
      <c r="D17">
        <v>8.2525618949440049E-7</v>
      </c>
      <c r="E17">
        <v>5.9771238912225425E-2</v>
      </c>
      <c r="F17">
        <v>7.3669766154965427E-5</v>
      </c>
      <c r="G17">
        <v>5.4637583243531712E-2</v>
      </c>
      <c r="L17">
        <f t="shared" si="1"/>
        <v>1.4408652259763863</v>
      </c>
      <c r="M17">
        <f t="shared" si="2"/>
        <v>1.8028520107121022</v>
      </c>
      <c r="N17">
        <f>$J$11*G17</f>
        <v>1.3440845477908803</v>
      </c>
      <c r="O17">
        <f t="shared" si="3"/>
        <v>1.7496186360584427</v>
      </c>
      <c r="P17">
        <f t="shared" si="4"/>
        <v>6.3374204205378124</v>
      </c>
      <c r="R17">
        <f t="shared" si="5"/>
        <v>0.14408652259763863</v>
      </c>
      <c r="S17">
        <f t="shared" si="6"/>
        <v>0.18028520107121021</v>
      </c>
      <c r="T17">
        <f t="shared" si="7"/>
        <v>0.13440845477908803</v>
      </c>
    </row>
    <row r="18" spans="1:20" x14ac:dyDescent="0.35">
      <c r="A18">
        <v>2.0518857117013841E-2</v>
      </c>
      <c r="B18">
        <v>1.5617791249765475E-2</v>
      </c>
      <c r="C18">
        <v>3.0856992157715171E-2</v>
      </c>
      <c r="D18">
        <v>1.1895196409369458E-6</v>
      </c>
      <c r="E18">
        <v>8.8207437050347046E-2</v>
      </c>
      <c r="F18">
        <v>4.8998467568288576E-3</v>
      </c>
      <c r="G18">
        <v>1.8978409970449306E-2</v>
      </c>
      <c r="L18">
        <f t="shared" si="1"/>
        <v>1.2114333241884971</v>
      </c>
      <c r="M18">
        <f t="shared" si="2"/>
        <v>1.1569659757826263</v>
      </c>
      <c r="N18">
        <f>$J$11*G18</f>
        <v>0.46686888527305292</v>
      </c>
      <c r="O18">
        <f t="shared" si="3"/>
        <v>2.7188095790162836</v>
      </c>
      <c r="P18">
        <f t="shared" si="4"/>
        <v>5.5540777642604606</v>
      </c>
      <c r="R18">
        <f t="shared" si="5"/>
        <v>0.12114333241884971</v>
      </c>
      <c r="S18">
        <f t="shared" si="6"/>
        <v>0.11569659757826263</v>
      </c>
      <c r="T18">
        <f t="shared" si="7"/>
        <v>4.6686888527305292E-2</v>
      </c>
    </row>
    <row r="19" spans="1:20" x14ac:dyDescent="0.35">
      <c r="A19">
        <v>2.5925559275620503E-2</v>
      </c>
      <c r="B19">
        <v>2.5915249348582574E-2</v>
      </c>
      <c r="C19">
        <v>2.3114919545856722E-2</v>
      </c>
      <c r="D19">
        <v>9.3084486550850316E-7</v>
      </c>
      <c r="E19">
        <v>7.0718962386163681E-2</v>
      </c>
      <c r="F19">
        <v>9.828424403642319E-6</v>
      </c>
      <c r="G19">
        <v>3.0875316906430084E-2</v>
      </c>
      <c r="L19">
        <f t="shared" si="1"/>
        <v>1.5306450196326344</v>
      </c>
      <c r="M19">
        <f t="shared" si="2"/>
        <v>1.9198016717429971</v>
      </c>
      <c r="N19">
        <f>$J$11*G19</f>
        <v>0.75953279589818012</v>
      </c>
      <c r="O19">
        <f t="shared" si="3"/>
        <v>2.0366555611854356</v>
      </c>
      <c r="P19">
        <f t="shared" si="4"/>
        <v>6.2466350484592477</v>
      </c>
      <c r="R19">
        <f t="shared" si="5"/>
        <v>0.15306450196326343</v>
      </c>
      <c r="S19">
        <f t="shared" si="6"/>
        <v>0.19198016717429972</v>
      </c>
      <c r="T19">
        <f t="shared" si="7"/>
        <v>7.5953279589818012E-2</v>
      </c>
    </row>
    <row r="20" spans="1:20" x14ac:dyDescent="0.35">
      <c r="A20">
        <v>7.0312489733100215E-3</v>
      </c>
      <c r="B20">
        <v>6.8189402731565025E-3</v>
      </c>
      <c r="C20">
        <v>4.6120942803558634E-2</v>
      </c>
      <c r="D20">
        <v>1.9580507905020707E-6</v>
      </c>
      <c r="E20">
        <v>9.9716297130681572E-2</v>
      </c>
      <c r="F20">
        <v>2.1102336923963649E-4</v>
      </c>
      <c r="G20">
        <v>5.6063820381977644E-3</v>
      </c>
      <c r="L20">
        <f t="shared" si="1"/>
        <v>0.41512493938422368</v>
      </c>
      <c r="M20">
        <f t="shared" si="2"/>
        <v>0.50514709543543368</v>
      </c>
      <c r="N20">
        <f>$J$11*G20</f>
        <v>0.13791699813966501</v>
      </c>
      <c r="O20">
        <f t="shared" si="3"/>
        <v>4.0637162704215513</v>
      </c>
      <c r="P20">
        <f t="shared" si="4"/>
        <v>5.1219053033808741</v>
      </c>
      <c r="R20">
        <f t="shared" si="5"/>
        <v>4.1512493938422365E-2</v>
      </c>
      <c r="S20">
        <f t="shared" si="6"/>
        <v>5.0514709543543368E-2</v>
      </c>
      <c r="T20">
        <f t="shared" si="7"/>
        <v>1.3791699813966501E-2</v>
      </c>
    </row>
    <row r="21" spans="1:20" x14ac:dyDescent="0.35">
      <c r="A21">
        <v>8.3113062557272337E-3</v>
      </c>
      <c r="B21">
        <v>7.9039647111890619E-3</v>
      </c>
      <c r="C21">
        <v>4.4942163482854014E-2</v>
      </c>
      <c r="D21">
        <v>1.8194759388449629E-6</v>
      </c>
      <c r="E21">
        <v>9.8811616882909792E-2</v>
      </c>
      <c r="F21">
        <v>4.0658589960874849E-4</v>
      </c>
      <c r="G21">
        <v>6.8971017983234023E-3</v>
      </c>
      <c r="L21">
        <f t="shared" si="1"/>
        <v>0.49069952133813588</v>
      </c>
      <c r="M21">
        <f t="shared" si="2"/>
        <v>0.58552570580488572</v>
      </c>
      <c r="N21">
        <f>$J$11*G21</f>
        <v>0.16966870423875571</v>
      </c>
      <c r="O21">
        <f t="shared" si="3"/>
        <v>3.959854024474267</v>
      </c>
      <c r="P21">
        <f t="shared" si="4"/>
        <v>5.2057479558560447</v>
      </c>
      <c r="R21">
        <f t="shared" si="5"/>
        <v>4.9069952133813585E-2</v>
      </c>
      <c r="S21">
        <f t="shared" si="6"/>
        <v>5.8552570580488572E-2</v>
      </c>
      <c r="T21">
        <f t="shared" si="7"/>
        <v>1.6966870423875572E-2</v>
      </c>
    </row>
    <row r="22" spans="1:20" x14ac:dyDescent="0.35">
      <c r="A22">
        <v>2.6188461054125006E-2</v>
      </c>
      <c r="B22">
        <v>2.6036579254464488E-2</v>
      </c>
      <c r="C22">
        <v>1.5839097231418481E-2</v>
      </c>
      <c r="D22">
        <v>7.7669546911429808E-7</v>
      </c>
      <c r="E22">
        <v>6.4137941667176734E-2</v>
      </c>
      <c r="F22">
        <v>1.7085187585772778E-4</v>
      </c>
      <c r="G22">
        <v>6.5620898310948778E-2</v>
      </c>
      <c r="L22">
        <f t="shared" si="1"/>
        <v>1.5461667406355404</v>
      </c>
      <c r="M22">
        <f t="shared" si="2"/>
        <v>1.9287897911707292</v>
      </c>
      <c r="N22">
        <f>$J$11*G22</f>
        <v>1.61427409844934</v>
      </c>
      <c r="O22">
        <f t="shared" si="3"/>
        <v>1.3955828570602824</v>
      </c>
      <c r="P22">
        <f t="shared" si="4"/>
        <v>6.4848134873158925</v>
      </c>
      <c r="R22">
        <f t="shared" si="5"/>
        <v>0.15461667406355403</v>
      </c>
      <c r="S22">
        <f t="shared" si="6"/>
        <v>0.19287897911707291</v>
      </c>
      <c r="T22">
        <f t="shared" si="7"/>
        <v>0.16142740984493401</v>
      </c>
    </row>
    <row r="23" spans="1:20" x14ac:dyDescent="0.35">
      <c r="A23">
        <v>4.1922300996237394E-2</v>
      </c>
      <c r="B23">
        <v>8.3336475197502012E-7</v>
      </c>
      <c r="C23">
        <v>1.0376618611476817E-6</v>
      </c>
      <c r="D23">
        <v>7.5949068543110428E-7</v>
      </c>
      <c r="E23">
        <v>8.3857889762064916E-2</v>
      </c>
      <c r="F23">
        <v>4.1906947923134992E-2</v>
      </c>
      <c r="G23">
        <v>6.6200761969748556E-2</v>
      </c>
      <c r="L23">
        <f t="shared" si="1"/>
        <v>2.4750926508178557</v>
      </c>
      <c r="M23">
        <f t="shared" si="2"/>
        <v>6.173566082630949E-5</v>
      </c>
      <c r="N23">
        <f>$J$11*G23</f>
        <v>1.6285387444558146</v>
      </c>
      <c r="O23">
        <f t="shared" si="3"/>
        <v>9.1428386585722235E-5</v>
      </c>
      <c r="P23">
        <f t="shared" si="4"/>
        <v>4.1037845593210829</v>
      </c>
      <c r="R23">
        <f t="shared" si="5"/>
        <v>0.24750926508178556</v>
      </c>
      <c r="S23">
        <f t="shared" si="6"/>
        <v>6.173566082630949E-6</v>
      </c>
      <c r="T23">
        <f t="shared" si="7"/>
        <v>0.16285387444558147</v>
      </c>
    </row>
    <row r="24" spans="1:20" x14ac:dyDescent="0.35">
      <c r="A24">
        <v>1.3093501724356166E-2</v>
      </c>
      <c r="B24">
        <v>1.1611651328839023E-2</v>
      </c>
      <c r="C24">
        <v>3.9748546010439437E-2</v>
      </c>
      <c r="D24">
        <v>1.4559143804053544E-6</v>
      </c>
      <c r="E24">
        <v>9.4332191294923734E-2</v>
      </c>
      <c r="F24">
        <v>1.4810888575283324E-3</v>
      </c>
      <c r="G24">
        <v>1.0791791931389285E-2</v>
      </c>
      <c r="L24">
        <f t="shared" si="1"/>
        <v>0.77304034180598802</v>
      </c>
      <c r="M24">
        <f t="shared" si="2"/>
        <v>0.86019113044039475</v>
      </c>
      <c r="N24">
        <f>$J$11*G24</f>
        <v>0.26547808151217644</v>
      </c>
      <c r="O24">
        <f t="shared" si="3"/>
        <v>3.5022443889798187</v>
      </c>
      <c r="P24">
        <f t="shared" si="4"/>
        <v>5.4009539427383775</v>
      </c>
      <c r="R24">
        <f t="shared" si="5"/>
        <v>7.7304034180598807E-2</v>
      </c>
      <c r="S24">
        <f t="shared" si="6"/>
        <v>8.6019113044039475E-2</v>
      </c>
      <c r="T24">
        <f t="shared" si="7"/>
        <v>2.6547808151217645E-2</v>
      </c>
    </row>
    <row r="25" spans="1:20" x14ac:dyDescent="0.35">
      <c r="A25">
        <v>2.4266308195287453E-2</v>
      </c>
      <c r="B25">
        <v>2.419189568221582E-2</v>
      </c>
      <c r="C25">
        <v>1.9236455518638274E-2</v>
      </c>
      <c r="D25">
        <v>8.1268393579968341E-7</v>
      </c>
      <c r="E25">
        <v>6.2151914959331214E-2</v>
      </c>
      <c r="F25">
        <v>8.1206516415012784E-5</v>
      </c>
      <c r="G25">
        <v>5.8391907628542745E-2</v>
      </c>
      <c r="L25">
        <f t="shared" si="1"/>
        <v>1.4326828358497712</v>
      </c>
      <c r="M25">
        <f t="shared" si="2"/>
        <v>1.792135632138548</v>
      </c>
      <c r="N25">
        <f>$J$11*G25</f>
        <v>1.4364409276621517</v>
      </c>
      <c r="O25">
        <f t="shared" si="3"/>
        <v>1.6949240957472183</v>
      </c>
      <c r="P25">
        <f t="shared" si="4"/>
        <v>6.3561834913976893</v>
      </c>
      <c r="R25">
        <f t="shared" si="5"/>
        <v>0.14326828358497712</v>
      </c>
      <c r="S25">
        <f t="shared" si="6"/>
        <v>0.17921356321385479</v>
      </c>
      <c r="T25">
        <f t="shared" si="7"/>
        <v>0.14364409276621518</v>
      </c>
    </row>
    <row r="26" spans="1:20" x14ac:dyDescent="0.35">
      <c r="A26">
        <v>4.196331423824147E-2</v>
      </c>
      <c r="B26">
        <v>3.8861507900350145E-2</v>
      </c>
      <c r="C26">
        <v>1.1726645641418463E-6</v>
      </c>
      <c r="D26">
        <v>7.6722731910160746E-7</v>
      </c>
      <c r="E26">
        <v>4.5078448470590206E-2</v>
      </c>
      <c r="F26">
        <v>3.1085850874293117E-3</v>
      </c>
      <c r="G26">
        <v>6.5997956743819808E-2</v>
      </c>
      <c r="L26">
        <f t="shared" si="1"/>
        <v>2.4775140726257763</v>
      </c>
      <c r="M26">
        <f t="shared" si="2"/>
        <v>2.8788605052579386</v>
      </c>
      <c r="N26">
        <f>$J$11*G26</f>
        <v>1.6235497358979674</v>
      </c>
      <c r="O26">
        <f t="shared" si="3"/>
        <v>1.0332347474653807E-4</v>
      </c>
      <c r="P26">
        <f t="shared" si="4"/>
        <v>6.9800276372564287</v>
      </c>
      <c r="R26">
        <f t="shared" si="5"/>
        <v>0.24775140726257763</v>
      </c>
      <c r="S26">
        <f t="shared" si="6"/>
        <v>0.28788605052579386</v>
      </c>
      <c r="T26">
        <f t="shared" si="7"/>
        <v>0.16235497358979672</v>
      </c>
    </row>
    <row r="27" spans="1:20" x14ac:dyDescent="0.35">
      <c r="A27">
        <v>4.1881030315140323E-2</v>
      </c>
      <c r="B27">
        <v>3.9190861331257272E-2</v>
      </c>
      <c r="C27">
        <v>1.0204668554175601E-6</v>
      </c>
      <c r="D27">
        <v>7.6585491982309971E-7</v>
      </c>
      <c r="E27">
        <v>4.4582353355789056E-2</v>
      </c>
      <c r="F27">
        <v>2.7522070420679104E-3</v>
      </c>
      <c r="G27">
        <v>6.6403011475651558E-2</v>
      </c>
      <c r="L27">
        <f t="shared" si="1"/>
        <v>2.4726560298058846</v>
      </c>
      <c r="M27">
        <f t="shared" si="2"/>
        <v>2.9032590074195386</v>
      </c>
      <c r="N27">
        <f>$J$11*G27</f>
        <v>1.6335140823010283</v>
      </c>
      <c r="O27">
        <f t="shared" si="3"/>
        <v>8.9913334630841216E-5</v>
      </c>
      <c r="P27">
        <f t="shared" si="4"/>
        <v>7.0095190328610828</v>
      </c>
      <c r="R27">
        <f t="shared" si="5"/>
        <v>0.24726560298058847</v>
      </c>
      <c r="S27">
        <f t="shared" si="6"/>
        <v>0.29032590074195386</v>
      </c>
      <c r="T27">
        <f t="shared" si="7"/>
        <v>0.16335140823010283</v>
      </c>
    </row>
    <row r="28" spans="1:20" x14ac:dyDescent="0.35">
      <c r="A28">
        <v>6.0660727664593132E-3</v>
      </c>
      <c r="B28">
        <v>5.9198679595352148E-3</v>
      </c>
      <c r="C28">
        <v>4.6825537870687384E-2</v>
      </c>
      <c r="D28">
        <v>2.1017574275126529E-6</v>
      </c>
      <c r="E28">
        <v>0.10000142594499464</v>
      </c>
      <c r="F28">
        <v>1.4504980154020496E-4</v>
      </c>
      <c r="G28">
        <v>4.8737121655050312E-3</v>
      </c>
      <c r="L28">
        <f t="shared" si="1"/>
        <v>0.35814093613175785</v>
      </c>
      <c r="M28">
        <f t="shared" si="2"/>
        <v>0.43854381844236873</v>
      </c>
      <c r="N28">
        <f>$J$11*G28</f>
        <v>0.11989331927142377</v>
      </c>
      <c r="O28">
        <f t="shared" si="3"/>
        <v>4.125798141786265</v>
      </c>
      <c r="P28">
        <f t="shared" si="4"/>
        <v>5.0423762156318155</v>
      </c>
      <c r="R28">
        <f t="shared" si="5"/>
        <v>3.5814093613175786E-2</v>
      </c>
      <c r="S28">
        <f t="shared" si="6"/>
        <v>4.3854381844236873E-2</v>
      </c>
      <c r="T28">
        <f t="shared" si="7"/>
        <v>1.1989331927142377E-2</v>
      </c>
    </row>
    <row r="29" spans="1:20" x14ac:dyDescent="0.35">
      <c r="A29">
        <v>6.2037858551370825E-3</v>
      </c>
      <c r="B29">
        <v>6.1179102613834503E-3</v>
      </c>
      <c r="C29">
        <v>4.6447857555745264E-2</v>
      </c>
      <c r="D29">
        <v>2.1409947752491477E-6</v>
      </c>
      <c r="E29">
        <v>9.9136693713469504E-2</v>
      </c>
      <c r="F29">
        <v>8.4699463689167842E-5</v>
      </c>
      <c r="G29">
        <v>4.523921348593354E-3</v>
      </c>
      <c r="L29">
        <f t="shared" si="1"/>
        <v>0.36627151688729337</v>
      </c>
      <c r="M29">
        <f t="shared" si="2"/>
        <v>0.45321479216328597</v>
      </c>
      <c r="N29">
        <f>$J$11*G29</f>
        <v>0.11128846517539652</v>
      </c>
      <c r="O29">
        <f t="shared" si="3"/>
        <v>4.0925207292367149</v>
      </c>
      <c r="P29">
        <f t="shared" si="4"/>
        <v>5.0232955034626912</v>
      </c>
      <c r="R29">
        <f t="shared" si="5"/>
        <v>3.6627151688729334E-2</v>
      </c>
      <c r="S29">
        <f t="shared" si="6"/>
        <v>4.5321479216328599E-2</v>
      </c>
      <c r="T29">
        <f t="shared" si="7"/>
        <v>1.1128846517539651E-2</v>
      </c>
    </row>
    <row r="30" spans="1:20" x14ac:dyDescent="0.35">
      <c r="A30">
        <v>7.539949128907094E-3</v>
      </c>
      <c r="B30">
        <v>7.2423706193932534E-3</v>
      </c>
      <c r="C30">
        <v>4.5693004636675562E-2</v>
      </c>
      <c r="D30">
        <v>1.9133892630981841E-6</v>
      </c>
      <c r="E30">
        <v>9.9399715930823598E-2</v>
      </c>
      <c r="F30">
        <v>2.9663924143837034E-4</v>
      </c>
      <c r="G30">
        <v>6.1940119299242419E-3</v>
      </c>
      <c r="L30">
        <f t="shared" si="1"/>
        <v>0.4451585965706748</v>
      </c>
      <c r="M30">
        <f t="shared" si="2"/>
        <v>0.53651481548465219</v>
      </c>
      <c r="N30">
        <f>$J$11*G30</f>
        <v>0.15237269347613636</v>
      </c>
      <c r="O30">
        <f t="shared" si="3"/>
        <v>4.0260106385374836</v>
      </c>
      <c r="P30">
        <f t="shared" si="4"/>
        <v>5.1600567440689469</v>
      </c>
      <c r="R30">
        <f t="shared" si="5"/>
        <v>4.4515859657067482E-2</v>
      </c>
      <c r="S30">
        <f t="shared" si="6"/>
        <v>5.3651481548465219E-2</v>
      </c>
      <c r="T30">
        <f t="shared" si="7"/>
        <v>1.5237269347613635E-2</v>
      </c>
    </row>
    <row r="31" spans="1:20" x14ac:dyDescent="0.35">
      <c r="A31">
        <v>4.1954517497374812E-2</v>
      </c>
      <c r="B31">
        <v>3.9298449289630048E-2</v>
      </c>
      <c r="C31">
        <v>1.1447415693869909E-6</v>
      </c>
      <c r="D31">
        <v>7.6506284171721189E-7</v>
      </c>
      <c r="E31">
        <v>4.4623905341328977E-2</v>
      </c>
      <c r="F31">
        <v>2.6691247617453111E-3</v>
      </c>
      <c r="G31">
        <v>6.6039140598541865E-2</v>
      </c>
      <c r="L31">
        <f t="shared" si="1"/>
        <v>2.4769947130450087</v>
      </c>
      <c r="M31">
        <f t="shared" si="2"/>
        <v>2.9112291233757941</v>
      </c>
      <c r="N31">
        <f>$J$11*G31</f>
        <v>1.6245628587241299</v>
      </c>
      <c r="O31">
        <f t="shared" si="3"/>
        <v>1.0086317967868777E-4</v>
      </c>
      <c r="P31">
        <f t="shared" si="4"/>
        <v>7.0128875583246115</v>
      </c>
      <c r="R31">
        <f t="shared" si="5"/>
        <v>0.24769947130450087</v>
      </c>
      <c r="S31">
        <f t="shared" si="6"/>
        <v>0.29112291233757942</v>
      </c>
      <c r="T31">
        <f t="shared" si="7"/>
        <v>0.16245628587241298</v>
      </c>
    </row>
    <row r="32" spans="1:20" x14ac:dyDescent="0.35">
      <c r="A32">
        <v>6.3235317424082471E-3</v>
      </c>
      <c r="B32">
        <v>6.1753004412741569E-3</v>
      </c>
      <c r="C32">
        <v>4.6638103368087339E-2</v>
      </c>
      <c r="D32">
        <v>2.0685223688569623E-6</v>
      </c>
      <c r="E32">
        <v>0.10013258170151812</v>
      </c>
      <c r="F32">
        <v>1.471869585510204E-4</v>
      </c>
      <c r="G32">
        <v>5.0124132333377504E-3</v>
      </c>
      <c r="L32">
        <f t="shared" si="1"/>
        <v>0.37334131407178289</v>
      </c>
      <c r="M32">
        <f t="shared" si="2"/>
        <v>0.45746625668958951</v>
      </c>
      <c r="N32">
        <f>$J$11*G32</f>
        <v>0.12330536554010867</v>
      </c>
      <c r="O32">
        <f t="shared" si="3"/>
        <v>4.1092832877621754</v>
      </c>
      <c r="P32">
        <f t="shared" si="4"/>
        <v>5.0633962240636565</v>
      </c>
      <c r="R32">
        <f t="shared" si="5"/>
        <v>3.7334131407178291E-2</v>
      </c>
      <c r="S32">
        <f t="shared" si="6"/>
        <v>4.574662566895895E-2</v>
      </c>
      <c r="T32">
        <f t="shared" si="7"/>
        <v>1.2330536554010866E-2</v>
      </c>
    </row>
    <row r="33" spans="1:20" x14ac:dyDescent="0.35">
      <c r="A33">
        <v>2.0961041998810558E-2</v>
      </c>
      <c r="B33">
        <v>1.5847699024109284E-2</v>
      </c>
      <c r="C33">
        <v>3.0385933981357152E-2</v>
      </c>
      <c r="D33">
        <v>1.1760478984690565E-6</v>
      </c>
      <c r="E33">
        <v>8.773007926359104E-2</v>
      </c>
      <c r="F33">
        <v>5.1121068446454811E-3</v>
      </c>
      <c r="G33">
        <v>1.912780819472943E-2</v>
      </c>
      <c r="L33">
        <f t="shared" si="1"/>
        <v>1.2375399196097754</v>
      </c>
      <c r="M33">
        <f t="shared" si="2"/>
        <v>1.1739975437060157</v>
      </c>
      <c r="N33">
        <f>$J$11*G33</f>
        <v>0.470544081590344</v>
      </c>
      <c r="O33">
        <f t="shared" si="3"/>
        <v>2.6773046430973788</v>
      </c>
      <c r="P33">
        <f t="shared" si="4"/>
        <v>5.559386188003514</v>
      </c>
      <c r="R33">
        <f t="shared" si="5"/>
        <v>0.12375399196097754</v>
      </c>
      <c r="S33">
        <f t="shared" si="6"/>
        <v>0.11739975437060157</v>
      </c>
      <c r="T33">
        <f t="shared" si="7"/>
        <v>4.7054408159034403E-2</v>
      </c>
    </row>
    <row r="34" spans="1:20" x14ac:dyDescent="0.35">
      <c r="A34">
        <v>4.1858052744317316E-2</v>
      </c>
      <c r="B34">
        <v>8.2029115064964673E-7</v>
      </c>
      <c r="C34">
        <v>1.0177578657307033E-6</v>
      </c>
      <c r="D34">
        <v>7.6191350308751589E-7</v>
      </c>
      <c r="E34">
        <v>8.3728286323508788E-2</v>
      </c>
      <c r="F34">
        <v>4.1841993864022611E-2</v>
      </c>
      <c r="G34">
        <v>6.6516095704112474E-2</v>
      </c>
      <c r="L34">
        <f t="shared" si="1"/>
        <v>2.4712994340244943</v>
      </c>
      <c r="M34">
        <f t="shared" si="2"/>
        <v>6.076716844012583E-5</v>
      </c>
      <c r="N34">
        <f>$J$11*G34</f>
        <v>1.636295954321167</v>
      </c>
      <c r="O34">
        <f t="shared" si="3"/>
        <v>8.9674645549532269E-5</v>
      </c>
      <c r="P34">
        <f t="shared" si="4"/>
        <v>4.1077458301596508</v>
      </c>
      <c r="R34">
        <f t="shared" si="5"/>
        <v>0.24712994340244943</v>
      </c>
      <c r="S34">
        <f t="shared" si="6"/>
        <v>6.076716844012583E-6</v>
      </c>
      <c r="T34">
        <f t="shared" si="7"/>
        <v>0.16362959543211669</v>
      </c>
    </row>
    <row r="35" spans="1:20" x14ac:dyDescent="0.35">
      <c r="A35">
        <v>2.515247162565434E-2</v>
      </c>
      <c r="B35">
        <v>2.5139628335195532E-2</v>
      </c>
      <c r="C35">
        <v>2.4645975039420211E-2</v>
      </c>
      <c r="D35">
        <v>9.5984390577799598E-7</v>
      </c>
      <c r="E35">
        <v>7.4751874477336763E-2</v>
      </c>
      <c r="F35">
        <v>1.2400588109941787E-5</v>
      </c>
      <c r="G35">
        <v>2.7061508876625284E-2</v>
      </c>
      <c r="L35">
        <f t="shared" si="1"/>
        <v>1.4850019247786321</v>
      </c>
      <c r="M35">
        <f t="shared" si="2"/>
        <v>1.862343667071285</v>
      </c>
      <c r="N35">
        <f>$J$11*G35</f>
        <v>0.66571311836498204</v>
      </c>
      <c r="O35">
        <f t="shared" si="3"/>
        <v>2.1715568607233147</v>
      </c>
      <c r="P35">
        <f t="shared" si="4"/>
        <v>6.184615570938214</v>
      </c>
      <c r="R35">
        <f t="shared" si="5"/>
        <v>0.14850019247786322</v>
      </c>
      <c r="S35">
        <f t="shared" si="6"/>
        <v>0.18623436670712851</v>
      </c>
      <c r="T35">
        <f t="shared" si="7"/>
        <v>6.6571311836498198E-2</v>
      </c>
    </row>
    <row r="36" spans="1:20" x14ac:dyDescent="0.35">
      <c r="A36">
        <v>2.4565093241795091E-2</v>
      </c>
      <c r="B36">
        <v>2.4489920076994291E-2</v>
      </c>
      <c r="C36">
        <v>1.8967673046400891E-2</v>
      </c>
      <c r="D36">
        <v>8.1158131185510354E-7</v>
      </c>
      <c r="E36">
        <v>5.9252768792714114E-2</v>
      </c>
      <c r="F36">
        <v>8.1937625813813922E-5</v>
      </c>
      <c r="G36">
        <v>5.8245714582839982E-2</v>
      </c>
      <c r="L36">
        <f t="shared" si="1"/>
        <v>1.450323104995582</v>
      </c>
      <c r="M36">
        <f t="shared" si="2"/>
        <v>1.8142132793037371</v>
      </c>
      <c r="N36">
        <f>$J$11*G36</f>
        <v>1.4328445787378636</v>
      </c>
      <c r="O36">
        <f t="shared" si="3"/>
        <v>1.6712416721183825</v>
      </c>
      <c r="P36">
        <f t="shared" si="4"/>
        <v>6.3686226351555657</v>
      </c>
      <c r="R36">
        <f t="shared" si="5"/>
        <v>0.1450323104995582</v>
      </c>
      <c r="S36">
        <f t="shared" si="6"/>
        <v>0.18142132793037372</v>
      </c>
      <c r="T36">
        <f t="shared" si="7"/>
        <v>0.14328445787378635</v>
      </c>
    </row>
    <row r="37" spans="1:20" x14ac:dyDescent="0.35">
      <c r="A37">
        <v>1.3079346113173896E-2</v>
      </c>
      <c r="B37">
        <v>1.1561298992027926E-2</v>
      </c>
      <c r="C37">
        <v>3.9751193946010108E-2</v>
      </c>
      <c r="D37">
        <v>1.4158598480711998E-6</v>
      </c>
      <c r="E37">
        <v>9.4356095386695468E-2</v>
      </c>
      <c r="F37">
        <v>1.5172668000120689E-3</v>
      </c>
      <c r="G37">
        <v>1.0867762146434886E-2</v>
      </c>
      <c r="L37">
        <f t="shared" si="1"/>
        <v>0.7722045945217868</v>
      </c>
      <c r="M37">
        <f t="shared" si="2"/>
        <v>0.8564610293294288</v>
      </c>
      <c r="N37">
        <f>$J$11*G37</f>
        <v>0.2673469488022982</v>
      </c>
      <c r="O37">
        <f t="shared" si="3"/>
        <v>3.5024776985829504</v>
      </c>
      <c r="P37">
        <f t="shared" si="4"/>
        <v>5.3984902712364642</v>
      </c>
      <c r="R37">
        <f t="shared" si="5"/>
        <v>7.7220459452178675E-2</v>
      </c>
      <c r="S37">
        <f t="shared" si="6"/>
        <v>8.5646102932942877E-2</v>
      </c>
      <c r="T37">
        <f t="shared" si="7"/>
        <v>2.6734694880229819E-2</v>
      </c>
    </row>
    <row r="38" spans="1:20" x14ac:dyDescent="0.35">
      <c r="A38">
        <v>2.4475547881030627E-2</v>
      </c>
      <c r="B38">
        <v>2.440198986409026E-2</v>
      </c>
      <c r="C38">
        <v>1.922254728182525E-2</v>
      </c>
      <c r="D38">
        <v>8.1469732130885207E-7</v>
      </c>
      <c r="E38">
        <v>5.9721296004157987E-2</v>
      </c>
      <c r="F38">
        <v>7.9923341510984084E-5</v>
      </c>
      <c r="G38">
        <v>5.7429326567148116E-2</v>
      </c>
      <c r="L38">
        <f t="shared" si="1"/>
        <v>1.4450363468960483</v>
      </c>
      <c r="M38">
        <f t="shared" si="2"/>
        <v>1.8076994091318064</v>
      </c>
      <c r="N38">
        <f>$J$11*G38</f>
        <v>1.4127614335518437</v>
      </c>
      <c r="O38">
        <f t="shared" si="3"/>
        <v>1.6936986410016228</v>
      </c>
      <c r="P38">
        <f t="shared" si="4"/>
        <v>6.3591958305813217</v>
      </c>
      <c r="R38">
        <f t="shared" si="5"/>
        <v>0.14450363468960484</v>
      </c>
      <c r="S38">
        <f t="shared" si="6"/>
        <v>0.18076994091318063</v>
      </c>
      <c r="T38">
        <f t="shared" si="7"/>
        <v>0.14127614335518437</v>
      </c>
    </row>
    <row r="39" spans="1:20" x14ac:dyDescent="0.35">
      <c r="A39">
        <v>2.9879292270681441E-2</v>
      </c>
      <c r="B39">
        <v>2.9600906788135598E-2</v>
      </c>
      <c r="C39">
        <v>1.2210488647688355E-2</v>
      </c>
      <c r="D39">
        <v>7.5802683038534907E-7</v>
      </c>
      <c r="E39">
        <v>4.7354219288564904E-2</v>
      </c>
      <c r="F39">
        <v>3.0768421222023061E-4</v>
      </c>
      <c r="G39">
        <v>6.5569271171920865E-2</v>
      </c>
      <c r="L39">
        <f t="shared" si="1"/>
        <v>1.7640734156610323</v>
      </c>
      <c r="M39">
        <f t="shared" si="2"/>
        <v>2.1928351748650852</v>
      </c>
      <c r="N39">
        <f>$J$11*G39</f>
        <v>1.6130040708292535</v>
      </c>
      <c r="O39">
        <f t="shared" si="3"/>
        <v>1.075866154747821</v>
      </c>
      <c r="P39">
        <f t="shared" si="4"/>
        <v>6.6457788161031921</v>
      </c>
      <c r="R39">
        <f t="shared" si="5"/>
        <v>0.17640734156610322</v>
      </c>
      <c r="S39">
        <f t="shared" si="6"/>
        <v>0.21928351748650851</v>
      </c>
      <c r="T39">
        <f t="shared" si="7"/>
        <v>0.16130040708292534</v>
      </c>
    </row>
    <row r="40" spans="1:20" x14ac:dyDescent="0.35">
      <c r="A40">
        <v>6.0560910679279363E-3</v>
      </c>
      <c r="B40">
        <v>5.9656418061779029E-3</v>
      </c>
      <c r="C40">
        <v>4.6509448633793672E-2</v>
      </c>
      <c r="D40">
        <v>2.163596331434612E-6</v>
      </c>
      <c r="E40">
        <v>9.9788944686718783E-2</v>
      </c>
      <c r="F40">
        <v>8.9221199668254524E-5</v>
      </c>
      <c r="G40">
        <v>4.4362519941839118E-3</v>
      </c>
      <c r="L40">
        <f t="shared" si="1"/>
        <v>0.35755161665046536</v>
      </c>
      <c r="M40">
        <f t="shared" si="2"/>
        <v>0.44193474500165902</v>
      </c>
      <c r="N40">
        <f>$J$11*G40</f>
        <v>0.10913179905692423</v>
      </c>
      <c r="O40">
        <f t="shared" si="3"/>
        <v>4.0979475191235606</v>
      </c>
      <c r="P40">
        <f t="shared" si="4"/>
        <v>5.006565679832609</v>
      </c>
      <c r="R40">
        <f t="shared" si="5"/>
        <v>3.5755161665046539E-2</v>
      </c>
      <c r="S40">
        <f t="shared" si="6"/>
        <v>4.4193474500165905E-2</v>
      </c>
      <c r="T40">
        <f t="shared" si="7"/>
        <v>1.0913179905692422E-2</v>
      </c>
    </row>
    <row r="41" spans="1:20" x14ac:dyDescent="0.35">
      <c r="A41">
        <v>2.6738536775976925E-2</v>
      </c>
      <c r="B41">
        <v>2.6645839470806062E-2</v>
      </c>
      <c r="C41">
        <v>1.5476897081470998E-2</v>
      </c>
      <c r="D41">
        <v>7.8418267414242847E-7</v>
      </c>
      <c r="E41">
        <v>5.6966373108428774E-2</v>
      </c>
      <c r="F41">
        <v>1.0273198958130449E-4</v>
      </c>
      <c r="G41">
        <v>6.4766243570426138E-2</v>
      </c>
      <c r="L41">
        <f t="shared" si="1"/>
        <v>1.5786432112536777</v>
      </c>
      <c r="M41">
        <f t="shared" si="2"/>
        <v>1.9739237879973131</v>
      </c>
      <c r="N41">
        <f>$J$11*G41</f>
        <v>1.5932495918324832</v>
      </c>
      <c r="O41">
        <f t="shared" si="3"/>
        <v>1.3636694018484097</v>
      </c>
      <c r="P41">
        <f t="shared" si="4"/>
        <v>6.5094859929318831</v>
      </c>
      <c r="R41">
        <f t="shared" si="5"/>
        <v>0.15786432112536777</v>
      </c>
      <c r="S41">
        <f t="shared" si="6"/>
        <v>0.19739237879973132</v>
      </c>
      <c r="T41">
        <f t="shared" si="7"/>
        <v>0.15932495918324832</v>
      </c>
    </row>
    <row r="42" spans="1:20" x14ac:dyDescent="0.35">
      <c r="A42">
        <v>4.1812817158740058E-2</v>
      </c>
      <c r="B42">
        <v>8.3234432274764147E-7</v>
      </c>
      <c r="C42">
        <v>1.0286026485860164E-6</v>
      </c>
      <c r="D42">
        <v>7.5683672659383164E-7</v>
      </c>
      <c r="E42">
        <v>8.3637888908560429E-2</v>
      </c>
      <c r="F42">
        <v>4.1796862003343822E-2</v>
      </c>
      <c r="G42">
        <v>6.674100823191817E-2</v>
      </c>
      <c r="L42">
        <f t="shared" si="1"/>
        <v>2.4686287250520129</v>
      </c>
      <c r="M42">
        <f t="shared" si="2"/>
        <v>6.1660067429145278E-5</v>
      </c>
      <c r="N42">
        <f>$J$11*G42</f>
        <v>1.641828802505187</v>
      </c>
      <c r="O42">
        <f t="shared" si="3"/>
        <v>9.0630179366913904E-5</v>
      </c>
      <c r="P42">
        <f t="shared" si="4"/>
        <v>4.1106098178039954</v>
      </c>
      <c r="R42">
        <f t="shared" si="5"/>
        <v>0.24686287250520128</v>
      </c>
      <c r="S42">
        <f t="shared" si="6"/>
        <v>6.1660067429145279E-6</v>
      </c>
      <c r="T42">
        <f t="shared" si="7"/>
        <v>0.16418288025051869</v>
      </c>
    </row>
    <row r="43" spans="1:20" x14ac:dyDescent="0.35">
      <c r="A43">
        <v>2.5647290687494214E-2</v>
      </c>
      <c r="B43">
        <v>2.5556626715193743E-2</v>
      </c>
      <c r="C43">
        <v>1.6573282929817554E-2</v>
      </c>
      <c r="D43">
        <v>7.8627320082275844E-7</v>
      </c>
      <c r="E43">
        <v>5.6847199433848444E-2</v>
      </c>
      <c r="F43">
        <v>1.0062422614620868E-4</v>
      </c>
      <c r="G43">
        <v>6.4733746233187145E-2</v>
      </c>
      <c r="L43">
        <f t="shared" si="1"/>
        <v>1.5142160421896584</v>
      </c>
      <c r="M43">
        <f t="shared" si="2"/>
        <v>1.8932349070615524</v>
      </c>
      <c r="N43">
        <f>$J$11*G43</f>
        <v>1.5924501573364038</v>
      </c>
      <c r="O43">
        <f t="shared" si="3"/>
        <v>1.4602719589462247</v>
      </c>
      <c r="P43">
        <f t="shared" si="4"/>
        <v>6.460173065533839</v>
      </c>
      <c r="R43">
        <f t="shared" si="5"/>
        <v>0.15142160421896583</v>
      </c>
      <c r="S43">
        <f t="shared" si="6"/>
        <v>0.18932349070615523</v>
      </c>
      <c r="T43">
        <f t="shared" si="7"/>
        <v>0.15924501573364039</v>
      </c>
    </row>
    <row r="44" spans="1:20" x14ac:dyDescent="0.35">
      <c r="A44">
        <v>1.1211542274304633E-2</v>
      </c>
      <c r="B44">
        <v>1.0207279517455536E-2</v>
      </c>
      <c r="C44">
        <v>4.180171544990937E-2</v>
      </c>
      <c r="D44">
        <v>1.5653439647456006E-6</v>
      </c>
      <c r="E44">
        <v>9.6449357991583357E-2</v>
      </c>
      <c r="F44">
        <v>1.0036809740287076E-3</v>
      </c>
      <c r="G44">
        <v>9.6069317529051141E-3</v>
      </c>
      <c r="L44">
        <f t="shared" si="1"/>
        <v>0.66192945587494545</v>
      </c>
      <c r="M44">
        <f t="shared" si="2"/>
        <v>0.75615526665310617</v>
      </c>
      <c r="N44">
        <f>$J$11*G44</f>
        <v>0.23633052112146583</v>
      </c>
      <c r="O44">
        <f t="shared" si="3"/>
        <v>3.6831491482915144</v>
      </c>
      <c r="P44">
        <f t="shared" si="4"/>
        <v>5.337564391941032</v>
      </c>
      <c r="R44">
        <f t="shared" si="5"/>
        <v>6.6192945587494542E-2</v>
      </c>
      <c r="S44">
        <f t="shared" si="6"/>
        <v>7.5615526665310615E-2</v>
      </c>
      <c r="T44">
        <f t="shared" si="7"/>
        <v>2.3633052112146582E-2</v>
      </c>
    </row>
    <row r="45" spans="1:20" x14ac:dyDescent="0.35">
      <c r="A45">
        <v>2.4376775716508065E-2</v>
      </c>
      <c r="B45">
        <v>2.4245351809903736E-2</v>
      </c>
      <c r="C45">
        <v>1.7697696002180338E-2</v>
      </c>
      <c r="D45">
        <v>7.6290025528836443E-7</v>
      </c>
      <c r="E45">
        <v>5.8125852823209145E-2</v>
      </c>
      <c r="F45">
        <v>1.4703163947469937E-4</v>
      </c>
      <c r="G45">
        <v>6.5429795346321498E-2</v>
      </c>
      <c r="L45">
        <f t="shared" si="1"/>
        <v>1.4392048383026361</v>
      </c>
      <c r="M45">
        <f t="shared" si="2"/>
        <v>1.7960956620776687</v>
      </c>
      <c r="N45">
        <f>$J$11*G45</f>
        <v>1.609572965519509</v>
      </c>
      <c r="O45">
        <f t="shared" si="3"/>
        <v>1.5593439947521095</v>
      </c>
      <c r="P45">
        <f t="shared" si="4"/>
        <v>6.4042174606519229</v>
      </c>
      <c r="R45">
        <f t="shared" si="5"/>
        <v>0.14392048383026362</v>
      </c>
      <c r="S45">
        <f t="shared" si="6"/>
        <v>0.17960956620776686</v>
      </c>
      <c r="T45">
        <f t="shared" si="7"/>
        <v>0.1609572965519509</v>
      </c>
    </row>
    <row r="46" spans="1:20" x14ac:dyDescent="0.35">
      <c r="A46">
        <v>6.6366221477724445E-3</v>
      </c>
      <c r="B46">
        <v>6.4610322370610368E-3</v>
      </c>
      <c r="C46">
        <v>4.6347146279331876E-2</v>
      </c>
      <c r="D46">
        <v>2.0707725573693314E-6</v>
      </c>
      <c r="E46">
        <v>9.8190132392924762E-2</v>
      </c>
      <c r="F46">
        <v>1.7451516815636029E-4</v>
      </c>
      <c r="G46">
        <v>5.0580209200001393E-3</v>
      </c>
      <c r="L46">
        <f t="shared" si="1"/>
        <v>0.39182617160448513</v>
      </c>
      <c r="M46">
        <f t="shared" si="2"/>
        <v>0.4786332681214816</v>
      </c>
      <c r="N46">
        <f>$J$11*G46</f>
        <v>0.12442731463200343</v>
      </c>
      <c r="O46">
        <f t="shared" si="3"/>
        <v>4.0836470586719313</v>
      </c>
      <c r="P46">
        <f t="shared" si="4"/>
        <v>5.0785338130299014</v>
      </c>
      <c r="R46">
        <f t="shared" si="5"/>
        <v>3.9182617160448512E-2</v>
      </c>
      <c r="S46">
        <f t="shared" si="6"/>
        <v>4.7863326812148159E-2</v>
      </c>
      <c r="T46">
        <f t="shared" si="7"/>
        <v>1.2442731463200343E-2</v>
      </c>
    </row>
    <row r="47" spans="1:20" x14ac:dyDescent="0.35">
      <c r="A47">
        <v>2.3441080220602289E-2</v>
      </c>
      <c r="B47">
        <v>1.656574405702237E-2</v>
      </c>
      <c r="C47">
        <v>2.7716796846445711E-2</v>
      </c>
      <c r="D47">
        <v>1.0993419467259438E-6</v>
      </c>
      <c r="E47">
        <v>8.5556453985601216E-2</v>
      </c>
      <c r="F47">
        <v>6.8733709326462633E-3</v>
      </c>
      <c r="G47">
        <v>2.0111061951833334E-2</v>
      </c>
      <c r="L47">
        <f t="shared" si="1"/>
        <v>1.3839613762243592</v>
      </c>
      <c r="M47">
        <f t="shared" si="2"/>
        <v>1.2271903197442171</v>
      </c>
      <c r="N47">
        <f>$J$11*G47</f>
        <v>0.49473212401510003</v>
      </c>
      <c r="O47">
        <f t="shared" si="3"/>
        <v>2.4421269701403316</v>
      </c>
      <c r="P47">
        <f t="shared" si="4"/>
        <v>5.5480107901240086</v>
      </c>
      <c r="R47">
        <f t="shared" si="5"/>
        <v>0.13839613762243591</v>
      </c>
      <c r="S47">
        <f t="shared" si="6"/>
        <v>0.12271903197442172</v>
      </c>
      <c r="T47">
        <f t="shared" si="7"/>
        <v>4.9473212401510001E-2</v>
      </c>
    </row>
    <row r="48" spans="1:20" x14ac:dyDescent="0.35">
      <c r="A48">
        <v>4.2090383619054941E-2</v>
      </c>
      <c r="B48">
        <v>3.5968053680681756E-6</v>
      </c>
      <c r="C48">
        <v>1.0596246809008587E-6</v>
      </c>
      <c r="D48">
        <v>7.6615036242683568E-7</v>
      </c>
      <c r="E48">
        <v>8.4188437687312503E-2</v>
      </c>
      <c r="F48">
        <v>4.2072135622926769E-2</v>
      </c>
      <c r="G48">
        <v>6.5370671346422771E-2</v>
      </c>
      <c r="L48">
        <f t="shared" si="1"/>
        <v>2.4850162488690035</v>
      </c>
      <c r="M48">
        <f t="shared" si="2"/>
        <v>2.6645134166649042E-4</v>
      </c>
      <c r="N48">
        <f>$J$11*G48</f>
        <v>1.6081185151220003</v>
      </c>
      <c r="O48">
        <f t="shared" si="3"/>
        <v>9.3363530634174655E-5</v>
      </c>
      <c r="P48">
        <f t="shared" si="4"/>
        <v>4.0934945788633055</v>
      </c>
      <c r="R48">
        <f t="shared" si="5"/>
        <v>0.24850162488690036</v>
      </c>
      <c r="S48">
        <f t="shared" si="6"/>
        <v>2.6645134166649043E-5</v>
      </c>
      <c r="T48">
        <f t="shared" si="7"/>
        <v>0.16081185151220004</v>
      </c>
    </row>
    <row r="49" spans="1:20" x14ac:dyDescent="0.35">
      <c r="A49">
        <v>1.1954503417988949E-2</v>
      </c>
      <c r="B49">
        <v>1.0774225759010169E-2</v>
      </c>
      <c r="C49">
        <v>4.0993231609395733E-2</v>
      </c>
      <c r="D49">
        <v>1.5172567454999419E-6</v>
      </c>
      <c r="E49">
        <v>9.555055637003082E-2</v>
      </c>
      <c r="F49">
        <v>1.1797480864986435E-3</v>
      </c>
      <c r="G49">
        <v>1.0080416699850034E-2</v>
      </c>
      <c r="L49">
        <f t="shared" si="1"/>
        <v>0.70579388179806757</v>
      </c>
      <c r="M49">
        <f t="shared" si="2"/>
        <v>0.79815464422747329</v>
      </c>
      <c r="N49">
        <f>$J$11*G49</f>
        <v>0.24797825081631084</v>
      </c>
      <c r="O49">
        <f t="shared" si="3"/>
        <v>3.611913637103858</v>
      </c>
      <c r="P49">
        <f t="shared" si="4"/>
        <v>5.3638404139457094</v>
      </c>
      <c r="R49">
        <f t="shared" si="5"/>
        <v>7.057938817980676E-2</v>
      </c>
      <c r="S49">
        <f t="shared" si="6"/>
        <v>7.9815464422747326E-2</v>
      </c>
      <c r="T49">
        <f t="shared" si="7"/>
        <v>2.4797825081631083E-2</v>
      </c>
    </row>
    <row r="50" spans="1:20" x14ac:dyDescent="0.35">
      <c r="A50">
        <v>1.155601590989257E-2</v>
      </c>
      <c r="B50">
        <v>1.0461142065256515E-2</v>
      </c>
      <c r="C50">
        <v>4.1420312241293708E-2</v>
      </c>
      <c r="D50">
        <v>1.5231258862210626E-6</v>
      </c>
      <c r="E50">
        <v>9.5561212941888671E-2</v>
      </c>
      <c r="F50">
        <v>1.0942379045308769E-3</v>
      </c>
      <c r="G50">
        <v>9.870652213917995E-3</v>
      </c>
      <c r="L50">
        <f t="shared" si="1"/>
        <v>0.68226717932005732</v>
      </c>
      <c r="M50">
        <f t="shared" si="2"/>
        <v>0.77496140419420267</v>
      </c>
      <c r="N50">
        <f>$J$11*G50</f>
        <v>0.2428180444623827</v>
      </c>
      <c r="O50">
        <f t="shared" si="3"/>
        <v>3.6495437115803884</v>
      </c>
      <c r="P50">
        <f t="shared" si="4"/>
        <v>5.3495903395570306</v>
      </c>
      <c r="R50">
        <f t="shared" si="5"/>
        <v>6.8226717932005729E-2</v>
      </c>
      <c r="S50">
        <f t="shared" si="6"/>
        <v>7.7496140419420267E-2</v>
      </c>
      <c r="T50">
        <f t="shared" si="7"/>
        <v>2.4281804446238269E-2</v>
      </c>
    </row>
    <row r="51" spans="1:20" x14ac:dyDescent="0.35">
      <c r="A51">
        <v>6.8552087240890871E-3</v>
      </c>
      <c r="B51">
        <v>6.6669367366911283E-3</v>
      </c>
      <c r="C51">
        <v>4.6256410216490788E-2</v>
      </c>
      <c r="D51">
        <v>2.0319340962146398E-6</v>
      </c>
      <c r="E51">
        <v>9.9517310152494515E-2</v>
      </c>
      <c r="F51">
        <v>1.8727689567137981E-4</v>
      </c>
      <c r="G51">
        <v>5.4344743014193408E-3</v>
      </c>
      <c r="L51">
        <f t="shared" si="1"/>
        <v>0.4047315230702197</v>
      </c>
      <c r="M51">
        <f t="shared" si="2"/>
        <v>0.49388667345407877</v>
      </c>
      <c r="N51">
        <f>$J$11*G51</f>
        <v>0.1336880678149158</v>
      </c>
      <c r="O51">
        <f t="shared" si="3"/>
        <v>4.0756523041750032</v>
      </c>
      <c r="P51">
        <f t="shared" si="4"/>
        <v>5.107958568514217</v>
      </c>
      <c r="R51">
        <f t="shared" si="5"/>
        <v>4.0473152307021969E-2</v>
      </c>
      <c r="S51">
        <f t="shared" si="6"/>
        <v>4.938866734540788E-2</v>
      </c>
      <c r="T51">
        <f t="shared" si="7"/>
        <v>1.336880678149158E-2</v>
      </c>
    </row>
    <row r="52" spans="1:20" x14ac:dyDescent="0.35">
      <c r="A52">
        <v>5.8834732423674119E-3</v>
      </c>
      <c r="B52">
        <v>5.8239680452775349E-3</v>
      </c>
      <c r="C52">
        <v>4.6689864332336718E-2</v>
      </c>
      <c r="D52">
        <v>2.1595605377508993E-6</v>
      </c>
      <c r="E52">
        <v>0.10063332286250802</v>
      </c>
      <c r="F52">
        <v>5.8336128868085486E-5</v>
      </c>
      <c r="G52">
        <v>4.4420444435377265E-3</v>
      </c>
      <c r="L52">
        <f t="shared" si="1"/>
        <v>0.347360260229372</v>
      </c>
      <c r="M52">
        <f t="shared" si="2"/>
        <v>0.4314395527941598</v>
      </c>
      <c r="N52">
        <f>$J$11*G52</f>
        <v>0.10927429331102807</v>
      </c>
      <c r="O52">
        <f t="shared" si="3"/>
        <v>4.1138439463221879</v>
      </c>
      <c r="P52">
        <f t="shared" si="4"/>
        <v>5.0019180526567482</v>
      </c>
      <c r="R52">
        <f t="shared" si="5"/>
        <v>3.4736026022937197E-2</v>
      </c>
      <c r="S52">
        <f t="shared" si="6"/>
        <v>4.3143955279415981E-2</v>
      </c>
      <c r="T52">
        <f t="shared" si="7"/>
        <v>1.0927429331102807E-2</v>
      </c>
    </row>
    <row r="53" spans="1:20" x14ac:dyDescent="0.35">
      <c r="A53">
        <v>2.432041648771411E-2</v>
      </c>
      <c r="B53">
        <v>2.4249656556252216E-2</v>
      </c>
      <c r="C53">
        <v>1.962417631561705E-2</v>
      </c>
      <c r="D53">
        <v>8.2074305810696539E-7</v>
      </c>
      <c r="E53">
        <v>6.1511379037325703E-2</v>
      </c>
      <c r="F53">
        <v>7.6592557725170573E-5</v>
      </c>
      <c r="G53">
        <v>5.62092444355968E-2</v>
      </c>
      <c r="L53">
        <f t="shared" si="1"/>
        <v>1.435877389434641</v>
      </c>
      <c r="M53">
        <f t="shared" si="2"/>
        <v>1.7964145576871642</v>
      </c>
      <c r="N53">
        <f>$J$11*G53</f>
        <v>1.3827474131156814</v>
      </c>
      <c r="O53">
        <f t="shared" si="3"/>
        <v>1.7290861751690183</v>
      </c>
      <c r="P53">
        <f t="shared" si="4"/>
        <v>6.3441255354065049</v>
      </c>
      <c r="R53">
        <f t="shared" si="5"/>
        <v>0.1435877389434641</v>
      </c>
      <c r="S53">
        <f t="shared" si="6"/>
        <v>0.17964145576871643</v>
      </c>
      <c r="T53">
        <f t="shared" si="7"/>
        <v>0.13827474131156814</v>
      </c>
    </row>
    <row r="54" spans="1:20" x14ac:dyDescent="0.35">
      <c r="A54">
        <v>8.6428276831694885E-3</v>
      </c>
      <c r="B54">
        <v>8.1820451235364109E-3</v>
      </c>
      <c r="C54">
        <v>4.4599628881122622E-2</v>
      </c>
      <c r="D54">
        <v>1.7466926016853635E-6</v>
      </c>
      <c r="E54">
        <v>9.8496141988953706E-2</v>
      </c>
      <c r="F54">
        <v>4.6006350513779078E-4</v>
      </c>
      <c r="G54">
        <v>7.2873728975638213E-3</v>
      </c>
      <c r="L54">
        <f t="shared" si="1"/>
        <v>0.51027254641432662</v>
      </c>
      <c r="M54">
        <f t="shared" si="2"/>
        <v>0.60612590275157729</v>
      </c>
      <c r="N54">
        <f>$J$11*G54</f>
        <v>0.17926937328007</v>
      </c>
      <c r="O54">
        <f t="shared" si="3"/>
        <v>3.9296733007157143</v>
      </c>
      <c r="P54">
        <f t="shared" si="4"/>
        <v>5.2253411231616882</v>
      </c>
      <c r="R54">
        <f t="shared" si="5"/>
        <v>5.1027254641432665E-2</v>
      </c>
      <c r="S54">
        <f t="shared" si="6"/>
        <v>6.0612590275157731E-2</v>
      </c>
      <c r="T54">
        <f t="shared" si="7"/>
        <v>1.7926937328007E-2</v>
      </c>
    </row>
    <row r="55" spans="1:20" x14ac:dyDescent="0.35">
      <c r="A55">
        <v>9.3008251089046062E-3</v>
      </c>
      <c r="B55">
        <v>8.4572950922532104E-3</v>
      </c>
      <c r="C55">
        <v>4.3779210137523165E-2</v>
      </c>
      <c r="D55">
        <v>1.5852121667405634E-6</v>
      </c>
      <c r="E55">
        <v>6.8789636564075551E-2</v>
      </c>
      <c r="F55">
        <v>8.4310939500279727E-4</v>
      </c>
      <c r="G55">
        <v>9.0946973460116296E-3</v>
      </c>
      <c r="L55">
        <f t="shared" si="1"/>
        <v>0.54912071442972799</v>
      </c>
      <c r="M55">
        <f t="shared" si="2"/>
        <v>0.62651642043411782</v>
      </c>
      <c r="N55">
        <f>$J$11*G55</f>
        <v>0.2237295547118861</v>
      </c>
      <c r="O55">
        <f t="shared" si="3"/>
        <v>3.8573862052171659</v>
      </c>
      <c r="P55">
        <f t="shared" si="4"/>
        <v>5.2567528947928981</v>
      </c>
      <c r="R55">
        <f t="shared" si="5"/>
        <v>5.4912071442972797E-2</v>
      </c>
      <c r="S55">
        <f t="shared" si="6"/>
        <v>6.2651642043411782E-2</v>
      </c>
      <c r="T55">
        <f t="shared" si="7"/>
        <v>2.2372955471188609E-2</v>
      </c>
    </row>
    <row r="56" spans="1:20" x14ac:dyDescent="0.35">
      <c r="A56">
        <v>2.5227534474133353E-2</v>
      </c>
      <c r="B56">
        <v>2.005060399981879E-2</v>
      </c>
      <c r="C56">
        <v>2.5473569772714904E-2</v>
      </c>
      <c r="D56">
        <v>1.013788277235006E-6</v>
      </c>
      <c r="E56">
        <v>8.1697411379366813E-2</v>
      </c>
      <c r="F56">
        <v>5.1717827057158345E-3</v>
      </c>
      <c r="G56">
        <v>2.246698254121288E-2</v>
      </c>
      <c r="L56">
        <f t="shared" si="1"/>
        <v>1.4894336353528332</v>
      </c>
      <c r="M56">
        <f t="shared" si="2"/>
        <v>1.485348744306576</v>
      </c>
      <c r="N56">
        <f>$J$11*G56</f>
        <v>0.55268777051383688</v>
      </c>
      <c r="O56">
        <f t="shared" si="3"/>
        <v>2.2444762326739101</v>
      </c>
      <c r="P56">
        <f t="shared" si="4"/>
        <v>5.7719463828471564</v>
      </c>
      <c r="R56">
        <f t="shared" si="5"/>
        <v>0.14894336353528331</v>
      </c>
      <c r="S56">
        <f t="shared" si="6"/>
        <v>0.1485348744306576</v>
      </c>
      <c r="T56">
        <f t="shared" si="7"/>
        <v>5.5268777051383687E-2</v>
      </c>
    </row>
    <row r="57" spans="1:20" x14ac:dyDescent="0.35">
      <c r="A57">
        <v>6.4113731588525767E-3</v>
      </c>
      <c r="B57">
        <v>6.3248726222398764E-3</v>
      </c>
      <c r="C57">
        <v>4.6301209909856443E-2</v>
      </c>
      <c r="D57">
        <v>2.1332426577751705E-6</v>
      </c>
      <c r="E57">
        <v>0.10004635641761825</v>
      </c>
      <c r="F57">
        <v>8.5354290254805552E-5</v>
      </c>
      <c r="G57">
        <v>4.600851928449382E-3</v>
      </c>
      <c r="L57">
        <f t="shared" si="1"/>
        <v>0.3785274712986561</v>
      </c>
      <c r="M57">
        <f t="shared" si="2"/>
        <v>0.46854656385553001</v>
      </c>
      <c r="N57">
        <f>$J$11*G57</f>
        <v>0.1131809574398548</v>
      </c>
      <c r="O57">
        <f t="shared" si="3"/>
        <v>4.0795996051574512</v>
      </c>
      <c r="P57">
        <f t="shared" si="4"/>
        <v>5.0398545977514919</v>
      </c>
      <c r="R57">
        <f t="shared" si="5"/>
        <v>3.785274712986561E-2</v>
      </c>
      <c r="S57">
        <f t="shared" si="6"/>
        <v>4.6854656385553001E-2</v>
      </c>
      <c r="T57">
        <f t="shared" si="7"/>
        <v>1.1318095743985481E-2</v>
      </c>
    </row>
    <row r="58" spans="1:20" x14ac:dyDescent="0.35">
      <c r="A58">
        <v>2.6724210309560757E-2</v>
      </c>
      <c r="B58">
        <v>2.6714927165050313E-2</v>
      </c>
      <c r="C58">
        <v>2.1691942911478471E-2</v>
      </c>
      <c r="D58">
        <v>9.1400241227242763E-7</v>
      </c>
      <c r="E58">
        <v>6.9650906088942199E-2</v>
      </c>
      <c r="F58">
        <v>8.8153409092824365E-6</v>
      </c>
      <c r="G58">
        <v>3.3999628493564242E-2</v>
      </c>
      <c r="L58">
        <f t="shared" si="1"/>
        <v>1.577797376676467</v>
      </c>
      <c r="M58">
        <f t="shared" si="2"/>
        <v>1.9790418043869271</v>
      </c>
      <c r="N58">
        <f>$J$11*G58</f>
        <v>0.83639086094168036</v>
      </c>
      <c r="O58">
        <f t="shared" si="3"/>
        <v>1.9112770899303682</v>
      </c>
      <c r="P58">
        <f t="shared" si="4"/>
        <v>6.3045071319354422</v>
      </c>
      <c r="R58">
        <f t="shared" si="5"/>
        <v>0.15777973766764669</v>
      </c>
      <c r="S58">
        <f t="shared" si="6"/>
        <v>0.19790418043869271</v>
      </c>
      <c r="T58">
        <f t="shared" si="7"/>
        <v>8.3639086094168036E-2</v>
      </c>
    </row>
    <row r="59" spans="1:20" x14ac:dyDescent="0.35">
      <c r="A59">
        <v>7.1654063513118703E-3</v>
      </c>
      <c r="B59">
        <v>6.9373998689530852E-3</v>
      </c>
      <c r="C59">
        <v>4.6008724358186995E-2</v>
      </c>
      <c r="D59">
        <v>1.9881771606156613E-6</v>
      </c>
      <c r="E59">
        <v>9.9836287350110256E-2</v>
      </c>
      <c r="F59">
        <v>2.2698378744902086E-4</v>
      </c>
      <c r="G59">
        <v>5.7195297823137911E-3</v>
      </c>
      <c r="L59">
        <f t="shared" si="1"/>
        <v>0.42304559098145283</v>
      </c>
      <c r="M59">
        <f t="shared" si="2"/>
        <v>0.51392258229204457</v>
      </c>
      <c r="N59">
        <f>$J$11*G59</f>
        <v>0.14070043264491927</v>
      </c>
      <c r="O59">
        <f t="shared" si="3"/>
        <v>4.0538287031998559</v>
      </c>
      <c r="P59">
        <f t="shared" si="4"/>
        <v>5.1314973091182727</v>
      </c>
      <c r="R59">
        <f t="shared" si="5"/>
        <v>4.2304559098145282E-2</v>
      </c>
      <c r="S59">
        <f t="shared" si="6"/>
        <v>5.1392258229204457E-2</v>
      </c>
      <c r="T59">
        <f t="shared" si="7"/>
        <v>1.4070043264491927E-2</v>
      </c>
    </row>
    <row r="60" spans="1:20" x14ac:dyDescent="0.35">
      <c r="A60">
        <v>2.683300953479761E-2</v>
      </c>
      <c r="B60">
        <v>2.6822514216295862E-2</v>
      </c>
      <c r="C60">
        <v>2.0911230858900391E-2</v>
      </c>
      <c r="D60">
        <v>8.9860253428620697E-7</v>
      </c>
      <c r="E60">
        <v>6.9430493930206283E-2</v>
      </c>
      <c r="F60">
        <v>1.0261105575361395E-5</v>
      </c>
      <c r="G60">
        <v>3.7355935411974017E-2</v>
      </c>
      <c r="L60">
        <f t="shared" si="1"/>
        <v>1.5842208829344508</v>
      </c>
      <c r="M60">
        <f t="shared" si="2"/>
        <v>1.9870118531431975</v>
      </c>
      <c r="N60">
        <f>$J$11*G60</f>
        <v>0.91895601113456082</v>
      </c>
      <c r="O60">
        <f t="shared" si="3"/>
        <v>1.8424885509777134</v>
      </c>
      <c r="P60">
        <f t="shared" si="4"/>
        <v>6.3326772981899229</v>
      </c>
      <c r="R60">
        <f t="shared" si="5"/>
        <v>0.15842208829344509</v>
      </c>
      <c r="S60">
        <f t="shared" si="6"/>
        <v>0.19870118531431974</v>
      </c>
      <c r="T60">
        <f t="shared" si="7"/>
        <v>9.1895601113456085E-2</v>
      </c>
    </row>
    <row r="61" spans="1:20" x14ac:dyDescent="0.35">
      <c r="A61">
        <v>2.434266772023869E-2</v>
      </c>
      <c r="B61">
        <v>2.4269112037984025E-2</v>
      </c>
      <c r="C61">
        <v>1.8936699704087429E-2</v>
      </c>
      <c r="D61">
        <v>8.0737171196942611E-7</v>
      </c>
      <c r="E61">
        <v>5.8984611201588891E-2</v>
      </c>
      <c r="F61">
        <v>8.045775362053061E-5</v>
      </c>
      <c r="G61">
        <v>5.9497928019089846E-2</v>
      </c>
      <c r="L61">
        <f t="shared" si="1"/>
        <v>1.4371911022028923</v>
      </c>
      <c r="M61">
        <f t="shared" si="2"/>
        <v>1.7978558197738566</v>
      </c>
      <c r="N61">
        <f>$J$11*G61</f>
        <v>1.4636490292696103</v>
      </c>
      <c r="O61">
        <f t="shared" si="3"/>
        <v>1.6685126109271433</v>
      </c>
      <c r="P61">
        <f t="shared" si="4"/>
        <v>6.3672085621735022</v>
      </c>
      <c r="R61">
        <f t="shared" si="5"/>
        <v>0.14371911022028921</v>
      </c>
      <c r="S61">
        <f t="shared" si="6"/>
        <v>0.17978558197738564</v>
      </c>
      <c r="T61">
        <f t="shared" si="7"/>
        <v>0.14636490292696103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60B3-DD1E-47C8-967A-25F1E99A6FF1}">
  <dimension ref="A1:A61"/>
  <sheetViews>
    <sheetView workbookViewId="0">
      <selection activeCell="D6" sqref="D6"/>
    </sheetView>
  </sheetViews>
  <sheetFormatPr defaultRowHeight="14.5" x14ac:dyDescent="0.35"/>
  <cols>
    <col min="1" max="1" width="11.7265625" customWidth="1"/>
  </cols>
  <sheetData>
    <row r="1" spans="1:1" x14ac:dyDescent="0.35">
      <c r="A1" t="s">
        <v>2</v>
      </c>
    </row>
    <row r="2" spans="1:1" x14ac:dyDescent="0.35">
      <c r="A2">
        <v>6.0851100235128701</v>
      </c>
    </row>
    <row r="3" spans="1:1" x14ac:dyDescent="0.35">
      <c r="A3">
        <v>7.6016224672107899</v>
      </c>
    </row>
    <row r="4" spans="1:1" x14ac:dyDescent="0.35">
      <c r="A4">
        <v>4.0005718740867247</v>
      </c>
    </row>
    <row r="5" spans="1:1" x14ac:dyDescent="0.35">
      <c r="A5">
        <v>5.5116628631591986</v>
      </c>
    </row>
    <row r="6" spans="1:1" x14ac:dyDescent="0.35">
      <c r="A6">
        <v>4.7337794540855649</v>
      </c>
    </row>
    <row r="7" spans="1:1" x14ac:dyDescent="0.35">
      <c r="A7">
        <v>4.4616929738439888</v>
      </c>
    </row>
    <row r="8" spans="1:1" x14ac:dyDescent="0.35">
      <c r="A8">
        <v>4.9313010568883549</v>
      </c>
    </row>
    <row r="9" spans="1:1" x14ac:dyDescent="0.35">
      <c r="A9">
        <v>5.7278036352152384</v>
      </c>
    </row>
    <row r="10" spans="1:1" x14ac:dyDescent="0.35">
      <c r="A10">
        <v>5.9838373711533492</v>
      </c>
    </row>
    <row r="11" spans="1:1" x14ac:dyDescent="0.35">
      <c r="A11">
        <v>6.6940836700167843</v>
      </c>
    </row>
    <row r="12" spans="1:1" x14ac:dyDescent="0.35">
      <c r="A12">
        <v>6.0959725720164739</v>
      </c>
    </row>
    <row r="13" spans="1:1" x14ac:dyDescent="0.35">
      <c r="A13">
        <v>7.4260975019837971</v>
      </c>
    </row>
    <row r="14" spans="1:1" x14ac:dyDescent="0.35">
      <c r="A14">
        <v>5.0222612486575873</v>
      </c>
    </row>
    <row r="15" spans="1:1" x14ac:dyDescent="0.35">
      <c r="A15">
        <v>8.3905871819547269</v>
      </c>
    </row>
    <row r="16" spans="1:1" x14ac:dyDescent="0.35">
      <c r="A16">
        <v>4.136937965989631</v>
      </c>
    </row>
    <row r="17" spans="1:1" x14ac:dyDescent="0.35">
      <c r="A17">
        <v>7.3523375508920115</v>
      </c>
    </row>
    <row r="18" spans="1:1" x14ac:dyDescent="0.35">
      <c r="A18">
        <v>6.0865240118356354</v>
      </c>
    </row>
    <row r="19" spans="1:1" x14ac:dyDescent="0.35">
      <c r="A19">
        <v>6.7934491422287584</v>
      </c>
    </row>
    <row r="20" spans="1:1" x14ac:dyDescent="0.35">
      <c r="A20">
        <v>4.7019346929761685</v>
      </c>
    </row>
    <row r="21" spans="1:1" x14ac:dyDescent="0.35">
      <c r="A21">
        <v>4.9905074454243943</v>
      </c>
    </row>
    <row r="22" spans="1:1" x14ac:dyDescent="0.35">
      <c r="A22">
        <v>8.0037228433776839</v>
      </c>
    </row>
    <row r="23" spans="1:1" x14ac:dyDescent="0.35">
      <c r="A23">
        <v>8.8413078785969876</v>
      </c>
    </row>
    <row r="24" spans="1:1" x14ac:dyDescent="0.35">
      <c r="A24">
        <v>5.5671208907962146</v>
      </c>
    </row>
    <row r="25" spans="1:1" x14ac:dyDescent="0.35">
      <c r="A25">
        <v>7.4616130783465699</v>
      </c>
    </row>
    <row r="26" spans="1:1" x14ac:dyDescent="0.35">
      <c r="A26">
        <v>8.3819457614801927</v>
      </c>
    </row>
    <row r="27" spans="1:1" x14ac:dyDescent="0.35">
      <c r="A27">
        <v>8.4730333175192367</v>
      </c>
    </row>
    <row r="28" spans="1:1" x14ac:dyDescent="0.35">
      <c r="A28">
        <v>4.4252210568488897</v>
      </c>
    </row>
    <row r="29" spans="1:1" x14ac:dyDescent="0.35">
      <c r="A29">
        <v>4.1952739161644121</v>
      </c>
    </row>
    <row r="30" spans="1:1" x14ac:dyDescent="0.35">
      <c r="A30">
        <v>4.8491520978228442</v>
      </c>
    </row>
    <row r="31" spans="1:1" x14ac:dyDescent="0.35">
      <c r="A31">
        <v>8.3907125171470653</v>
      </c>
    </row>
    <row r="32" spans="1:1" x14ac:dyDescent="0.35">
      <c r="A32">
        <v>4.4917341691652508</v>
      </c>
    </row>
    <row r="33" spans="1:1" x14ac:dyDescent="0.35">
      <c r="A33">
        <v>6.1055381250252605</v>
      </c>
    </row>
    <row r="34" spans="1:1" x14ac:dyDescent="0.35">
      <c r="A34">
        <v>8.7894476507525106</v>
      </c>
    </row>
    <row r="35" spans="1:1" x14ac:dyDescent="0.35">
      <c r="A35">
        <v>6.6658264248650854</v>
      </c>
    </row>
    <row r="36" spans="1:1" x14ac:dyDescent="0.35">
      <c r="A36">
        <v>7.4593855697523672</v>
      </c>
    </row>
    <row r="37" spans="1:1" x14ac:dyDescent="0.35">
      <c r="A37">
        <v>5.5775781550303147</v>
      </c>
    </row>
    <row r="38" spans="1:1" x14ac:dyDescent="0.35">
      <c r="A38">
        <v>7.4325046384079183</v>
      </c>
    </row>
    <row r="39" spans="1:1" x14ac:dyDescent="0.35">
      <c r="A39">
        <v>8.1731283594868636</v>
      </c>
    </row>
    <row r="40" spans="1:1" x14ac:dyDescent="0.35">
      <c r="A40">
        <v>4.0914413867209589</v>
      </c>
    </row>
    <row r="41" spans="1:1" x14ac:dyDescent="0.35">
      <c r="A41">
        <v>7.750721574724837</v>
      </c>
    </row>
    <row r="42" spans="1:1" x14ac:dyDescent="0.35">
      <c r="A42">
        <v>8.9443054445324748</v>
      </c>
    </row>
    <row r="43" spans="1:1" x14ac:dyDescent="0.35">
      <c r="A43">
        <v>7.740828271899197</v>
      </c>
    </row>
    <row r="44" spans="1:1" x14ac:dyDescent="0.35">
      <c r="A44">
        <v>5.402219960322026</v>
      </c>
    </row>
    <row r="45" spans="1:1" x14ac:dyDescent="0.35">
      <c r="A45">
        <v>7.9463966422574428</v>
      </c>
    </row>
    <row r="46" spans="1:1" x14ac:dyDescent="0.35">
      <c r="A46">
        <v>4.5161300328882099</v>
      </c>
    </row>
    <row r="47" spans="1:1" x14ac:dyDescent="0.35">
      <c r="A47">
        <v>6.2394676308795258</v>
      </c>
    </row>
    <row r="48" spans="1:1" x14ac:dyDescent="0.35">
      <c r="A48">
        <v>8.542977515465477</v>
      </c>
    </row>
    <row r="49" spans="1:1" x14ac:dyDescent="0.35">
      <c r="A49">
        <v>5.4680707418683969</v>
      </c>
    </row>
    <row r="50" spans="1:1" x14ac:dyDescent="0.35">
      <c r="A50">
        <v>5.4388766929317436</v>
      </c>
    </row>
    <row r="51" spans="1:1" x14ac:dyDescent="0.35">
      <c r="A51">
        <v>4.6501428605913881</v>
      </c>
    </row>
    <row r="52" spans="1:1" x14ac:dyDescent="0.35">
      <c r="A52">
        <v>4.0968347893514849</v>
      </c>
    </row>
    <row r="53" spans="1:1" x14ac:dyDescent="0.35">
      <c r="A53">
        <v>7.3941776646994546</v>
      </c>
    </row>
    <row r="54" spans="1:1" x14ac:dyDescent="0.35">
      <c r="A54">
        <v>5.0581405800002948</v>
      </c>
    </row>
    <row r="55" spans="1:1" x14ac:dyDescent="0.35">
      <c r="A55">
        <v>5.3277332968611315</v>
      </c>
    </row>
    <row r="56" spans="1:1" x14ac:dyDescent="0.35">
      <c r="A56">
        <v>6.4578657964016912</v>
      </c>
    </row>
    <row r="57" spans="1:1" x14ac:dyDescent="0.35">
      <c r="A57">
        <v>4.2668127255854023</v>
      </c>
    </row>
    <row r="58" spans="1:1" x14ac:dyDescent="0.35">
      <c r="A58">
        <v>6.8705880274600659</v>
      </c>
    </row>
    <row r="59" spans="1:1" x14ac:dyDescent="0.35">
      <c r="A59">
        <v>4.7336428745290506</v>
      </c>
    </row>
    <row r="60" spans="1:1" x14ac:dyDescent="0.35">
      <c r="A60">
        <v>6.946527684516421</v>
      </c>
    </row>
    <row r="61" spans="1:1" x14ac:dyDescent="0.35">
      <c r="A61">
        <v>7.4987918001046561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78AE-4B82-4B9C-99DB-07D879871309}">
  <dimension ref="A1:C61"/>
  <sheetViews>
    <sheetView tabSelected="1" topLeftCell="A46" workbookViewId="0">
      <selection activeCell="N13" sqref="N13"/>
    </sheetView>
  </sheetViews>
  <sheetFormatPr defaultRowHeight="14.5" x14ac:dyDescent="0.35"/>
  <cols>
    <col min="1" max="1" width="11.81640625" bestFit="1" customWidth="1"/>
    <col min="2" max="2" width="13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27</v>
      </c>
    </row>
    <row r="2" spans="1:3" x14ac:dyDescent="0.35">
      <c r="A2">
        <v>0.12130594156130374</v>
      </c>
      <c r="B2">
        <v>0.11602716786446735</v>
      </c>
      <c r="C2">
        <v>4.6697919294989204E-2</v>
      </c>
    </row>
    <row r="3" spans="1:3" x14ac:dyDescent="0.35">
      <c r="A3">
        <v>0.14374285420693494</v>
      </c>
      <c r="B3">
        <v>0.17965097574306996</v>
      </c>
      <c r="C3">
        <v>0.15320448106449933</v>
      </c>
    </row>
    <row r="4" spans="1:3" x14ac:dyDescent="0.35">
      <c r="A4">
        <v>3.4375957969906536E-2</v>
      </c>
      <c r="B4">
        <v>4.2663259331962779E-2</v>
      </c>
      <c r="C4">
        <v>1.0787092865566936E-2</v>
      </c>
    </row>
    <row r="5" spans="1:3" x14ac:dyDescent="0.35">
      <c r="A5">
        <v>7.2934148772456561E-2</v>
      </c>
      <c r="B5">
        <v>8.1852115101203285E-2</v>
      </c>
      <c r="C5">
        <v>2.5576501519849748E-2</v>
      </c>
    </row>
    <row r="6" spans="1:3" x14ac:dyDescent="0.35">
      <c r="A6">
        <v>4.2067783988571736E-2</v>
      </c>
      <c r="B6">
        <v>5.1032285150692927E-2</v>
      </c>
      <c r="C6">
        <v>1.4073789326358549E-2</v>
      </c>
    </row>
    <row r="7" spans="1:3" x14ac:dyDescent="0.35">
      <c r="A7">
        <v>3.2228458473871985E-2</v>
      </c>
      <c r="B7">
        <v>3.9519291922761775E-2</v>
      </c>
      <c r="C7">
        <v>1.2245439160592227E-2</v>
      </c>
    </row>
    <row r="8" spans="1:3" x14ac:dyDescent="0.35">
      <c r="A8">
        <v>4.7025636131793523E-2</v>
      </c>
      <c r="B8">
        <v>5.6360192967247869E-2</v>
      </c>
      <c r="C8">
        <v>1.6200175393880148E-2</v>
      </c>
    </row>
    <row r="9" spans="1:3" x14ac:dyDescent="0.35">
      <c r="A9">
        <v>8.8176342691557552E-2</v>
      </c>
      <c r="B9">
        <v>9.4749827977544457E-2</v>
      </c>
      <c r="C9">
        <v>2.9251818539361568E-2</v>
      </c>
    </row>
    <row r="10" spans="1:3" x14ac:dyDescent="0.35">
      <c r="A10">
        <v>0.1111599326784812</v>
      </c>
      <c r="B10">
        <v>0.11066589178805764</v>
      </c>
      <c r="C10">
        <v>4.4921853491884052E-2</v>
      </c>
    </row>
    <row r="11" spans="1:3" x14ac:dyDescent="0.35">
      <c r="A11">
        <v>0.14911845660233225</v>
      </c>
      <c r="B11">
        <v>0.18701848284254152</v>
      </c>
      <c r="C11">
        <v>6.8423645560799912E-2</v>
      </c>
    </row>
    <row r="12" spans="1:3" x14ac:dyDescent="0.35">
      <c r="A12">
        <v>0.12256528842240011</v>
      </c>
      <c r="B12">
        <v>0.11671776840971604</v>
      </c>
      <c r="C12">
        <v>4.6890198017128196E-2</v>
      </c>
    </row>
    <row r="13" spans="1:3" x14ac:dyDescent="0.35">
      <c r="A13">
        <v>0.1442058147114455</v>
      </c>
      <c r="B13">
        <v>0.18040132948934456</v>
      </c>
      <c r="C13">
        <v>0.14078909087900043</v>
      </c>
    </row>
    <row r="14" spans="1:3" x14ac:dyDescent="0.35">
      <c r="A14">
        <v>4.9920298754365898E-2</v>
      </c>
      <c r="B14">
        <v>5.9430174622191724E-2</v>
      </c>
      <c r="C14">
        <v>1.7408648451535842E-2</v>
      </c>
    </row>
    <row r="15" spans="1:3" x14ac:dyDescent="0.35">
      <c r="A15">
        <v>0.24770220524846992</v>
      </c>
      <c r="B15">
        <v>0.28779214097765804</v>
      </c>
      <c r="C15">
        <v>0.16244875392493816</v>
      </c>
    </row>
    <row r="16" spans="1:3" x14ac:dyDescent="0.35">
      <c r="A16">
        <v>3.6153677018106678E-2</v>
      </c>
      <c r="B16">
        <v>4.4697801128630782E-2</v>
      </c>
      <c r="C16">
        <v>1.0988095577421805E-2</v>
      </c>
    </row>
    <row r="17" spans="1:3" x14ac:dyDescent="0.35">
      <c r="A17">
        <v>0.14408652259763863</v>
      </c>
      <c r="B17">
        <v>0.18028520107121021</v>
      </c>
      <c r="C17">
        <v>0.13440845477908803</v>
      </c>
    </row>
    <row r="18" spans="1:3" x14ac:dyDescent="0.35">
      <c r="A18">
        <v>0.12114333241884971</v>
      </c>
      <c r="B18">
        <v>0.11569659757826263</v>
      </c>
      <c r="C18">
        <v>4.6686888527305292E-2</v>
      </c>
    </row>
    <row r="19" spans="1:3" x14ac:dyDescent="0.35">
      <c r="A19">
        <v>0.15306450196326343</v>
      </c>
      <c r="B19">
        <v>0.19198016717429972</v>
      </c>
      <c r="C19">
        <v>7.5953279589818012E-2</v>
      </c>
    </row>
    <row r="20" spans="1:3" x14ac:dyDescent="0.35">
      <c r="A20">
        <v>4.1512493938422365E-2</v>
      </c>
      <c r="B20">
        <v>5.0514709543543368E-2</v>
      </c>
      <c r="C20">
        <v>1.3791699813966501E-2</v>
      </c>
    </row>
    <row r="21" spans="1:3" x14ac:dyDescent="0.35">
      <c r="A21">
        <v>4.9069952133813585E-2</v>
      </c>
      <c r="B21">
        <v>5.8552570580488572E-2</v>
      </c>
      <c r="C21">
        <v>1.6966870423875572E-2</v>
      </c>
    </row>
    <row r="22" spans="1:3" x14ac:dyDescent="0.35">
      <c r="A22">
        <v>0.15461667406355403</v>
      </c>
      <c r="B22">
        <v>0.19287897911707291</v>
      </c>
      <c r="C22">
        <v>0.16142740984493401</v>
      </c>
    </row>
    <row r="23" spans="1:3" x14ac:dyDescent="0.35">
      <c r="A23">
        <v>0.24750926508178556</v>
      </c>
      <c r="B23">
        <v>6.173566082630949E-6</v>
      </c>
      <c r="C23">
        <v>0.16285387444558147</v>
      </c>
    </row>
    <row r="24" spans="1:3" x14ac:dyDescent="0.35">
      <c r="A24">
        <v>7.7304034180598807E-2</v>
      </c>
      <c r="B24">
        <v>8.6019113044039475E-2</v>
      </c>
      <c r="C24">
        <v>2.6547808151217645E-2</v>
      </c>
    </row>
    <row r="25" spans="1:3" x14ac:dyDescent="0.35">
      <c r="A25">
        <v>0.14326828358497712</v>
      </c>
      <c r="B25">
        <v>0.17921356321385479</v>
      </c>
      <c r="C25">
        <v>0.14364409276621518</v>
      </c>
    </row>
    <row r="26" spans="1:3" x14ac:dyDescent="0.35">
      <c r="A26">
        <v>0.24775140726257763</v>
      </c>
      <c r="B26">
        <v>0.28788605052579386</v>
      </c>
      <c r="C26">
        <v>0.16235497358979672</v>
      </c>
    </row>
    <row r="27" spans="1:3" x14ac:dyDescent="0.35">
      <c r="A27">
        <v>0.24726560298058847</v>
      </c>
      <c r="B27">
        <v>0.29032590074195386</v>
      </c>
      <c r="C27">
        <v>0.16335140823010283</v>
      </c>
    </row>
    <row r="28" spans="1:3" x14ac:dyDescent="0.35">
      <c r="A28">
        <v>3.5814093613175786E-2</v>
      </c>
      <c r="B28">
        <v>4.3854381844236873E-2</v>
      </c>
      <c r="C28">
        <v>1.1989331927142377E-2</v>
      </c>
    </row>
    <row r="29" spans="1:3" x14ac:dyDescent="0.35">
      <c r="A29">
        <v>3.6627151688729334E-2</v>
      </c>
      <c r="B29">
        <v>4.5321479216328599E-2</v>
      </c>
      <c r="C29">
        <v>1.1128846517539651E-2</v>
      </c>
    </row>
    <row r="30" spans="1:3" x14ac:dyDescent="0.35">
      <c r="A30">
        <v>4.4515859657067482E-2</v>
      </c>
      <c r="B30">
        <v>5.3651481548465219E-2</v>
      </c>
      <c r="C30">
        <v>1.5237269347613635E-2</v>
      </c>
    </row>
    <row r="31" spans="1:3" x14ac:dyDescent="0.35">
      <c r="A31">
        <v>0.24769947130450087</v>
      </c>
      <c r="B31">
        <v>0.29112291233757942</v>
      </c>
      <c r="C31">
        <v>0.16245628587241298</v>
      </c>
    </row>
    <row r="32" spans="1:3" x14ac:dyDescent="0.35">
      <c r="A32">
        <v>3.7334131407178291E-2</v>
      </c>
      <c r="B32">
        <v>4.574662566895895E-2</v>
      </c>
      <c r="C32">
        <v>1.2330536554010866E-2</v>
      </c>
    </row>
    <row r="33" spans="1:3" x14ac:dyDescent="0.35">
      <c r="A33">
        <v>0.12375399196097754</v>
      </c>
      <c r="B33">
        <v>0.11739975437060157</v>
      </c>
      <c r="C33">
        <v>4.7054408159034403E-2</v>
      </c>
    </row>
    <row r="34" spans="1:3" x14ac:dyDescent="0.35">
      <c r="A34">
        <v>0.24712994340244943</v>
      </c>
      <c r="B34">
        <v>6.076716844012583E-6</v>
      </c>
      <c r="C34">
        <v>0.16362959543211669</v>
      </c>
    </row>
    <row r="35" spans="1:3" x14ac:dyDescent="0.35">
      <c r="A35">
        <v>0.14850019247786322</v>
      </c>
      <c r="B35">
        <v>0.18623436670712851</v>
      </c>
      <c r="C35">
        <v>6.6571311836498198E-2</v>
      </c>
    </row>
    <row r="36" spans="1:3" x14ac:dyDescent="0.35">
      <c r="A36">
        <v>0.1450323104995582</v>
      </c>
      <c r="B36">
        <v>0.18142132793037372</v>
      </c>
      <c r="C36">
        <v>0.14328445787378635</v>
      </c>
    </row>
    <row r="37" spans="1:3" x14ac:dyDescent="0.35">
      <c r="A37">
        <v>7.7220459452178675E-2</v>
      </c>
      <c r="B37">
        <v>8.5646102932942877E-2</v>
      </c>
      <c r="C37">
        <v>2.6734694880229819E-2</v>
      </c>
    </row>
    <row r="38" spans="1:3" x14ac:dyDescent="0.35">
      <c r="A38">
        <v>0.14450363468960484</v>
      </c>
      <c r="B38">
        <v>0.18076994091318063</v>
      </c>
      <c r="C38">
        <v>0.14127614335518437</v>
      </c>
    </row>
    <row r="39" spans="1:3" x14ac:dyDescent="0.35">
      <c r="A39">
        <v>0.17640734156610322</v>
      </c>
      <c r="B39">
        <v>0.21928351748650851</v>
      </c>
      <c r="C39">
        <v>0.16130040708292534</v>
      </c>
    </row>
    <row r="40" spans="1:3" x14ac:dyDescent="0.35">
      <c r="A40">
        <v>3.5755161665046539E-2</v>
      </c>
      <c r="B40">
        <v>4.4193474500165905E-2</v>
      </c>
      <c r="C40">
        <v>1.0913179905692422E-2</v>
      </c>
    </row>
    <row r="41" spans="1:3" x14ac:dyDescent="0.35">
      <c r="A41">
        <v>0.15786432112536777</v>
      </c>
      <c r="B41">
        <v>0.19739237879973132</v>
      </c>
      <c r="C41">
        <v>0.15932495918324832</v>
      </c>
    </row>
    <row r="42" spans="1:3" x14ac:dyDescent="0.35">
      <c r="A42">
        <v>0.24686287250520128</v>
      </c>
      <c r="B42">
        <v>6.1660067429145279E-6</v>
      </c>
      <c r="C42">
        <v>0.16418288025051869</v>
      </c>
    </row>
    <row r="43" spans="1:3" x14ac:dyDescent="0.35">
      <c r="A43">
        <v>0.15142160421896583</v>
      </c>
      <c r="B43">
        <v>0.18932349070615523</v>
      </c>
      <c r="C43">
        <v>0.15924501573364039</v>
      </c>
    </row>
    <row r="44" spans="1:3" x14ac:dyDescent="0.35">
      <c r="A44">
        <v>6.6192945587494542E-2</v>
      </c>
      <c r="B44">
        <v>7.5615526665310615E-2</v>
      </c>
      <c r="C44">
        <v>2.3633052112146582E-2</v>
      </c>
    </row>
    <row r="45" spans="1:3" x14ac:dyDescent="0.35">
      <c r="A45">
        <v>0.14392048383026362</v>
      </c>
      <c r="B45">
        <v>0.17960956620776686</v>
      </c>
      <c r="C45">
        <v>0.1609572965519509</v>
      </c>
    </row>
    <row r="46" spans="1:3" x14ac:dyDescent="0.35">
      <c r="A46">
        <v>3.9182617160448512E-2</v>
      </c>
      <c r="B46">
        <v>4.7863326812148159E-2</v>
      </c>
      <c r="C46">
        <v>1.2442731463200343E-2</v>
      </c>
    </row>
    <row r="47" spans="1:3" x14ac:dyDescent="0.35">
      <c r="A47">
        <v>0.13839613762243591</v>
      </c>
      <c r="B47">
        <v>0.12271903197442172</v>
      </c>
      <c r="C47">
        <v>4.9473212401510001E-2</v>
      </c>
    </row>
    <row r="48" spans="1:3" x14ac:dyDescent="0.35">
      <c r="A48">
        <v>0.24850162488690036</v>
      </c>
      <c r="B48">
        <v>2.6645134166649043E-5</v>
      </c>
      <c r="C48">
        <v>0.16081185151220004</v>
      </c>
    </row>
    <row r="49" spans="1:3" x14ac:dyDescent="0.35">
      <c r="A49">
        <v>7.057938817980676E-2</v>
      </c>
      <c r="B49">
        <v>7.9815464422747326E-2</v>
      </c>
      <c r="C49">
        <v>2.4797825081631083E-2</v>
      </c>
    </row>
    <row r="50" spans="1:3" x14ac:dyDescent="0.35">
      <c r="A50">
        <v>6.8226717932005729E-2</v>
      </c>
      <c r="B50">
        <v>7.7496140419420267E-2</v>
      </c>
      <c r="C50">
        <v>2.4281804446238269E-2</v>
      </c>
    </row>
    <row r="51" spans="1:3" x14ac:dyDescent="0.35">
      <c r="A51">
        <v>4.0473152307021969E-2</v>
      </c>
      <c r="B51">
        <v>4.938866734540788E-2</v>
      </c>
      <c r="C51">
        <v>1.336880678149158E-2</v>
      </c>
    </row>
    <row r="52" spans="1:3" x14ac:dyDescent="0.35">
      <c r="A52">
        <v>3.4736026022937197E-2</v>
      </c>
      <c r="B52">
        <v>4.3143955279415981E-2</v>
      </c>
      <c r="C52">
        <v>1.0927429331102807E-2</v>
      </c>
    </row>
    <row r="53" spans="1:3" x14ac:dyDescent="0.35">
      <c r="A53">
        <v>0.1435877389434641</v>
      </c>
      <c r="B53">
        <v>0.17964145576871643</v>
      </c>
      <c r="C53">
        <v>0.13827474131156814</v>
      </c>
    </row>
    <row r="54" spans="1:3" x14ac:dyDescent="0.35">
      <c r="A54">
        <v>5.1027254641432665E-2</v>
      </c>
      <c r="B54">
        <v>6.0612590275157731E-2</v>
      </c>
      <c r="C54">
        <v>1.7926937328007E-2</v>
      </c>
    </row>
    <row r="55" spans="1:3" x14ac:dyDescent="0.35">
      <c r="A55">
        <v>5.4912071442972797E-2</v>
      </c>
      <c r="B55">
        <v>6.2651642043411782E-2</v>
      </c>
      <c r="C55">
        <v>2.2372955471188609E-2</v>
      </c>
    </row>
    <row r="56" spans="1:3" x14ac:dyDescent="0.35">
      <c r="A56">
        <v>0.14894336353528331</v>
      </c>
      <c r="B56">
        <v>0.1485348744306576</v>
      </c>
      <c r="C56">
        <v>5.5268777051383687E-2</v>
      </c>
    </row>
    <row r="57" spans="1:3" x14ac:dyDescent="0.35">
      <c r="A57">
        <v>3.785274712986561E-2</v>
      </c>
      <c r="B57">
        <v>4.6854656385553001E-2</v>
      </c>
      <c r="C57">
        <v>1.1318095743985481E-2</v>
      </c>
    </row>
    <row r="58" spans="1:3" x14ac:dyDescent="0.35">
      <c r="A58">
        <v>0.15777973766764669</v>
      </c>
      <c r="B58">
        <v>0.19790418043869271</v>
      </c>
      <c r="C58">
        <v>8.3639086094168036E-2</v>
      </c>
    </row>
    <row r="59" spans="1:3" x14ac:dyDescent="0.35">
      <c r="A59">
        <v>4.2304559098145282E-2</v>
      </c>
      <c r="B59">
        <v>5.1392258229204457E-2</v>
      </c>
      <c r="C59">
        <v>1.4070043264491927E-2</v>
      </c>
    </row>
    <row r="60" spans="1:3" x14ac:dyDescent="0.35">
      <c r="A60">
        <v>0.15842208829344509</v>
      </c>
      <c r="B60">
        <v>0.19870118531431974</v>
      </c>
      <c r="C60">
        <v>9.1895601113456085E-2</v>
      </c>
    </row>
    <row r="61" spans="1:3" x14ac:dyDescent="0.35">
      <c r="A61">
        <v>0.14371911022028921</v>
      </c>
      <c r="B61">
        <v>0.17978558197738564</v>
      </c>
      <c r="C61">
        <v>0.14636490292696103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inputs_calulations</vt:lpstr>
      <vt:lpstr>outputs_calculations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Van der hauwaert</cp:lastModifiedBy>
  <dcterms:modified xsi:type="dcterms:W3CDTF">2023-02-22T16:33:47Z</dcterms:modified>
</cp:coreProperties>
</file>