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04AA3DF1-ED9C-E84C-B297-B85B44AC3124}" xr6:coauthVersionLast="36" xr6:coauthVersionMax="45" xr10:uidLastSave="{00000000-0000-0000-0000-000000000000}"/>
  <bookViews>
    <workbookView xWindow="37200" yWindow="1400" windowWidth="24740" windowHeight="13280" activeTab="4" xr2:uid="{00000000-000D-0000-FFFF-FFFF00000000}"/>
  </bookViews>
  <sheets>
    <sheet name="Reactor2" sheetId="1" r:id="rId1"/>
    <sheet name="HPLC" sheetId="2" r:id="rId2"/>
    <sheet name="Auswertung" sheetId="3" r:id="rId3"/>
    <sheet name="C-Bilanz" sheetId="4" r:id="rId4"/>
    <sheet name="Balances" sheetId="5" r:id="rId5"/>
    <sheet name="MATLAB" sheetId="6" r:id="rId6"/>
  </sheets>
  <definedNames>
    <definedName name="solver_adj" localSheetId="4" hidden="1">Balances!$B$26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opt" localSheetId="4" hidden="1">Balances!$B$37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100</definedName>
    <definedName name="solver_ver" localSheetId="4" hidden="1">2</definedName>
  </definedNames>
  <calcPr calcId="181029" concurrentCalc="0"/>
</workbook>
</file>

<file path=xl/calcChain.xml><?xml version="1.0" encoding="utf-8"?>
<calcChain xmlns="http://schemas.openxmlformats.org/spreadsheetml/2006/main">
  <c r="B37" i="5" l="1"/>
  <c r="B34" i="5"/>
  <c r="E34" i="5"/>
  <c r="D34" i="5"/>
  <c r="C34" i="5"/>
  <c r="E30" i="5"/>
  <c r="D30" i="5"/>
  <c r="B30" i="5"/>
  <c r="F14" i="5"/>
  <c r="F9" i="5"/>
  <c r="B18" i="4"/>
  <c r="B13" i="4"/>
  <c r="B8" i="4"/>
  <c r="B14" i="4"/>
  <c r="B15" i="4"/>
  <c r="B2" i="6"/>
  <c r="G10" i="5"/>
  <c r="F2" i="5"/>
  <c r="G2" i="5"/>
  <c r="K3" i="3"/>
  <c r="F2" i="3"/>
  <c r="B2" i="5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D2" i="6"/>
  <c r="C2" i="6"/>
  <c r="A2" i="6"/>
  <c r="G12" i="5"/>
  <c r="G10" i="3"/>
  <c r="B22" i="3"/>
  <c r="D3" i="5"/>
  <c r="D4" i="5"/>
  <c r="D5" i="5"/>
  <c r="D6" i="5"/>
  <c r="D7" i="5"/>
  <c r="D8" i="5"/>
  <c r="D9" i="5"/>
  <c r="D10" i="5"/>
  <c r="D2" i="5"/>
  <c r="C3" i="5"/>
  <c r="C4" i="5"/>
  <c r="C5" i="5"/>
  <c r="C6" i="5"/>
  <c r="C7" i="5"/>
  <c r="C8" i="5"/>
  <c r="C9" i="5"/>
  <c r="C10" i="5"/>
  <c r="C2" i="5"/>
  <c r="B3" i="5"/>
  <c r="B4" i="5"/>
  <c r="B5" i="5"/>
  <c r="B6" i="5"/>
  <c r="B7" i="5"/>
  <c r="B8" i="5"/>
  <c r="B9" i="5"/>
  <c r="B10" i="5"/>
  <c r="A3" i="5"/>
  <c r="A4" i="5"/>
  <c r="A5" i="5"/>
  <c r="A6" i="5"/>
  <c r="A7" i="5"/>
  <c r="A8" i="5"/>
  <c r="A9" i="5"/>
  <c r="A10" i="5"/>
  <c r="A2" i="5"/>
  <c r="F10" i="5"/>
  <c r="F12" i="5"/>
  <c r="G9" i="5"/>
  <c r="G8" i="5"/>
  <c r="F8" i="5"/>
  <c r="G7" i="5"/>
  <c r="F7" i="5"/>
  <c r="G6" i="5"/>
  <c r="F6" i="5"/>
  <c r="G5" i="5"/>
  <c r="F5" i="5"/>
  <c r="G4" i="5"/>
  <c r="F4" i="5"/>
  <c r="G3" i="5"/>
  <c r="F3" i="5"/>
  <c r="H10" i="3"/>
  <c r="K4" i="2"/>
  <c r="K12" i="2"/>
  <c r="F10" i="3"/>
  <c r="H5" i="3"/>
  <c r="H6" i="3"/>
  <c r="H7" i="3"/>
  <c r="H8" i="3"/>
  <c r="D19" i="3"/>
  <c r="B19" i="3"/>
  <c r="H9" i="3"/>
  <c r="J12" i="3"/>
  <c r="E3" i="3"/>
  <c r="E4" i="3"/>
  <c r="E5" i="3"/>
  <c r="E6" i="3"/>
  <c r="E7" i="3"/>
  <c r="E8" i="3"/>
  <c r="E9" i="3"/>
  <c r="E10" i="3"/>
  <c r="E2" i="3"/>
  <c r="B17" i="4"/>
  <c r="B12" i="4"/>
  <c r="J4" i="3"/>
  <c r="J3" i="3"/>
  <c r="J6" i="3"/>
  <c r="J9" i="3"/>
  <c r="K5" i="2"/>
  <c r="F3" i="3"/>
  <c r="K6" i="2"/>
  <c r="F4" i="3"/>
  <c r="K7" i="2"/>
  <c r="F5" i="3"/>
  <c r="K8" i="2"/>
  <c r="F6" i="3"/>
  <c r="K9" i="2"/>
  <c r="F7" i="3"/>
  <c r="K10" i="2"/>
  <c r="F8" i="3"/>
  <c r="K11" i="2"/>
  <c r="F9" i="3"/>
  <c r="G6" i="3"/>
  <c r="G3" i="3"/>
  <c r="G7" i="3"/>
  <c r="G2" i="3"/>
  <c r="G4" i="3"/>
  <c r="G8" i="3"/>
  <c r="G5" i="3"/>
  <c r="G9" i="3"/>
  <c r="K8" i="3"/>
  <c r="K12" i="3"/>
  <c r="J7" i="3"/>
  <c r="K7" i="3"/>
  <c r="K9" i="3"/>
  <c r="K5" i="3"/>
  <c r="J8" i="3"/>
  <c r="K6" i="3"/>
  <c r="K4" i="3"/>
  <c r="J5" i="3"/>
  <c r="D3" i="1"/>
  <c r="D4" i="1"/>
  <c r="E4" i="1"/>
  <c r="D5" i="1"/>
  <c r="E3" i="1"/>
  <c r="D6" i="1"/>
  <c r="E5" i="1"/>
  <c r="E6" i="1"/>
  <c r="D7" i="1"/>
  <c r="E7" i="1"/>
  <c r="D8" i="1"/>
  <c r="E8" i="1"/>
  <c r="D9" i="1"/>
  <c r="E9" i="1"/>
  <c r="D10" i="1"/>
  <c r="E10" i="1"/>
  <c r="D11" i="1"/>
  <c r="D12" i="1"/>
  <c r="E11" i="1"/>
  <c r="D13" i="1"/>
  <c r="E12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D23" i="1"/>
  <c r="E22" i="1"/>
  <c r="E23" i="1"/>
  <c r="D24" i="1"/>
  <c r="E24" i="1"/>
  <c r="D25" i="1"/>
  <c r="E25" i="1"/>
  <c r="D26" i="1"/>
  <c r="E26" i="1"/>
  <c r="D27" i="1"/>
  <c r="E27" i="1"/>
  <c r="D28" i="1"/>
  <c r="D29" i="1"/>
  <c r="E28" i="1"/>
  <c r="D30" i="1"/>
  <c r="E29" i="1"/>
  <c r="E30" i="1"/>
  <c r="D31" i="1"/>
  <c r="E31" i="1"/>
  <c r="D32" i="1"/>
  <c r="D33" i="1"/>
  <c r="E32" i="1"/>
  <c r="D34" i="1"/>
  <c r="E33" i="1"/>
  <c r="D35" i="1"/>
  <c r="E34" i="1"/>
  <c r="D36" i="1"/>
  <c r="E35" i="1"/>
  <c r="D37" i="1"/>
  <c r="E36" i="1"/>
  <c r="D38" i="1"/>
  <c r="E37" i="1"/>
  <c r="D39" i="1"/>
  <c r="E38" i="1"/>
  <c r="E39" i="1"/>
  <c r="D40" i="1"/>
  <c r="D41" i="1"/>
  <c r="E40" i="1"/>
  <c r="D42" i="1"/>
  <c r="E41" i="1"/>
  <c r="D43" i="1"/>
  <c r="E42" i="1"/>
  <c r="E43" i="1"/>
  <c r="D44" i="1"/>
  <c r="D45" i="1"/>
  <c r="E44" i="1"/>
  <c r="E45" i="1"/>
  <c r="D46" i="1"/>
  <c r="D47" i="1"/>
  <c r="E46" i="1"/>
  <c r="E47" i="1"/>
  <c r="D48" i="1"/>
  <c r="D49" i="1"/>
  <c r="E48" i="1"/>
  <c r="D50" i="1"/>
  <c r="E49" i="1"/>
  <c r="D51" i="1"/>
  <c r="E50" i="1"/>
  <c r="D52" i="1"/>
  <c r="E51" i="1"/>
  <c r="D53" i="1"/>
  <c r="E52" i="1"/>
  <c r="E53" i="1"/>
  <c r="D54" i="1"/>
  <c r="D55" i="1"/>
  <c r="E54" i="1"/>
  <c r="E55" i="1"/>
  <c r="D56" i="1"/>
  <c r="D57" i="1"/>
  <c r="E56" i="1"/>
  <c r="D58" i="1"/>
  <c r="E57" i="1"/>
  <c r="D59" i="1"/>
  <c r="E58" i="1"/>
  <c r="E59" i="1"/>
  <c r="D60" i="1"/>
  <c r="E60" i="1"/>
  <c r="D61" i="1"/>
  <c r="D62" i="1"/>
  <c r="E61" i="1"/>
  <c r="D63" i="1"/>
  <c r="E62" i="1"/>
  <c r="E63" i="1"/>
  <c r="D64" i="1"/>
  <c r="D65" i="1"/>
  <c r="E64" i="1"/>
  <c r="D66" i="1"/>
  <c r="E65" i="1"/>
  <c r="D67" i="1"/>
  <c r="E66" i="1"/>
  <c r="E67" i="1"/>
  <c r="D68" i="1"/>
  <c r="D69" i="1"/>
  <c r="E68" i="1"/>
  <c r="D70" i="1"/>
  <c r="E69" i="1"/>
  <c r="D71" i="1"/>
  <c r="E70" i="1"/>
  <c r="E71" i="1"/>
  <c r="D72" i="1"/>
  <c r="D73" i="1"/>
  <c r="E72" i="1"/>
  <c r="D74" i="1"/>
  <c r="E73" i="1"/>
  <c r="D75" i="1"/>
  <c r="E74" i="1"/>
  <c r="E75" i="1"/>
  <c r="D76" i="1"/>
  <c r="D77" i="1"/>
  <c r="E76" i="1"/>
  <c r="D78" i="1"/>
  <c r="E77" i="1"/>
  <c r="E78" i="1"/>
  <c r="D79" i="1"/>
  <c r="E79" i="1"/>
  <c r="D80" i="1"/>
  <c r="D81" i="1"/>
  <c r="E80" i="1"/>
  <c r="D82" i="1"/>
  <c r="E81" i="1"/>
  <c r="D83" i="1"/>
  <c r="E82" i="1"/>
  <c r="D84" i="1"/>
  <c r="E83" i="1"/>
  <c r="D85" i="1"/>
  <c r="E84" i="1"/>
  <c r="D86" i="1"/>
  <c r="E85" i="1"/>
  <c r="D87" i="1"/>
  <c r="E86" i="1"/>
  <c r="E87" i="1"/>
  <c r="D88" i="1"/>
  <c r="D89" i="1"/>
  <c r="E88" i="1"/>
  <c r="D90" i="1"/>
  <c r="E89" i="1"/>
  <c r="D91" i="1"/>
  <c r="E90" i="1"/>
  <c r="E91" i="1"/>
  <c r="D92" i="1"/>
  <c r="D93" i="1"/>
  <c r="E92" i="1"/>
  <c r="E93" i="1"/>
  <c r="D94" i="1"/>
  <c r="D95" i="1"/>
  <c r="E94" i="1"/>
  <c r="E95" i="1"/>
  <c r="D96" i="1"/>
  <c r="D97" i="1"/>
  <c r="E96" i="1"/>
  <c r="D98" i="1"/>
  <c r="E97" i="1"/>
  <c r="D99" i="1"/>
  <c r="E98" i="1"/>
  <c r="D100" i="1"/>
  <c r="E99" i="1"/>
  <c r="D101" i="1"/>
  <c r="E100" i="1"/>
  <c r="E101" i="1"/>
  <c r="D102" i="1"/>
  <c r="D103" i="1"/>
  <c r="E102" i="1"/>
  <c r="D104" i="1"/>
  <c r="E103" i="1"/>
  <c r="E104" i="1"/>
  <c r="D105" i="1"/>
  <c r="E105" i="1"/>
  <c r="D106" i="1"/>
  <c r="E106" i="1"/>
  <c r="D107" i="1"/>
  <c r="D108" i="1"/>
  <c r="E107" i="1"/>
  <c r="D109" i="1"/>
  <c r="E108" i="1"/>
  <c r="D110" i="1"/>
  <c r="E109" i="1"/>
  <c r="E110" i="1"/>
  <c r="D111" i="1"/>
  <c r="D112" i="1"/>
  <c r="E111" i="1"/>
  <c r="D113" i="1"/>
  <c r="E112" i="1"/>
  <c r="D114" i="1"/>
  <c r="E113" i="1"/>
  <c r="D115" i="1"/>
  <c r="E114" i="1"/>
  <c r="E115" i="1"/>
  <c r="D116" i="1"/>
  <c r="E116" i="1"/>
  <c r="D117" i="1"/>
  <c r="E117" i="1"/>
  <c r="D118" i="1"/>
  <c r="E118" i="1"/>
  <c r="D119" i="1"/>
  <c r="D120" i="1"/>
  <c r="E119" i="1"/>
  <c r="D121" i="1"/>
  <c r="E120" i="1"/>
  <c r="E121" i="1"/>
  <c r="D122" i="1"/>
  <c r="E122" i="1"/>
  <c r="D123" i="1"/>
  <c r="D124" i="1"/>
  <c r="E123" i="1"/>
  <c r="E124" i="1"/>
  <c r="D125" i="1"/>
  <c r="D126" i="1"/>
  <c r="E125" i="1"/>
  <c r="E126" i="1"/>
  <c r="D127" i="1"/>
  <c r="D128" i="1"/>
  <c r="E127" i="1"/>
  <c r="E128" i="1"/>
  <c r="D129" i="1"/>
  <c r="E129" i="1"/>
  <c r="D130" i="1"/>
  <c r="D131" i="1"/>
  <c r="E130" i="1"/>
  <c r="D132" i="1"/>
  <c r="E131" i="1"/>
  <c r="D133" i="1"/>
  <c r="E132" i="1"/>
  <c r="D134" i="1"/>
  <c r="E133" i="1"/>
  <c r="D135" i="1"/>
  <c r="E134" i="1"/>
  <c r="D136" i="1"/>
  <c r="E135" i="1"/>
  <c r="D137" i="1"/>
  <c r="E136" i="1"/>
  <c r="D138" i="1"/>
  <c r="E137" i="1"/>
  <c r="D139" i="1"/>
  <c r="E138" i="1"/>
  <c r="E139" i="1"/>
  <c r="D140" i="1"/>
  <c r="D141" i="1"/>
  <c r="E140" i="1"/>
  <c r="E141" i="1"/>
  <c r="D142" i="1"/>
  <c r="D143" i="1"/>
  <c r="E142" i="1"/>
  <c r="E143" i="1"/>
  <c r="D144" i="1"/>
  <c r="D145" i="1"/>
  <c r="E144" i="1"/>
  <c r="D146" i="1"/>
  <c r="E145" i="1"/>
  <c r="D147" i="1"/>
  <c r="E146" i="1"/>
  <c r="D148" i="1"/>
  <c r="E147" i="1"/>
  <c r="D149" i="1"/>
  <c r="E148" i="1"/>
  <c r="E149" i="1"/>
  <c r="D150" i="1"/>
  <c r="D151" i="1"/>
  <c r="E150" i="1"/>
  <c r="E151" i="1"/>
  <c r="D152" i="1"/>
  <c r="D153" i="1"/>
  <c r="E152" i="1"/>
  <c r="D154" i="1"/>
  <c r="E153" i="1"/>
  <c r="D155" i="1"/>
  <c r="E154" i="1"/>
  <c r="E155" i="1"/>
  <c r="D156" i="1"/>
  <c r="D157" i="1"/>
  <c r="E156" i="1"/>
  <c r="E157" i="1"/>
  <c r="D158" i="1"/>
  <c r="D159" i="1"/>
  <c r="E158" i="1"/>
  <c r="E159" i="1"/>
  <c r="D160" i="1"/>
  <c r="D161" i="1"/>
  <c r="E160" i="1"/>
  <c r="D162" i="1"/>
  <c r="E161" i="1"/>
  <c r="D163" i="1"/>
  <c r="E162" i="1"/>
  <c r="E163" i="1"/>
  <c r="D164" i="1"/>
  <c r="D165" i="1"/>
  <c r="E164" i="1"/>
  <c r="E165" i="1"/>
  <c r="D166" i="1"/>
  <c r="E166" i="1"/>
  <c r="D167" i="1"/>
  <c r="E167" i="1"/>
  <c r="D168" i="1"/>
  <c r="E168" i="1"/>
  <c r="D169" i="1"/>
  <c r="D170" i="1"/>
  <c r="E169" i="1"/>
  <c r="D171" i="1"/>
  <c r="E170" i="1"/>
  <c r="E171" i="1"/>
  <c r="D172" i="1"/>
  <c r="D173" i="1"/>
  <c r="E172" i="1"/>
  <c r="E173" i="1"/>
  <c r="D174" i="1"/>
  <c r="D175" i="1"/>
  <c r="E174" i="1"/>
  <c r="E175" i="1"/>
  <c r="D176" i="1"/>
  <c r="D177" i="1"/>
  <c r="E176" i="1"/>
  <c r="D178" i="1"/>
  <c r="E177" i="1"/>
  <c r="D179" i="1"/>
  <c r="E178" i="1"/>
  <c r="E179" i="1"/>
  <c r="D180" i="1"/>
  <c r="E180" i="1"/>
  <c r="D181" i="1"/>
  <c r="D182" i="1"/>
  <c r="E181" i="1"/>
  <c r="E182" i="1"/>
  <c r="D183" i="1"/>
  <c r="D184" i="1"/>
  <c r="E183" i="1"/>
  <c r="D185" i="1"/>
  <c r="E184" i="1"/>
  <c r="D186" i="1"/>
  <c r="E185" i="1"/>
  <c r="D187" i="1"/>
  <c r="E186" i="1"/>
  <c r="E187" i="1"/>
  <c r="D188" i="1"/>
  <c r="D189" i="1"/>
  <c r="E188" i="1"/>
  <c r="D190" i="1"/>
  <c r="E189" i="1"/>
  <c r="E190" i="1"/>
  <c r="D191" i="1"/>
  <c r="D192" i="1"/>
  <c r="E191" i="1"/>
  <c r="D193" i="1"/>
  <c r="E192" i="1"/>
  <c r="E193" i="1"/>
  <c r="D194" i="1"/>
  <c r="E194" i="1"/>
  <c r="D195" i="1"/>
  <c r="E195" i="1"/>
  <c r="D196" i="1"/>
  <c r="E196" i="1"/>
  <c r="D197" i="1"/>
  <c r="E197" i="1"/>
  <c r="D198" i="1"/>
  <c r="D199" i="1"/>
  <c r="E198" i="1"/>
  <c r="E199" i="1"/>
  <c r="D200" i="1"/>
  <c r="D201" i="1"/>
  <c r="E200" i="1"/>
  <c r="E201" i="1"/>
  <c r="D202" i="1"/>
  <c r="E202" i="1"/>
  <c r="D203" i="1"/>
  <c r="E203" i="1"/>
  <c r="D204" i="1"/>
  <c r="E204" i="1"/>
  <c r="D205" i="1"/>
  <c r="E205" i="1"/>
  <c r="D206" i="1"/>
  <c r="D207" i="1"/>
  <c r="E206" i="1"/>
  <c r="E207" i="1"/>
  <c r="D208" i="1"/>
  <c r="E208" i="1"/>
  <c r="D209" i="1"/>
  <c r="E209" i="1"/>
  <c r="D210" i="1"/>
  <c r="E210" i="1"/>
  <c r="D211" i="1"/>
  <c r="E211" i="1"/>
  <c r="D212" i="1"/>
  <c r="D213" i="1"/>
  <c r="E212" i="1"/>
  <c r="E213" i="1"/>
  <c r="D214" i="1"/>
  <c r="D215" i="1"/>
  <c r="E214" i="1"/>
  <c r="E215" i="1"/>
  <c r="D216" i="1"/>
  <c r="E216" i="1"/>
  <c r="D217" i="1"/>
  <c r="E217" i="1"/>
  <c r="D218" i="1"/>
  <c r="D219" i="1"/>
  <c r="E218" i="1"/>
  <c r="E219" i="1"/>
  <c r="D220" i="1"/>
  <c r="E220" i="1"/>
  <c r="D221" i="1"/>
  <c r="E221" i="1"/>
  <c r="D222" i="1"/>
  <c r="D223" i="1"/>
  <c r="E222" i="1"/>
  <c r="E223" i="1"/>
  <c r="D224" i="1"/>
  <c r="D225" i="1"/>
  <c r="E224" i="1"/>
  <c r="E225" i="1"/>
  <c r="D226" i="1"/>
  <c r="E226" i="1"/>
  <c r="D227" i="1"/>
  <c r="E227" i="1"/>
  <c r="D228" i="1"/>
  <c r="E228" i="1"/>
  <c r="D229" i="1"/>
  <c r="E229" i="1"/>
  <c r="D230" i="1"/>
  <c r="D231" i="1"/>
  <c r="E230" i="1"/>
  <c r="E231" i="1"/>
  <c r="D232" i="1"/>
  <c r="D233" i="1"/>
  <c r="E232" i="1"/>
  <c r="E233" i="1"/>
  <c r="D234" i="1"/>
  <c r="E234" i="1"/>
  <c r="D235" i="1"/>
  <c r="E235" i="1"/>
  <c r="D236" i="1"/>
  <c r="E236" i="1"/>
  <c r="D237" i="1"/>
  <c r="E237" i="1"/>
  <c r="D238" i="1"/>
  <c r="D239" i="1"/>
  <c r="E238" i="1"/>
  <c r="E239" i="1"/>
  <c r="D240" i="1"/>
  <c r="E240" i="1"/>
  <c r="D241" i="1"/>
  <c r="E241" i="1"/>
  <c r="D242" i="1"/>
  <c r="E242" i="1"/>
  <c r="D243" i="1"/>
  <c r="D244" i="1"/>
  <c r="E243" i="1"/>
  <c r="E244" i="1"/>
  <c r="D245" i="1"/>
  <c r="E245" i="1"/>
  <c r="D246" i="1"/>
  <c r="E246" i="1"/>
  <c r="D247" i="1"/>
  <c r="E247" i="1"/>
  <c r="D248" i="1"/>
  <c r="E248" i="1"/>
  <c r="D249" i="1"/>
  <c r="D250" i="1"/>
  <c r="E249" i="1"/>
  <c r="E250" i="1"/>
  <c r="D251" i="1"/>
  <c r="D252" i="1"/>
  <c r="E251" i="1"/>
  <c r="E252" i="1"/>
  <c r="D253" i="1"/>
  <c r="E253" i="1"/>
  <c r="D254" i="1"/>
  <c r="D255" i="1"/>
  <c r="E254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D269" i="1"/>
  <c r="E268" i="1"/>
  <c r="E269" i="1"/>
  <c r="D270" i="1"/>
  <c r="E270" i="1"/>
  <c r="D271" i="1"/>
  <c r="E271" i="1"/>
  <c r="D272" i="1"/>
  <c r="D273" i="1"/>
  <c r="E272" i="1"/>
  <c r="D274" i="1"/>
  <c r="E273" i="1"/>
  <c r="E274" i="1"/>
  <c r="D275" i="1"/>
  <c r="E275" i="1"/>
  <c r="D276" i="1"/>
  <c r="E276" i="1"/>
  <c r="D277" i="1"/>
  <c r="E277" i="1"/>
  <c r="D278" i="1"/>
  <c r="D279" i="1"/>
  <c r="E278" i="1"/>
  <c r="E279" i="1"/>
  <c r="D280" i="1"/>
  <c r="E280" i="1"/>
  <c r="D281" i="1"/>
  <c r="E281" i="1"/>
  <c r="D282" i="1"/>
  <c r="D283" i="1"/>
  <c r="E282" i="1"/>
  <c r="E283" i="1"/>
  <c r="D284" i="1"/>
  <c r="E284" i="1"/>
  <c r="D285" i="1"/>
  <c r="E285" i="1"/>
  <c r="D286" i="1"/>
  <c r="D287" i="1"/>
  <c r="E286" i="1"/>
  <c r="E287" i="1"/>
  <c r="D288" i="1"/>
  <c r="D289" i="1"/>
  <c r="E288" i="1"/>
  <c r="D290" i="1"/>
  <c r="E289" i="1"/>
  <c r="E290" i="1"/>
  <c r="D291" i="1"/>
  <c r="D292" i="1"/>
  <c r="E291" i="1"/>
  <c r="D293" i="1"/>
  <c r="E292" i="1"/>
  <c r="E293" i="1"/>
  <c r="D294" i="1"/>
  <c r="E294" i="1"/>
  <c r="D295" i="1"/>
  <c r="E295" i="1"/>
  <c r="D296" i="1"/>
  <c r="D297" i="1"/>
  <c r="E296" i="1"/>
  <c r="E297" i="1"/>
  <c r="D298" i="1"/>
  <c r="E298" i="1"/>
  <c r="D299" i="1"/>
  <c r="E299" i="1"/>
  <c r="D300" i="1"/>
  <c r="D301" i="1"/>
  <c r="E300" i="1"/>
  <c r="D302" i="1"/>
  <c r="E301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D311" i="1"/>
  <c r="E310" i="1"/>
  <c r="E311" i="1"/>
  <c r="D312" i="1"/>
  <c r="E312" i="1"/>
  <c r="D313" i="1"/>
  <c r="E313" i="1"/>
  <c r="D314" i="1"/>
  <c r="E314" i="1"/>
  <c r="D315" i="1"/>
  <c r="D316" i="1"/>
  <c r="E315" i="1"/>
  <c r="D317" i="1"/>
  <c r="E316" i="1"/>
  <c r="D318" i="1"/>
  <c r="E317" i="1"/>
  <c r="E318" i="1"/>
  <c r="D319" i="1"/>
  <c r="D320" i="1"/>
  <c r="E319" i="1"/>
  <c r="D321" i="1"/>
  <c r="E320" i="1"/>
  <c r="D322" i="1"/>
  <c r="E321" i="1"/>
  <c r="E322" i="1"/>
  <c r="D323" i="1"/>
  <c r="E323" i="1"/>
  <c r="D324" i="1"/>
  <c r="E324" i="1"/>
  <c r="D325" i="1"/>
  <c r="E325" i="1"/>
  <c r="D326" i="1"/>
  <c r="D327" i="1"/>
  <c r="E326" i="1"/>
  <c r="E327" i="1"/>
  <c r="D328" i="1"/>
  <c r="D329" i="1"/>
  <c r="E328" i="1"/>
  <c r="E329" i="1"/>
  <c r="D330" i="1"/>
  <c r="E330" i="1"/>
  <c r="D331" i="1"/>
  <c r="E331" i="1"/>
  <c r="D332" i="1"/>
  <c r="E332" i="1"/>
  <c r="D333" i="1"/>
  <c r="E333" i="1"/>
  <c r="D334" i="1"/>
  <c r="D335" i="1"/>
  <c r="E334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D343" i="1"/>
  <c r="E342" i="1"/>
  <c r="E343" i="1"/>
  <c r="D344" i="1"/>
  <c r="E344" i="1"/>
  <c r="D345" i="1"/>
  <c r="E345" i="1"/>
  <c r="D346" i="1"/>
  <c r="D347" i="1"/>
  <c r="E346" i="1"/>
  <c r="E347" i="1"/>
  <c r="D348" i="1"/>
  <c r="E348" i="1"/>
  <c r="D349" i="1"/>
  <c r="E349" i="1"/>
  <c r="D350" i="1"/>
  <c r="D351" i="1"/>
  <c r="E350" i="1"/>
  <c r="D352" i="1"/>
  <c r="E351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D359" i="1"/>
  <c r="E358" i="1"/>
  <c r="E359" i="1"/>
  <c r="D360" i="1"/>
  <c r="D361" i="1"/>
  <c r="E360" i="1"/>
  <c r="E361" i="1"/>
  <c r="D362" i="1"/>
  <c r="E362" i="1"/>
  <c r="D363" i="1"/>
  <c r="E363" i="1"/>
  <c r="D364" i="1"/>
  <c r="E364" i="1"/>
  <c r="D365" i="1"/>
  <c r="E365" i="1"/>
  <c r="D366" i="1"/>
  <c r="D367" i="1"/>
  <c r="E366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D375" i="1"/>
  <c r="E374" i="1"/>
  <c r="E375" i="1"/>
  <c r="D376" i="1"/>
  <c r="E376" i="1"/>
  <c r="D377" i="1"/>
  <c r="E377" i="1"/>
  <c r="D378" i="1"/>
  <c r="D379" i="1"/>
  <c r="E378" i="1"/>
  <c r="E379" i="1"/>
  <c r="D380" i="1"/>
  <c r="E380" i="1"/>
  <c r="D381" i="1"/>
  <c r="E381" i="1"/>
  <c r="D382" i="1"/>
  <c r="D383" i="1"/>
  <c r="E382" i="1"/>
  <c r="E383" i="1"/>
  <c r="D384" i="1"/>
  <c r="E384" i="1"/>
  <c r="D385" i="1"/>
  <c r="E385" i="1"/>
  <c r="D386" i="1"/>
  <c r="E386" i="1"/>
  <c r="D387" i="1"/>
  <c r="D388" i="1"/>
  <c r="E387" i="1"/>
  <c r="D389" i="1"/>
  <c r="E388" i="1"/>
  <c r="E389" i="1"/>
  <c r="D390" i="1"/>
  <c r="D391" i="1"/>
  <c r="E390" i="1"/>
  <c r="E391" i="1"/>
  <c r="D392" i="1"/>
  <c r="D393" i="1"/>
  <c r="E392" i="1"/>
  <c r="E393" i="1"/>
  <c r="D394" i="1"/>
  <c r="E394" i="1"/>
  <c r="D395" i="1"/>
  <c r="E395" i="1"/>
  <c r="D396" i="1"/>
  <c r="E396" i="1"/>
  <c r="D397" i="1"/>
  <c r="E397" i="1"/>
  <c r="D398" i="1"/>
  <c r="D399" i="1"/>
  <c r="E398" i="1"/>
  <c r="E399" i="1"/>
  <c r="D400" i="1"/>
  <c r="E400" i="1"/>
  <c r="D401" i="1"/>
  <c r="E401" i="1"/>
  <c r="D402" i="1"/>
  <c r="D403" i="1"/>
  <c r="E402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D413" i="1"/>
  <c r="E412" i="1"/>
  <c r="D414" i="1"/>
  <c r="E413" i="1"/>
  <c r="D415" i="1"/>
  <c r="E414" i="1"/>
  <c r="E415" i="1"/>
  <c r="D416" i="1"/>
  <c r="E416" i="1"/>
  <c r="D417" i="1"/>
  <c r="E417" i="1"/>
  <c r="D418" i="1"/>
  <c r="E418" i="1"/>
  <c r="D419" i="1"/>
  <c r="D420" i="1"/>
  <c r="E419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D428" i="1"/>
  <c r="E427" i="1"/>
  <c r="E428" i="1"/>
  <c r="D429" i="1"/>
  <c r="E429" i="1"/>
  <c r="D430" i="1"/>
  <c r="E430" i="1"/>
  <c r="D431" i="1"/>
  <c r="D432" i="1"/>
  <c r="E431" i="1"/>
  <c r="E432" i="1"/>
  <c r="D433" i="1"/>
  <c r="E433" i="1"/>
  <c r="D434" i="1"/>
  <c r="E434" i="1"/>
  <c r="D435" i="1"/>
  <c r="D436" i="1"/>
  <c r="E435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D444" i="1"/>
  <c r="E443" i="1"/>
  <c r="E444" i="1"/>
  <c r="D445" i="1"/>
  <c r="D446" i="1"/>
  <c r="E445" i="1"/>
  <c r="E446" i="1"/>
  <c r="D447" i="1"/>
  <c r="E447" i="1"/>
  <c r="D448" i="1"/>
  <c r="E448" i="1"/>
  <c r="D449" i="1"/>
  <c r="E449" i="1"/>
  <c r="D450" i="1"/>
  <c r="E450" i="1"/>
  <c r="D451" i="1"/>
  <c r="D452" i="1"/>
  <c r="E451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D460" i="1"/>
  <c r="E459" i="1"/>
  <c r="E460" i="1"/>
  <c r="D461" i="1"/>
  <c r="E461" i="1"/>
  <c r="D462" i="1"/>
  <c r="E462" i="1"/>
  <c r="D463" i="1"/>
  <c r="D464" i="1"/>
  <c r="E463" i="1"/>
  <c r="E464" i="1"/>
  <c r="D465" i="1"/>
  <c r="E465" i="1"/>
  <c r="D466" i="1"/>
  <c r="E466" i="1"/>
  <c r="D467" i="1"/>
  <c r="D468" i="1"/>
  <c r="E467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D476" i="1"/>
  <c r="E475" i="1"/>
  <c r="E476" i="1"/>
  <c r="D477" i="1"/>
  <c r="D478" i="1"/>
  <c r="E477" i="1"/>
  <c r="E478" i="1"/>
  <c r="D479" i="1"/>
  <c r="E479" i="1"/>
  <c r="D480" i="1"/>
  <c r="E480" i="1"/>
  <c r="D481" i="1"/>
  <c r="E481" i="1"/>
  <c r="D482" i="1"/>
  <c r="E482" i="1"/>
  <c r="D483" i="1"/>
  <c r="D484" i="1"/>
  <c r="E483" i="1"/>
  <c r="D485" i="1"/>
  <c r="E484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D492" i="1"/>
  <c r="E491" i="1"/>
  <c r="E492" i="1"/>
  <c r="D493" i="1"/>
  <c r="E493" i="1"/>
  <c r="D494" i="1"/>
  <c r="E494" i="1"/>
  <c r="D495" i="1"/>
  <c r="D496" i="1"/>
  <c r="E495" i="1"/>
  <c r="E496" i="1"/>
  <c r="D497" i="1"/>
  <c r="E497" i="1"/>
  <c r="D498" i="1"/>
  <c r="E498" i="1"/>
  <c r="D499" i="1"/>
  <c r="D500" i="1"/>
  <c r="E499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D508" i="1"/>
  <c r="E507" i="1"/>
  <c r="E508" i="1"/>
  <c r="D509" i="1"/>
  <c r="D510" i="1"/>
  <c r="E509" i="1"/>
  <c r="E510" i="1"/>
  <c r="D511" i="1"/>
  <c r="E511" i="1"/>
  <c r="D512" i="1"/>
  <c r="D513" i="1"/>
  <c r="E512" i="1"/>
  <c r="D514" i="1"/>
  <c r="E513" i="1"/>
  <c r="E514" i="1"/>
  <c r="D515" i="1"/>
  <c r="D516" i="1"/>
  <c r="E515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D524" i="1"/>
  <c r="E523" i="1"/>
  <c r="E524" i="1"/>
  <c r="D525" i="1"/>
  <c r="E525" i="1"/>
  <c r="D526" i="1"/>
  <c r="E526" i="1"/>
  <c r="D527" i="1"/>
  <c r="D528" i="1"/>
  <c r="E527" i="1"/>
  <c r="E528" i="1"/>
  <c r="D529" i="1"/>
  <c r="D530" i="1"/>
  <c r="E529" i="1"/>
  <c r="E530" i="1"/>
  <c r="D531" i="1"/>
  <c r="D532" i="1"/>
  <c r="E531" i="1"/>
  <c r="E532" i="1"/>
  <c r="D533" i="1"/>
  <c r="E533" i="1"/>
  <c r="D534" i="1"/>
  <c r="E534" i="1"/>
  <c r="D535" i="1"/>
  <c r="E535" i="1"/>
  <c r="D536" i="1"/>
  <c r="D537" i="1"/>
  <c r="E536" i="1"/>
  <c r="E537" i="1"/>
  <c r="D538" i="1"/>
  <c r="E538" i="1"/>
  <c r="D539" i="1"/>
  <c r="D540" i="1"/>
  <c r="E539" i="1"/>
  <c r="E540" i="1"/>
  <c r="D541" i="1"/>
  <c r="D542" i="1"/>
  <c r="E541" i="1"/>
  <c r="E542" i="1"/>
  <c r="D543" i="1"/>
  <c r="E543" i="1"/>
  <c r="D544" i="1"/>
  <c r="E544" i="1"/>
  <c r="D545" i="1"/>
  <c r="E545" i="1"/>
  <c r="D546" i="1"/>
  <c r="E546" i="1"/>
  <c r="D547" i="1"/>
  <c r="D548" i="1"/>
  <c r="E547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D556" i="1"/>
  <c r="E555" i="1"/>
  <c r="E556" i="1"/>
  <c r="D557" i="1"/>
  <c r="E557" i="1"/>
  <c r="D558" i="1"/>
  <c r="E558" i="1"/>
  <c r="D559" i="1"/>
  <c r="D560" i="1"/>
  <c r="E559" i="1"/>
  <c r="E560" i="1"/>
  <c r="D561" i="1"/>
  <c r="E561" i="1"/>
  <c r="D562" i="1"/>
  <c r="E562" i="1"/>
  <c r="D563" i="1"/>
  <c r="D564" i="1"/>
  <c r="E563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D572" i="1"/>
  <c r="E571" i="1"/>
  <c r="E572" i="1"/>
  <c r="D573" i="1"/>
  <c r="D574" i="1"/>
  <c r="E573" i="1"/>
  <c r="E574" i="1"/>
  <c r="D575" i="1"/>
  <c r="E575" i="1"/>
  <c r="D576" i="1"/>
  <c r="E576" i="1"/>
  <c r="D577" i="1"/>
  <c r="E577" i="1"/>
  <c r="D578" i="1"/>
  <c r="E578" i="1"/>
  <c r="D579" i="1"/>
  <c r="D580" i="1"/>
  <c r="E579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D588" i="1"/>
  <c r="E587" i="1"/>
  <c r="E588" i="1"/>
  <c r="D589" i="1"/>
  <c r="E589" i="1"/>
  <c r="D590" i="1"/>
  <c r="E590" i="1"/>
  <c r="D591" i="1"/>
  <c r="D592" i="1"/>
  <c r="E591" i="1"/>
  <c r="E592" i="1"/>
  <c r="D593" i="1"/>
  <c r="E593" i="1"/>
  <c r="D594" i="1"/>
  <c r="E594" i="1"/>
  <c r="D595" i="1"/>
  <c r="D596" i="1"/>
  <c r="E595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D604" i="1"/>
  <c r="E603" i="1"/>
  <c r="E604" i="1"/>
  <c r="D605" i="1"/>
  <c r="D606" i="1"/>
  <c r="E605" i="1"/>
  <c r="E606" i="1"/>
  <c r="D607" i="1"/>
  <c r="E607" i="1"/>
  <c r="D608" i="1"/>
  <c r="E608" i="1"/>
  <c r="D609" i="1"/>
  <c r="E609" i="1"/>
  <c r="D610" i="1"/>
  <c r="E610" i="1"/>
  <c r="D611" i="1"/>
  <c r="D612" i="1"/>
  <c r="E611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D620" i="1"/>
  <c r="E619" i="1"/>
  <c r="E620" i="1"/>
  <c r="D621" i="1"/>
  <c r="E621" i="1"/>
  <c r="D622" i="1"/>
  <c r="E622" i="1"/>
  <c r="D623" i="1"/>
  <c r="D624" i="1"/>
  <c r="E623" i="1"/>
  <c r="E624" i="1"/>
  <c r="D625" i="1"/>
  <c r="E625" i="1"/>
  <c r="D626" i="1"/>
  <c r="E626" i="1"/>
  <c r="D627" i="1"/>
  <c r="D628" i="1"/>
  <c r="E627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D636" i="1"/>
  <c r="E635" i="1"/>
  <c r="E636" i="1"/>
  <c r="D637" i="1"/>
  <c r="D638" i="1"/>
  <c r="E637" i="1"/>
  <c r="E638" i="1"/>
  <c r="D639" i="1"/>
  <c r="E639" i="1"/>
  <c r="D640" i="1"/>
  <c r="E640" i="1"/>
  <c r="D641" i="1"/>
  <c r="E641" i="1"/>
  <c r="D642" i="1"/>
  <c r="E642" i="1"/>
  <c r="D643" i="1"/>
  <c r="D644" i="1"/>
  <c r="E643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D652" i="1"/>
  <c r="E651" i="1"/>
  <c r="E652" i="1"/>
  <c r="D653" i="1"/>
  <c r="E653" i="1"/>
  <c r="D654" i="1"/>
  <c r="E654" i="1"/>
  <c r="D655" i="1"/>
  <c r="D656" i="1"/>
  <c r="E655" i="1"/>
  <c r="E656" i="1"/>
  <c r="D657" i="1"/>
  <c r="E657" i="1"/>
  <c r="D658" i="1"/>
  <c r="E658" i="1"/>
  <c r="D659" i="1"/>
  <c r="D660" i="1"/>
  <c r="E659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D668" i="1"/>
  <c r="E667" i="1"/>
  <c r="E668" i="1"/>
  <c r="D669" i="1"/>
  <c r="D670" i="1"/>
  <c r="E669" i="1"/>
  <c r="E670" i="1"/>
  <c r="D671" i="1"/>
  <c r="E671" i="1"/>
  <c r="D672" i="1"/>
  <c r="E672" i="1"/>
  <c r="D673" i="1"/>
  <c r="E673" i="1"/>
  <c r="D674" i="1"/>
  <c r="E674" i="1"/>
  <c r="D675" i="1"/>
  <c r="D676" i="1"/>
  <c r="E675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D684" i="1"/>
  <c r="E683" i="1"/>
  <c r="E684" i="1"/>
  <c r="D685" i="1"/>
  <c r="E685" i="1"/>
  <c r="D686" i="1"/>
  <c r="E686" i="1"/>
  <c r="D687" i="1"/>
  <c r="D688" i="1"/>
  <c r="E687" i="1"/>
  <c r="E688" i="1"/>
  <c r="D689" i="1"/>
  <c r="E689" i="1"/>
  <c r="D690" i="1"/>
  <c r="E690" i="1"/>
  <c r="D691" i="1"/>
  <c r="D692" i="1"/>
  <c r="E691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D700" i="1"/>
  <c r="E699" i="1"/>
  <c r="E700" i="1"/>
  <c r="D701" i="1"/>
  <c r="D702" i="1"/>
  <c r="E701" i="1"/>
  <c r="E702" i="1"/>
  <c r="D703" i="1"/>
  <c r="E703" i="1"/>
  <c r="D704" i="1"/>
  <c r="E704" i="1"/>
  <c r="D705" i="1"/>
  <c r="E705" i="1"/>
  <c r="D706" i="1"/>
  <c r="E706" i="1"/>
  <c r="D707" i="1"/>
  <c r="D708" i="1"/>
  <c r="E707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D716" i="1"/>
  <c r="E715" i="1"/>
  <c r="E716" i="1"/>
  <c r="D717" i="1"/>
  <c r="E717" i="1"/>
  <c r="D718" i="1"/>
  <c r="E718" i="1"/>
  <c r="D719" i="1"/>
  <c r="D720" i="1"/>
  <c r="E719" i="1"/>
  <c r="E720" i="1"/>
  <c r="D721" i="1"/>
  <c r="E721" i="1"/>
  <c r="D722" i="1"/>
  <c r="E722" i="1"/>
  <c r="D723" i="1"/>
  <c r="D724" i="1"/>
  <c r="E723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D732" i="1"/>
  <c r="E731" i="1"/>
  <c r="E732" i="1"/>
  <c r="D733" i="1"/>
  <c r="D734" i="1"/>
  <c r="E733" i="1"/>
  <c r="E734" i="1"/>
  <c r="D735" i="1"/>
  <c r="E735" i="1"/>
  <c r="D736" i="1"/>
  <c r="E736" i="1"/>
  <c r="D737" i="1"/>
  <c r="E737" i="1"/>
  <c r="D738" i="1"/>
  <c r="E738" i="1"/>
  <c r="D739" i="1"/>
  <c r="D740" i="1"/>
  <c r="E739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D748" i="1"/>
  <c r="E747" i="1"/>
  <c r="E748" i="1"/>
  <c r="D749" i="1"/>
  <c r="E749" i="1"/>
  <c r="D750" i="1"/>
  <c r="E750" i="1"/>
  <c r="D751" i="1"/>
  <c r="D752" i="1"/>
  <c r="E751" i="1"/>
  <c r="E752" i="1"/>
  <c r="D753" i="1"/>
  <c r="E753" i="1"/>
  <c r="D754" i="1"/>
  <c r="E754" i="1"/>
  <c r="D755" i="1"/>
  <c r="D756" i="1"/>
  <c r="E755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D764" i="1"/>
  <c r="E763" i="1"/>
  <c r="E764" i="1"/>
  <c r="D765" i="1"/>
  <c r="D766" i="1"/>
  <c r="E765" i="1"/>
  <c r="E766" i="1"/>
  <c r="D767" i="1"/>
  <c r="E767" i="1"/>
  <c r="D768" i="1"/>
  <c r="E768" i="1"/>
  <c r="D769" i="1"/>
  <c r="E769" i="1"/>
  <c r="D770" i="1"/>
  <c r="E770" i="1"/>
  <c r="D771" i="1"/>
  <c r="D772" i="1"/>
  <c r="E771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D780" i="1"/>
  <c r="E779" i="1"/>
  <c r="E780" i="1"/>
  <c r="D781" i="1"/>
  <c r="E781" i="1"/>
  <c r="D782" i="1"/>
  <c r="E782" i="1"/>
  <c r="D783" i="1"/>
  <c r="D784" i="1"/>
  <c r="E783" i="1"/>
  <c r="E784" i="1"/>
  <c r="D785" i="1"/>
  <c r="E785" i="1"/>
  <c r="D786" i="1"/>
  <c r="E786" i="1"/>
  <c r="D787" i="1"/>
  <c r="D788" i="1"/>
  <c r="E787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D796" i="1"/>
  <c r="E795" i="1"/>
  <c r="E796" i="1"/>
  <c r="D797" i="1"/>
  <c r="D798" i="1"/>
  <c r="E797" i="1"/>
  <c r="E798" i="1"/>
  <c r="D799" i="1"/>
  <c r="E799" i="1"/>
  <c r="D800" i="1"/>
  <c r="E800" i="1"/>
  <c r="D801" i="1"/>
  <c r="E801" i="1"/>
  <c r="D802" i="1"/>
  <c r="E802" i="1"/>
  <c r="D803" i="1"/>
  <c r="D804" i="1"/>
  <c r="E803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D812" i="1"/>
  <c r="E811" i="1"/>
  <c r="E812" i="1"/>
  <c r="D813" i="1"/>
  <c r="E813" i="1"/>
  <c r="D814" i="1"/>
  <c r="E814" i="1"/>
  <c r="D815" i="1"/>
  <c r="D816" i="1"/>
  <c r="E815" i="1"/>
  <c r="E816" i="1"/>
  <c r="D817" i="1"/>
  <c r="E817" i="1"/>
  <c r="D818" i="1"/>
  <c r="E818" i="1"/>
  <c r="D819" i="1"/>
  <c r="D820" i="1"/>
  <c r="E819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D828" i="1"/>
  <c r="E827" i="1"/>
  <c r="E828" i="1"/>
  <c r="D829" i="1"/>
  <c r="D830" i="1"/>
  <c r="E829" i="1"/>
  <c r="E830" i="1"/>
  <c r="D831" i="1"/>
  <c r="E831" i="1"/>
  <c r="D832" i="1"/>
  <c r="D833" i="1"/>
  <c r="E832" i="1"/>
  <c r="E833" i="1"/>
  <c r="D834" i="1"/>
  <c r="D835" i="1"/>
  <c r="E834" i="1"/>
  <c r="D836" i="1"/>
  <c r="E835" i="1"/>
  <c r="D837" i="1"/>
  <c r="E836" i="1"/>
  <c r="E837" i="1"/>
  <c r="D838" i="1"/>
  <c r="D839" i="1"/>
  <c r="E838" i="1"/>
  <c r="E839" i="1"/>
  <c r="D840" i="1"/>
  <c r="D841" i="1"/>
  <c r="E840" i="1"/>
  <c r="E841" i="1"/>
  <c r="D842" i="1"/>
  <c r="D843" i="1"/>
  <c r="E842" i="1"/>
  <c r="D844" i="1"/>
  <c r="E843" i="1"/>
  <c r="D845" i="1"/>
  <c r="E844" i="1"/>
  <c r="E845" i="1"/>
  <c r="D846" i="1"/>
  <c r="D847" i="1"/>
  <c r="E846" i="1"/>
  <c r="E847" i="1"/>
  <c r="D848" i="1"/>
  <c r="D849" i="1"/>
  <c r="E848" i="1"/>
  <c r="E849" i="1"/>
  <c r="D850" i="1"/>
  <c r="D851" i="1"/>
  <c r="E850" i="1"/>
  <c r="D852" i="1"/>
  <c r="E851" i="1"/>
  <c r="D853" i="1"/>
  <c r="E852" i="1"/>
  <c r="E853" i="1"/>
  <c r="D854" i="1"/>
  <c r="D855" i="1"/>
  <c r="E854" i="1"/>
  <c r="E855" i="1"/>
  <c r="D856" i="1"/>
  <c r="D857" i="1"/>
  <c r="E856" i="1"/>
  <c r="E857" i="1"/>
  <c r="D858" i="1"/>
  <c r="D859" i="1"/>
  <c r="E858" i="1"/>
  <c r="D860" i="1"/>
  <c r="E859" i="1"/>
  <c r="D861" i="1"/>
  <c r="E860" i="1"/>
  <c r="E861" i="1"/>
  <c r="D862" i="1"/>
  <c r="D863" i="1"/>
  <c r="E862" i="1"/>
  <c r="E863" i="1"/>
  <c r="D864" i="1"/>
  <c r="D865" i="1"/>
  <c r="E864" i="1"/>
  <c r="E865" i="1"/>
  <c r="D866" i="1"/>
  <c r="D867" i="1"/>
  <c r="E866" i="1"/>
  <c r="D868" i="1"/>
  <c r="E867" i="1"/>
  <c r="D869" i="1"/>
  <c r="E868" i="1"/>
  <c r="E869" i="1"/>
  <c r="D870" i="1"/>
  <c r="D871" i="1"/>
  <c r="E870" i="1"/>
  <c r="E871" i="1"/>
  <c r="D872" i="1"/>
  <c r="D873" i="1"/>
  <c r="E872" i="1"/>
  <c r="E873" i="1"/>
  <c r="D874" i="1"/>
  <c r="D875" i="1"/>
  <c r="E874" i="1"/>
  <c r="D876" i="1"/>
  <c r="E875" i="1"/>
  <c r="D877" i="1"/>
  <c r="E876" i="1"/>
  <c r="E877" i="1"/>
  <c r="D878" i="1"/>
  <c r="D879" i="1"/>
  <c r="E878" i="1"/>
  <c r="E879" i="1"/>
  <c r="D880" i="1"/>
  <c r="D881" i="1"/>
  <c r="E880" i="1"/>
  <c r="E881" i="1"/>
  <c r="D882" i="1"/>
  <c r="D883" i="1"/>
  <c r="E882" i="1"/>
  <c r="D884" i="1"/>
  <c r="E883" i="1"/>
  <c r="D885" i="1"/>
  <c r="E884" i="1"/>
  <c r="E885" i="1"/>
  <c r="D886" i="1"/>
  <c r="D887" i="1"/>
  <c r="E886" i="1"/>
  <c r="E887" i="1"/>
  <c r="D888" i="1"/>
  <c r="D889" i="1"/>
  <c r="E888" i="1"/>
  <c r="E889" i="1"/>
  <c r="D890" i="1"/>
  <c r="D891" i="1"/>
  <c r="E890" i="1"/>
  <c r="D892" i="1"/>
  <c r="E891" i="1"/>
  <c r="D893" i="1"/>
  <c r="E892" i="1"/>
  <c r="E893" i="1"/>
  <c r="D894" i="1"/>
  <c r="D895" i="1"/>
  <c r="E894" i="1"/>
  <c r="E895" i="1"/>
  <c r="D896" i="1"/>
  <c r="D897" i="1"/>
  <c r="E896" i="1"/>
  <c r="E897" i="1"/>
  <c r="D898" i="1"/>
  <c r="D899" i="1"/>
  <c r="E898" i="1"/>
  <c r="D900" i="1"/>
  <c r="E899" i="1"/>
  <c r="D901" i="1"/>
  <c r="E900" i="1"/>
  <c r="E901" i="1"/>
  <c r="D902" i="1"/>
  <c r="D903" i="1"/>
  <c r="E902" i="1"/>
  <c r="E903" i="1"/>
  <c r="D904" i="1"/>
  <c r="D905" i="1"/>
  <c r="E904" i="1"/>
  <c r="E905" i="1"/>
  <c r="D906" i="1"/>
  <c r="D907" i="1"/>
  <c r="E906" i="1"/>
  <c r="D908" i="1"/>
  <c r="E907" i="1"/>
  <c r="D909" i="1"/>
  <c r="E908" i="1"/>
  <c r="E909" i="1"/>
  <c r="D910" i="1"/>
  <c r="D911" i="1"/>
  <c r="E910" i="1"/>
  <c r="E911" i="1"/>
  <c r="D912" i="1"/>
  <c r="D913" i="1"/>
  <c r="E912" i="1"/>
  <c r="E913" i="1"/>
  <c r="D914" i="1"/>
  <c r="D915" i="1"/>
  <c r="E914" i="1"/>
  <c r="D916" i="1"/>
  <c r="E915" i="1"/>
  <c r="D917" i="1"/>
  <c r="E916" i="1"/>
  <c r="E917" i="1"/>
  <c r="D918" i="1"/>
  <c r="D919" i="1"/>
  <c r="E918" i="1"/>
  <c r="E919" i="1"/>
  <c r="D920" i="1"/>
  <c r="D921" i="1"/>
  <c r="E920" i="1"/>
  <c r="E921" i="1"/>
  <c r="D922" i="1"/>
  <c r="D923" i="1"/>
  <c r="E922" i="1"/>
  <c r="D924" i="1"/>
  <c r="E923" i="1"/>
  <c r="D925" i="1"/>
  <c r="E924" i="1"/>
  <c r="E925" i="1"/>
  <c r="D926" i="1"/>
  <c r="D927" i="1"/>
  <c r="E926" i="1"/>
  <c r="E927" i="1"/>
  <c r="D928" i="1"/>
  <c r="D929" i="1"/>
  <c r="E928" i="1"/>
  <c r="E929" i="1"/>
  <c r="D930" i="1"/>
  <c r="D931" i="1"/>
  <c r="E930" i="1"/>
  <c r="D932" i="1"/>
  <c r="E931" i="1"/>
  <c r="D933" i="1"/>
  <c r="E932" i="1"/>
  <c r="E933" i="1"/>
  <c r="D934" i="1"/>
  <c r="D935" i="1"/>
  <c r="E934" i="1"/>
  <c r="E935" i="1"/>
  <c r="D936" i="1"/>
  <c r="D937" i="1"/>
  <c r="E936" i="1"/>
  <c r="E937" i="1"/>
  <c r="D938" i="1"/>
  <c r="D939" i="1"/>
  <c r="E938" i="1"/>
  <c r="D940" i="1"/>
  <c r="E939" i="1"/>
  <c r="D941" i="1"/>
  <c r="E940" i="1"/>
  <c r="E941" i="1"/>
  <c r="D942" i="1"/>
  <c r="D943" i="1"/>
  <c r="E942" i="1"/>
  <c r="E943" i="1"/>
  <c r="D944" i="1"/>
  <c r="D945" i="1"/>
  <c r="E944" i="1"/>
  <c r="E945" i="1"/>
  <c r="D946" i="1"/>
  <c r="D947" i="1"/>
  <c r="E946" i="1"/>
  <c r="D948" i="1"/>
  <c r="E947" i="1"/>
  <c r="D949" i="1"/>
  <c r="E948" i="1"/>
  <c r="E949" i="1"/>
  <c r="D950" i="1"/>
  <c r="D951" i="1"/>
  <c r="E950" i="1"/>
  <c r="E951" i="1"/>
  <c r="D952" i="1"/>
  <c r="D953" i="1"/>
  <c r="E952" i="1"/>
  <c r="E953" i="1"/>
  <c r="D954" i="1"/>
  <c r="D955" i="1"/>
  <c r="E954" i="1"/>
  <c r="D956" i="1"/>
  <c r="E955" i="1"/>
  <c r="D957" i="1"/>
  <c r="E956" i="1"/>
  <c r="E957" i="1"/>
  <c r="D958" i="1"/>
  <c r="D959" i="1"/>
  <c r="E958" i="1"/>
  <c r="E959" i="1"/>
  <c r="D960" i="1"/>
  <c r="D961" i="1"/>
  <c r="E960" i="1"/>
  <c r="E961" i="1"/>
  <c r="D962" i="1"/>
  <c r="D963" i="1"/>
  <c r="E962" i="1"/>
  <c r="D964" i="1"/>
  <c r="E963" i="1"/>
  <c r="D965" i="1"/>
  <c r="E964" i="1"/>
  <c r="E965" i="1"/>
  <c r="D966" i="1"/>
  <c r="D967" i="1"/>
  <c r="E966" i="1"/>
  <c r="E967" i="1"/>
  <c r="D968" i="1"/>
  <c r="D969" i="1"/>
  <c r="E968" i="1"/>
  <c r="E969" i="1"/>
  <c r="D970" i="1"/>
  <c r="D971" i="1"/>
  <c r="E970" i="1"/>
  <c r="D972" i="1"/>
  <c r="E971" i="1"/>
  <c r="D973" i="1"/>
  <c r="E972" i="1"/>
  <c r="E973" i="1"/>
  <c r="D974" i="1"/>
  <c r="D975" i="1"/>
  <c r="E974" i="1"/>
  <c r="E975" i="1"/>
  <c r="D976" i="1"/>
  <c r="D977" i="1"/>
  <c r="E976" i="1"/>
  <c r="E977" i="1"/>
  <c r="D978" i="1"/>
  <c r="D979" i="1"/>
  <c r="E978" i="1"/>
  <c r="D980" i="1"/>
  <c r="E979" i="1"/>
  <c r="D981" i="1"/>
  <c r="E980" i="1"/>
  <c r="E981" i="1"/>
  <c r="D982" i="1"/>
  <c r="D983" i="1"/>
  <c r="E982" i="1"/>
  <c r="E983" i="1"/>
  <c r="D984" i="1"/>
  <c r="D985" i="1"/>
  <c r="E984" i="1"/>
  <c r="E985" i="1"/>
  <c r="D986" i="1"/>
  <c r="D987" i="1"/>
  <c r="E986" i="1"/>
  <c r="D988" i="1"/>
  <c r="E987" i="1"/>
  <c r="D989" i="1"/>
  <c r="E988" i="1"/>
  <c r="E989" i="1"/>
  <c r="D990" i="1"/>
  <c r="D991" i="1"/>
  <c r="E990" i="1"/>
  <c r="E991" i="1"/>
  <c r="D992" i="1"/>
  <c r="D993" i="1"/>
  <c r="E992" i="1"/>
  <c r="E993" i="1"/>
  <c r="D994" i="1"/>
  <c r="D995" i="1"/>
  <c r="E994" i="1"/>
  <c r="D996" i="1"/>
  <c r="E995" i="1"/>
  <c r="D997" i="1"/>
  <c r="E996" i="1"/>
  <c r="E997" i="1"/>
  <c r="D998" i="1"/>
  <c r="D999" i="1"/>
  <c r="E998" i="1"/>
  <c r="E999" i="1"/>
  <c r="D1000" i="1"/>
  <c r="D1001" i="1"/>
  <c r="E1000" i="1"/>
  <c r="E1001" i="1"/>
  <c r="D1002" i="1"/>
  <c r="D1003" i="1"/>
  <c r="E1002" i="1"/>
  <c r="D1004" i="1"/>
  <c r="E1003" i="1"/>
  <c r="D1005" i="1"/>
  <c r="E1004" i="1"/>
  <c r="E1005" i="1"/>
  <c r="D1006" i="1"/>
  <c r="D1007" i="1"/>
  <c r="E1006" i="1"/>
  <c r="E1007" i="1"/>
  <c r="D1008" i="1"/>
  <c r="D1009" i="1"/>
  <c r="E1008" i="1"/>
  <c r="E1009" i="1"/>
  <c r="D1010" i="1"/>
  <c r="D1011" i="1"/>
  <c r="E1010" i="1"/>
  <c r="D1012" i="1"/>
  <c r="E1011" i="1"/>
  <c r="D1013" i="1"/>
  <c r="E1012" i="1"/>
  <c r="E1013" i="1"/>
  <c r="D1014" i="1"/>
  <c r="D1015" i="1"/>
  <c r="E1014" i="1"/>
  <c r="E1015" i="1"/>
  <c r="D1016" i="1"/>
  <c r="D1017" i="1"/>
  <c r="E1016" i="1"/>
  <c r="E1017" i="1"/>
  <c r="D1018" i="1"/>
  <c r="D1019" i="1"/>
  <c r="E1018" i="1"/>
  <c r="D1020" i="1"/>
  <c r="E1019" i="1"/>
  <c r="D1021" i="1"/>
  <c r="E1020" i="1"/>
  <c r="E1021" i="1"/>
  <c r="D1022" i="1"/>
  <c r="D1023" i="1"/>
  <c r="E1022" i="1"/>
  <c r="E1023" i="1"/>
  <c r="D1024" i="1"/>
  <c r="D1025" i="1"/>
  <c r="E1024" i="1"/>
  <c r="E1025" i="1"/>
  <c r="D1026" i="1"/>
  <c r="D1027" i="1"/>
  <c r="E1026" i="1"/>
  <c r="D1028" i="1"/>
  <c r="E1027" i="1"/>
  <c r="D1029" i="1"/>
  <c r="E1028" i="1"/>
  <c r="E1029" i="1"/>
  <c r="D1030" i="1"/>
  <c r="D1031" i="1"/>
  <c r="E1030" i="1"/>
  <c r="E1031" i="1"/>
  <c r="D1032" i="1"/>
  <c r="D1033" i="1"/>
  <c r="E1032" i="1"/>
  <c r="E1033" i="1"/>
  <c r="D1034" i="1"/>
  <c r="D1035" i="1"/>
  <c r="E1034" i="1"/>
  <c r="D1036" i="1"/>
  <c r="E1035" i="1"/>
  <c r="D1037" i="1"/>
  <c r="E1036" i="1"/>
  <c r="E1037" i="1"/>
  <c r="D1038" i="1"/>
  <c r="D1039" i="1"/>
  <c r="E1038" i="1"/>
  <c r="E1039" i="1"/>
  <c r="D1040" i="1"/>
  <c r="D1041" i="1"/>
  <c r="E1040" i="1"/>
  <c r="E1041" i="1"/>
  <c r="D1042" i="1"/>
  <c r="D1043" i="1"/>
  <c r="E1042" i="1"/>
  <c r="D1044" i="1"/>
  <c r="E1043" i="1"/>
  <c r="D1045" i="1"/>
  <c r="E1044" i="1"/>
  <c r="E1045" i="1"/>
  <c r="D1046" i="1"/>
  <c r="D1047" i="1"/>
  <c r="E1046" i="1"/>
  <c r="E1047" i="1"/>
  <c r="D1048" i="1"/>
  <c r="D1049" i="1"/>
  <c r="E1048" i="1"/>
  <c r="E1049" i="1"/>
  <c r="D1050" i="1"/>
  <c r="D1051" i="1"/>
  <c r="E1050" i="1"/>
  <c r="D1052" i="1"/>
  <c r="E1051" i="1"/>
  <c r="D1053" i="1"/>
  <c r="E1052" i="1"/>
  <c r="E1053" i="1"/>
  <c r="D1054" i="1"/>
  <c r="D1055" i="1"/>
  <c r="E1054" i="1"/>
  <c r="E1055" i="1"/>
  <c r="D1056" i="1"/>
  <c r="D1057" i="1"/>
  <c r="E1056" i="1"/>
  <c r="E1057" i="1"/>
  <c r="D1058" i="1"/>
  <c r="D1059" i="1"/>
  <c r="E1058" i="1"/>
  <c r="D1060" i="1"/>
  <c r="E1059" i="1"/>
  <c r="D1061" i="1"/>
  <c r="E1060" i="1"/>
  <c r="E1061" i="1"/>
  <c r="D1062" i="1"/>
  <c r="D1063" i="1"/>
  <c r="E1062" i="1"/>
  <c r="E1063" i="1"/>
  <c r="D1064" i="1"/>
  <c r="D1065" i="1"/>
  <c r="E1064" i="1"/>
  <c r="E1065" i="1"/>
  <c r="D1066" i="1"/>
  <c r="D1067" i="1"/>
  <c r="E1066" i="1"/>
  <c r="D1068" i="1"/>
  <c r="E1067" i="1"/>
  <c r="D1069" i="1"/>
  <c r="E1068" i="1"/>
  <c r="E1069" i="1"/>
  <c r="D1070" i="1"/>
  <c r="D1071" i="1"/>
  <c r="E1070" i="1"/>
  <c r="E1071" i="1"/>
  <c r="D1072" i="1"/>
  <c r="D1073" i="1"/>
  <c r="E1072" i="1"/>
  <c r="E1073" i="1"/>
  <c r="D1074" i="1"/>
  <c r="D1075" i="1"/>
  <c r="E1074" i="1"/>
  <c r="D1076" i="1"/>
  <c r="E1075" i="1"/>
  <c r="D1077" i="1"/>
  <c r="E1076" i="1"/>
  <c r="E1077" i="1"/>
  <c r="D1078" i="1"/>
  <c r="D1079" i="1"/>
  <c r="E1078" i="1"/>
  <c r="E1079" i="1"/>
  <c r="D1080" i="1"/>
  <c r="D1081" i="1"/>
  <c r="E1080" i="1"/>
  <c r="E1081" i="1"/>
  <c r="D1082" i="1"/>
  <c r="D1083" i="1"/>
  <c r="E1082" i="1"/>
  <c r="D1084" i="1"/>
  <c r="E1083" i="1"/>
  <c r="D1085" i="1"/>
  <c r="E1084" i="1"/>
  <c r="E1085" i="1"/>
  <c r="D1086" i="1"/>
  <c r="D1087" i="1"/>
  <c r="E1086" i="1"/>
  <c r="E1087" i="1"/>
  <c r="D1088" i="1"/>
  <c r="D1089" i="1"/>
  <c r="E1088" i="1"/>
  <c r="E1089" i="1"/>
  <c r="D1090" i="1"/>
  <c r="D1091" i="1"/>
  <c r="E1090" i="1"/>
  <c r="D1092" i="1"/>
  <c r="E1091" i="1"/>
  <c r="D1093" i="1"/>
  <c r="E1092" i="1"/>
  <c r="E1093" i="1"/>
  <c r="D1094" i="1"/>
  <c r="D1095" i="1"/>
  <c r="E1094" i="1"/>
  <c r="E1095" i="1"/>
  <c r="D1096" i="1"/>
  <c r="D1097" i="1"/>
  <c r="E1096" i="1"/>
  <c r="E1097" i="1"/>
  <c r="D1098" i="1"/>
  <c r="D1099" i="1"/>
  <c r="E1098" i="1"/>
  <c r="D1100" i="1"/>
  <c r="E1099" i="1"/>
  <c r="D1101" i="1"/>
  <c r="E1100" i="1"/>
  <c r="E1101" i="1"/>
  <c r="D1102" i="1"/>
  <c r="D1103" i="1"/>
  <c r="E1102" i="1"/>
  <c r="E1103" i="1"/>
  <c r="D1104" i="1"/>
  <c r="D1105" i="1"/>
  <c r="E1104" i="1"/>
  <c r="E1105" i="1"/>
  <c r="D1106" i="1"/>
  <c r="D1107" i="1"/>
  <c r="E1106" i="1"/>
  <c r="D1108" i="1"/>
  <c r="E1107" i="1"/>
  <c r="D1109" i="1"/>
  <c r="E1108" i="1"/>
  <c r="E1109" i="1"/>
  <c r="D1110" i="1"/>
  <c r="D1111" i="1"/>
  <c r="E1110" i="1"/>
  <c r="E1111" i="1"/>
  <c r="D1112" i="1"/>
  <c r="D1113" i="1"/>
  <c r="E1112" i="1"/>
  <c r="E1113" i="1"/>
  <c r="D1114" i="1"/>
  <c r="D1115" i="1"/>
  <c r="E1114" i="1"/>
  <c r="D1116" i="1"/>
  <c r="E1115" i="1"/>
  <c r="D1117" i="1"/>
  <c r="E1116" i="1"/>
  <c r="E1117" i="1"/>
  <c r="D1118" i="1"/>
  <c r="D1119" i="1"/>
  <c r="E1118" i="1"/>
  <c r="E1119" i="1"/>
  <c r="D1120" i="1"/>
  <c r="D1121" i="1"/>
  <c r="E1120" i="1"/>
  <c r="E1121" i="1"/>
  <c r="D1122" i="1"/>
  <c r="D1123" i="1"/>
  <c r="E1122" i="1"/>
  <c r="D1124" i="1"/>
  <c r="E1123" i="1"/>
  <c r="D1125" i="1"/>
  <c r="E1124" i="1"/>
  <c r="E1125" i="1"/>
  <c r="D1126" i="1"/>
  <c r="D1127" i="1"/>
  <c r="E1126" i="1"/>
  <c r="E1127" i="1"/>
  <c r="D1128" i="1"/>
  <c r="D1129" i="1"/>
  <c r="E1128" i="1"/>
  <c r="E1129" i="1"/>
  <c r="D1130" i="1"/>
  <c r="D1131" i="1"/>
  <c r="E1130" i="1"/>
  <c r="D1132" i="1"/>
  <c r="E1131" i="1"/>
  <c r="D1133" i="1"/>
  <c r="E1132" i="1"/>
  <c r="E1133" i="1"/>
  <c r="D1134" i="1"/>
  <c r="D1135" i="1"/>
  <c r="E1134" i="1"/>
  <c r="E1135" i="1"/>
  <c r="D1136" i="1"/>
  <c r="D1137" i="1"/>
  <c r="E1136" i="1"/>
  <c r="E1137" i="1"/>
  <c r="D1138" i="1"/>
  <c r="D1139" i="1"/>
  <c r="E1138" i="1"/>
  <c r="D1140" i="1"/>
  <c r="E1139" i="1"/>
  <c r="D1141" i="1"/>
  <c r="E1140" i="1"/>
  <c r="E1141" i="1"/>
  <c r="D1142" i="1"/>
  <c r="D1143" i="1"/>
  <c r="E1142" i="1"/>
  <c r="E1143" i="1"/>
  <c r="D1144" i="1"/>
  <c r="D1145" i="1"/>
  <c r="E1144" i="1"/>
  <c r="E1145" i="1"/>
  <c r="D1146" i="1"/>
  <c r="D1147" i="1"/>
  <c r="E1146" i="1"/>
  <c r="D1148" i="1"/>
  <c r="E1147" i="1"/>
  <c r="D1149" i="1"/>
  <c r="E1148" i="1"/>
  <c r="E1149" i="1"/>
  <c r="D1150" i="1"/>
  <c r="D1151" i="1"/>
  <c r="E1150" i="1"/>
  <c r="E1151" i="1"/>
  <c r="D1152" i="1"/>
  <c r="D1153" i="1"/>
  <c r="E1152" i="1"/>
  <c r="E1153" i="1"/>
  <c r="D1154" i="1"/>
  <c r="D1155" i="1"/>
  <c r="E1154" i="1"/>
  <c r="D1156" i="1"/>
  <c r="E1155" i="1"/>
  <c r="D1157" i="1"/>
  <c r="E1156" i="1"/>
  <c r="E1157" i="1"/>
  <c r="D1158" i="1"/>
  <c r="D1159" i="1"/>
  <c r="E1158" i="1"/>
  <c r="E1159" i="1"/>
  <c r="D1160" i="1"/>
  <c r="D1161" i="1"/>
  <c r="E1160" i="1"/>
  <c r="E1161" i="1"/>
  <c r="D1162" i="1"/>
  <c r="D1163" i="1"/>
  <c r="E1162" i="1"/>
  <c r="D1164" i="1"/>
  <c r="E1163" i="1"/>
  <c r="D1165" i="1"/>
  <c r="E1164" i="1"/>
  <c r="E1165" i="1"/>
  <c r="D1166" i="1"/>
  <c r="D1167" i="1"/>
  <c r="E1166" i="1"/>
  <c r="E1167" i="1"/>
  <c r="D1168" i="1"/>
  <c r="D1169" i="1"/>
  <c r="E1168" i="1"/>
  <c r="E1169" i="1"/>
  <c r="D1170" i="1"/>
  <c r="D1171" i="1"/>
  <c r="E1170" i="1"/>
  <c r="D1172" i="1"/>
  <c r="E1171" i="1"/>
  <c r="D1173" i="1"/>
  <c r="E1172" i="1"/>
  <c r="E1173" i="1"/>
  <c r="D1174" i="1"/>
  <c r="D1175" i="1"/>
  <c r="E1174" i="1"/>
  <c r="E1175" i="1"/>
  <c r="D1176" i="1"/>
  <c r="D1177" i="1"/>
  <c r="E1176" i="1"/>
  <c r="E1177" i="1"/>
  <c r="D1178" i="1"/>
  <c r="D1179" i="1"/>
  <c r="E1178" i="1"/>
  <c r="D1180" i="1"/>
  <c r="E1179" i="1"/>
  <c r="D1181" i="1"/>
  <c r="E1180" i="1"/>
  <c r="E1181" i="1"/>
  <c r="D1182" i="1"/>
  <c r="D1183" i="1"/>
  <c r="E1182" i="1"/>
  <c r="E1183" i="1"/>
  <c r="D1184" i="1"/>
  <c r="D1185" i="1"/>
  <c r="E1184" i="1"/>
  <c r="E1185" i="1"/>
  <c r="D1186" i="1"/>
  <c r="D1187" i="1"/>
  <c r="E1186" i="1"/>
  <c r="D1188" i="1"/>
  <c r="E1187" i="1"/>
  <c r="D1189" i="1"/>
  <c r="E1188" i="1"/>
  <c r="E1189" i="1"/>
  <c r="D1190" i="1"/>
  <c r="D1191" i="1"/>
  <c r="E1190" i="1"/>
  <c r="E1191" i="1"/>
  <c r="D1192" i="1"/>
  <c r="D1193" i="1"/>
  <c r="E1192" i="1"/>
  <c r="E1193" i="1"/>
  <c r="D1194" i="1"/>
  <c r="D1195" i="1"/>
  <c r="E1194" i="1"/>
  <c r="D1196" i="1"/>
  <c r="E1195" i="1"/>
  <c r="D1197" i="1"/>
  <c r="E1196" i="1"/>
  <c r="E1197" i="1"/>
  <c r="D1198" i="1"/>
  <c r="D1199" i="1"/>
  <c r="E1198" i="1"/>
  <c r="E1199" i="1"/>
  <c r="D1200" i="1"/>
  <c r="D1201" i="1"/>
  <c r="E1200" i="1"/>
  <c r="E1201" i="1"/>
  <c r="D1202" i="1"/>
  <c r="D1203" i="1"/>
  <c r="E1202" i="1"/>
  <c r="D1204" i="1"/>
  <c r="E1203" i="1"/>
  <c r="D1205" i="1"/>
  <c r="E1204" i="1"/>
  <c r="E1205" i="1"/>
  <c r="D1206" i="1"/>
  <c r="D1207" i="1"/>
  <c r="E1206" i="1"/>
  <c r="E1207" i="1"/>
  <c r="D1208" i="1"/>
  <c r="D1209" i="1"/>
  <c r="E1208" i="1"/>
  <c r="E1209" i="1"/>
  <c r="D1210" i="1"/>
  <c r="D1211" i="1"/>
  <c r="E1210" i="1"/>
  <c r="D1212" i="1"/>
  <c r="E1211" i="1"/>
  <c r="D1213" i="1"/>
  <c r="E1212" i="1"/>
  <c r="E1213" i="1"/>
  <c r="D1214" i="1"/>
  <c r="D1215" i="1"/>
  <c r="E1214" i="1"/>
  <c r="E1215" i="1"/>
  <c r="D1216" i="1"/>
  <c r="D1217" i="1"/>
  <c r="E1216" i="1"/>
  <c r="E1217" i="1"/>
  <c r="D1218" i="1"/>
  <c r="D1219" i="1"/>
  <c r="E1218" i="1"/>
  <c r="D1220" i="1"/>
  <c r="E1219" i="1"/>
  <c r="D1221" i="1"/>
  <c r="E1220" i="1"/>
  <c r="E1221" i="1"/>
  <c r="D1222" i="1"/>
  <c r="D1223" i="1"/>
  <c r="E1222" i="1"/>
  <c r="E1223" i="1"/>
  <c r="D1224" i="1"/>
  <c r="D1225" i="1"/>
  <c r="E1224" i="1"/>
  <c r="E1225" i="1"/>
  <c r="D1226" i="1"/>
  <c r="D1227" i="1"/>
  <c r="E1226" i="1"/>
  <c r="D1228" i="1"/>
  <c r="E1227" i="1"/>
  <c r="D1229" i="1"/>
  <c r="E1228" i="1"/>
  <c r="E1229" i="1"/>
  <c r="D1230" i="1"/>
  <c r="D1231" i="1"/>
  <c r="E1230" i="1"/>
  <c r="E1231" i="1"/>
  <c r="D1232" i="1"/>
  <c r="D1233" i="1"/>
  <c r="E1232" i="1"/>
  <c r="E1233" i="1"/>
  <c r="D1234" i="1"/>
  <c r="D1235" i="1"/>
  <c r="E1234" i="1"/>
  <c r="D1236" i="1"/>
  <c r="E1235" i="1"/>
  <c r="D1237" i="1"/>
  <c r="E1236" i="1"/>
  <c r="E1237" i="1"/>
  <c r="D1238" i="1"/>
  <c r="D1239" i="1"/>
  <c r="E1238" i="1"/>
  <c r="E1239" i="1"/>
  <c r="D1240" i="1"/>
  <c r="D1241" i="1"/>
  <c r="E1240" i="1"/>
  <c r="E1241" i="1"/>
  <c r="D1242" i="1"/>
  <c r="D1243" i="1"/>
  <c r="E1242" i="1"/>
  <c r="D1244" i="1"/>
  <c r="E1243" i="1"/>
  <c r="D1245" i="1"/>
  <c r="E1244" i="1"/>
  <c r="E1245" i="1"/>
  <c r="D1246" i="1"/>
  <c r="D1247" i="1"/>
  <c r="E1246" i="1"/>
  <c r="E1247" i="1"/>
  <c r="D1248" i="1"/>
  <c r="D1249" i="1"/>
  <c r="E1248" i="1"/>
  <c r="E1249" i="1"/>
  <c r="D1250" i="1"/>
  <c r="D1251" i="1"/>
  <c r="E1250" i="1"/>
  <c r="D1252" i="1"/>
  <c r="E1251" i="1"/>
  <c r="D1253" i="1"/>
  <c r="E1252" i="1"/>
  <c r="E1253" i="1"/>
  <c r="D1254" i="1"/>
  <c r="D1255" i="1"/>
  <c r="E1254" i="1"/>
  <c r="E1255" i="1"/>
  <c r="D1256" i="1"/>
  <c r="D1257" i="1"/>
  <c r="E1256" i="1"/>
  <c r="E1257" i="1"/>
  <c r="D1258" i="1"/>
  <c r="D1259" i="1"/>
  <c r="E1258" i="1"/>
  <c r="D1260" i="1"/>
  <c r="E1259" i="1"/>
  <c r="D1261" i="1"/>
  <c r="E1260" i="1"/>
  <c r="E1261" i="1"/>
  <c r="D1262" i="1"/>
  <c r="D1263" i="1"/>
  <c r="E1262" i="1"/>
  <c r="E1263" i="1"/>
  <c r="D1264" i="1"/>
  <c r="D1265" i="1"/>
  <c r="E1264" i="1"/>
  <c r="E1265" i="1"/>
  <c r="D1266" i="1"/>
  <c r="D1267" i="1"/>
  <c r="E1266" i="1"/>
  <c r="D1268" i="1"/>
  <c r="E1267" i="1"/>
  <c r="D1269" i="1"/>
  <c r="E1268" i="1"/>
  <c r="E1269" i="1"/>
  <c r="D1270" i="1"/>
  <c r="D1271" i="1"/>
  <c r="E1270" i="1"/>
  <c r="E1271" i="1"/>
  <c r="D1272" i="1"/>
  <c r="D1273" i="1"/>
  <c r="E1272" i="1"/>
  <c r="E1273" i="1"/>
  <c r="D1274" i="1"/>
  <c r="D1275" i="1"/>
  <c r="E1274" i="1"/>
  <c r="D1276" i="1"/>
  <c r="E1275" i="1"/>
  <c r="D1277" i="1"/>
  <c r="E1276" i="1"/>
  <c r="E1277" i="1"/>
  <c r="D1278" i="1"/>
  <c r="D1279" i="1"/>
  <c r="E1278" i="1"/>
  <c r="E1279" i="1"/>
  <c r="D1280" i="1"/>
  <c r="D1281" i="1"/>
  <c r="E1280" i="1"/>
  <c r="E1281" i="1"/>
  <c r="D1282" i="1"/>
  <c r="D1283" i="1"/>
  <c r="E1282" i="1"/>
  <c r="D1284" i="1"/>
  <c r="E1283" i="1"/>
  <c r="D1285" i="1"/>
  <c r="E1284" i="1"/>
  <c r="E1285" i="1"/>
  <c r="D1286" i="1"/>
  <c r="D1287" i="1"/>
  <c r="E1286" i="1"/>
  <c r="E1287" i="1"/>
  <c r="D1288" i="1"/>
  <c r="D1289" i="1"/>
  <c r="E1288" i="1"/>
  <c r="E1289" i="1"/>
  <c r="D1290" i="1"/>
  <c r="D1291" i="1"/>
  <c r="E1290" i="1"/>
  <c r="D1292" i="1"/>
  <c r="E1291" i="1"/>
  <c r="D1293" i="1"/>
  <c r="E1292" i="1"/>
  <c r="E1293" i="1"/>
  <c r="D1294" i="1"/>
  <c r="D1295" i="1"/>
  <c r="E1294" i="1"/>
  <c r="E1295" i="1"/>
  <c r="D1296" i="1"/>
  <c r="D1297" i="1"/>
  <c r="E1296" i="1"/>
  <c r="E1297" i="1"/>
  <c r="D1298" i="1"/>
  <c r="D1299" i="1"/>
  <c r="E1298" i="1"/>
  <c r="D1300" i="1"/>
  <c r="E1299" i="1"/>
  <c r="D1301" i="1"/>
  <c r="E1300" i="1"/>
  <c r="E1301" i="1"/>
  <c r="D1302" i="1"/>
  <c r="D1303" i="1"/>
  <c r="E1302" i="1"/>
  <c r="E1303" i="1"/>
  <c r="D1304" i="1"/>
  <c r="D1305" i="1"/>
  <c r="E1304" i="1"/>
  <c r="E1305" i="1"/>
  <c r="D1306" i="1"/>
  <c r="D1307" i="1"/>
  <c r="E1306" i="1"/>
  <c r="D1308" i="1"/>
  <c r="E1307" i="1"/>
  <c r="D1309" i="1"/>
  <c r="E1308" i="1"/>
  <c r="E1309" i="1"/>
  <c r="D1310" i="1"/>
  <c r="D1311" i="1"/>
  <c r="E1310" i="1"/>
  <c r="E1311" i="1"/>
  <c r="D1312" i="1"/>
  <c r="D1313" i="1"/>
  <c r="E1312" i="1"/>
  <c r="E1313" i="1"/>
  <c r="D1314" i="1"/>
  <c r="D1315" i="1"/>
  <c r="E1314" i="1"/>
  <c r="D1316" i="1"/>
  <c r="E1315" i="1"/>
  <c r="D1317" i="1"/>
  <c r="E1316" i="1"/>
  <c r="E1317" i="1"/>
  <c r="D1318" i="1"/>
  <c r="D1319" i="1"/>
  <c r="E1318" i="1"/>
  <c r="E1319" i="1"/>
  <c r="D1320" i="1"/>
  <c r="D1321" i="1"/>
  <c r="E1320" i="1"/>
  <c r="E1321" i="1"/>
  <c r="D1322" i="1"/>
  <c r="D1323" i="1"/>
  <c r="E1322" i="1"/>
  <c r="D1324" i="1"/>
  <c r="E1323" i="1"/>
  <c r="D1325" i="1"/>
  <c r="E1324" i="1"/>
  <c r="E1325" i="1"/>
  <c r="D1326" i="1"/>
  <c r="D1327" i="1"/>
  <c r="E1326" i="1"/>
  <c r="E1327" i="1"/>
  <c r="D1328" i="1"/>
  <c r="D1329" i="1"/>
  <c r="E1328" i="1"/>
  <c r="E1329" i="1"/>
  <c r="D1330" i="1"/>
  <c r="D1331" i="1"/>
  <c r="E1330" i="1"/>
  <c r="D1332" i="1"/>
  <c r="E1331" i="1"/>
  <c r="D1333" i="1"/>
  <c r="E1332" i="1"/>
  <c r="E1333" i="1"/>
  <c r="D1334" i="1"/>
  <c r="D1335" i="1"/>
  <c r="E1334" i="1"/>
  <c r="E1335" i="1"/>
  <c r="D1336" i="1"/>
  <c r="D1337" i="1"/>
  <c r="E1336" i="1"/>
  <c r="E1337" i="1"/>
  <c r="D1338" i="1"/>
  <c r="D1339" i="1"/>
  <c r="E1338" i="1"/>
  <c r="D1340" i="1"/>
  <c r="E1339" i="1"/>
  <c r="D1341" i="1"/>
  <c r="E1340" i="1"/>
  <c r="E1341" i="1"/>
  <c r="D1342" i="1"/>
  <c r="D1343" i="1"/>
  <c r="E1342" i="1"/>
  <c r="E1343" i="1"/>
  <c r="D1344" i="1"/>
  <c r="D1345" i="1"/>
  <c r="E1344" i="1"/>
  <c r="E1345" i="1"/>
  <c r="D1346" i="1"/>
  <c r="D1347" i="1"/>
  <c r="E1346" i="1"/>
  <c r="D1348" i="1"/>
  <c r="E1347" i="1"/>
  <c r="D1349" i="1"/>
  <c r="E1348" i="1"/>
  <c r="E1349" i="1"/>
  <c r="D1350" i="1"/>
  <c r="D1351" i="1"/>
  <c r="E1350" i="1"/>
  <c r="E1351" i="1"/>
  <c r="D1352" i="1"/>
  <c r="D1353" i="1"/>
  <c r="E1352" i="1"/>
  <c r="E1353" i="1"/>
  <c r="D1354" i="1"/>
  <c r="D1355" i="1"/>
  <c r="E1354" i="1"/>
  <c r="D1356" i="1"/>
  <c r="E1355" i="1"/>
  <c r="D1357" i="1"/>
  <c r="E1356" i="1"/>
  <c r="E1357" i="1"/>
  <c r="D1358" i="1"/>
  <c r="D1359" i="1"/>
  <c r="E1358" i="1"/>
  <c r="E1359" i="1"/>
  <c r="D1360" i="1"/>
  <c r="D1361" i="1"/>
  <c r="E1360" i="1"/>
  <c r="E1361" i="1"/>
  <c r="D1362" i="1"/>
  <c r="D1363" i="1"/>
  <c r="E1362" i="1"/>
  <c r="D1364" i="1"/>
  <c r="E1363" i="1"/>
  <c r="D1365" i="1"/>
  <c r="E1364" i="1"/>
  <c r="E1365" i="1"/>
  <c r="D1366" i="1"/>
  <c r="D1367" i="1"/>
  <c r="E1366" i="1"/>
  <c r="E1367" i="1"/>
  <c r="D1368" i="1"/>
  <c r="D1369" i="1"/>
  <c r="E1368" i="1"/>
  <c r="E1369" i="1"/>
  <c r="D1370" i="1"/>
  <c r="D1371" i="1"/>
  <c r="E1370" i="1"/>
  <c r="D1372" i="1"/>
  <c r="E1371" i="1"/>
  <c r="D1373" i="1"/>
  <c r="E1372" i="1"/>
  <c r="E1373" i="1"/>
  <c r="D1374" i="1"/>
  <c r="D1375" i="1"/>
  <c r="E1374" i="1"/>
  <c r="E1375" i="1"/>
  <c r="D1376" i="1"/>
  <c r="D1377" i="1"/>
  <c r="E1376" i="1"/>
  <c r="E1377" i="1"/>
  <c r="D1378" i="1"/>
  <c r="D1379" i="1"/>
  <c r="E1378" i="1"/>
  <c r="D1380" i="1"/>
  <c r="E1379" i="1"/>
  <c r="D1381" i="1"/>
  <c r="E1380" i="1"/>
  <c r="E1381" i="1"/>
  <c r="D1382" i="1"/>
  <c r="D1383" i="1"/>
  <c r="E1382" i="1"/>
  <c r="E1383" i="1"/>
  <c r="D1384" i="1"/>
  <c r="D1385" i="1"/>
  <c r="E1384" i="1"/>
  <c r="E1385" i="1"/>
  <c r="D1386" i="1"/>
  <c r="D1387" i="1"/>
  <c r="E1386" i="1"/>
  <c r="D1388" i="1"/>
  <c r="E1387" i="1"/>
  <c r="D1389" i="1"/>
  <c r="E1388" i="1"/>
  <c r="E1389" i="1"/>
  <c r="D1390" i="1"/>
  <c r="D1391" i="1"/>
  <c r="E1390" i="1"/>
  <c r="E1391" i="1"/>
  <c r="D1392" i="1"/>
  <c r="D1393" i="1"/>
  <c r="E1392" i="1"/>
  <c r="E1393" i="1"/>
  <c r="D1394" i="1"/>
  <c r="D1395" i="1"/>
  <c r="E1394" i="1"/>
  <c r="D1396" i="1"/>
  <c r="E1395" i="1"/>
  <c r="D1397" i="1"/>
  <c r="E1396" i="1"/>
  <c r="E1397" i="1"/>
  <c r="D1398" i="1"/>
  <c r="D1399" i="1"/>
  <c r="E1398" i="1"/>
  <c r="E1399" i="1"/>
  <c r="D1400" i="1"/>
  <c r="D1401" i="1"/>
  <c r="E1400" i="1"/>
  <c r="E1401" i="1"/>
  <c r="D1402" i="1"/>
  <c r="D1403" i="1"/>
  <c r="E1402" i="1"/>
  <c r="D1404" i="1"/>
  <c r="E1403" i="1"/>
  <c r="D1405" i="1"/>
  <c r="E1404" i="1"/>
  <c r="E1405" i="1"/>
  <c r="D1406" i="1"/>
  <c r="D1407" i="1"/>
  <c r="E1406" i="1"/>
  <c r="E1407" i="1"/>
  <c r="D1408" i="1"/>
  <c r="D1409" i="1"/>
  <c r="E1408" i="1"/>
  <c r="E1409" i="1"/>
  <c r="D1410" i="1"/>
  <c r="D1411" i="1"/>
  <c r="E1410" i="1"/>
  <c r="D1412" i="1"/>
  <c r="E1411" i="1"/>
  <c r="D1413" i="1"/>
  <c r="E1412" i="1"/>
  <c r="E1413" i="1"/>
  <c r="D1414" i="1"/>
  <c r="D1415" i="1"/>
  <c r="E1414" i="1"/>
  <c r="D1416" i="1"/>
  <c r="E1415" i="1"/>
  <c r="E1416" i="1"/>
  <c r="D1417" i="1"/>
  <c r="D1418" i="1"/>
  <c r="E1417" i="1"/>
  <c r="E1418" i="1"/>
  <c r="D1419" i="1"/>
  <c r="E1419" i="1"/>
  <c r="D1420" i="1"/>
  <c r="D1421" i="1"/>
  <c r="E1420" i="1"/>
  <c r="E1421" i="1"/>
  <c r="D1422" i="1"/>
  <c r="D1423" i="1"/>
  <c r="E1422" i="1"/>
  <c r="E1423" i="1"/>
  <c r="D1424" i="1"/>
  <c r="D1425" i="1"/>
  <c r="E1424" i="1"/>
  <c r="E1425" i="1"/>
  <c r="D1426" i="1"/>
  <c r="D1427" i="1"/>
  <c r="E1426" i="1"/>
  <c r="D1428" i="1"/>
  <c r="E1427" i="1"/>
  <c r="D1429" i="1"/>
  <c r="E1428" i="1"/>
  <c r="E1429" i="1"/>
  <c r="D1430" i="1"/>
  <c r="D1431" i="1"/>
  <c r="E1430" i="1"/>
  <c r="E1431" i="1"/>
  <c r="D1432" i="1"/>
  <c r="D1433" i="1"/>
  <c r="E1432" i="1"/>
  <c r="E1433" i="1"/>
  <c r="D1434" i="1"/>
  <c r="D1435" i="1"/>
  <c r="E1434" i="1"/>
  <c r="D1436" i="1"/>
  <c r="E1435" i="1"/>
  <c r="D1437" i="1"/>
  <c r="E1436" i="1"/>
  <c r="E1437" i="1"/>
  <c r="D1438" i="1"/>
  <c r="D1439" i="1"/>
  <c r="E1438" i="1"/>
  <c r="E1439" i="1"/>
  <c r="D1440" i="1"/>
  <c r="D1441" i="1"/>
  <c r="E1440" i="1"/>
  <c r="E1441" i="1"/>
  <c r="D1442" i="1"/>
  <c r="D1443" i="1"/>
  <c r="E1442" i="1"/>
  <c r="D1444" i="1"/>
  <c r="E1443" i="1"/>
  <c r="D1445" i="1"/>
  <c r="E1444" i="1"/>
  <c r="E1445" i="1"/>
  <c r="D1446" i="1"/>
  <c r="D1447" i="1"/>
  <c r="E1446" i="1"/>
  <c r="E1447" i="1"/>
  <c r="D1448" i="1"/>
  <c r="D1449" i="1"/>
  <c r="E1448" i="1"/>
  <c r="E1449" i="1"/>
  <c r="D1450" i="1"/>
  <c r="D1451" i="1"/>
  <c r="E1450" i="1"/>
  <c r="D1452" i="1"/>
  <c r="E1451" i="1"/>
  <c r="D1453" i="1"/>
  <c r="E1452" i="1"/>
  <c r="E1453" i="1"/>
  <c r="D1454" i="1"/>
  <c r="D1455" i="1"/>
  <c r="E1454" i="1"/>
  <c r="E1455" i="1"/>
  <c r="D1456" i="1"/>
  <c r="D1457" i="1"/>
  <c r="E1456" i="1"/>
  <c r="E1457" i="1"/>
  <c r="D1458" i="1"/>
  <c r="D1459" i="1"/>
  <c r="E1458" i="1"/>
  <c r="D1460" i="1"/>
  <c r="E1459" i="1"/>
  <c r="D1461" i="1"/>
  <c r="E1460" i="1"/>
  <c r="E1461" i="1"/>
  <c r="D1462" i="1"/>
  <c r="D1463" i="1"/>
  <c r="E1462" i="1"/>
  <c r="E1463" i="1"/>
  <c r="D1464" i="1"/>
  <c r="D1465" i="1"/>
  <c r="E1464" i="1"/>
  <c r="E1465" i="1"/>
  <c r="D1466" i="1"/>
  <c r="D1467" i="1"/>
  <c r="E1466" i="1"/>
  <c r="D1468" i="1"/>
  <c r="E1467" i="1"/>
  <c r="D1469" i="1"/>
  <c r="E1468" i="1"/>
  <c r="E1469" i="1"/>
  <c r="D1470" i="1"/>
  <c r="E1470" i="1"/>
  <c r="D1471" i="1"/>
  <c r="E1471" i="1"/>
  <c r="D1472" i="1"/>
  <c r="E1472" i="1"/>
  <c r="D1473" i="1"/>
  <c r="D1474" i="1"/>
  <c r="E1473" i="1"/>
  <c r="E1474" i="1"/>
  <c r="D1475" i="1"/>
  <c r="E1475" i="1"/>
  <c r="D1476" i="1"/>
  <c r="D1477" i="1"/>
  <c r="E1476" i="1"/>
  <c r="E1477" i="1"/>
  <c r="D1478" i="1"/>
  <c r="D1479" i="1"/>
  <c r="E1478" i="1"/>
  <c r="E1479" i="1"/>
  <c r="D1480" i="1"/>
  <c r="D1481" i="1"/>
  <c r="E1480" i="1"/>
  <c r="E1481" i="1"/>
  <c r="D1482" i="1"/>
  <c r="D1483" i="1"/>
  <c r="E1482" i="1"/>
  <c r="D1484" i="1"/>
  <c r="E1483" i="1"/>
  <c r="E1484" i="1"/>
  <c r="D1485" i="1"/>
  <c r="E1485" i="1"/>
  <c r="D1486" i="1"/>
  <c r="D1487" i="1"/>
  <c r="E1486" i="1"/>
  <c r="E1487" i="1"/>
  <c r="D1488" i="1"/>
  <c r="D1489" i="1"/>
  <c r="E1488" i="1"/>
  <c r="D1490" i="1"/>
  <c r="E1489" i="1"/>
  <c r="D1491" i="1"/>
  <c r="E1490" i="1"/>
  <c r="E1491" i="1"/>
  <c r="D1492" i="1"/>
  <c r="D1493" i="1"/>
  <c r="E1492" i="1"/>
  <c r="D1494" i="1"/>
  <c r="E1493" i="1"/>
  <c r="D1495" i="1"/>
  <c r="E1494" i="1"/>
  <c r="D1496" i="1"/>
  <c r="E1495" i="1"/>
  <c r="E1496" i="1"/>
  <c r="D1497" i="1"/>
  <c r="E1497" i="1"/>
  <c r="D1498" i="1"/>
  <c r="E1498" i="1"/>
  <c r="D1499" i="1"/>
  <c r="D1500" i="1"/>
  <c r="E1499" i="1"/>
  <c r="E1500" i="1"/>
  <c r="D1501" i="1"/>
  <c r="E1501" i="1"/>
  <c r="D1502" i="1"/>
  <c r="E1502" i="1"/>
  <c r="D1503" i="1"/>
  <c r="D1504" i="1"/>
  <c r="E1503" i="1"/>
  <c r="E1504" i="1"/>
  <c r="D1505" i="1"/>
  <c r="E1505" i="1"/>
  <c r="D1506" i="1"/>
  <c r="E1506" i="1"/>
  <c r="D1507" i="1"/>
  <c r="D1508" i="1"/>
  <c r="E1508" i="1"/>
  <c r="E1507" i="1"/>
  <c r="B20" i="3"/>
  <c r="B16" i="3"/>
  <c r="B15" i="3"/>
</calcChain>
</file>

<file path=xl/sharedStrings.xml><?xml version="1.0" encoding="utf-8"?>
<sst xmlns="http://schemas.openxmlformats.org/spreadsheetml/2006/main" count="1804" uniqueCount="1656">
  <si>
    <t>1899-12-30 00:00:00</t>
  </si>
  <si>
    <t>1899-12-30 00:00:55</t>
  </si>
  <si>
    <t>1899-12-30 00:01:55</t>
  </si>
  <si>
    <t>1899-12-30 00:02:55</t>
  </si>
  <si>
    <t>1899-12-30 00:03:54</t>
  </si>
  <si>
    <t>1899-12-30 00:04:54</t>
  </si>
  <si>
    <t>1899-12-30 00:05:55</t>
  </si>
  <si>
    <t>1899-12-30 00:06:55</t>
  </si>
  <si>
    <t>1899-12-30 00:07:55</t>
  </si>
  <si>
    <t>1899-12-30 00:08:55</t>
  </si>
  <si>
    <t>1899-12-30 00:09:55</t>
  </si>
  <si>
    <t>1899-12-30 00:10:54</t>
  </si>
  <si>
    <t>1899-12-30 00:11:54</t>
  </si>
  <si>
    <t>1899-12-30 00:12:55</t>
  </si>
  <si>
    <t>1899-12-30 00:13:55</t>
  </si>
  <si>
    <t>1899-12-30 00:14:55</t>
  </si>
  <si>
    <t>1899-12-30 00:15:55</t>
  </si>
  <si>
    <t>1899-12-30 00:16:55</t>
  </si>
  <si>
    <t>1899-12-30 00:17:54</t>
  </si>
  <si>
    <t>1899-12-30 00:18:55</t>
  </si>
  <si>
    <t>1899-12-30 00:19:55</t>
  </si>
  <si>
    <t>1899-12-30 00:20:55</t>
  </si>
  <si>
    <t>1899-12-30 00:21:55</t>
  </si>
  <si>
    <t>1899-12-30 00:22:55</t>
  </si>
  <si>
    <t>1899-12-30 00:23:55</t>
  </si>
  <si>
    <t>1899-12-30 00:24:54</t>
  </si>
  <si>
    <t>1899-12-30 00:25:55</t>
  </si>
  <si>
    <t>1899-12-30 00:26:55</t>
  </si>
  <si>
    <t>1899-12-30 00:27:55</t>
  </si>
  <si>
    <t>1899-12-30 00:28:55</t>
  </si>
  <si>
    <t>1899-12-30 00:29:55</t>
  </si>
  <si>
    <t>1899-12-30 00:30:55</t>
  </si>
  <si>
    <t>1899-12-30 00:31:54</t>
  </si>
  <si>
    <t>1899-12-30 00:32:55</t>
  </si>
  <si>
    <t>1899-12-30 00:33:55</t>
  </si>
  <si>
    <t>1899-12-30 00:34:55</t>
  </si>
  <si>
    <t>1899-12-30 00:35:55</t>
  </si>
  <si>
    <t>1899-12-30 00:36:55</t>
  </si>
  <si>
    <t>1899-12-30 00:37:54</t>
  </si>
  <si>
    <t>1899-12-30 00:38:54</t>
  </si>
  <si>
    <t>1899-12-30 00:39:55</t>
  </si>
  <si>
    <t>1899-12-30 00:40:55</t>
  </si>
  <si>
    <t>1899-12-30 00:41:55</t>
  </si>
  <si>
    <t>1899-12-30 00:42:55</t>
  </si>
  <si>
    <t>1899-12-30 00:43:55</t>
  </si>
  <si>
    <t>1899-12-30 00:44:54</t>
  </si>
  <si>
    <t>1899-12-30 00:45:54</t>
  </si>
  <si>
    <t>1899-12-30 00:46:55</t>
  </si>
  <si>
    <t>1899-12-30 00:47:55</t>
  </si>
  <si>
    <t>1899-12-30 00:48:55</t>
  </si>
  <si>
    <t>1899-12-30 00:49:55</t>
  </si>
  <si>
    <t>1899-12-30 00:50:55</t>
  </si>
  <si>
    <t>1899-12-30 00:51:55</t>
  </si>
  <si>
    <t>1899-12-30 00:52:55</t>
  </si>
  <si>
    <t>1899-12-30 00:53:55</t>
  </si>
  <si>
    <t>1899-12-30 00:54:55</t>
  </si>
  <si>
    <t>1899-12-30 00:55:55</t>
  </si>
  <si>
    <t>1899-12-30 00:56:55</t>
  </si>
  <si>
    <t>1899-12-30 00:57:55</t>
  </si>
  <si>
    <t>1899-12-30 00:58:54</t>
  </si>
  <si>
    <t>1899-12-30 00:59:55</t>
  </si>
  <si>
    <t>1899-12-30 01:00:55</t>
  </si>
  <si>
    <t>1899-12-30 01:01:55</t>
  </si>
  <si>
    <t>1899-12-30 01:02:55</t>
  </si>
  <si>
    <t>1899-12-30 01:03:55</t>
  </si>
  <si>
    <t>1899-12-30 01:04:55</t>
  </si>
  <si>
    <t>1899-12-30 01:05:54</t>
  </si>
  <si>
    <t>1899-12-30 01:06:55</t>
  </si>
  <si>
    <t>1899-12-30 01:07:55</t>
  </si>
  <si>
    <t>1899-12-30 01:08:55</t>
  </si>
  <si>
    <t>1899-12-30 01:09:55</t>
  </si>
  <si>
    <t>1899-12-30 01:10:55</t>
  </si>
  <si>
    <t>1899-12-30 01:11:54</t>
  </si>
  <si>
    <t>1899-12-30 01:12:54</t>
  </si>
  <si>
    <t>1899-12-30 01:13:55</t>
  </si>
  <si>
    <t>1899-12-30 01:14:55</t>
  </si>
  <si>
    <t>1899-12-30 01:15:55</t>
  </si>
  <si>
    <t>1899-12-30 01:16:55</t>
  </si>
  <si>
    <t>1899-12-30 01:17:55</t>
  </si>
  <si>
    <t>1899-12-30 01:18:54</t>
  </si>
  <si>
    <t>1899-12-30 01:19:54</t>
  </si>
  <si>
    <t>1899-12-30 01:20:55</t>
  </si>
  <si>
    <t>1899-12-30 01:21:55</t>
  </si>
  <si>
    <t>1899-12-30 01:22:55</t>
  </si>
  <si>
    <t>1899-12-30 01:23:55</t>
  </si>
  <si>
    <t>1899-12-30 01:24:55</t>
  </si>
  <si>
    <t>1899-12-30 01:25:54</t>
  </si>
  <si>
    <t>1899-12-30 01:26:55</t>
  </si>
  <si>
    <t>1899-12-30 01:27:55</t>
  </si>
  <si>
    <t>1899-12-30 01:28:55</t>
  </si>
  <si>
    <t>1899-12-30 01:29:55</t>
  </si>
  <si>
    <t>1899-12-30 01:30:55</t>
  </si>
  <si>
    <t>1899-12-30 01:31:55</t>
  </si>
  <si>
    <t>1899-12-30 01:32:54</t>
  </si>
  <si>
    <t>1899-12-30 01:33:55</t>
  </si>
  <si>
    <t>1899-12-30 01:34:55</t>
  </si>
  <si>
    <t>1899-12-30 01:35:55</t>
  </si>
  <si>
    <t>1899-12-30 01:36:55</t>
  </si>
  <si>
    <t>1899-12-30 01:37:55</t>
  </si>
  <si>
    <t>1899-12-30 01:38:55</t>
  </si>
  <si>
    <t>1899-12-30 01:39:54</t>
  </si>
  <si>
    <t>1899-12-30 01:40:55</t>
  </si>
  <si>
    <t>1899-12-30 01:41:55</t>
  </si>
  <si>
    <t>1899-12-30 01:42:55</t>
  </si>
  <si>
    <t>1899-12-30 01:43:55</t>
  </si>
  <si>
    <t>1899-12-30 01:44:55</t>
  </si>
  <si>
    <t>1899-12-30 01:45:54</t>
  </si>
  <si>
    <t>1899-12-30 01:46:54</t>
  </si>
  <si>
    <t>1899-12-30 01:47:55</t>
  </si>
  <si>
    <t>1899-12-30 01:48:55</t>
  </si>
  <si>
    <t>1899-12-30 01:49:55</t>
  </si>
  <si>
    <t>1899-12-30 01:50:55</t>
  </si>
  <si>
    <t>1899-12-30 01:51:55</t>
  </si>
  <si>
    <t>1899-12-30 01:52:54</t>
  </si>
  <si>
    <t>1899-12-30 01:53:54</t>
  </si>
  <si>
    <t>1899-12-30 01:54:55</t>
  </si>
  <si>
    <t>1899-12-30 01:55:55</t>
  </si>
  <si>
    <t>1899-12-30 01:56:55</t>
  </si>
  <si>
    <t>1899-12-30 01:57:55</t>
  </si>
  <si>
    <t>1899-12-30 01:58:55</t>
  </si>
  <si>
    <t>1899-12-30 01:59:54</t>
  </si>
  <si>
    <t>1899-12-30 02:00:55</t>
  </si>
  <si>
    <t>1899-12-30 02:01:55</t>
  </si>
  <si>
    <t>1899-12-30 02:02:55</t>
  </si>
  <si>
    <t>1899-12-30 02:03:55</t>
  </si>
  <si>
    <t>1899-12-30 02:04:55</t>
  </si>
  <si>
    <t>1899-12-30 02:05:55</t>
  </si>
  <si>
    <t>1899-12-30 02:06:54</t>
  </si>
  <si>
    <t>1899-12-30 02:07:55</t>
  </si>
  <si>
    <t>1899-12-30 02:08:55</t>
  </si>
  <si>
    <t>1899-12-30 02:09:55</t>
  </si>
  <si>
    <t>1899-12-30 02:10:55</t>
  </si>
  <si>
    <t>1899-12-30 02:11:55</t>
  </si>
  <si>
    <t>1899-12-30 02:12:55</t>
  </si>
  <si>
    <t>1899-12-30 02:13:54</t>
  </si>
  <si>
    <t>1899-12-30 02:14:55</t>
  </si>
  <si>
    <t>1899-12-30 02:15:55</t>
  </si>
  <si>
    <t>1899-12-30 02:16:55</t>
  </si>
  <si>
    <t>1899-12-30 02:17:55</t>
  </si>
  <si>
    <t>1899-12-30 02:18:55</t>
  </si>
  <si>
    <t>1899-12-30 02:19:54</t>
  </si>
  <si>
    <t>1899-12-30 02:20:54</t>
  </si>
  <si>
    <t>1899-12-30 02:21:55</t>
  </si>
  <si>
    <t>1899-12-30 02:22:55</t>
  </si>
  <si>
    <t>1899-12-30 02:23:55</t>
  </si>
  <si>
    <t>1899-12-30 02:24:55</t>
  </si>
  <si>
    <t>1899-12-30 02:25:55</t>
  </si>
  <si>
    <t>1899-12-30 02:26:54</t>
  </si>
  <si>
    <t>1899-12-30 02:27:55</t>
  </si>
  <si>
    <t>1899-12-30 02:28:55</t>
  </si>
  <si>
    <t>1899-12-30 02:29:55</t>
  </si>
  <si>
    <t>1899-12-30 02:30:55</t>
  </si>
  <si>
    <t>1899-12-30 02:31:55</t>
  </si>
  <si>
    <t>1899-12-30 02:32:55</t>
  </si>
  <si>
    <t>1899-12-30 02:33:54</t>
  </si>
  <si>
    <t>1899-12-30 02:34:55</t>
  </si>
  <si>
    <t>1899-12-30 02:35:55</t>
  </si>
  <si>
    <t>1899-12-30 02:36:55</t>
  </si>
  <si>
    <t>1899-12-30 02:37:55</t>
  </si>
  <si>
    <t>1899-12-30 02:38:55</t>
  </si>
  <si>
    <t>1899-12-30 02:39:55</t>
  </si>
  <si>
    <t>1899-12-30 02:40:54</t>
  </si>
  <si>
    <t>1899-12-30 02:41:55</t>
  </si>
  <si>
    <t>1899-12-30 02:42:55</t>
  </si>
  <si>
    <t>1899-12-30 02:43:55</t>
  </si>
  <si>
    <t>1899-12-30 02:44:55</t>
  </si>
  <si>
    <t>1899-12-30 02:45:55</t>
  </si>
  <si>
    <t>1899-12-30 02:46:54</t>
  </si>
  <si>
    <t>1899-12-30 02:47:54</t>
  </si>
  <si>
    <t>1899-12-30 02:48:55</t>
  </si>
  <si>
    <t>1899-12-30 02:49:55</t>
  </si>
  <si>
    <t>1899-12-30 02:50:55</t>
  </si>
  <si>
    <t>1899-12-30 02:51:55</t>
  </si>
  <si>
    <t>1899-12-30 02:52:55</t>
  </si>
  <si>
    <t>1899-12-30 02:53:54</t>
  </si>
  <si>
    <t>1899-12-30 02:54:54</t>
  </si>
  <si>
    <t>1899-12-30 02:55:55</t>
  </si>
  <si>
    <t>1899-12-30 02:56:55</t>
  </si>
  <si>
    <t>1899-12-30 02:57:55</t>
  </si>
  <si>
    <t>1899-12-30 02:58:55</t>
  </si>
  <si>
    <t>1899-12-30 02:59:55</t>
  </si>
  <si>
    <t>1899-12-30 03:00:54</t>
  </si>
  <si>
    <t>1899-12-30 03:01:55</t>
  </si>
  <si>
    <t>1899-12-30 03:02:55</t>
  </si>
  <si>
    <t>1899-12-30 03:03:55</t>
  </si>
  <si>
    <t>1899-12-30 03:04:55</t>
  </si>
  <si>
    <t>1899-12-30 03:05:55</t>
  </si>
  <si>
    <t>1899-12-30 03:06:55</t>
  </si>
  <si>
    <t>1899-12-30 03:07:54</t>
  </si>
  <si>
    <t>1899-12-30 03:08:55</t>
  </si>
  <si>
    <t>1899-12-30 03:09:55</t>
  </si>
  <si>
    <t>1899-12-30 03:10:55</t>
  </si>
  <si>
    <t>1899-12-30 03:11:55</t>
  </si>
  <si>
    <t>1899-12-30 03:12:55</t>
  </si>
  <si>
    <t>1899-12-30 03:13:55</t>
  </si>
  <si>
    <t>1899-12-30 03:14:54</t>
  </si>
  <si>
    <t>1899-12-30 03:15:55</t>
  </si>
  <si>
    <t>1899-12-30 03:16:55</t>
  </si>
  <si>
    <t>1899-12-30 03:17:55</t>
  </si>
  <si>
    <t>1899-12-30 03:18:55</t>
  </si>
  <si>
    <t>1899-12-30 03:19:55</t>
  </si>
  <si>
    <t>1899-12-30 03:20:54</t>
  </si>
  <si>
    <t>1899-12-30 03:21:54</t>
  </si>
  <si>
    <t>1899-12-30 03:22:55</t>
  </si>
  <si>
    <t>1899-12-30 03:23:55</t>
  </si>
  <si>
    <t>1899-12-30 03:24:55</t>
  </si>
  <si>
    <t>1899-12-30 03:25:55</t>
  </si>
  <si>
    <t>1899-12-30 03:26:55</t>
  </si>
  <si>
    <t>1899-12-30 03:27:54</t>
  </si>
  <si>
    <t>1899-12-30 03:28:54</t>
  </si>
  <si>
    <t>1899-12-30 03:29:55</t>
  </si>
  <si>
    <t>1899-12-30 03:30:55</t>
  </si>
  <si>
    <t>1899-12-30 03:31:55</t>
  </si>
  <si>
    <t>1899-12-30 03:32:55</t>
  </si>
  <si>
    <t>1899-12-30 03:33:55</t>
  </si>
  <si>
    <t>1899-12-30 03:34:54</t>
  </si>
  <si>
    <t>1899-12-30 03:35:55</t>
  </si>
  <si>
    <t>1899-12-30 03:36:55</t>
  </si>
  <si>
    <t>1899-12-30 03:37:55</t>
  </si>
  <si>
    <t>1899-12-30 03:38:55</t>
  </si>
  <si>
    <t>1899-12-30 03:39:55</t>
  </si>
  <si>
    <t>1899-12-30 03:40:55</t>
  </si>
  <si>
    <t>1899-12-30 03:41:54</t>
  </si>
  <si>
    <t>1899-12-30 03:42:55</t>
  </si>
  <si>
    <t>1899-12-30 03:43:55</t>
  </si>
  <si>
    <t>1899-12-30 03:44:55</t>
  </si>
  <si>
    <t>1899-12-30 03:45:55</t>
  </si>
  <si>
    <t>1899-12-30 03:46:55</t>
  </si>
  <si>
    <t>1899-12-30 03:47:55</t>
  </si>
  <si>
    <t>1899-12-30 03:48:54</t>
  </si>
  <si>
    <t>1899-12-30 03:49:55</t>
  </si>
  <si>
    <t>1899-12-30 03:50:55</t>
  </si>
  <si>
    <t>1899-12-30 03:51:55</t>
  </si>
  <si>
    <t>1899-12-30 03:52:55</t>
  </si>
  <si>
    <t>1899-12-30 03:53:55</t>
  </si>
  <si>
    <t>1899-12-30 03:54:54</t>
  </si>
  <si>
    <t>1899-12-30 03:55:55</t>
  </si>
  <si>
    <t>1899-12-30 03:56:55</t>
  </si>
  <si>
    <t>1899-12-30 03:57:55</t>
  </si>
  <si>
    <t>1899-12-30 03:58:55</t>
  </si>
  <si>
    <t>1899-12-30 03:59:55</t>
  </si>
  <si>
    <t>1899-12-30 04:00:55</t>
  </si>
  <si>
    <t>1899-12-30 04:01:54</t>
  </si>
  <si>
    <t>1899-12-30 04:02:54</t>
  </si>
  <si>
    <t>1899-12-30 04:03:55</t>
  </si>
  <si>
    <t>1899-12-30 04:04:55</t>
  </si>
  <si>
    <t>1899-12-30 04:05:55</t>
  </si>
  <si>
    <t>1899-12-30 04:06:55</t>
  </si>
  <si>
    <t>1899-12-30 04:07:55</t>
  </si>
  <si>
    <t>1899-12-30 04:08:54</t>
  </si>
  <si>
    <t>1899-12-30 04:09:55</t>
  </si>
  <si>
    <t>1899-12-30 04:10:55</t>
  </si>
  <si>
    <t>1899-12-30 04:11:55</t>
  </si>
  <si>
    <t>1899-12-30 04:12:55</t>
  </si>
  <si>
    <t>1899-12-30 04:13:55</t>
  </si>
  <si>
    <t>1899-12-30 04:14:55</t>
  </si>
  <si>
    <t>1899-12-30 04:15:54</t>
  </si>
  <si>
    <t>1899-12-30 04:16:55</t>
  </si>
  <si>
    <t>1899-12-30 04:17:55</t>
  </si>
  <si>
    <t>1899-12-30 04:18:55</t>
  </si>
  <si>
    <t>1899-12-30 04:19:55</t>
  </si>
  <si>
    <t>1899-12-30 04:20:55</t>
  </si>
  <si>
    <t>1899-12-30 04:21:55</t>
  </si>
  <si>
    <t>1899-12-30 04:22:54</t>
  </si>
  <si>
    <t>1899-12-30 04:23:55</t>
  </si>
  <si>
    <t>1899-12-30 04:24:55</t>
  </si>
  <si>
    <t>1899-12-30 04:25:55</t>
  </si>
  <si>
    <t>1899-12-30 04:26:55</t>
  </si>
  <si>
    <t>1899-12-30 04:27:55</t>
  </si>
  <si>
    <t>1899-12-30 04:28:54</t>
  </si>
  <si>
    <t>1899-12-30 04:29:54</t>
  </si>
  <si>
    <t>1899-12-30 04:30:55</t>
  </si>
  <si>
    <t>1899-12-30 04:31:55</t>
  </si>
  <si>
    <t>1899-12-30 04:32:55</t>
  </si>
  <si>
    <t>1899-12-30 04:33:55</t>
  </si>
  <si>
    <t>1899-12-30 04:34:55</t>
  </si>
  <si>
    <t>1899-12-30 04:35:54</t>
  </si>
  <si>
    <t>1899-12-30 04:36:54</t>
  </si>
  <si>
    <t>1899-12-30 04:37:55</t>
  </si>
  <si>
    <t>1899-12-30 04:38:55</t>
  </si>
  <si>
    <t>1899-12-30 04:39:55</t>
  </si>
  <si>
    <t>1899-12-30 04:40:55</t>
  </si>
  <si>
    <t>1899-12-30 04:41:55</t>
  </si>
  <si>
    <t>1899-12-30 04:42:54</t>
  </si>
  <si>
    <t>1899-12-30 04:43:55</t>
  </si>
  <si>
    <t>1899-12-30 04:44:55</t>
  </si>
  <si>
    <t>1899-12-30 04:45:55</t>
  </si>
  <si>
    <t>1899-12-30 04:46:55</t>
  </si>
  <si>
    <t>1899-12-30 04:47:55</t>
  </si>
  <si>
    <t>1899-12-30 04:48:55</t>
  </si>
  <si>
    <t>1899-12-30 04:49:54</t>
  </si>
  <si>
    <t>1899-12-30 04:50:55</t>
  </si>
  <si>
    <t>1899-12-30 04:51:55</t>
  </si>
  <si>
    <t>1899-12-30 04:52:55</t>
  </si>
  <si>
    <t>1899-12-30 04:53:55</t>
  </si>
  <si>
    <t>1899-12-30 04:54:55</t>
  </si>
  <si>
    <t>1899-12-30 04:55:55</t>
  </si>
  <si>
    <t>1899-12-30 04:56:54</t>
  </si>
  <si>
    <t>1899-12-30 04:57:55</t>
  </si>
  <si>
    <t>1899-12-30 04:58:55</t>
  </si>
  <si>
    <t>1899-12-30 04:59:55</t>
  </si>
  <si>
    <t>1899-12-30 05:00:55</t>
  </si>
  <si>
    <t>1899-12-30 05:01:55</t>
  </si>
  <si>
    <t>1899-12-30 05:02:54</t>
  </si>
  <si>
    <t>1899-12-30 05:03:54</t>
  </si>
  <si>
    <t>1899-12-30 05:04:55</t>
  </si>
  <si>
    <t>1899-12-30 05:05:55</t>
  </si>
  <si>
    <t>1899-12-30 05:06:55</t>
  </si>
  <si>
    <t>1899-12-30 05:07:55</t>
  </si>
  <si>
    <t>1899-12-30 05:08:55</t>
  </si>
  <si>
    <t>1899-12-30 05:09:54</t>
  </si>
  <si>
    <t>1899-12-30 05:10:54</t>
  </si>
  <si>
    <t>1899-12-30 05:11:55</t>
  </si>
  <si>
    <t>1899-12-30 05:12:55</t>
  </si>
  <si>
    <t>1899-12-30 05:13:55</t>
  </si>
  <si>
    <t>1899-12-30 05:14:55</t>
  </si>
  <si>
    <t>1899-12-30 05:15:55</t>
  </si>
  <si>
    <t>1899-12-30 05:16:54</t>
  </si>
  <si>
    <t>1899-12-30 05:17:55</t>
  </si>
  <si>
    <t>1899-12-30 05:18:55</t>
  </si>
  <si>
    <t>1899-12-30 05:19:55</t>
  </si>
  <si>
    <t>1899-12-30 05:20:55</t>
  </si>
  <si>
    <t>1899-12-30 05:21:55</t>
  </si>
  <si>
    <t>1899-12-30 05:22:55</t>
  </si>
  <si>
    <t>1899-12-30 05:23:54</t>
  </si>
  <si>
    <t>1899-12-30 05:24:55</t>
  </si>
  <si>
    <t>1899-12-30 05:25:55</t>
  </si>
  <si>
    <t>1899-12-30 05:26:55</t>
  </si>
  <si>
    <t>1899-12-30 05:27:55</t>
  </si>
  <si>
    <t>1899-12-30 05:28:55</t>
  </si>
  <si>
    <t>1899-12-30 05:29:55</t>
  </si>
  <si>
    <t>1899-12-30 05:30:54</t>
  </si>
  <si>
    <t>1899-12-30 05:31:55</t>
  </si>
  <si>
    <t>1899-12-30 05:32:55</t>
  </si>
  <si>
    <t>1899-12-30 05:33:55</t>
  </si>
  <si>
    <t>1899-12-30 05:34:55</t>
  </si>
  <si>
    <t>1899-12-30 05:35:55</t>
  </si>
  <si>
    <t>1899-12-30 05:36:54</t>
  </si>
  <si>
    <t>1899-12-30 05:37:54</t>
  </si>
  <si>
    <t>1899-12-30 05:38:55</t>
  </si>
  <si>
    <t>1899-12-30 05:39:55</t>
  </si>
  <si>
    <t>1899-12-30 05:40:55</t>
  </si>
  <si>
    <t>1899-12-30 05:41:55</t>
  </si>
  <si>
    <t>1899-12-30 05:42:55</t>
  </si>
  <si>
    <t>1899-12-30 05:43:54</t>
  </si>
  <si>
    <t>1899-12-30 05:44:54</t>
  </si>
  <si>
    <t>1899-12-30 05:45:55</t>
  </si>
  <si>
    <t>1899-12-30 05:46:55</t>
  </si>
  <si>
    <t>1899-12-30 05:47:55</t>
  </si>
  <si>
    <t>1899-12-30 05:48:55</t>
  </si>
  <si>
    <t>1899-12-30 05:49:55</t>
  </si>
  <si>
    <t>1899-12-30 05:50:54</t>
  </si>
  <si>
    <t>1899-12-30 05:51:55</t>
  </si>
  <si>
    <t>1899-12-30 05:52:55</t>
  </si>
  <si>
    <t>1899-12-30 05:53:55</t>
  </si>
  <si>
    <t>1899-12-30 05:54:55</t>
  </si>
  <si>
    <t>1899-12-30 05:55:55</t>
  </si>
  <si>
    <t>1899-12-30 05:56:55</t>
  </si>
  <si>
    <t>1899-12-30 05:57:54</t>
  </si>
  <si>
    <t>1899-12-30 05:58:55</t>
  </si>
  <si>
    <t>1899-12-30 05:59:55</t>
  </si>
  <si>
    <t>1899-12-30 06:00:55</t>
  </si>
  <si>
    <t>1899-12-30 06:01:55</t>
  </si>
  <si>
    <t>1899-12-30 06:02:55</t>
  </si>
  <si>
    <t>1899-12-30 06:03:55</t>
  </si>
  <si>
    <t>1899-12-30 06:04:54</t>
  </si>
  <si>
    <t>1899-12-30 06:05:55</t>
  </si>
  <si>
    <t>1899-12-30 06:06:55</t>
  </si>
  <si>
    <t>1899-12-30 06:07:55</t>
  </si>
  <si>
    <t>1899-12-30 06:08:55</t>
  </si>
  <si>
    <t>1899-12-30 06:09:55</t>
  </si>
  <si>
    <t>1899-12-30 06:10:54</t>
  </si>
  <si>
    <t>1899-12-30 06:11:54</t>
  </si>
  <si>
    <t>1899-12-30 06:12:55</t>
  </si>
  <si>
    <t>1899-12-30 06:13:55</t>
  </si>
  <si>
    <t>1899-12-30 06:14:55</t>
  </si>
  <si>
    <t>1899-12-30 06:15:55</t>
  </si>
  <si>
    <t>1899-12-30 06:16:55</t>
  </si>
  <si>
    <t>1899-12-30 06:17:54</t>
  </si>
  <si>
    <t>1899-12-30 06:18:54</t>
  </si>
  <si>
    <t>1899-12-30 06:19:55</t>
  </si>
  <si>
    <t>1899-12-30 06:20:55</t>
  </si>
  <si>
    <t>1899-12-30 06:21:55</t>
  </si>
  <si>
    <t>1899-12-30 06:22:55</t>
  </si>
  <si>
    <t>1899-12-30 06:23:55</t>
  </si>
  <si>
    <t>1899-12-30 06:24:54</t>
  </si>
  <si>
    <t>1899-12-30 06:25:55</t>
  </si>
  <si>
    <t>1899-12-30 06:26:55</t>
  </si>
  <si>
    <t>1899-12-30 06:27:55</t>
  </si>
  <si>
    <t>1899-12-30 06:28:55</t>
  </si>
  <si>
    <t>1899-12-30 06:29:55</t>
  </si>
  <si>
    <t>1899-12-30 06:30:55</t>
  </si>
  <si>
    <t>1899-12-30 06:31:54</t>
  </si>
  <si>
    <t>1899-12-30 06:32:55</t>
  </si>
  <si>
    <t>1899-12-30 06:33:55</t>
  </si>
  <si>
    <t>1899-12-30 06:34:55</t>
  </si>
  <si>
    <t>1899-12-30 06:35:55</t>
  </si>
  <si>
    <t>1899-12-30 06:36:55</t>
  </si>
  <si>
    <t>1899-12-30 06:37:55</t>
  </si>
  <si>
    <t>1899-12-30 06:38:54</t>
  </si>
  <si>
    <t>1899-12-30 06:39:55</t>
  </si>
  <si>
    <t>1899-12-30 06:40:55</t>
  </si>
  <si>
    <t>1899-12-30 06:41:55</t>
  </si>
  <si>
    <t>1899-12-30 06:42:55</t>
  </si>
  <si>
    <t>1899-12-30 06:43:55</t>
  </si>
  <si>
    <t>1899-12-30 06:44:54</t>
  </si>
  <si>
    <t>1899-12-30 06:45:54</t>
  </si>
  <si>
    <t>1899-12-30 06:46:55</t>
  </si>
  <si>
    <t>1899-12-30 06:47:55</t>
  </si>
  <si>
    <t>1899-12-30 06:48:55</t>
  </si>
  <si>
    <t>1899-12-30 06:49:55</t>
  </si>
  <si>
    <t>1899-12-30 06:50:55</t>
  </si>
  <si>
    <t>1899-12-30 06:51:54</t>
  </si>
  <si>
    <t>1899-12-30 06:52:54</t>
  </si>
  <si>
    <t>1899-12-30 06:53:55</t>
  </si>
  <si>
    <t>1899-12-30 06:54:55</t>
  </si>
  <si>
    <t>1899-12-30 06:55:55</t>
  </si>
  <si>
    <t>1899-12-30 06:56:55</t>
  </si>
  <si>
    <t>1899-12-30 06:57:55</t>
  </si>
  <si>
    <t>1899-12-30 06:58:54</t>
  </si>
  <si>
    <t>1899-12-30 06:59:55</t>
  </si>
  <si>
    <t>1899-12-30 07:00:55</t>
  </si>
  <si>
    <t>1899-12-30 07:01:55</t>
  </si>
  <si>
    <t>1899-12-30 07:02:55</t>
  </si>
  <si>
    <t>1899-12-30 07:03:55</t>
  </si>
  <si>
    <t>1899-12-30 07:04:55</t>
  </si>
  <si>
    <t>1899-12-30 07:05:54</t>
  </si>
  <si>
    <t>1899-12-30 07:06:55</t>
  </si>
  <si>
    <t>1899-12-30 07:07:55</t>
  </si>
  <si>
    <t>1899-12-30 07:08:55</t>
  </si>
  <si>
    <t>1899-12-30 07:09:55</t>
  </si>
  <si>
    <t>1899-12-30 07:10:55</t>
  </si>
  <si>
    <t>1899-12-30 07:11:55</t>
  </si>
  <si>
    <t>1899-12-30 07:12:54</t>
  </si>
  <si>
    <t>1899-12-30 07:13:55</t>
  </si>
  <si>
    <t>1899-12-30 07:14:55</t>
  </si>
  <si>
    <t>1899-12-30 07:15:55</t>
  </si>
  <si>
    <t>1899-12-30 07:16:55</t>
  </si>
  <si>
    <t>1899-12-30 07:17:55</t>
  </si>
  <si>
    <t>1899-12-30 07:18:54</t>
  </si>
  <si>
    <t>1899-12-30 07:19:54</t>
  </si>
  <si>
    <t>1899-12-30 07:20:55</t>
  </si>
  <si>
    <t>1899-12-30 07:21:55</t>
  </si>
  <si>
    <t>1899-12-30 07:22:55</t>
  </si>
  <si>
    <t>1899-12-30 07:23:55</t>
  </si>
  <si>
    <t>1899-12-30 07:24:55</t>
  </si>
  <si>
    <t>1899-12-30 07:25:54</t>
  </si>
  <si>
    <t>1899-12-30 07:26:54</t>
  </si>
  <si>
    <t>1899-12-30 07:27:55</t>
  </si>
  <si>
    <t>1899-12-30 07:28:55</t>
  </si>
  <si>
    <t>1899-12-30 07:29:55</t>
  </si>
  <si>
    <t>1899-12-30 07:30:55</t>
  </si>
  <si>
    <t>1899-12-30 07:31:55</t>
  </si>
  <si>
    <t>1899-12-30 07:32:54</t>
  </si>
  <si>
    <t>1899-12-30 07:33:55</t>
  </si>
  <si>
    <t>1899-12-30 07:34:55</t>
  </si>
  <si>
    <t>1899-12-30 07:35:55</t>
  </si>
  <si>
    <t>1899-12-30 07:36:55</t>
  </si>
  <si>
    <t>1899-12-30 07:37:55</t>
  </si>
  <si>
    <t>1899-12-30 07:38:55</t>
  </si>
  <si>
    <t>1899-12-30 07:39:54</t>
  </si>
  <si>
    <t>1899-12-30 07:40:55</t>
  </si>
  <si>
    <t>1899-12-30 07:41:55</t>
  </si>
  <si>
    <t>1899-12-30 07:42:55</t>
  </si>
  <si>
    <t>1899-12-30 07:43:55</t>
  </si>
  <si>
    <t>1899-12-30 07:44:55</t>
  </si>
  <si>
    <t>1899-12-30 07:45:55</t>
  </si>
  <si>
    <t>1899-12-30 07:46:54</t>
  </si>
  <si>
    <t>1899-12-30 07:47:55</t>
  </si>
  <si>
    <t>1899-12-30 07:48:55</t>
  </si>
  <si>
    <t>1899-12-30 07:49:55</t>
  </si>
  <si>
    <t>1899-12-30 07:50:55</t>
  </si>
  <si>
    <t>1899-12-30 07:51:55</t>
  </si>
  <si>
    <t>1899-12-30 07:52:54</t>
  </si>
  <si>
    <t>1899-12-30 07:53:54</t>
  </si>
  <si>
    <t>1899-12-30 07:54:55</t>
  </si>
  <si>
    <t>1899-12-30 07:55:55</t>
  </si>
  <si>
    <t>1899-12-30 07:56:55</t>
  </si>
  <si>
    <t>1899-12-30 07:57:55</t>
  </si>
  <si>
    <t>1899-12-30 07:58:55</t>
  </si>
  <si>
    <t>1899-12-30 07:59:54</t>
  </si>
  <si>
    <t>1899-12-30 08:00:54</t>
  </si>
  <si>
    <t>1899-12-30 08:01:55</t>
  </si>
  <si>
    <t>1899-12-30 08:02:55</t>
  </si>
  <si>
    <t>1899-12-30 08:03:55</t>
  </si>
  <si>
    <t>1899-12-30 08:04:55</t>
  </si>
  <si>
    <t>1899-12-30 08:05:55</t>
  </si>
  <si>
    <t>1899-12-30 08:06:54</t>
  </si>
  <si>
    <t>1899-12-30 08:07:55</t>
  </si>
  <si>
    <t>1899-12-30 08:08:55</t>
  </si>
  <si>
    <t>1899-12-30 08:09:55</t>
  </si>
  <si>
    <t>1899-12-30 08:10:55</t>
  </si>
  <si>
    <t>1899-12-30 08:11:55</t>
  </si>
  <si>
    <t>1899-12-30 08:12:55</t>
  </si>
  <si>
    <t>1899-12-30 08:13:54</t>
  </si>
  <si>
    <t>1899-12-30 08:14:55</t>
  </si>
  <si>
    <t>1899-12-30 08:15:55</t>
  </si>
  <si>
    <t>1899-12-30 08:16:55</t>
  </si>
  <si>
    <t>1899-12-30 08:17:55</t>
  </si>
  <si>
    <t>1899-12-30 08:18:55</t>
  </si>
  <si>
    <t>1899-12-30 08:19:55</t>
  </si>
  <si>
    <t>1899-12-30 08:20:54</t>
  </si>
  <si>
    <t>1899-12-30 08:21:55</t>
  </si>
  <si>
    <t>1899-12-30 08:22:55</t>
  </si>
  <si>
    <t>1899-12-30 08:23:55</t>
  </si>
  <si>
    <t>1899-12-30 08:24:55</t>
  </si>
  <si>
    <t>1899-12-30 08:25:55</t>
  </si>
  <si>
    <t>1899-12-30 08:26:54</t>
  </si>
  <si>
    <t>1899-12-30 08:27:54</t>
  </si>
  <si>
    <t>1899-12-30 08:28:55</t>
  </si>
  <si>
    <t>1899-12-30 08:29:55</t>
  </si>
  <si>
    <t>1899-12-30 08:30:55</t>
  </si>
  <si>
    <t>1899-12-30 08:31:55</t>
  </si>
  <si>
    <t>1899-12-30 08:32:55</t>
  </si>
  <si>
    <t>1899-12-30 08:33:54</t>
  </si>
  <si>
    <t>1899-12-30 08:34:54</t>
  </si>
  <si>
    <t>1899-12-30 08:35:55</t>
  </si>
  <si>
    <t>1899-12-30 08:36:55</t>
  </si>
  <si>
    <t>1899-12-30 08:37:55</t>
  </si>
  <si>
    <t>1899-12-30 08:38:55</t>
  </si>
  <si>
    <t>1899-12-30 08:39:55</t>
  </si>
  <si>
    <t>1899-12-30 08:40:54</t>
  </si>
  <si>
    <t>1899-12-30 08:41:55</t>
  </si>
  <si>
    <t>1899-12-30 08:42:55</t>
  </si>
  <si>
    <t>1899-12-30 08:43:55</t>
  </si>
  <si>
    <t>1899-12-30 08:44:55</t>
  </si>
  <si>
    <t>1899-12-30 08:45:55</t>
  </si>
  <si>
    <t>1899-12-30 08:46:55</t>
  </si>
  <si>
    <t>1899-12-30 08:47:54</t>
  </si>
  <si>
    <t>1899-12-30 08:48:55</t>
  </si>
  <si>
    <t>1899-12-30 08:49:55</t>
  </si>
  <si>
    <t>1899-12-30 08:50:55</t>
  </si>
  <si>
    <t>1899-12-30 08:51:55</t>
  </si>
  <si>
    <t>1899-12-30 08:52:55</t>
  </si>
  <si>
    <t>1899-12-30 08:53:55</t>
  </si>
  <si>
    <t>1899-12-30 08:54:54</t>
  </si>
  <si>
    <t>1899-12-30 08:55:55</t>
  </si>
  <si>
    <t>1899-12-30 08:56:55</t>
  </si>
  <si>
    <t>1899-12-30 08:57:55</t>
  </si>
  <si>
    <t>1899-12-30 08:58:55</t>
  </si>
  <si>
    <t>1899-12-30 08:59:55</t>
  </si>
  <si>
    <t>1899-12-30 09:00:54</t>
  </si>
  <si>
    <t>1899-12-30 09:01:54</t>
  </si>
  <si>
    <t>1899-12-30 09:02:55</t>
  </si>
  <si>
    <t>1899-12-30 09:03:55</t>
  </si>
  <si>
    <t>1899-12-30 09:04:55</t>
  </si>
  <si>
    <t>1899-12-30 09:05:55</t>
  </si>
  <si>
    <t>1899-12-30 09:06:55</t>
  </si>
  <si>
    <t>1899-12-30 09:07:54</t>
  </si>
  <si>
    <t>1899-12-30 09:08:54</t>
  </si>
  <si>
    <t>1899-12-30 09:09:55</t>
  </si>
  <si>
    <t>1899-12-30 09:10:55</t>
  </si>
  <si>
    <t>1899-12-30 09:11:55</t>
  </si>
  <si>
    <t>1899-12-30 09:12:55</t>
  </si>
  <si>
    <t>1899-12-30 09:13:55</t>
  </si>
  <si>
    <t>1899-12-30 09:14:54</t>
  </si>
  <si>
    <t>1899-12-30 09:15:55</t>
  </si>
  <si>
    <t>1899-12-30 09:16:55</t>
  </si>
  <si>
    <t>1899-12-30 09:17:55</t>
  </si>
  <si>
    <t>1899-12-30 09:18:55</t>
  </si>
  <si>
    <t>1899-12-30 09:19:55</t>
  </si>
  <si>
    <t>1899-12-30 09:20:55</t>
  </si>
  <si>
    <t>1899-12-30 09:21:54</t>
  </si>
  <si>
    <t>1899-12-30 09:22:55</t>
  </si>
  <si>
    <t>1899-12-30 09:23:55</t>
  </si>
  <si>
    <t>1899-12-30 09:24:55</t>
  </si>
  <si>
    <t>1899-12-30 09:25:55</t>
  </si>
  <si>
    <t>1899-12-30 09:26:55</t>
  </si>
  <si>
    <t>1899-12-30 09:27:55</t>
  </si>
  <si>
    <t>1899-12-30 09:28:54</t>
  </si>
  <si>
    <t>1899-12-30 09:29:55</t>
  </si>
  <si>
    <t>1899-12-30 09:30:55</t>
  </si>
  <si>
    <t>1899-12-30 09:31:55</t>
  </si>
  <si>
    <t>1899-12-30 09:32:55</t>
  </si>
  <si>
    <t>1899-12-30 09:33:55</t>
  </si>
  <si>
    <t>1899-12-30 09:34:54</t>
  </si>
  <si>
    <t>1899-12-30 09:35:54</t>
  </si>
  <si>
    <t>1899-12-30 09:36:55</t>
  </si>
  <si>
    <t>1899-12-30 09:37:55</t>
  </si>
  <si>
    <t>1899-12-30 09:38:55</t>
  </si>
  <si>
    <t>1899-12-30 09:39:55</t>
  </si>
  <si>
    <t>1899-12-30 09:40:55</t>
  </si>
  <si>
    <t>1899-12-30 09:41:54</t>
  </si>
  <si>
    <t>1899-12-30 09:42:54</t>
  </si>
  <si>
    <t>1899-12-30 09:43:55</t>
  </si>
  <si>
    <t>1899-12-30 09:44:55</t>
  </si>
  <si>
    <t>1899-12-30 09:45:55</t>
  </si>
  <si>
    <t>1899-12-30 09:46:55</t>
  </si>
  <si>
    <t>1899-12-30 09:47:55</t>
  </si>
  <si>
    <t>1899-12-30 09:48:54</t>
  </si>
  <si>
    <t>1899-12-30 09:49:55</t>
  </si>
  <si>
    <t>1899-12-30 09:50:55</t>
  </si>
  <si>
    <t>1899-12-30 09:51:55</t>
  </si>
  <si>
    <t>1899-12-30 09:52:55</t>
  </si>
  <si>
    <t>1899-12-30 09:53:55</t>
  </si>
  <si>
    <t>1899-12-30 09:54:55</t>
  </si>
  <si>
    <t>1899-12-30 09:55:54</t>
  </si>
  <si>
    <t>1899-12-30 09:56:55</t>
  </si>
  <si>
    <t>1899-12-30 09:57:55</t>
  </si>
  <si>
    <t>1899-12-30 09:58:55</t>
  </si>
  <si>
    <t>1899-12-30 09:59:55</t>
  </si>
  <si>
    <t>1899-12-30 10:00:55</t>
  </si>
  <si>
    <t>1899-12-30 10:01:55</t>
  </si>
  <si>
    <t>1899-12-30 10:02:54</t>
  </si>
  <si>
    <t>1899-12-30 10:03:55</t>
  </si>
  <si>
    <t>1899-12-30 10:04:55</t>
  </si>
  <si>
    <t>1899-12-30 10:05:55</t>
  </si>
  <si>
    <t>1899-12-30 10:06:55</t>
  </si>
  <si>
    <t>1899-12-30 10:07:55</t>
  </si>
  <si>
    <t>1899-12-30 10:08:54</t>
  </si>
  <si>
    <t>1899-12-30 10:09:54</t>
  </si>
  <si>
    <t>1899-12-30 10:10:55</t>
  </si>
  <si>
    <t>1899-12-30 10:11:55</t>
  </si>
  <si>
    <t>1899-12-30 10:12:55</t>
  </si>
  <si>
    <t>1899-12-30 10:13:55</t>
  </si>
  <si>
    <t>1899-12-30 10:14:55</t>
  </si>
  <si>
    <t>1899-12-30 10:15:54</t>
  </si>
  <si>
    <t>1899-12-30 10:16:54</t>
  </si>
  <si>
    <t>1899-12-30 10:17:55</t>
  </si>
  <si>
    <t>1899-12-30 10:18:55</t>
  </si>
  <si>
    <t>1899-12-30 10:19:55</t>
  </si>
  <si>
    <t>1899-12-30 10:20:55</t>
  </si>
  <si>
    <t>1899-12-30 10:21:55</t>
  </si>
  <si>
    <t>1899-12-30 10:22:54</t>
  </si>
  <si>
    <t>1899-12-30 10:23:55</t>
  </si>
  <si>
    <t>1899-12-30 10:24:55</t>
  </si>
  <si>
    <t>1899-12-30 10:25:55</t>
  </si>
  <si>
    <t>1899-12-30 10:26:55</t>
  </si>
  <si>
    <t>1899-12-30 10:27:55</t>
  </si>
  <si>
    <t>1899-12-30 10:28:55</t>
  </si>
  <si>
    <t>1899-12-30 10:29:54</t>
  </si>
  <si>
    <t>1899-12-30 10:30:55</t>
  </si>
  <si>
    <t>1899-12-30 10:31:55</t>
  </si>
  <si>
    <t>1899-12-30 10:32:55</t>
  </si>
  <si>
    <t>1899-12-30 10:33:55</t>
  </si>
  <si>
    <t>1899-12-30 10:34:55</t>
  </si>
  <si>
    <t>1899-12-30 10:35:55</t>
  </si>
  <si>
    <t>1899-12-30 10:36:54</t>
  </si>
  <si>
    <t>1899-12-30 10:37:55</t>
  </si>
  <si>
    <t>1899-12-30 10:38:55</t>
  </si>
  <si>
    <t>1899-12-30 10:39:55</t>
  </si>
  <si>
    <t>1899-12-30 10:40:55</t>
  </si>
  <si>
    <t>1899-12-30 10:41:55</t>
  </si>
  <si>
    <t>1899-12-30 10:42:54</t>
  </si>
  <si>
    <t>1899-12-30 10:43:54</t>
  </si>
  <si>
    <t>1899-12-30 10:44:55</t>
  </si>
  <si>
    <t>1899-12-30 10:45:55</t>
  </si>
  <si>
    <t>1899-12-30 10:46:55</t>
  </si>
  <si>
    <t>1899-12-30 10:47:55</t>
  </si>
  <si>
    <t>1899-12-30 10:48:55</t>
  </si>
  <si>
    <t>1899-12-30 10:49:54</t>
  </si>
  <si>
    <t>1899-12-30 10:50:54</t>
  </si>
  <si>
    <t>1899-12-30 10:51:55</t>
  </si>
  <si>
    <t>1899-12-30 10:52:55</t>
  </si>
  <si>
    <t>1899-12-30 10:53:55</t>
  </si>
  <si>
    <t>1899-12-30 10:54:55</t>
  </si>
  <si>
    <t>1899-12-30 10:55:55</t>
  </si>
  <si>
    <t>1899-12-30 10:56:54</t>
  </si>
  <si>
    <t>1899-12-30 10:57:55</t>
  </si>
  <si>
    <t>1899-12-30 10:58:55</t>
  </si>
  <si>
    <t>1899-12-30 10:59:55</t>
  </si>
  <si>
    <t>1899-12-30 11:00:55</t>
  </si>
  <si>
    <t>1899-12-30 11:01:55</t>
  </si>
  <si>
    <t>1899-12-30 11:02:55</t>
  </si>
  <si>
    <t>1899-12-30 11:03:54</t>
  </si>
  <si>
    <t>1899-12-30 11:04:55</t>
  </si>
  <si>
    <t>1899-12-30 11:05:55</t>
  </si>
  <si>
    <t>1899-12-30 11:06:55</t>
  </si>
  <si>
    <t>1899-12-30 11:07:55</t>
  </si>
  <si>
    <t>1899-12-30 11:08:55</t>
  </si>
  <si>
    <t>1899-12-30 11:09:55</t>
  </si>
  <si>
    <t>1899-12-30 11:10:54</t>
  </si>
  <si>
    <t>1899-12-30 11:11:55</t>
  </si>
  <si>
    <t>1899-12-30 11:12:55</t>
  </si>
  <si>
    <t>1899-12-30 11:13:55</t>
  </si>
  <si>
    <t>1899-12-30 11:14:55</t>
  </si>
  <si>
    <t>1899-12-30 11:15:55</t>
  </si>
  <si>
    <t>1899-12-30 11:16:54</t>
  </si>
  <si>
    <t>1899-12-30 11:17:54</t>
  </si>
  <si>
    <t>1899-12-30 11:18:55</t>
  </si>
  <si>
    <t>1899-12-30 11:19:55</t>
  </si>
  <si>
    <t>1899-12-30 11:20:55</t>
  </si>
  <si>
    <t>1899-12-30 11:21:55</t>
  </si>
  <si>
    <t>1899-12-30 11:22:55</t>
  </si>
  <si>
    <t>1899-12-30 11:23:54</t>
  </si>
  <si>
    <t>1899-12-30 11:24:54</t>
  </si>
  <si>
    <t>1899-12-30 11:25:55</t>
  </si>
  <si>
    <t>1899-12-30 11:26:55</t>
  </si>
  <si>
    <t>1899-12-30 11:27:55</t>
  </si>
  <si>
    <t>1899-12-30 11:28:55</t>
  </si>
  <si>
    <t>1899-12-30 11:29:55</t>
  </si>
  <si>
    <t>1899-12-30 11:30:54</t>
  </si>
  <si>
    <t>1899-12-30 11:31:55</t>
  </si>
  <si>
    <t>1899-12-30 11:32:55</t>
  </si>
  <si>
    <t>1899-12-30 11:33:55</t>
  </si>
  <si>
    <t>1899-12-30 11:34:55</t>
  </si>
  <si>
    <t>1899-12-30 11:35:55</t>
  </si>
  <si>
    <t>1899-12-30 11:36:55</t>
  </si>
  <si>
    <t>1899-12-30 11:37:54</t>
  </si>
  <si>
    <t>1899-12-30 11:38:55</t>
  </si>
  <si>
    <t>1899-12-30 11:39:55</t>
  </si>
  <si>
    <t>1899-12-30 11:40:55</t>
  </si>
  <si>
    <t>1899-12-30 11:41:55</t>
  </si>
  <si>
    <t>1899-12-30 11:42:55</t>
  </si>
  <si>
    <t>1899-12-30 11:43:55</t>
  </si>
  <si>
    <t>1899-12-30 11:44:54</t>
  </si>
  <si>
    <t>1899-12-30 11:45:55</t>
  </si>
  <si>
    <t>1899-12-30 11:46:55</t>
  </si>
  <si>
    <t>1899-12-30 11:47:55</t>
  </si>
  <si>
    <t>1899-12-30 11:48:55</t>
  </si>
  <si>
    <t>1899-12-30 11:49:55</t>
  </si>
  <si>
    <t>1899-12-30 11:50:54</t>
  </si>
  <si>
    <t>1899-12-30 11:51:54</t>
  </si>
  <si>
    <t>1899-12-30 11:52:55</t>
  </si>
  <si>
    <t>1899-12-30 11:53:55</t>
  </si>
  <si>
    <t>1899-12-30 11:54:55</t>
  </si>
  <si>
    <t>1899-12-30 11:55:55</t>
  </si>
  <si>
    <t>1899-12-30 11:56:55</t>
  </si>
  <si>
    <t>1899-12-30 11:57:54</t>
  </si>
  <si>
    <t>1899-12-30 11:58:54</t>
  </si>
  <si>
    <t>1899-12-30 11:59:55</t>
  </si>
  <si>
    <t>1899-12-30 12:00:55</t>
  </si>
  <si>
    <t>1899-12-30 12:01:55</t>
  </si>
  <si>
    <t>1899-12-30 12:02:55</t>
  </si>
  <si>
    <t>1899-12-30 12:03:55</t>
  </si>
  <si>
    <t>1899-12-30 12:04:54</t>
  </si>
  <si>
    <t>1899-12-30 12:05:55</t>
  </si>
  <si>
    <t>1899-12-30 12:06:55</t>
  </si>
  <si>
    <t>1899-12-30 12:07:55</t>
  </si>
  <si>
    <t>1899-12-30 12:08:55</t>
  </si>
  <si>
    <t>1899-12-30 12:09:55</t>
  </si>
  <si>
    <t>1899-12-30 12:10:55</t>
  </si>
  <si>
    <t>1899-12-30 12:11:54</t>
  </si>
  <si>
    <t>1899-12-30 12:12:55</t>
  </si>
  <si>
    <t>1899-12-30 12:13:55</t>
  </si>
  <si>
    <t>1899-12-30 12:14:55</t>
  </si>
  <si>
    <t>1899-12-30 12:15:55</t>
  </si>
  <si>
    <t>1899-12-30 12:16:55</t>
  </si>
  <si>
    <t>1899-12-30 12:17:55</t>
  </si>
  <si>
    <t>1899-12-30 12:18:54</t>
  </si>
  <si>
    <t>1899-12-30 12:19:55</t>
  </si>
  <si>
    <t>1899-12-30 12:20:55</t>
  </si>
  <si>
    <t>1899-12-30 12:21:55</t>
  </si>
  <si>
    <t>1899-12-30 12:22:55</t>
  </si>
  <si>
    <t>1899-12-30 12:23:55</t>
  </si>
  <si>
    <t>1899-12-30 12:24:54</t>
  </si>
  <si>
    <t>1899-12-30 12:25:54</t>
  </si>
  <si>
    <t>1899-12-30 12:26:55</t>
  </si>
  <si>
    <t>1899-12-30 12:27:55</t>
  </si>
  <si>
    <t>1899-12-30 12:28:55</t>
  </si>
  <si>
    <t>1899-12-30 12:29:55</t>
  </si>
  <si>
    <t>1899-12-30 12:30:55</t>
  </si>
  <si>
    <t>1899-12-30 12:31:54</t>
  </si>
  <si>
    <t>1899-12-30 12:32:54</t>
  </si>
  <si>
    <t>1899-12-30 12:33:55</t>
  </si>
  <si>
    <t>1899-12-30 12:34:55</t>
  </si>
  <si>
    <t>1899-12-30 12:35:55</t>
  </si>
  <si>
    <t>1899-12-30 12:36:55</t>
  </si>
  <si>
    <t>1899-12-30 12:37:55</t>
  </si>
  <si>
    <t>1899-12-30 12:38:54</t>
  </si>
  <si>
    <t>1899-12-30 12:39:55</t>
  </si>
  <si>
    <t>1899-12-30 12:40:55</t>
  </si>
  <si>
    <t>1899-12-30 12:41:55</t>
  </si>
  <si>
    <t>1899-12-30 12:42:55</t>
  </si>
  <si>
    <t>1899-12-30 12:43:55</t>
  </si>
  <si>
    <t>1899-12-30 12:44:55</t>
  </si>
  <si>
    <t>1899-12-30 12:45:54</t>
  </si>
  <si>
    <t>1899-12-30 12:46:55</t>
  </si>
  <si>
    <t>1899-12-30 12:47:55</t>
  </si>
  <si>
    <t>1899-12-30 12:48:55</t>
  </si>
  <si>
    <t>1899-12-30 12:49:55</t>
  </si>
  <si>
    <t>1899-12-30 12:50:55</t>
  </si>
  <si>
    <t>1899-12-30 12:51:55</t>
  </si>
  <si>
    <t>1899-12-30 12:52:55</t>
  </si>
  <si>
    <t>1899-12-30 12:53:55</t>
  </si>
  <si>
    <t>1899-12-30 12:54:55</t>
  </si>
  <si>
    <t>1899-12-30 12:55:55</t>
  </si>
  <si>
    <t>1899-12-30 12:56:54</t>
  </si>
  <si>
    <t>1899-12-30 12:57:54</t>
  </si>
  <si>
    <t>1899-12-30 12:58:55</t>
  </si>
  <si>
    <t>1899-12-30 12:59:55</t>
  </si>
  <si>
    <t>1899-12-30 13:00:55</t>
  </si>
  <si>
    <t>1899-12-30 13:01:55</t>
  </si>
  <si>
    <t>1899-12-30 13:02:55</t>
  </si>
  <si>
    <t>1899-12-30 13:03:54</t>
  </si>
  <si>
    <t>1899-12-30 13:04:54</t>
  </si>
  <si>
    <t>1899-12-30 13:05:55</t>
  </si>
  <si>
    <t>1899-12-30 13:06:55</t>
  </si>
  <si>
    <t>1899-12-30 13:07:55</t>
  </si>
  <si>
    <t>1899-12-30 13:08:55</t>
  </si>
  <si>
    <t>1899-12-30 13:09:55</t>
  </si>
  <si>
    <t>1899-12-30 13:10:54</t>
  </si>
  <si>
    <t>1899-12-30 13:11:55</t>
  </si>
  <si>
    <t>1899-12-30 13:12:55</t>
  </si>
  <si>
    <t>1899-12-30 13:13:55</t>
  </si>
  <si>
    <t>1899-12-30 13:14:55</t>
  </si>
  <si>
    <t>1899-12-30 13:15:55</t>
  </si>
  <si>
    <t>1899-12-30 13:16:55</t>
  </si>
  <si>
    <t>1899-12-30 13:17:54</t>
  </si>
  <si>
    <t>1899-12-30 13:18:55</t>
  </si>
  <si>
    <t>1899-12-30 13:19:55</t>
  </si>
  <si>
    <t>1899-12-30 13:20:55</t>
  </si>
  <si>
    <t>1899-12-30 13:21:55</t>
  </si>
  <si>
    <t>1899-12-30 13:22:55</t>
  </si>
  <si>
    <t>1899-12-30 13:23:55</t>
  </si>
  <si>
    <t>1899-12-30 13:24:54</t>
  </si>
  <si>
    <t>1899-12-30 13:25:55</t>
  </si>
  <si>
    <t>1899-12-30 13:26:55</t>
  </si>
  <si>
    <t>1899-12-30 13:27:55</t>
  </si>
  <si>
    <t>1899-12-30 13:28:55</t>
  </si>
  <si>
    <t>1899-12-30 13:29:55</t>
  </si>
  <si>
    <t>1899-12-30 13:30:54</t>
  </si>
  <si>
    <t>1899-12-30 13:31:54</t>
  </si>
  <si>
    <t>1899-12-30 13:32:55</t>
  </si>
  <si>
    <t>1899-12-30 13:33:55</t>
  </si>
  <si>
    <t>1899-12-30 13:34:55</t>
  </si>
  <si>
    <t>1899-12-30 13:35:55</t>
  </si>
  <si>
    <t>1899-12-30 13:36:55</t>
  </si>
  <si>
    <t>1899-12-30 13:37:54</t>
  </si>
  <si>
    <t>1899-12-30 13:38:55</t>
  </si>
  <si>
    <t>1899-12-30 13:39:55</t>
  </si>
  <si>
    <t>1899-12-30 13:40:55</t>
  </si>
  <si>
    <t>1899-12-30 13:41:55</t>
  </si>
  <si>
    <t>1899-12-30 13:42:55</t>
  </si>
  <si>
    <t>1899-12-30 13:43:55</t>
  </si>
  <si>
    <t>1899-12-30 13:44:54</t>
  </si>
  <si>
    <t>1899-12-30 13:45:55</t>
  </si>
  <si>
    <t>1899-12-30 13:46:55</t>
  </si>
  <si>
    <t>1899-12-30 13:47:55</t>
  </si>
  <si>
    <t>1899-12-30 13:48:55</t>
  </si>
  <si>
    <t>1899-12-30 13:49:55</t>
  </si>
  <si>
    <t>1899-12-30 13:50:55</t>
  </si>
  <si>
    <t>1899-12-30 13:51:54</t>
  </si>
  <si>
    <t>1899-12-30 13:52:55</t>
  </si>
  <si>
    <t>1899-12-30 13:53:55</t>
  </si>
  <si>
    <t>1899-12-30 13:54:55</t>
  </si>
  <si>
    <t>1899-12-30 13:55:55</t>
  </si>
  <si>
    <t>1899-12-30 13:56:55</t>
  </si>
  <si>
    <t>1899-12-30 13:57:55</t>
  </si>
  <si>
    <t>1899-12-30 13:58:54</t>
  </si>
  <si>
    <t>1899-12-30 13:59:55</t>
  </si>
  <si>
    <t>1899-12-30 14:00:55</t>
  </si>
  <si>
    <t>1899-12-30 14:01:55</t>
  </si>
  <si>
    <t>1899-12-30 14:02:55</t>
  </si>
  <si>
    <t>1899-12-30 14:03:55</t>
  </si>
  <si>
    <t>1899-12-30 14:04:54</t>
  </si>
  <si>
    <t>1899-12-30 14:05:54</t>
  </si>
  <si>
    <t>1899-12-30 14:06:55</t>
  </si>
  <si>
    <t>1899-12-30 14:07:55</t>
  </si>
  <si>
    <t>1899-12-30 14:08:55</t>
  </si>
  <si>
    <t>1899-12-30 14:09:55</t>
  </si>
  <si>
    <t>1899-12-30 14:10:55</t>
  </si>
  <si>
    <t>1899-12-30 14:11:54</t>
  </si>
  <si>
    <t>1899-12-30 14:12:54</t>
  </si>
  <si>
    <t>1899-12-30 14:13:55</t>
  </si>
  <si>
    <t>1899-12-30 14:14:55</t>
  </si>
  <si>
    <t>1899-12-30 14:15:55</t>
  </si>
  <si>
    <t>1899-12-30 14:16:55</t>
  </si>
  <si>
    <t>1899-12-30 14:17:55</t>
  </si>
  <si>
    <t>1899-12-30 14:18:54</t>
  </si>
  <si>
    <t>1899-12-30 14:19:55</t>
  </si>
  <si>
    <t>1899-12-30 14:20:55</t>
  </si>
  <si>
    <t>1899-12-30 14:21:55</t>
  </si>
  <si>
    <t>1899-12-30 14:22:55</t>
  </si>
  <si>
    <t>1899-12-30 14:23:55</t>
  </si>
  <si>
    <t>1899-12-30 14:24:55</t>
  </si>
  <si>
    <t>1899-12-30 14:25:54</t>
  </si>
  <si>
    <t>1899-12-30 14:26:55</t>
  </si>
  <si>
    <t>1899-12-30 14:27:55</t>
  </si>
  <si>
    <t>1899-12-30 14:28:55</t>
  </si>
  <si>
    <t>1899-12-30 14:29:55</t>
  </si>
  <si>
    <t>1899-12-30 14:30:55</t>
  </si>
  <si>
    <t>1899-12-30 14:31:55</t>
  </si>
  <si>
    <t>1899-12-30 14:32:54</t>
  </si>
  <si>
    <t>1899-12-30 14:33:55</t>
  </si>
  <si>
    <t>1899-12-30 14:34:55</t>
  </si>
  <si>
    <t>1899-12-30 14:35:55</t>
  </si>
  <si>
    <t>1899-12-30 14:36:55</t>
  </si>
  <si>
    <t>1899-12-30 14:37:55</t>
  </si>
  <si>
    <t>1899-12-30 14:38:54</t>
  </si>
  <si>
    <t>1899-12-30 14:39:54</t>
  </si>
  <si>
    <t>1899-12-30 14:40:55</t>
  </si>
  <si>
    <t>1899-12-30 14:41:55</t>
  </si>
  <si>
    <t>1899-12-30 14:42:55</t>
  </si>
  <si>
    <t>1899-12-30 14:43:55</t>
  </si>
  <si>
    <t>1899-12-30 14:44:55</t>
  </si>
  <si>
    <t>1899-12-30 14:45:54</t>
  </si>
  <si>
    <t>1899-12-30 14:46:54</t>
  </si>
  <si>
    <t>1899-12-30 14:47:55</t>
  </si>
  <si>
    <t>1899-12-30 14:48:55</t>
  </si>
  <si>
    <t>1899-12-30 14:49:55</t>
  </si>
  <si>
    <t>1899-12-30 14:50:55</t>
  </si>
  <si>
    <t>1899-12-30 14:51:55</t>
  </si>
  <si>
    <t>1899-12-30 14:52:54</t>
  </si>
  <si>
    <t>1899-12-30 14:53:55</t>
  </si>
  <si>
    <t>1899-12-30 14:54:55</t>
  </si>
  <si>
    <t>1899-12-30 14:55:55</t>
  </si>
  <si>
    <t>1899-12-30 14:56:55</t>
  </si>
  <si>
    <t>1899-12-30 14:57:55</t>
  </si>
  <si>
    <t>1899-12-30 14:58:55</t>
  </si>
  <si>
    <t>1899-12-30 14:59:54</t>
  </si>
  <si>
    <t>1899-12-30 15:00:55</t>
  </si>
  <si>
    <t>1899-12-30 15:01:55</t>
  </si>
  <si>
    <t>1899-12-30 15:02:55</t>
  </si>
  <si>
    <t>1899-12-30 15:03:55</t>
  </si>
  <si>
    <t>1899-12-30 15:04:55</t>
  </si>
  <si>
    <t>1899-12-30 15:05:55</t>
  </si>
  <si>
    <t>1899-12-30 15:06:54</t>
  </si>
  <si>
    <t>1899-12-30 15:07:55</t>
  </si>
  <si>
    <t>1899-12-30 15:08:55</t>
  </si>
  <si>
    <t>1899-12-30 15:09:55</t>
  </si>
  <si>
    <t>1899-12-30 15:10:55</t>
  </si>
  <si>
    <t>1899-12-30 15:11:55</t>
  </si>
  <si>
    <t>1899-12-30 15:12:54</t>
  </si>
  <si>
    <t>1899-12-30 15:13:54</t>
  </si>
  <si>
    <t>1899-12-30 15:14:55</t>
  </si>
  <si>
    <t>1899-12-30 15:15:55</t>
  </si>
  <si>
    <t>1899-12-30 15:16:55</t>
  </si>
  <si>
    <t>1899-12-30 15:17:55</t>
  </si>
  <si>
    <t>1899-12-30 15:18:55</t>
  </si>
  <si>
    <t>1899-12-30 15:19:54</t>
  </si>
  <si>
    <t>1899-12-30 15:20:55</t>
  </si>
  <si>
    <t>1899-12-30 15:21:55</t>
  </si>
  <si>
    <t>1899-12-30 15:22:55</t>
  </si>
  <si>
    <t>1899-12-30 15:23:55</t>
  </si>
  <si>
    <t>1899-12-30 15:24:55</t>
  </si>
  <si>
    <t>1899-12-30 15:25:55</t>
  </si>
  <si>
    <t>1899-12-30 15:26:54</t>
  </si>
  <si>
    <t>1899-12-30 15:27:55</t>
  </si>
  <si>
    <t>1899-12-30 15:28:55</t>
  </si>
  <si>
    <t>1899-12-30 15:29:55</t>
  </si>
  <si>
    <t>1899-12-30 15:30:55</t>
  </si>
  <si>
    <t>1899-12-30 15:31:55</t>
  </si>
  <si>
    <t>1899-12-30 15:32:55</t>
  </si>
  <si>
    <t>1899-12-30 15:33:54</t>
  </si>
  <si>
    <t>1899-12-30 15:34:55</t>
  </si>
  <si>
    <t>1899-12-30 15:35:55</t>
  </si>
  <si>
    <t>1899-12-30 15:36:55</t>
  </si>
  <si>
    <t>1899-12-30 15:37:55</t>
  </si>
  <si>
    <t>1899-12-30 15:38:55</t>
  </si>
  <si>
    <t>1899-12-30 15:39:55</t>
  </si>
  <si>
    <t>1899-12-30 15:40:54</t>
  </si>
  <si>
    <t>1899-12-30 15:41:55</t>
  </si>
  <si>
    <t>1899-12-30 15:42:55</t>
  </si>
  <si>
    <t>1899-12-30 15:43:55</t>
  </si>
  <si>
    <t>1899-12-30 15:44:55</t>
  </si>
  <si>
    <t>1899-12-30 15:45:55</t>
  </si>
  <si>
    <t>1899-12-30 15:46:54</t>
  </si>
  <si>
    <t>1899-12-30 15:47:54</t>
  </si>
  <si>
    <t>1899-12-30 15:48:55</t>
  </si>
  <si>
    <t>1899-12-30 15:49:55</t>
  </si>
  <si>
    <t>1899-12-30 15:50:55</t>
  </si>
  <si>
    <t>1899-12-30 15:51:55</t>
  </si>
  <si>
    <t>1899-12-30 15:52:55</t>
  </si>
  <si>
    <t>1899-12-30 15:53:54</t>
  </si>
  <si>
    <t>1899-12-30 15:54:54</t>
  </si>
  <si>
    <t>1899-12-30 15:55:55</t>
  </si>
  <si>
    <t>1899-12-30 15:56:55</t>
  </si>
  <si>
    <t>1899-12-30 15:57:55</t>
  </si>
  <si>
    <t>1899-12-30 15:58:55</t>
  </si>
  <si>
    <t>1899-12-30 15:59:55</t>
  </si>
  <si>
    <t>1899-12-30 16:00:54</t>
  </si>
  <si>
    <t>1899-12-30 16:01:55</t>
  </si>
  <si>
    <t>1899-12-30 16:02:55</t>
  </si>
  <si>
    <t>1899-12-30 16:03:55</t>
  </si>
  <si>
    <t>1899-12-30 16:04:55</t>
  </si>
  <si>
    <t>1899-12-30 16:05:55</t>
  </si>
  <si>
    <t>1899-12-30 16:06:55</t>
  </si>
  <si>
    <t>1899-12-30 16:07:54</t>
  </si>
  <si>
    <t>1899-12-30 16:08:55</t>
  </si>
  <si>
    <t>1899-12-30 16:09:55</t>
  </si>
  <si>
    <t>1899-12-30 16:10:55</t>
  </si>
  <si>
    <t>1899-12-30 16:11:55</t>
  </si>
  <si>
    <t>1899-12-30 16:12:55</t>
  </si>
  <si>
    <t>1899-12-30 16:13:55</t>
  </si>
  <si>
    <t>1899-12-30 16:14:54</t>
  </si>
  <si>
    <t>1899-12-30 16:15:55</t>
  </si>
  <si>
    <t>1899-12-30 16:16:55</t>
  </si>
  <si>
    <t>1899-12-30 16:17:55</t>
  </si>
  <si>
    <t>1899-12-30 16:18:55</t>
  </si>
  <si>
    <t>1899-12-30 16:19:55</t>
  </si>
  <si>
    <t>1899-12-30 16:20:54</t>
  </si>
  <si>
    <t>1899-12-30 16:21:54</t>
  </si>
  <si>
    <t>1899-12-30 16:22:55</t>
  </si>
  <si>
    <t>1899-12-30 16:23:55</t>
  </si>
  <si>
    <t>1899-12-30 16:24:55</t>
  </si>
  <si>
    <t>1899-12-30 16:25:55</t>
  </si>
  <si>
    <t>1899-12-30 16:26:55</t>
  </si>
  <si>
    <t>1899-12-30 16:27:54</t>
  </si>
  <si>
    <t>1899-12-30 16:28:54</t>
  </si>
  <si>
    <t>1899-12-30 16:29:55</t>
  </si>
  <si>
    <t>1899-12-30 16:30:55</t>
  </si>
  <si>
    <t>1899-12-30 16:31:55</t>
  </si>
  <si>
    <t>1899-12-30 16:32:55</t>
  </si>
  <si>
    <t>1899-12-30 16:33:55</t>
  </si>
  <si>
    <t>1899-12-30 16:34:54</t>
  </si>
  <si>
    <t>1899-12-30 16:35:55</t>
  </si>
  <si>
    <t>1899-12-30 16:36:55</t>
  </si>
  <si>
    <t>1899-12-30 16:37:55</t>
  </si>
  <si>
    <t>1899-12-30 16:38:55</t>
  </si>
  <si>
    <t>1899-12-30 16:39:55</t>
  </si>
  <si>
    <t>1899-12-30 16:40:55</t>
  </si>
  <si>
    <t>1899-12-30 16:41:54</t>
  </si>
  <si>
    <t>1899-12-30 16:42:55</t>
  </si>
  <si>
    <t>1899-12-30 16:43:55</t>
  </si>
  <si>
    <t>1899-12-30 16:44:55</t>
  </si>
  <si>
    <t>1899-12-30 16:45:55</t>
  </si>
  <si>
    <t>1899-12-30 16:46:55</t>
  </si>
  <si>
    <t>1899-12-30 16:47:55</t>
  </si>
  <si>
    <t>1899-12-30 16:48:54</t>
  </si>
  <si>
    <t>1899-12-30 16:49:55</t>
  </si>
  <si>
    <t>1899-12-30 16:50:55</t>
  </si>
  <si>
    <t>1899-12-30 16:51:55</t>
  </si>
  <si>
    <t>1899-12-30 16:52:55</t>
  </si>
  <si>
    <t>1899-12-30 16:53:55</t>
  </si>
  <si>
    <t>1899-12-30 16:54:54</t>
  </si>
  <si>
    <t>1899-12-30 16:55:54</t>
  </si>
  <si>
    <t>1899-12-30 16:56:55</t>
  </si>
  <si>
    <t>1899-12-30 16:57:55</t>
  </si>
  <si>
    <t>1899-12-30 16:58:55</t>
  </si>
  <si>
    <t>1899-12-30 16:59:55</t>
  </si>
  <si>
    <t>1899-12-30 17:00:55</t>
  </si>
  <si>
    <t>1899-12-30 17:01:54</t>
  </si>
  <si>
    <t>1899-12-30 17:02:54</t>
  </si>
  <si>
    <t>1899-12-30 17:03:55</t>
  </si>
  <si>
    <t>1899-12-30 17:04:55</t>
  </si>
  <si>
    <t>1899-12-30 17:05:55</t>
  </si>
  <si>
    <t>1899-12-30 17:06:55</t>
  </si>
  <si>
    <t>1899-12-30 17:07:55</t>
  </si>
  <si>
    <t>1899-12-30 17:08:54</t>
  </si>
  <si>
    <t>1899-12-30 17:09:55</t>
  </si>
  <si>
    <t>1899-12-30 17:10:55</t>
  </si>
  <si>
    <t>1899-12-30 17:11:55</t>
  </si>
  <si>
    <t>1899-12-30 17:12:55</t>
  </si>
  <si>
    <t>1899-12-30 17:13:55</t>
  </si>
  <si>
    <t>1899-12-30 17:14:55</t>
  </si>
  <si>
    <t>1899-12-30 17:15:54</t>
  </si>
  <si>
    <t>1899-12-30 17:16:55</t>
  </si>
  <si>
    <t>1899-12-30 17:17:55</t>
  </si>
  <si>
    <t>1899-12-30 17:18:55</t>
  </si>
  <si>
    <t>1899-12-30 17:19:55</t>
  </si>
  <si>
    <t>1899-12-30 17:20:55</t>
  </si>
  <si>
    <t>1899-12-30 17:21:55</t>
  </si>
  <si>
    <t>1899-12-30 17:22:54</t>
  </si>
  <si>
    <t>1899-12-30 17:23:55</t>
  </si>
  <si>
    <t>1899-12-30 17:24:55</t>
  </si>
  <si>
    <t>1899-12-30 17:25:55</t>
  </si>
  <si>
    <t>1899-12-30 17:26:55</t>
  </si>
  <si>
    <t>1899-12-30 17:27:55</t>
  </si>
  <si>
    <t>1899-12-30 17:28:54</t>
  </si>
  <si>
    <t>1899-12-30 17:29:54</t>
  </si>
  <si>
    <t>1899-12-30 17:30:55</t>
  </si>
  <si>
    <t>1899-12-30 17:31:55</t>
  </si>
  <si>
    <t>1899-12-30 17:32:55</t>
  </si>
  <si>
    <t>1899-12-30 17:33:55</t>
  </si>
  <si>
    <t>1899-12-30 17:34:55</t>
  </si>
  <si>
    <t>1899-12-30 17:35:54</t>
  </si>
  <si>
    <t>1899-12-30 17:36:54</t>
  </si>
  <si>
    <t>1899-12-30 17:37:55</t>
  </si>
  <si>
    <t>1899-12-30 17:38:55</t>
  </si>
  <si>
    <t>1899-12-30 17:39:55</t>
  </si>
  <si>
    <t>1899-12-30 17:40:55</t>
  </si>
  <si>
    <t>1899-12-30 17:41:55</t>
  </si>
  <si>
    <t>1899-12-30 17:42:54</t>
  </si>
  <si>
    <t>1899-12-30 17:43:55</t>
  </si>
  <si>
    <t>1899-12-30 17:44:55</t>
  </si>
  <si>
    <t>1899-12-30 17:45:55</t>
  </si>
  <si>
    <t>1899-12-30 17:46:55</t>
  </si>
  <si>
    <t>1899-12-30 17:47:55</t>
  </si>
  <si>
    <t>1899-12-30 17:48:55</t>
  </si>
  <si>
    <t>1899-12-30 17:49:54</t>
  </si>
  <si>
    <t>1899-12-30 17:50:55</t>
  </si>
  <si>
    <t>1899-12-30 17:51:55</t>
  </si>
  <si>
    <t>1899-12-30 17:52:55</t>
  </si>
  <si>
    <t>1899-12-30 17:53:55</t>
  </si>
  <si>
    <t>1899-12-30 17:54:55</t>
  </si>
  <si>
    <t>1899-12-30 17:55:55</t>
  </si>
  <si>
    <t>1899-12-30 17:56:54</t>
  </si>
  <si>
    <t>1899-12-30 17:57:55</t>
  </si>
  <si>
    <t>1899-12-30 17:58:55</t>
  </si>
  <si>
    <t>1899-12-30 17:59:55</t>
  </si>
  <si>
    <t>1899-12-30 18:00:55</t>
  </si>
  <si>
    <t>1899-12-30 18:01:55</t>
  </si>
  <si>
    <t>1899-12-30 18:02:54</t>
  </si>
  <si>
    <t>1899-12-30 18:03:54</t>
  </si>
  <si>
    <t>1899-12-30 18:04:55</t>
  </si>
  <si>
    <t>1899-12-30 18:05:55</t>
  </si>
  <si>
    <t>1899-12-30 18:06:55</t>
  </si>
  <si>
    <t>1899-12-30 18:07:55</t>
  </si>
  <si>
    <t>1899-12-30 18:08:55</t>
  </si>
  <si>
    <t>1899-12-30 18:09:54</t>
  </si>
  <si>
    <t>1899-12-30 18:10:54</t>
  </si>
  <si>
    <t>1899-12-30 18:11:55</t>
  </si>
  <si>
    <t>1899-12-30 18:12:55</t>
  </si>
  <si>
    <t>1899-12-30 18:13:55</t>
  </si>
  <si>
    <t>1899-12-30 18:14:55</t>
  </si>
  <si>
    <t>1899-12-30 18:15:55</t>
  </si>
  <si>
    <t>1899-12-30 18:16:54</t>
  </si>
  <si>
    <t>1899-12-30 18:17:55</t>
  </si>
  <si>
    <t>1899-12-30 18:18:55</t>
  </si>
  <si>
    <t>1899-12-30 18:19:55</t>
  </si>
  <si>
    <t>1899-12-30 18:20:55</t>
  </si>
  <si>
    <t>1899-12-30 18:21:55</t>
  </si>
  <si>
    <t>1899-12-30 18:22:55</t>
  </si>
  <si>
    <t>1899-12-30 18:23:54</t>
  </si>
  <si>
    <t>1899-12-30 18:24:55</t>
  </si>
  <si>
    <t>1899-12-30 18:25:55</t>
  </si>
  <si>
    <t>1899-12-30 18:26:55</t>
  </si>
  <si>
    <t>1899-12-30 18:27:55</t>
  </si>
  <si>
    <t>1899-12-30 18:28:55</t>
  </si>
  <si>
    <t>1899-12-30 18:29:55</t>
  </si>
  <si>
    <t>1899-12-30 18:30:54</t>
  </si>
  <si>
    <t>1899-12-30 18:31:55</t>
  </si>
  <si>
    <t>1899-12-30 18:32:55</t>
  </si>
  <si>
    <t>1899-12-30 18:33:55</t>
  </si>
  <si>
    <t>1899-12-30 18:34:55</t>
  </si>
  <si>
    <t>1899-12-30 18:35:55</t>
  </si>
  <si>
    <t>1899-12-30 18:36:55</t>
  </si>
  <si>
    <t>1899-12-30 18:37:54</t>
  </si>
  <si>
    <t>1899-12-30 18:38:55</t>
  </si>
  <si>
    <t>1899-12-30 18:39:55</t>
  </si>
  <si>
    <t>1899-12-30 18:40:55</t>
  </si>
  <si>
    <t>1899-12-30 18:41:55</t>
  </si>
  <si>
    <t>1899-12-30 18:42:55</t>
  </si>
  <si>
    <t>1899-12-30 18:43:54</t>
  </si>
  <si>
    <t>1899-12-30 18:44:54</t>
  </si>
  <si>
    <t>1899-12-30 18:45:55</t>
  </si>
  <si>
    <t>1899-12-30 18:46:55</t>
  </si>
  <si>
    <t>1899-12-30 18:47:55</t>
  </si>
  <si>
    <t>1899-12-30 18:48:55</t>
  </si>
  <si>
    <t>1899-12-30 18:49:55</t>
  </si>
  <si>
    <t>1899-12-30 18:50:54</t>
  </si>
  <si>
    <t>1899-12-30 18:51:55</t>
  </si>
  <si>
    <t>1899-12-30 18:52:55</t>
  </si>
  <si>
    <t>1899-12-30 18:53:55</t>
  </si>
  <si>
    <t>1899-12-30 18:54:55</t>
  </si>
  <si>
    <t>1899-12-30 18:55:55</t>
  </si>
  <si>
    <t>1899-12-30 18:56:55</t>
  </si>
  <si>
    <t>1899-12-30 18:57:54</t>
  </si>
  <si>
    <t>1899-12-30 18:58:55</t>
  </si>
  <si>
    <t>1899-12-30 18:59:55</t>
  </si>
  <si>
    <t>1899-12-30 19:00:55</t>
  </si>
  <si>
    <t>1899-12-30 19:01:55</t>
  </si>
  <si>
    <t>1899-12-30 19:02:55</t>
  </si>
  <si>
    <t>1899-12-30 19:03:55</t>
  </si>
  <si>
    <t>1899-12-30 19:04:54</t>
  </si>
  <si>
    <t>1899-12-30 19:05:55</t>
  </si>
  <si>
    <t>1899-12-30 19:06:55</t>
  </si>
  <si>
    <t>1899-12-30 19:07:55</t>
  </si>
  <si>
    <t>1899-12-30 19:08:55</t>
  </si>
  <si>
    <t>1899-12-30 19:09:55</t>
  </si>
  <si>
    <t>1899-12-30 19:10:54</t>
  </si>
  <si>
    <t>1899-12-30 19:11:54</t>
  </si>
  <si>
    <t>1899-12-30 19:12:55</t>
  </si>
  <si>
    <t>1899-12-30 19:13:55</t>
  </si>
  <si>
    <t>1899-12-30 19:14:55</t>
  </si>
  <si>
    <t>1899-12-30 19:15:55</t>
  </si>
  <si>
    <t>1899-12-30 19:16:55</t>
  </si>
  <si>
    <t>1899-12-30 19:17:54</t>
  </si>
  <si>
    <t>1899-12-30 19:18:55</t>
  </si>
  <si>
    <t>1899-12-30 19:19:55</t>
  </si>
  <si>
    <t>1899-12-30 19:20:55</t>
  </si>
  <si>
    <t>1899-12-30 19:21:55</t>
  </si>
  <si>
    <t>1899-12-30 19:22:55</t>
  </si>
  <si>
    <t>1899-12-30 19:23:55</t>
  </si>
  <si>
    <t>1899-12-30 19:24:54</t>
  </si>
  <si>
    <t>1899-12-30 19:25:55</t>
  </si>
  <si>
    <t>1899-12-30 19:26:55</t>
  </si>
  <si>
    <t>1899-12-30 19:27:55</t>
  </si>
  <si>
    <t>1899-12-30 19:28:55</t>
  </si>
  <si>
    <t>1899-12-30 19:29:55</t>
  </si>
  <si>
    <t>1899-12-30 19:30:55</t>
  </si>
  <si>
    <t>1899-12-30 19:31:54</t>
  </si>
  <si>
    <t>1899-12-30 19:32:55</t>
  </si>
  <si>
    <t>1899-12-30 19:33:55</t>
  </si>
  <si>
    <t>1899-12-30 19:34:55</t>
  </si>
  <si>
    <t>1899-12-30 19:35:55</t>
  </si>
  <si>
    <t>1899-12-30 19:36:55</t>
  </si>
  <si>
    <t>1899-12-30 19:37:55</t>
  </si>
  <si>
    <t>1899-12-30 19:38:54</t>
  </si>
  <si>
    <t>1899-12-30 19:39:55</t>
  </si>
  <si>
    <t>1899-12-30 19:40:55</t>
  </si>
  <si>
    <t>1899-12-30 19:41:55</t>
  </si>
  <si>
    <t>1899-12-30 19:42:55</t>
  </si>
  <si>
    <t>1899-12-30 19:43:55</t>
  </si>
  <si>
    <t>1899-12-30 19:44:54</t>
  </si>
  <si>
    <t>1899-12-30 19:45:54</t>
  </si>
  <si>
    <t>1899-12-30 19:46:55</t>
  </si>
  <si>
    <t>1899-12-30 19:47:55</t>
  </si>
  <si>
    <t>1899-12-30 19:48:55</t>
  </si>
  <si>
    <t>1899-12-30 19:49:55</t>
  </si>
  <si>
    <t>1899-12-30 19:50:55</t>
  </si>
  <si>
    <t>1899-12-30 19:51:54</t>
  </si>
  <si>
    <t>1899-12-30 19:52:54</t>
  </si>
  <si>
    <t>1899-12-30 19:53:55</t>
  </si>
  <si>
    <t>1899-12-30 19:54:55</t>
  </si>
  <si>
    <t>1899-12-30 19:55:55</t>
  </si>
  <si>
    <t>1899-12-30 19:56:55</t>
  </si>
  <si>
    <t>1899-12-30 19:57:55</t>
  </si>
  <si>
    <t>1899-12-30 19:58:54</t>
  </si>
  <si>
    <t>1899-12-30 19:59:55</t>
  </si>
  <si>
    <t>1899-12-30 20:00:55</t>
  </si>
  <si>
    <t>1899-12-30 20:01:55</t>
  </si>
  <si>
    <t>1899-12-30 20:02:55</t>
  </si>
  <si>
    <t>1899-12-30 20:03:55</t>
  </si>
  <si>
    <t>1899-12-30 20:04:55</t>
  </si>
  <si>
    <t>1899-12-30 20:05:54</t>
  </si>
  <si>
    <t>1899-12-30 20:06:55</t>
  </si>
  <si>
    <t>1899-12-30 20:07:55</t>
  </si>
  <si>
    <t>1899-12-30 20:08:55</t>
  </si>
  <si>
    <t>1899-12-30 20:09:55</t>
  </si>
  <si>
    <t>1899-12-30 20:10:55</t>
  </si>
  <si>
    <t>1899-12-30 20:11:55</t>
  </si>
  <si>
    <t>1899-12-30 20:12:54</t>
  </si>
  <si>
    <t>1899-12-30 20:13:55</t>
  </si>
  <si>
    <t>1899-12-30 20:14:55</t>
  </si>
  <si>
    <t>1899-12-30 20:15:55</t>
  </si>
  <si>
    <t>1899-12-30 20:16:55</t>
  </si>
  <si>
    <t>1899-12-30 20:17:55</t>
  </si>
  <si>
    <t>1899-12-30 20:18:54</t>
  </si>
  <si>
    <t>1899-12-30 20:19:54</t>
  </si>
  <si>
    <t>1899-12-30 20:20:55</t>
  </si>
  <si>
    <t>1899-12-30 20:21:55</t>
  </si>
  <si>
    <t>1899-12-30 20:22:55</t>
  </si>
  <si>
    <t>1899-12-30 20:23:55</t>
  </si>
  <si>
    <t>1899-12-30 20:24:55</t>
  </si>
  <si>
    <t>1899-12-30 20:25:54</t>
  </si>
  <si>
    <t>1899-12-30 20:26:54</t>
  </si>
  <si>
    <t>1899-12-30 20:27:55</t>
  </si>
  <si>
    <t>1899-12-30 20:28:55</t>
  </si>
  <si>
    <t>1899-12-30 20:29:55</t>
  </si>
  <si>
    <t>1899-12-30 20:30:55</t>
  </si>
  <si>
    <t>1899-12-30 20:31:55</t>
  </si>
  <si>
    <t>1899-12-30 20:32:54</t>
  </si>
  <si>
    <t>1899-12-30 20:33:55</t>
  </si>
  <si>
    <t>1899-12-30 20:34:55</t>
  </si>
  <si>
    <t>1899-12-30 20:35:55</t>
  </si>
  <si>
    <t>1899-12-30 20:36:55</t>
  </si>
  <si>
    <t>1899-12-30 20:37:55</t>
  </si>
  <si>
    <t>1899-12-30 20:38:55</t>
  </si>
  <si>
    <t>1899-12-30 20:39:54</t>
  </si>
  <si>
    <t>1899-12-30 20:40:55</t>
  </si>
  <si>
    <t>1899-12-30 20:41:55</t>
  </si>
  <si>
    <t>1899-12-30 20:42:55</t>
  </si>
  <si>
    <t>1899-12-30 20:43:55</t>
  </si>
  <si>
    <t>1899-12-30 20:44:55</t>
  </si>
  <si>
    <t>1899-12-30 20:45:55</t>
  </si>
  <si>
    <t>1899-12-30 20:46:54</t>
  </si>
  <si>
    <t>1899-12-30 20:47:55</t>
  </si>
  <si>
    <t>1899-12-30 20:48:55</t>
  </si>
  <si>
    <t>1899-12-30 20:49:55</t>
  </si>
  <si>
    <t>1899-12-30 20:50:55</t>
  </si>
  <si>
    <t>1899-12-30 20:51:55</t>
  </si>
  <si>
    <t>1899-12-30 20:52:54</t>
  </si>
  <si>
    <t>1899-12-30 20:53:54</t>
  </si>
  <si>
    <t>1899-12-30 20:54:55</t>
  </si>
  <si>
    <t>1899-12-30 20:55:55</t>
  </si>
  <si>
    <t>1899-12-30 20:56:55</t>
  </si>
  <si>
    <t>1899-12-30 20:57:55</t>
  </si>
  <si>
    <t>1899-12-30 20:58:55</t>
  </si>
  <si>
    <t>1899-12-30 20:59:54</t>
  </si>
  <si>
    <t>1899-12-30 21:00:54</t>
  </si>
  <si>
    <t>1899-12-30 21:01:55</t>
  </si>
  <si>
    <t>1899-12-30 21:02:55</t>
  </si>
  <si>
    <t>1899-12-30 21:03:55</t>
  </si>
  <si>
    <t>1899-12-30 21:04:55</t>
  </si>
  <si>
    <t>1899-12-30 21:05:55</t>
  </si>
  <si>
    <t>1899-12-30 21:06:54</t>
  </si>
  <si>
    <t>1899-12-30 21:07:55</t>
  </si>
  <si>
    <t>1899-12-30 21:08:55</t>
  </si>
  <si>
    <t>1899-12-30 21:09:55</t>
  </si>
  <si>
    <t>1899-12-30 21:10:55</t>
  </si>
  <si>
    <t>1899-12-30 21:11:55</t>
  </si>
  <si>
    <t>1899-12-30 21:12:55</t>
  </si>
  <si>
    <t>1899-12-30 21:13:54</t>
  </si>
  <si>
    <t>1899-12-30 21:14:55</t>
  </si>
  <si>
    <t>1899-12-30 21:15:55</t>
  </si>
  <si>
    <t>1899-12-30 21:16:55</t>
  </si>
  <si>
    <t>1899-12-30 21:17:55</t>
  </si>
  <si>
    <t>1899-12-30 21:18:55</t>
  </si>
  <si>
    <t>1899-12-30 21:19:55</t>
  </si>
  <si>
    <t>1899-12-30 21:20:54</t>
  </si>
  <si>
    <t>1899-12-30 21:21:55</t>
  </si>
  <si>
    <t>1899-12-30 21:22:55</t>
  </si>
  <si>
    <t>1899-12-30 21:23:55</t>
  </si>
  <si>
    <t>1899-12-30 21:24:55</t>
  </si>
  <si>
    <t>1899-12-30 21:25:55</t>
  </si>
  <si>
    <t>1899-12-30 21:26:55</t>
  </si>
  <si>
    <t>1899-12-30 21:27:54</t>
  </si>
  <si>
    <t>1899-12-30 21:28:55</t>
  </si>
  <si>
    <t>1899-12-30 21:29:55</t>
  </si>
  <si>
    <t>1899-12-30 21:30:55</t>
  </si>
  <si>
    <t>1899-12-30 21:31:55</t>
  </si>
  <si>
    <t>1899-12-30 21:32:55</t>
  </si>
  <si>
    <t>1899-12-30 21:33:54</t>
  </si>
  <si>
    <t>1899-12-30 21:34:54</t>
  </si>
  <si>
    <t>1899-12-30 21:35:55</t>
  </si>
  <si>
    <t>1899-12-30 21:36:55</t>
  </si>
  <si>
    <t>1899-12-30 21:37:55</t>
  </si>
  <si>
    <t>1899-12-30 21:38:55</t>
  </si>
  <si>
    <t>1899-12-30 21:39:55</t>
  </si>
  <si>
    <t>1899-12-30 21:40:54</t>
  </si>
  <si>
    <t>1899-12-30 21:41:55</t>
  </si>
  <si>
    <t>1899-12-30 21:42:55</t>
  </si>
  <si>
    <t>1899-12-30 21:43:55</t>
  </si>
  <si>
    <t>1899-12-30 21:44:55</t>
  </si>
  <si>
    <t>1899-12-30 21:45:55</t>
  </si>
  <si>
    <t>1899-12-30 21:46:55</t>
  </si>
  <si>
    <t>1899-12-30 21:47:54</t>
  </si>
  <si>
    <t>1899-12-30 21:48:55</t>
  </si>
  <si>
    <t>1899-12-30 21:49:55</t>
  </si>
  <si>
    <t>1899-12-30 21:50:55</t>
  </si>
  <si>
    <t>1899-12-30 21:51:55</t>
  </si>
  <si>
    <t>1899-12-30 21:52:55</t>
  </si>
  <si>
    <t>1899-12-30 21:53:55</t>
  </si>
  <si>
    <t>1899-12-30 21:54:54</t>
  </si>
  <si>
    <t>1899-12-30 21:55:55</t>
  </si>
  <si>
    <t>1899-12-30 21:56:55</t>
  </si>
  <si>
    <t>1899-12-30 21:57:55</t>
  </si>
  <si>
    <t>1899-12-30 21:58:55</t>
  </si>
  <si>
    <t>1899-12-30 21:59:55</t>
  </si>
  <si>
    <t>1899-12-30 22:00:54</t>
  </si>
  <si>
    <t>1899-12-30 22:01:54</t>
  </si>
  <si>
    <t>1899-12-30 22:02:55</t>
  </si>
  <si>
    <t>1899-12-30 22:03:55</t>
  </si>
  <si>
    <t>1899-12-30 22:04:55</t>
  </si>
  <si>
    <t>1899-12-30 22:05:55</t>
  </si>
  <si>
    <t>1899-12-30 22:06:55</t>
  </si>
  <si>
    <t>1899-12-30 22:07:54</t>
  </si>
  <si>
    <t>1899-12-30 22:08:54</t>
  </si>
  <si>
    <t>1899-12-30 22:09:55</t>
  </si>
  <si>
    <t>1899-12-30 22:10:55</t>
  </si>
  <si>
    <t>1899-12-30 22:11:55</t>
  </si>
  <si>
    <t>1899-12-30 22:12:55</t>
  </si>
  <si>
    <t>1899-12-30 22:13:55</t>
  </si>
  <si>
    <t>1899-12-30 22:14:54</t>
  </si>
  <si>
    <t>1899-12-30 22:15:55</t>
  </si>
  <si>
    <t>1899-12-30 22:16:55</t>
  </si>
  <si>
    <t>1899-12-30 22:17:55</t>
  </si>
  <si>
    <t>1899-12-30 22:18:55</t>
  </si>
  <si>
    <t>1899-12-30 22:19:55</t>
  </si>
  <si>
    <t>1899-12-30 22:20:55</t>
  </si>
  <si>
    <t>1899-12-30 22:21:54</t>
  </si>
  <si>
    <t>1899-12-30 22:22:55</t>
  </si>
  <si>
    <t>1899-12-30 22:23:55</t>
  </si>
  <si>
    <t>1899-12-30 22:24:55</t>
  </si>
  <si>
    <t>1899-12-30 22:25:55</t>
  </si>
  <si>
    <t>1899-12-30 22:26:55</t>
  </si>
  <si>
    <t>1899-12-30 22:27:55</t>
  </si>
  <si>
    <t>1899-12-30 22:28:54</t>
  </si>
  <si>
    <t>1899-12-30 22:29:55</t>
  </si>
  <si>
    <t>1899-12-30 22:30:55</t>
  </si>
  <si>
    <t>1899-12-30 22:31:55</t>
  </si>
  <si>
    <t>1899-12-30 22:32:55</t>
  </si>
  <si>
    <t>1899-12-30 22:33:55</t>
  </si>
  <si>
    <t>1899-12-30 22:34:54</t>
  </si>
  <si>
    <t>1899-12-30 22:35:54</t>
  </si>
  <si>
    <t>1899-12-30 22:36:55</t>
  </si>
  <si>
    <t>1899-12-30 22:37:55</t>
  </si>
  <si>
    <t>1899-12-30 22:38:55</t>
  </si>
  <si>
    <t>1899-12-30 22:39:55</t>
  </si>
  <si>
    <t>1899-12-30 22:40:55</t>
  </si>
  <si>
    <t>1899-12-30 22:41:54</t>
  </si>
  <si>
    <t>1899-12-30 22:42:54</t>
  </si>
  <si>
    <t>1899-12-30 22:43:55</t>
  </si>
  <si>
    <t>1899-12-30 22:44:55</t>
  </si>
  <si>
    <t>1899-12-30 22:45:55</t>
  </si>
  <si>
    <t>1899-12-30 22:46:55</t>
  </si>
  <si>
    <t>1899-12-30 22:47:55</t>
  </si>
  <si>
    <t>1899-12-30 22:48:54</t>
  </si>
  <si>
    <t>1899-12-30 22:49:55</t>
  </si>
  <si>
    <t>1899-12-30 22:50:55</t>
  </si>
  <si>
    <t>1899-12-30 22:51:55</t>
  </si>
  <si>
    <t>1899-12-30 22:52:55</t>
  </si>
  <si>
    <t>1899-12-30 22:53:55</t>
  </si>
  <si>
    <t>1899-12-30 22:54:55</t>
  </si>
  <si>
    <t>1899-12-30 22:55:54</t>
  </si>
  <si>
    <t>1899-12-30 22:56:55</t>
  </si>
  <si>
    <t>1899-12-30 22:57:55</t>
  </si>
  <si>
    <t>1899-12-30 22:58:55</t>
  </si>
  <si>
    <t>1899-12-30 22:59:55</t>
  </si>
  <si>
    <t>1899-12-30 23:00:55</t>
  </si>
  <si>
    <t>1899-12-30 23:01:55</t>
  </si>
  <si>
    <t>1899-12-30 23:02:54</t>
  </si>
  <si>
    <t>1899-12-30 23:03:55</t>
  </si>
  <si>
    <t>1899-12-30 23:04:55</t>
  </si>
  <si>
    <t>1899-12-30 23:05:55</t>
  </si>
  <si>
    <t>1899-12-30 23:06:55</t>
  </si>
  <si>
    <t>1899-12-30 23:07:55</t>
  </si>
  <si>
    <t>1899-12-30 23:08:54</t>
  </si>
  <si>
    <t>1899-12-30 23:09:54</t>
  </si>
  <si>
    <t>1899-12-30 23:10:55</t>
  </si>
  <si>
    <t>1899-12-30 23:11:55</t>
  </si>
  <si>
    <t>1899-12-30 23:12:55</t>
  </si>
  <si>
    <t>1899-12-30 23:13:55</t>
  </si>
  <si>
    <t>1899-12-30 23:14:55</t>
  </si>
  <si>
    <t>1899-12-30 23:15:54</t>
  </si>
  <si>
    <t>1899-12-30 23:16:54</t>
  </si>
  <si>
    <t>1899-12-30 23:17:55</t>
  </si>
  <si>
    <t>1899-12-30 23:18:55</t>
  </si>
  <si>
    <t>1899-12-30 23:19:55</t>
  </si>
  <si>
    <t>1899-12-30 23:20:55</t>
  </si>
  <si>
    <t>1899-12-30 23:21:55</t>
  </si>
  <si>
    <t>1899-12-30 23:22:54</t>
  </si>
  <si>
    <t>1899-12-30 23:23:55</t>
  </si>
  <si>
    <t>1899-12-30 23:24:55</t>
  </si>
  <si>
    <t>1899-12-30 23:25:55</t>
  </si>
  <si>
    <t>1899-12-30 23:26:55</t>
  </si>
  <si>
    <t>1899-12-30 23:27:55</t>
  </si>
  <si>
    <t>1899-12-30 23:28:55</t>
  </si>
  <si>
    <t>1899-12-30 23:29:54</t>
  </si>
  <si>
    <t>1899-12-30 23:30:55</t>
  </si>
  <si>
    <t>1899-12-30 23:31:55</t>
  </si>
  <si>
    <t>1899-12-30 23:32:55</t>
  </si>
  <si>
    <t>1899-12-30 23:33:55</t>
  </si>
  <si>
    <t>1899-12-30 23:34:55</t>
  </si>
  <si>
    <t>1899-12-30 23:35:55</t>
  </si>
  <si>
    <t>1899-12-30 23:36:54</t>
  </si>
  <si>
    <t>1899-12-30 23:37:55</t>
  </si>
  <si>
    <t>1899-12-30 23:38:55</t>
  </si>
  <si>
    <t>1899-12-30 23:39:55</t>
  </si>
  <si>
    <t>1899-12-30 23:40:55</t>
  </si>
  <si>
    <t>1899-12-30 23:41:55</t>
  </si>
  <si>
    <t>1899-12-30 23:42:54</t>
  </si>
  <si>
    <t>1899-12-30 23:43:55</t>
  </si>
  <si>
    <t>1899-12-30 23:44:55</t>
  </si>
  <si>
    <t>1899-12-30 23:45:55</t>
  </si>
  <si>
    <t>1899-12-30 23:46:55</t>
  </si>
  <si>
    <t>1899-12-30 23:47:55</t>
  </si>
  <si>
    <t>1899-12-30 23:48:55</t>
  </si>
  <si>
    <t>1899-12-30 23:49:54</t>
  </si>
  <si>
    <t>1899-12-30 23:50:54</t>
  </si>
  <si>
    <t>1899-12-30 23:51:55</t>
  </si>
  <si>
    <t>1899-12-30 23:52:55</t>
  </si>
  <si>
    <t>1899-12-30 23:53:55</t>
  </si>
  <si>
    <t>1899-12-30 23:54:55</t>
  </si>
  <si>
    <t>1899-12-30 23:55:55</t>
  </si>
  <si>
    <t>1899-12-30 23:56:54</t>
  </si>
  <si>
    <t>1899-12-30 23:57:55</t>
  </si>
  <si>
    <t>1899-12-30 23:58:55</t>
  </si>
  <si>
    <t>1899-12-30 23:59:55</t>
  </si>
  <si>
    <t>1899-12-31 00:00:55</t>
  </si>
  <si>
    <t>1899-12-31 00:01:55</t>
  </si>
  <si>
    <t>1899-12-31 00:02:55</t>
  </si>
  <si>
    <t>1899-12-31 00:03:54</t>
  </si>
  <si>
    <t>1899-12-31 00:04:55</t>
  </si>
  <si>
    <t>1899-12-31 00:05:55</t>
  </si>
  <si>
    <t>1899-12-31 00:06:55</t>
  </si>
  <si>
    <t>1899-12-31 00:07:55</t>
  </si>
  <si>
    <t>1899-12-31 00:08:55</t>
  </si>
  <si>
    <t>1899-12-31 00:09:55</t>
  </si>
  <si>
    <t>1899-12-31 00:10:54</t>
  </si>
  <si>
    <t>1899-12-31 00:11:55</t>
  </si>
  <si>
    <t>1899-12-31 00:12:55</t>
  </si>
  <si>
    <t>1899-12-31 00:13:55</t>
  </si>
  <si>
    <t>1899-12-31 00:14:55</t>
  </si>
  <si>
    <t>1899-12-31 00:15:55</t>
  </si>
  <si>
    <t>1899-12-31 00:16:54</t>
  </si>
  <si>
    <t>1899-12-31 00:17:54</t>
  </si>
  <si>
    <t>1899-12-31 00:18:55</t>
  </si>
  <si>
    <t>1899-12-31 00:19:55</t>
  </si>
  <si>
    <t>1899-12-31 00:20:55</t>
  </si>
  <si>
    <t>1899-12-31 00:21:55</t>
  </si>
  <si>
    <t>1899-12-31 00:22:55</t>
  </si>
  <si>
    <t>1899-12-31 00:23:54</t>
  </si>
  <si>
    <t>1899-12-31 00:24:55</t>
  </si>
  <si>
    <t>1899-12-31 00:25:55</t>
  </si>
  <si>
    <t>1899-12-31 00:26:55</t>
  </si>
  <si>
    <t>1899-12-31 00:27:55</t>
  </si>
  <si>
    <t>1899-12-31 00:28:55</t>
  </si>
  <si>
    <t>1899-12-31 00:29:55</t>
  </si>
  <si>
    <t>1899-12-31 00:30:54</t>
  </si>
  <si>
    <t>1899-12-31 00:31:55</t>
  </si>
  <si>
    <t>1899-12-31 00:32:55</t>
  </si>
  <si>
    <t>1899-12-31 00:33:55</t>
  </si>
  <si>
    <t>1899-12-31 00:34:55</t>
  </si>
  <si>
    <t>1899-12-31 00:35:55</t>
  </si>
  <si>
    <t>1899-12-31 00:36:55</t>
  </si>
  <si>
    <t>1899-12-31 00:37:54</t>
  </si>
  <si>
    <t>1899-12-31 00:38:55</t>
  </si>
  <si>
    <t>1899-12-31 00:39:55</t>
  </si>
  <si>
    <t>1899-12-31 00:40:55</t>
  </si>
  <si>
    <t>1899-12-31 00:41:55</t>
  </si>
  <si>
    <t>1899-12-31 00:42:55</t>
  </si>
  <si>
    <t>1899-12-31 00:43:54</t>
  </si>
  <si>
    <t>1899-12-31 00:44:54</t>
  </si>
  <si>
    <t>1899-12-31 00:45:55</t>
  </si>
  <si>
    <t>1899-12-31 00:46:55</t>
  </si>
  <si>
    <t>1899-12-31 00:47:55</t>
  </si>
  <si>
    <t>1899-12-31 00:48:55</t>
  </si>
  <si>
    <t>1899-12-31 00:49:55</t>
  </si>
  <si>
    <t>1899-12-31 00:50:54</t>
  </si>
  <si>
    <t>1899-12-31 00:51:54</t>
  </si>
  <si>
    <t>1899-12-31 00:52:55</t>
  </si>
  <si>
    <t>1899-12-31 00:53:55</t>
  </si>
  <si>
    <t>1899-12-31 00:54:55</t>
  </si>
  <si>
    <t>1899-12-31 00:55:55</t>
  </si>
  <si>
    <t>1899-12-31 00:56:55</t>
  </si>
  <si>
    <t>1899-12-31 00:57:54</t>
  </si>
  <si>
    <t>1899-12-31 00:58:55</t>
  </si>
  <si>
    <t>1899-12-31 00:59:55</t>
  </si>
  <si>
    <t>1899-12-31 01:00:55</t>
  </si>
  <si>
    <t>1899-12-31 01:01:55</t>
  </si>
  <si>
    <t>1899-12-31 01:02:55</t>
  </si>
  <si>
    <t>1899-12-31 01:03:55</t>
  </si>
  <si>
    <t>Timestamp</t>
  </si>
  <si>
    <t>Duration</t>
  </si>
  <si>
    <t>t, min</t>
  </si>
  <si>
    <t>t, h</t>
  </si>
  <si>
    <t>[TrackData3]</t>
  </si>
  <si>
    <t>Unit 3.Inoculation Time []</t>
  </si>
  <si>
    <t>Unit 3.pH3.PV [pH]</t>
  </si>
  <si>
    <t>Unit 3.T3.PV [°C]</t>
  </si>
  <si>
    <t>Unit 3.N3.PV [rpm]</t>
  </si>
  <si>
    <t>Unit 3.FB3.PV [mL/h]</t>
  </si>
  <si>
    <t>Unit 3.VB3.PV [mL]</t>
  </si>
  <si>
    <t>Unit 3.FC3.PV [mL/h]</t>
  </si>
  <si>
    <t>Unit 3.VC3.PV [mL]</t>
  </si>
  <si>
    <t>Unit 3.FD3.PV [mL/h]</t>
  </si>
  <si>
    <t>Unit 3.VD3.PV [mL]</t>
  </si>
  <si>
    <t>Unit 3.RD3.PV [mV]</t>
  </si>
  <si>
    <t>Unit 3.Torque3.PV [mNm]</t>
  </si>
  <si>
    <t>Unit 3.FAir3.PV [sL/h]</t>
  </si>
  <si>
    <t>Unit 3.pH3.SP [pH]</t>
  </si>
  <si>
    <t>Unit 3.T3.SP [°C]</t>
  </si>
  <si>
    <t>Unit 3.FA3.SP [mL/h]</t>
  </si>
  <si>
    <t>Unit 3.FB3.SP [mL/h]</t>
  </si>
  <si>
    <t>Unit 3.FC3.SP [mL/h]</t>
  </si>
  <si>
    <t>Unit 3.FD3.SP [mL/h]</t>
  </si>
  <si>
    <t>Unit 3.RD3.SP [mV]</t>
  </si>
  <si>
    <t>Unit 3.Offline3.A []</t>
  </si>
  <si>
    <t>Unit 3.Offline3.B []</t>
  </si>
  <si>
    <t>Unit 3.Offline3.C []</t>
  </si>
  <si>
    <t>Unit 3.Offline3.D []</t>
  </si>
  <si>
    <t>Report</t>
  </si>
  <si>
    <t>Channel</t>
  </si>
  <si>
    <t># Records</t>
  </si>
  <si>
    <t>ESTD concentration</t>
  </si>
  <si>
    <t>S 2300/S 2400</t>
  </si>
  <si>
    <t>Date</t>
  </si>
  <si>
    <t>Time</t>
  </si>
  <si>
    <t>Sample Id</t>
  </si>
  <si>
    <t>File Name</t>
  </si>
  <si>
    <t>Method Name</t>
  </si>
  <si>
    <t>User Name</t>
  </si>
  <si>
    <t>Vial</t>
  </si>
  <si>
    <t>Volume</t>
  </si>
  <si>
    <t>Autosampler Program</t>
  </si>
  <si>
    <t>Glucose</t>
  </si>
  <si>
    <t>R2 10 dilution Sample 000</t>
  </si>
  <si>
    <t>C:\HPLC\Wael\Data Wael\Alan -Biochem\Biochem-5\R2 10 dilution Sample 000.dat</t>
  </si>
  <si>
    <t>C:\HPLC\Ludwig\Methoden\Tyll_Knauer_RI.met</t>
  </si>
  <si>
    <t>System</t>
  </si>
  <si>
    <t>'No Vial'</t>
  </si>
  <si>
    <t>(None)</t>
  </si>
  <si>
    <t>R2 10 dilution Sample 001</t>
  </si>
  <si>
    <t>C:\HPLC\Wael\Data Wael\Alan -Biochem\Biochem-5\R2 10 dilution Sample 001.dat</t>
  </si>
  <si>
    <t>R2 10 dilution Sample 002</t>
  </si>
  <si>
    <t>C:\HPLC\Wael\Data Wael\Alan -Biochem\Biochem-5\R2 10 dilution Sample 002.dat</t>
  </si>
  <si>
    <t>R2 10 dilution Sample 003</t>
  </si>
  <si>
    <t>C:\HPLC\Wael\Data Wael\Alan -Biochem\Biochem-5\R2 10 dilution Sample 003.dat</t>
  </si>
  <si>
    <t>R2 10 dilution Sample 004</t>
  </si>
  <si>
    <t>C:\HPLC\Wael\Data Wael\Alan -Biochem\Biochem-5\R2 10 dilution Sample 004.dat</t>
  </si>
  <si>
    <t>R2 10 dilution Sample 005</t>
  </si>
  <si>
    <t>C:\HPLC\Wael\Data Wael\Alan -Biochem\Biochem-5\R2 10 dilution Sample 005.dat</t>
  </si>
  <si>
    <t>R2 10 dilution Sample 006</t>
  </si>
  <si>
    <t>C:\HPLC\Wael\Data Wael\Alan -Biochem\Biochem-5\R2 10 dilution Sample 006.dat</t>
  </si>
  <si>
    <t>R2 10 dilution Sample 007</t>
  </si>
  <si>
    <t>C:\HPLC\Wael\Data Wael\Alan -Biochem\Biochem-5\R2 10 dilution Sample 007.dat</t>
  </si>
  <si>
    <t>R2 10 dilution Sample 008</t>
  </si>
  <si>
    <t>C:\HPLC\Wael\Data Wael\Alan -Biochem\Biochem-5\R2 10 dilution Sample 008.dat</t>
  </si>
  <si>
    <t>10*Glucose</t>
  </si>
  <si>
    <t>t,h</t>
  </si>
  <si>
    <t>OD1</t>
  </si>
  <si>
    <t>OD2</t>
  </si>
  <si>
    <t>OD</t>
  </si>
  <si>
    <t>S 2500</t>
  </si>
  <si>
    <t>Pyruvate</t>
  </si>
  <si>
    <t>Succinate</t>
  </si>
  <si>
    <t>Lactate</t>
  </si>
  <si>
    <t>Acetate</t>
  </si>
  <si>
    <t>Propionate</t>
  </si>
  <si>
    <t>Butyrate</t>
  </si>
  <si>
    <t xml:space="preserve">        0,000 BDL</t>
  </si>
  <si>
    <t>C:\HPLC\Ludwig\Methoden\Tyll_Knauer_UV.met</t>
  </si>
  <si>
    <t>Glc</t>
  </si>
  <si>
    <t>Lac</t>
  </si>
  <si>
    <t>Lac Prod, g L-1 h-1</t>
  </si>
  <si>
    <t>Glc consu, g L-1 h-1</t>
  </si>
  <si>
    <r>
      <t>Average prod, 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</si>
  <si>
    <t>Xylose</t>
  </si>
  <si>
    <t>Xylose consump, g L-1 h-1</t>
  </si>
  <si>
    <r>
      <t>Average cons, 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</si>
  <si>
    <t>Y X/S</t>
  </si>
  <si>
    <t>q S</t>
  </si>
  <si>
    <t>q P</t>
  </si>
  <si>
    <t>g g-1</t>
  </si>
  <si>
    <t>g g-1 h-1</t>
  </si>
  <si>
    <t>M(Glc)</t>
  </si>
  <si>
    <t>g mol-1</t>
  </si>
  <si>
    <t>M(Lac)</t>
  </si>
  <si>
    <t>M(Kohlenstoff)</t>
  </si>
  <si>
    <t>M(Xyl)</t>
  </si>
  <si>
    <t>C-Anteil 
Biomasse</t>
  </si>
  <si>
    <t>-</t>
  </si>
  <si>
    <t>C-Anteil Glucose</t>
  </si>
  <si>
    <t>C-Anteil Xylose</t>
  </si>
  <si>
    <t>C-Anteil Lac</t>
  </si>
  <si>
    <t>C-Anteil YE</t>
  </si>
  <si>
    <t>V</t>
  </si>
  <si>
    <t>L</t>
  </si>
  <si>
    <t>Zeit:</t>
  </si>
  <si>
    <t>h</t>
  </si>
  <si>
    <t>C Beginn</t>
  </si>
  <si>
    <t>mol</t>
  </si>
  <si>
    <t>C Ende</t>
  </si>
  <si>
    <t>C-Balance</t>
  </si>
  <si>
    <t>%</t>
  </si>
  <si>
    <t>Slope CDW</t>
  </si>
  <si>
    <t>Biomass</t>
  </si>
  <si>
    <t>g L-1</t>
  </si>
  <si>
    <t>Conc. YE</t>
  </si>
  <si>
    <t>µ</t>
  </si>
  <si>
    <t>Qp</t>
  </si>
  <si>
    <t>Qs</t>
  </si>
  <si>
    <t>Td</t>
  </si>
  <si>
    <t>g L-1 h-1</t>
  </si>
  <si>
    <t>Glc consumed</t>
  </si>
  <si>
    <t>CDW, g L-1</t>
  </si>
  <si>
    <t>Yield:</t>
  </si>
  <si>
    <t>g/g</t>
  </si>
  <si>
    <t>t (h)</t>
  </si>
  <si>
    <t>Glucose (g/L)</t>
  </si>
  <si>
    <t>Lactate(g/L)</t>
  </si>
  <si>
    <t>BM (g/L)</t>
  </si>
  <si>
    <t>Balance masa</t>
  </si>
  <si>
    <t>Balance DQO</t>
  </si>
  <si>
    <t>Yeast Extract (g/L)</t>
  </si>
  <si>
    <t>DQO YE</t>
  </si>
  <si>
    <t>t</t>
  </si>
  <si>
    <t>BM</t>
  </si>
  <si>
    <t xml:space="preserve">Carbon balance </t>
  </si>
  <si>
    <t>No C</t>
  </si>
  <si>
    <t>M(YE)</t>
  </si>
  <si>
    <t>M(CDW)</t>
  </si>
  <si>
    <t>YE consumed</t>
  </si>
  <si>
    <t xml:space="preserve">Assume compleet consumption </t>
  </si>
  <si>
    <t>IN</t>
  </si>
  <si>
    <t>OUT</t>
  </si>
  <si>
    <t>Fermentation</t>
  </si>
  <si>
    <t>YE</t>
  </si>
  <si>
    <t>in grams</t>
  </si>
  <si>
    <t>in mol</t>
  </si>
  <si>
    <t>Carbon recovery</t>
  </si>
  <si>
    <t xml:space="preserve">Checks out 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</si>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</sst>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35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6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wrapText="1"/>
    </xf>
    <xf numFmtId="0" fontId="0" fillId="6" borderId="1" xfId="0" quotePrefix="1" applyFill="1" applyBorder="1"/>
    <xf numFmtId="0" fontId="2" fillId="7" borderId="0" xfId="1"/>
    <xf numFmtId="0" fontId="0" fillId="0" borderId="2" xfId="0" applyFill="1" applyBorder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8" borderId="0" xfId="0" applyFill="1" applyBorder="1"/>
    <xf numFmtId="0" fontId="0" fillId="0" borderId="3" xfId="0" applyBorder="1"/>
    <xf numFmtId="0" fontId="0" fillId="0" borderId="4" xfId="0" applyBorder="1"/>
    <xf numFmtId="0" fontId="4" fillId="0" borderId="0" xfId="0" applyFont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9" borderId="0" xfId="0" applyFill="1"/>
    <xf numFmtId="164" fontId="0" fillId="9" borderId="0" xfId="0" applyNumberFormat="1" applyFill="1"/>
    <xf numFmtId="0" fontId="0" fillId="8" borderId="2" xfId="0" applyFill="1" applyBorder="1"/>
    <xf numFmtId="164" fontId="0" fillId="0" borderId="5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Auswertung!$A$2:$A$10</c:f>
              <c:numCache>
                <c:formatCode>General</c:formatCode>
                <c:ptCount val="9"/>
                <c:pt idx="0">
                  <c:v>0</c:v>
                </c:pt>
                <c:pt idx="1">
                  <c:v>2.1</c:v>
                </c:pt>
                <c:pt idx="2">
                  <c:v>4.1499999999999995</c:v>
                </c:pt>
                <c:pt idx="3">
                  <c:v>6.1999999999999993</c:v>
                </c:pt>
                <c:pt idx="4">
                  <c:v>8.2833333333333332</c:v>
                </c:pt>
                <c:pt idx="5">
                  <c:v>10.333333333333334</c:v>
                </c:pt>
                <c:pt idx="6">
                  <c:v>12.333333333333334</c:v>
                </c:pt>
                <c:pt idx="7">
                  <c:v>14.333333333333334</c:v>
                </c:pt>
                <c:pt idx="8">
                  <c:v>24.166666666666668</c:v>
                </c:pt>
              </c:numCache>
            </c:numRef>
          </c:xVal>
          <c:yVal>
            <c:numRef>
              <c:f>Auswertung!$F$2:$F$10</c:f>
              <c:numCache>
                <c:formatCode>General</c:formatCode>
                <c:ptCount val="9"/>
                <c:pt idx="0">
                  <c:v>52.58</c:v>
                </c:pt>
                <c:pt idx="1">
                  <c:v>51.879999999999995</c:v>
                </c:pt>
                <c:pt idx="2">
                  <c:v>50.739999999999995</c:v>
                </c:pt>
                <c:pt idx="3">
                  <c:v>46.150000000000006</c:v>
                </c:pt>
                <c:pt idx="4">
                  <c:v>34.67</c:v>
                </c:pt>
                <c:pt idx="5">
                  <c:v>18.04</c:v>
                </c:pt>
                <c:pt idx="6">
                  <c:v>5.3100000000000005</c:v>
                </c:pt>
                <c:pt idx="7">
                  <c:v>2.17</c:v>
                </c:pt>
                <c:pt idx="8">
                  <c:v>1.3900000000000001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9-4008-928D-B0E8BD992E61}"/>
            </c:ext>
          </c:extLst>
        </c:ser>
        <c:ser>
          <c:idx val="2"/>
          <c:order val="2"/>
          <c:tx>
            <c:v>Lac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Auswertung!$A$2:$A$10</c:f>
              <c:numCache>
                <c:formatCode>General</c:formatCode>
                <c:ptCount val="9"/>
                <c:pt idx="0">
                  <c:v>0</c:v>
                </c:pt>
                <c:pt idx="1">
                  <c:v>2.1</c:v>
                </c:pt>
                <c:pt idx="2">
                  <c:v>4.1499999999999995</c:v>
                </c:pt>
                <c:pt idx="3">
                  <c:v>6.1999999999999993</c:v>
                </c:pt>
                <c:pt idx="4">
                  <c:v>8.2833333333333332</c:v>
                </c:pt>
                <c:pt idx="5">
                  <c:v>10.333333333333334</c:v>
                </c:pt>
                <c:pt idx="6">
                  <c:v>12.333333333333334</c:v>
                </c:pt>
                <c:pt idx="7">
                  <c:v>14.333333333333334</c:v>
                </c:pt>
                <c:pt idx="8">
                  <c:v>24.166666666666668</c:v>
                </c:pt>
              </c:numCache>
            </c:numRef>
          </c:xVal>
          <c:yVal>
            <c:numRef>
              <c:f>Auswertung!$H$2:$H$10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9.26</c:v>
                </c:pt>
                <c:pt idx="4">
                  <c:v>22.59</c:v>
                </c:pt>
                <c:pt idx="5">
                  <c:v>38.28</c:v>
                </c:pt>
                <c:pt idx="6">
                  <c:v>51.06</c:v>
                </c:pt>
                <c:pt idx="7">
                  <c:v>53.81</c:v>
                </c:pt>
                <c:pt idx="8">
                  <c:v>55.29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9-4008-928D-B0E8BD99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10296"/>
        <c:axId val="486207944"/>
      </c:scatterChart>
      <c:scatterChart>
        <c:scatterStyle val="lineMarker"/>
        <c:varyColors val="0"/>
        <c:ser>
          <c:idx val="0"/>
          <c:order val="0"/>
          <c:tx>
            <c:v>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Auswertung!$A$2:$A$10</c:f>
              <c:numCache>
                <c:formatCode>General</c:formatCode>
                <c:ptCount val="9"/>
                <c:pt idx="0">
                  <c:v>0</c:v>
                </c:pt>
                <c:pt idx="1">
                  <c:v>2.1</c:v>
                </c:pt>
                <c:pt idx="2">
                  <c:v>4.1499999999999995</c:v>
                </c:pt>
                <c:pt idx="3">
                  <c:v>6.1999999999999993</c:v>
                </c:pt>
                <c:pt idx="4">
                  <c:v>8.2833333333333332</c:v>
                </c:pt>
                <c:pt idx="5">
                  <c:v>10.333333333333334</c:v>
                </c:pt>
                <c:pt idx="6">
                  <c:v>12.333333333333334</c:v>
                </c:pt>
                <c:pt idx="7">
                  <c:v>14.333333333333334</c:v>
                </c:pt>
                <c:pt idx="8">
                  <c:v>24.166666666666668</c:v>
                </c:pt>
              </c:numCache>
            </c:numRef>
          </c:xVal>
          <c:yVal>
            <c:numRef>
              <c:f>Auswertung!$D$2:$D$10</c:f>
              <c:numCache>
                <c:formatCode>General</c:formatCode>
                <c:ptCount val="9"/>
                <c:pt idx="0">
                  <c:v>0.28799999999999998</c:v>
                </c:pt>
                <c:pt idx="1">
                  <c:v>0.3175</c:v>
                </c:pt>
                <c:pt idx="2">
                  <c:v>0.53800000000000003</c:v>
                </c:pt>
                <c:pt idx="3">
                  <c:v>2.96</c:v>
                </c:pt>
                <c:pt idx="4">
                  <c:v>8.3000000000000007</c:v>
                </c:pt>
                <c:pt idx="5">
                  <c:v>13.399999999999999</c:v>
                </c:pt>
                <c:pt idx="6">
                  <c:v>16.675000000000001</c:v>
                </c:pt>
                <c:pt idx="7">
                  <c:v>16.149999999999999</c:v>
                </c:pt>
                <c:pt idx="8">
                  <c:v>16.350000000000001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9-4008-928D-B0E8BD99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11080"/>
        <c:axId val="486210688"/>
      </c:scatterChart>
      <c:valAx>
        <c:axId val="48621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7944"/>
        <c:crosses val="autoZero"/>
        <c:crossBetween val="midCat"/>
      </c:valAx>
      <c:valAx>
        <c:axId val="4862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Conc., g 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0296"/>
        <c:crosses val="autoZero"/>
        <c:crossBetween val="midCat"/>
      </c:valAx>
      <c:valAx>
        <c:axId val="486210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OD600, -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1080"/>
        <c:crosses val="max"/>
        <c:crossBetween val="midCat"/>
      </c:valAx>
      <c:valAx>
        <c:axId val="48621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210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CDW vs  glucose conc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Auswertung!$G$4:$G$8</c:f>
              <c:numCache>
                <c:formatCode>General</c:formatCode>
                <c:ptCount val="5"/>
                <c:pt idx="0">
                  <c:v>1.8400000000000034</c:v>
                </c:pt>
                <c:pt idx="1">
                  <c:v>6.4299999999999926</c:v>
                </c:pt>
                <c:pt idx="2">
                  <c:v>17.909999999999997</c:v>
                </c:pt>
                <c:pt idx="3">
                  <c:v>34.54</c:v>
                </c:pt>
                <c:pt idx="4">
                  <c:v>47.269999999999996</c:v>
                </c:pt>
              </c:numCache>
            </c:numRef>
          </c:xVal>
          <c:yVal>
            <c:numRef>
              <c:f>Auswertung!$E$4:$E$8</c:f>
              <c:numCache>
                <c:formatCode>General</c:formatCode>
                <c:ptCount val="5"/>
                <c:pt idx="0">
                  <c:v>0.10760000000000002</c:v>
                </c:pt>
                <c:pt idx="1">
                  <c:v>0.59199999999999997</c:v>
                </c:pt>
                <c:pt idx="2">
                  <c:v>1.6600000000000001</c:v>
                </c:pt>
                <c:pt idx="3">
                  <c:v>2.6799999999999997</c:v>
                </c:pt>
                <c:pt idx="4">
                  <c:v>3.3350000000000004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6-4C14-B321-BDA58E07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45816"/>
        <c:axId val="483609680"/>
      </c:scatterChart>
      <c:valAx>
        <c:axId val="33464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09680"/>
        <c:crosses val="autoZero"/>
        <c:crossBetween val="midCat"/>
      </c:valAx>
      <c:valAx>
        <c:axId val="4836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Reactor2!$E$3:$E$1508</c:f>
              <c:numCache>
                <c:formatCode>General</c:formatCode>
                <c:ptCount val="1506"/>
                <c:pt idx="0">
                  <c:v>0</c:v>
                </c:pt>
                <c:pt idx="1">
                  <c:v>1.5277777777777777E-2</c:v>
                </c:pt>
                <c:pt idx="2">
                  <c:v>3.1944444444444442E-2</c:v>
                </c:pt>
                <c:pt idx="3">
                  <c:v>4.8611111111111112E-2</c:v>
                </c:pt>
                <c:pt idx="4">
                  <c:v>6.5277777777777782E-2</c:v>
                </c:pt>
                <c:pt idx="5">
                  <c:v>8.1944444444444431E-2</c:v>
                </c:pt>
                <c:pt idx="6">
                  <c:v>9.8611111111111108E-2</c:v>
                </c:pt>
                <c:pt idx="7">
                  <c:v>0.11527777777777777</c:v>
                </c:pt>
                <c:pt idx="8">
                  <c:v>0.13194444444444445</c:v>
                </c:pt>
                <c:pt idx="9">
                  <c:v>0.14861111111111111</c:v>
                </c:pt>
                <c:pt idx="10">
                  <c:v>0.16527777777777777</c:v>
                </c:pt>
                <c:pt idx="11">
                  <c:v>0.18194444444444444</c:v>
                </c:pt>
                <c:pt idx="12">
                  <c:v>0.1986111111111111</c:v>
                </c:pt>
                <c:pt idx="13">
                  <c:v>0.21527777777777776</c:v>
                </c:pt>
                <c:pt idx="14">
                  <c:v>0.23194444444444443</c:v>
                </c:pt>
                <c:pt idx="15">
                  <c:v>0.24861111111111109</c:v>
                </c:pt>
                <c:pt idx="16">
                  <c:v>0.26527777777777778</c:v>
                </c:pt>
                <c:pt idx="17">
                  <c:v>0.28194444444444439</c:v>
                </c:pt>
                <c:pt idx="18">
                  <c:v>0.29861111111111105</c:v>
                </c:pt>
                <c:pt idx="19">
                  <c:v>0.31527777777777771</c:v>
                </c:pt>
                <c:pt idx="20">
                  <c:v>0.33194444444444443</c:v>
                </c:pt>
                <c:pt idx="21">
                  <c:v>0.34861111111111109</c:v>
                </c:pt>
                <c:pt idx="22">
                  <c:v>0.36527777777777776</c:v>
                </c:pt>
                <c:pt idx="23">
                  <c:v>0.38194444444444442</c:v>
                </c:pt>
                <c:pt idx="24">
                  <c:v>0.39861111111111108</c:v>
                </c:pt>
                <c:pt idx="25">
                  <c:v>0.41527777777777775</c:v>
                </c:pt>
                <c:pt idx="26">
                  <c:v>0.43194444444444441</c:v>
                </c:pt>
                <c:pt idx="27">
                  <c:v>0.44861111111111107</c:v>
                </c:pt>
                <c:pt idx="28">
                  <c:v>0.46527777777777773</c:v>
                </c:pt>
                <c:pt idx="29">
                  <c:v>0.4819444444444444</c:v>
                </c:pt>
                <c:pt idx="30">
                  <c:v>0.49861111111111106</c:v>
                </c:pt>
                <c:pt idx="31">
                  <c:v>0.51527777777777772</c:v>
                </c:pt>
                <c:pt idx="32">
                  <c:v>0.53194444444444444</c:v>
                </c:pt>
                <c:pt idx="33">
                  <c:v>0.54861111111111105</c:v>
                </c:pt>
                <c:pt idx="34">
                  <c:v>0.56527777777777777</c:v>
                </c:pt>
                <c:pt idx="35">
                  <c:v>0.58194444444444438</c:v>
                </c:pt>
                <c:pt idx="36">
                  <c:v>0.59861111111111109</c:v>
                </c:pt>
                <c:pt idx="37">
                  <c:v>0.6152777777777777</c:v>
                </c:pt>
                <c:pt idx="38">
                  <c:v>0.63194444444444442</c:v>
                </c:pt>
                <c:pt idx="39">
                  <c:v>0.64861111111111103</c:v>
                </c:pt>
                <c:pt idx="40">
                  <c:v>0.66527777777777775</c:v>
                </c:pt>
                <c:pt idx="41">
                  <c:v>0.68194444444444435</c:v>
                </c:pt>
                <c:pt idx="42">
                  <c:v>0.69861111111111107</c:v>
                </c:pt>
                <c:pt idx="43">
                  <c:v>0.71527777777777779</c:v>
                </c:pt>
                <c:pt idx="44">
                  <c:v>0.7319444444444444</c:v>
                </c:pt>
                <c:pt idx="45">
                  <c:v>0.74861111111111112</c:v>
                </c:pt>
                <c:pt idx="46">
                  <c:v>0.76527777777777772</c:v>
                </c:pt>
                <c:pt idx="47">
                  <c:v>0.78194444444444444</c:v>
                </c:pt>
                <c:pt idx="48">
                  <c:v>0.79861111111111105</c:v>
                </c:pt>
                <c:pt idx="49">
                  <c:v>0.81527777777777777</c:v>
                </c:pt>
                <c:pt idx="50">
                  <c:v>0.83194444444444438</c:v>
                </c:pt>
                <c:pt idx="51">
                  <c:v>0.84861111111111109</c:v>
                </c:pt>
                <c:pt idx="52">
                  <c:v>0.8652777777777777</c:v>
                </c:pt>
                <c:pt idx="53">
                  <c:v>0.88194444444444442</c:v>
                </c:pt>
                <c:pt idx="54">
                  <c:v>0.89861111111111103</c:v>
                </c:pt>
                <c:pt idx="55">
                  <c:v>0.91527777777777775</c:v>
                </c:pt>
                <c:pt idx="56">
                  <c:v>0.93194444444444435</c:v>
                </c:pt>
                <c:pt idx="57">
                  <c:v>0.94861111111111107</c:v>
                </c:pt>
                <c:pt idx="58">
                  <c:v>0.96527777777777779</c:v>
                </c:pt>
                <c:pt idx="59">
                  <c:v>0.9819444444444444</c:v>
                </c:pt>
                <c:pt idx="60">
                  <c:v>0.99861111111111112</c:v>
                </c:pt>
                <c:pt idx="61">
                  <c:v>1.0152777777777777</c:v>
                </c:pt>
                <c:pt idx="62">
                  <c:v>1.0319444444444443</c:v>
                </c:pt>
                <c:pt idx="63">
                  <c:v>1.0486111111111112</c:v>
                </c:pt>
                <c:pt idx="64">
                  <c:v>1.0652777777777778</c:v>
                </c:pt>
                <c:pt idx="65">
                  <c:v>1.0819444444444444</c:v>
                </c:pt>
                <c:pt idx="66">
                  <c:v>1.098611111111111</c:v>
                </c:pt>
                <c:pt idx="67">
                  <c:v>1.1152777777777776</c:v>
                </c:pt>
                <c:pt idx="68">
                  <c:v>1.1319444444444442</c:v>
                </c:pt>
                <c:pt idx="69">
                  <c:v>1.148611111111111</c:v>
                </c:pt>
                <c:pt idx="70">
                  <c:v>1.1652777777777776</c:v>
                </c:pt>
                <c:pt idx="71">
                  <c:v>1.1819444444444442</c:v>
                </c:pt>
                <c:pt idx="72">
                  <c:v>1.1986111111111108</c:v>
                </c:pt>
                <c:pt idx="73">
                  <c:v>1.2152777777777777</c:v>
                </c:pt>
                <c:pt idx="74">
                  <c:v>1.2319444444444443</c:v>
                </c:pt>
                <c:pt idx="75">
                  <c:v>1.2486111111111109</c:v>
                </c:pt>
                <c:pt idx="76">
                  <c:v>1.2652777777777777</c:v>
                </c:pt>
                <c:pt idx="77">
                  <c:v>1.2819444444444443</c:v>
                </c:pt>
                <c:pt idx="78">
                  <c:v>1.2986111111111109</c:v>
                </c:pt>
                <c:pt idx="79">
                  <c:v>1.3152777777777775</c:v>
                </c:pt>
                <c:pt idx="80">
                  <c:v>1.3319444444444444</c:v>
                </c:pt>
                <c:pt idx="81">
                  <c:v>1.348611111111111</c:v>
                </c:pt>
                <c:pt idx="82">
                  <c:v>1.3652777777777776</c:v>
                </c:pt>
                <c:pt idx="83">
                  <c:v>1.3819444444444442</c:v>
                </c:pt>
                <c:pt idx="84">
                  <c:v>1.398611111111111</c:v>
                </c:pt>
                <c:pt idx="85">
                  <c:v>1.4152777777777776</c:v>
                </c:pt>
                <c:pt idx="86">
                  <c:v>1.4319444444444442</c:v>
                </c:pt>
                <c:pt idx="87">
                  <c:v>1.4486111111111108</c:v>
                </c:pt>
                <c:pt idx="88">
                  <c:v>1.4652777777777777</c:v>
                </c:pt>
                <c:pt idx="89">
                  <c:v>1.4819444444444443</c:v>
                </c:pt>
                <c:pt idx="90">
                  <c:v>1.4986111111111109</c:v>
                </c:pt>
                <c:pt idx="91">
                  <c:v>1.5152777777777777</c:v>
                </c:pt>
                <c:pt idx="92">
                  <c:v>1.5319444444444443</c:v>
                </c:pt>
                <c:pt idx="93">
                  <c:v>1.5486111111111109</c:v>
                </c:pt>
                <c:pt idx="94">
                  <c:v>1.5652777777777775</c:v>
                </c:pt>
                <c:pt idx="95">
                  <c:v>1.5819444444444444</c:v>
                </c:pt>
                <c:pt idx="96">
                  <c:v>1.598611111111111</c:v>
                </c:pt>
                <c:pt idx="97">
                  <c:v>1.6152777777777776</c:v>
                </c:pt>
                <c:pt idx="98">
                  <c:v>1.6319444444444442</c:v>
                </c:pt>
                <c:pt idx="99">
                  <c:v>1.648611111111111</c:v>
                </c:pt>
                <c:pt idx="100">
                  <c:v>1.6652777777777776</c:v>
                </c:pt>
                <c:pt idx="101">
                  <c:v>1.6819444444444442</c:v>
                </c:pt>
                <c:pt idx="102">
                  <c:v>1.6986111111111108</c:v>
                </c:pt>
                <c:pt idx="103">
                  <c:v>1.7152777777777777</c:v>
                </c:pt>
                <c:pt idx="104">
                  <c:v>1.7319444444444443</c:v>
                </c:pt>
                <c:pt idx="105">
                  <c:v>1.7486111111111109</c:v>
                </c:pt>
                <c:pt idx="106">
                  <c:v>1.7652777777777777</c:v>
                </c:pt>
                <c:pt idx="107">
                  <c:v>1.7819444444444443</c:v>
                </c:pt>
                <c:pt idx="108">
                  <c:v>1.7986111111111109</c:v>
                </c:pt>
                <c:pt idx="109">
                  <c:v>1.8152777777777775</c:v>
                </c:pt>
                <c:pt idx="110">
                  <c:v>1.8319444444444444</c:v>
                </c:pt>
                <c:pt idx="111">
                  <c:v>1.848611111111111</c:v>
                </c:pt>
                <c:pt idx="112">
                  <c:v>1.8652777777777776</c:v>
                </c:pt>
                <c:pt idx="113">
                  <c:v>1.8819444444444442</c:v>
                </c:pt>
                <c:pt idx="114">
                  <c:v>1.898611111111111</c:v>
                </c:pt>
                <c:pt idx="115">
                  <c:v>1.9152777777777776</c:v>
                </c:pt>
                <c:pt idx="116">
                  <c:v>1.9319444444444442</c:v>
                </c:pt>
                <c:pt idx="117">
                  <c:v>1.9486111111111108</c:v>
                </c:pt>
                <c:pt idx="118">
                  <c:v>1.9652777777777777</c:v>
                </c:pt>
                <c:pt idx="119">
                  <c:v>1.9819444444444443</c:v>
                </c:pt>
                <c:pt idx="120">
                  <c:v>1.9986111111111109</c:v>
                </c:pt>
                <c:pt idx="121">
                  <c:v>2.0152777777777775</c:v>
                </c:pt>
                <c:pt idx="122">
                  <c:v>2.0319444444444441</c:v>
                </c:pt>
                <c:pt idx="123">
                  <c:v>2.0486111111111112</c:v>
                </c:pt>
                <c:pt idx="124">
                  <c:v>2.0652777777777778</c:v>
                </c:pt>
                <c:pt idx="125">
                  <c:v>2.0819444444444444</c:v>
                </c:pt>
                <c:pt idx="126">
                  <c:v>2.098611111111111</c:v>
                </c:pt>
                <c:pt idx="127">
                  <c:v>2.1152777777777776</c:v>
                </c:pt>
                <c:pt idx="128">
                  <c:v>2.1319444444444442</c:v>
                </c:pt>
                <c:pt idx="129">
                  <c:v>2.1486111111111108</c:v>
                </c:pt>
                <c:pt idx="130">
                  <c:v>2.1652777777777774</c:v>
                </c:pt>
                <c:pt idx="131">
                  <c:v>2.1819444444444445</c:v>
                </c:pt>
                <c:pt idx="132">
                  <c:v>2.1986111111111111</c:v>
                </c:pt>
                <c:pt idx="133">
                  <c:v>2.2152777777777777</c:v>
                </c:pt>
                <c:pt idx="134">
                  <c:v>2.2319444444444443</c:v>
                </c:pt>
                <c:pt idx="135">
                  <c:v>2.2486111111111109</c:v>
                </c:pt>
                <c:pt idx="136">
                  <c:v>2.2652777777777775</c:v>
                </c:pt>
                <c:pt idx="137">
                  <c:v>2.2819444444444441</c:v>
                </c:pt>
                <c:pt idx="138">
                  <c:v>2.2986111111111112</c:v>
                </c:pt>
                <c:pt idx="139">
                  <c:v>2.3152777777777778</c:v>
                </c:pt>
                <c:pt idx="140">
                  <c:v>2.3319444444444444</c:v>
                </c:pt>
                <c:pt idx="141">
                  <c:v>2.348611111111111</c:v>
                </c:pt>
                <c:pt idx="142">
                  <c:v>2.3652777777777776</c:v>
                </c:pt>
                <c:pt idx="143">
                  <c:v>2.3819444444444442</c:v>
                </c:pt>
                <c:pt idx="144">
                  <c:v>2.3986111111111108</c:v>
                </c:pt>
                <c:pt idx="145">
                  <c:v>2.4152777777777774</c:v>
                </c:pt>
                <c:pt idx="146">
                  <c:v>2.4319444444444445</c:v>
                </c:pt>
                <c:pt idx="147">
                  <c:v>2.4486111111111111</c:v>
                </c:pt>
                <c:pt idx="148">
                  <c:v>2.4652777777777777</c:v>
                </c:pt>
                <c:pt idx="149">
                  <c:v>2.4819444444444443</c:v>
                </c:pt>
                <c:pt idx="150">
                  <c:v>2.4986111111111109</c:v>
                </c:pt>
                <c:pt idx="151">
                  <c:v>2.5152777777777775</c:v>
                </c:pt>
                <c:pt idx="152">
                  <c:v>2.5319444444444441</c:v>
                </c:pt>
                <c:pt idx="153">
                  <c:v>2.5486111111111112</c:v>
                </c:pt>
                <c:pt idx="154">
                  <c:v>2.5652777777777778</c:v>
                </c:pt>
                <c:pt idx="155">
                  <c:v>2.5819444444444444</c:v>
                </c:pt>
                <c:pt idx="156">
                  <c:v>2.598611111111111</c:v>
                </c:pt>
                <c:pt idx="157">
                  <c:v>2.6152777777777776</c:v>
                </c:pt>
                <c:pt idx="158">
                  <c:v>2.6319444444444442</c:v>
                </c:pt>
                <c:pt idx="159">
                  <c:v>2.6486111111111108</c:v>
                </c:pt>
                <c:pt idx="160">
                  <c:v>2.6652777777777774</c:v>
                </c:pt>
                <c:pt idx="161">
                  <c:v>2.6819444444444445</c:v>
                </c:pt>
                <c:pt idx="162">
                  <c:v>2.6986111111111111</c:v>
                </c:pt>
                <c:pt idx="163">
                  <c:v>2.7152777777777777</c:v>
                </c:pt>
                <c:pt idx="164">
                  <c:v>2.7319444444444443</c:v>
                </c:pt>
                <c:pt idx="165">
                  <c:v>2.7486111111111109</c:v>
                </c:pt>
                <c:pt idx="166">
                  <c:v>2.7652777777777775</c:v>
                </c:pt>
                <c:pt idx="167">
                  <c:v>2.7819444444444441</c:v>
                </c:pt>
                <c:pt idx="168">
                  <c:v>2.7986111111111112</c:v>
                </c:pt>
                <c:pt idx="169">
                  <c:v>2.8152777777777778</c:v>
                </c:pt>
                <c:pt idx="170">
                  <c:v>2.8319444444444444</c:v>
                </c:pt>
                <c:pt idx="171">
                  <c:v>2.848611111111111</c:v>
                </c:pt>
                <c:pt idx="172">
                  <c:v>2.8652777777777776</c:v>
                </c:pt>
                <c:pt idx="173">
                  <c:v>2.8819444444444442</c:v>
                </c:pt>
                <c:pt idx="174">
                  <c:v>2.8986111111111108</c:v>
                </c:pt>
                <c:pt idx="175">
                  <c:v>2.9152777777777774</c:v>
                </c:pt>
                <c:pt idx="176">
                  <c:v>2.9319444444444445</c:v>
                </c:pt>
                <c:pt idx="177">
                  <c:v>2.9486111111111111</c:v>
                </c:pt>
                <c:pt idx="178">
                  <c:v>2.9652777777777777</c:v>
                </c:pt>
                <c:pt idx="179">
                  <c:v>2.9819444444444443</c:v>
                </c:pt>
                <c:pt idx="180">
                  <c:v>2.9986111111111109</c:v>
                </c:pt>
                <c:pt idx="181">
                  <c:v>3.0152777777777775</c:v>
                </c:pt>
                <c:pt idx="182">
                  <c:v>3.0319444444444441</c:v>
                </c:pt>
                <c:pt idx="183">
                  <c:v>3.0486111111111112</c:v>
                </c:pt>
                <c:pt idx="184">
                  <c:v>3.0652777777777778</c:v>
                </c:pt>
                <c:pt idx="185">
                  <c:v>3.0819444444444444</c:v>
                </c:pt>
                <c:pt idx="186">
                  <c:v>3.098611111111111</c:v>
                </c:pt>
                <c:pt idx="187">
                  <c:v>3.1152777777777776</c:v>
                </c:pt>
                <c:pt idx="188">
                  <c:v>3.1319444444444442</c:v>
                </c:pt>
                <c:pt idx="189">
                  <c:v>3.1486111111111108</c:v>
                </c:pt>
                <c:pt idx="190">
                  <c:v>3.1652777777777774</c:v>
                </c:pt>
                <c:pt idx="191">
                  <c:v>3.1819444444444445</c:v>
                </c:pt>
                <c:pt idx="192">
                  <c:v>3.1986111111111111</c:v>
                </c:pt>
                <c:pt idx="193">
                  <c:v>3.2152777777777777</c:v>
                </c:pt>
                <c:pt idx="194">
                  <c:v>3.2319444444444443</c:v>
                </c:pt>
                <c:pt idx="195">
                  <c:v>3.2486111111111109</c:v>
                </c:pt>
                <c:pt idx="196">
                  <c:v>3.2652777777777775</c:v>
                </c:pt>
                <c:pt idx="197">
                  <c:v>3.2819444444444441</c:v>
                </c:pt>
                <c:pt idx="198">
                  <c:v>3.2986111111111112</c:v>
                </c:pt>
                <c:pt idx="199">
                  <c:v>3.3152777777777778</c:v>
                </c:pt>
                <c:pt idx="200">
                  <c:v>3.3319444444444444</c:v>
                </c:pt>
                <c:pt idx="201">
                  <c:v>3.348611111111111</c:v>
                </c:pt>
                <c:pt idx="202">
                  <c:v>3.3652777777777776</c:v>
                </c:pt>
                <c:pt idx="203">
                  <c:v>3.3819444444444442</c:v>
                </c:pt>
                <c:pt idx="204">
                  <c:v>3.3986111111111108</c:v>
                </c:pt>
                <c:pt idx="205">
                  <c:v>3.4152777777777774</c:v>
                </c:pt>
                <c:pt idx="206">
                  <c:v>3.4319444444444445</c:v>
                </c:pt>
                <c:pt idx="207">
                  <c:v>3.4486111111111111</c:v>
                </c:pt>
                <c:pt idx="208">
                  <c:v>3.4652777777777777</c:v>
                </c:pt>
                <c:pt idx="209">
                  <c:v>3.4819444444444443</c:v>
                </c:pt>
                <c:pt idx="210">
                  <c:v>3.4986111111111109</c:v>
                </c:pt>
                <c:pt idx="211">
                  <c:v>3.5152777777777775</c:v>
                </c:pt>
                <c:pt idx="212">
                  <c:v>3.5319444444444441</c:v>
                </c:pt>
                <c:pt idx="213">
                  <c:v>3.5486111111111112</c:v>
                </c:pt>
                <c:pt idx="214">
                  <c:v>3.5652777777777778</c:v>
                </c:pt>
                <c:pt idx="215">
                  <c:v>3.5819444444444444</c:v>
                </c:pt>
                <c:pt idx="216">
                  <c:v>3.598611111111111</c:v>
                </c:pt>
                <c:pt idx="217">
                  <c:v>3.6152777777777776</c:v>
                </c:pt>
                <c:pt idx="218">
                  <c:v>3.6319444444444442</c:v>
                </c:pt>
                <c:pt idx="219">
                  <c:v>3.6486111111111108</c:v>
                </c:pt>
                <c:pt idx="220">
                  <c:v>3.6652777777777774</c:v>
                </c:pt>
                <c:pt idx="221">
                  <c:v>3.6819444444444445</c:v>
                </c:pt>
                <c:pt idx="222">
                  <c:v>3.6986111111111111</c:v>
                </c:pt>
                <c:pt idx="223">
                  <c:v>3.7152777777777777</c:v>
                </c:pt>
                <c:pt idx="224">
                  <c:v>3.7319444444444443</c:v>
                </c:pt>
                <c:pt idx="225">
                  <c:v>3.7486111111111109</c:v>
                </c:pt>
                <c:pt idx="226">
                  <c:v>3.7652777777777775</c:v>
                </c:pt>
                <c:pt idx="227">
                  <c:v>3.7819444444444441</c:v>
                </c:pt>
                <c:pt idx="228">
                  <c:v>3.7986111111111112</c:v>
                </c:pt>
                <c:pt idx="229">
                  <c:v>3.8152777777777778</c:v>
                </c:pt>
                <c:pt idx="230">
                  <c:v>3.8319444444444444</c:v>
                </c:pt>
                <c:pt idx="231">
                  <c:v>3.848611111111111</c:v>
                </c:pt>
                <c:pt idx="232">
                  <c:v>3.8652777777777776</c:v>
                </c:pt>
                <c:pt idx="233">
                  <c:v>3.8819444444444442</c:v>
                </c:pt>
                <c:pt idx="234">
                  <c:v>3.8986111111111108</c:v>
                </c:pt>
                <c:pt idx="235">
                  <c:v>3.9152777777777774</c:v>
                </c:pt>
                <c:pt idx="236">
                  <c:v>3.9319444444444445</c:v>
                </c:pt>
                <c:pt idx="237">
                  <c:v>3.9486111111111111</c:v>
                </c:pt>
                <c:pt idx="238">
                  <c:v>3.9652777777777777</c:v>
                </c:pt>
                <c:pt idx="239">
                  <c:v>3.9819444444444443</c:v>
                </c:pt>
                <c:pt idx="240">
                  <c:v>3.9986111111111109</c:v>
                </c:pt>
                <c:pt idx="241">
                  <c:v>4.0152777777777775</c:v>
                </c:pt>
                <c:pt idx="242">
                  <c:v>4.0319444444444441</c:v>
                </c:pt>
                <c:pt idx="243">
                  <c:v>4.0486111111111107</c:v>
                </c:pt>
                <c:pt idx="244">
                  <c:v>4.0652777777777773</c:v>
                </c:pt>
                <c:pt idx="245">
                  <c:v>4.0819444444444439</c:v>
                </c:pt>
                <c:pt idx="246">
                  <c:v>4.0986111111111105</c:v>
                </c:pt>
                <c:pt idx="247">
                  <c:v>4.115277777777778</c:v>
                </c:pt>
                <c:pt idx="248">
                  <c:v>4.1319444444444446</c:v>
                </c:pt>
                <c:pt idx="249">
                  <c:v>4.1486111111111112</c:v>
                </c:pt>
                <c:pt idx="250">
                  <c:v>4.1652777777777779</c:v>
                </c:pt>
                <c:pt idx="251">
                  <c:v>4.1819444444444445</c:v>
                </c:pt>
                <c:pt idx="252">
                  <c:v>4.1986111111111111</c:v>
                </c:pt>
                <c:pt idx="253">
                  <c:v>4.2152777777777777</c:v>
                </c:pt>
                <c:pt idx="254">
                  <c:v>4.2319444444444443</c:v>
                </c:pt>
                <c:pt idx="255">
                  <c:v>4.2486111111111109</c:v>
                </c:pt>
                <c:pt idx="256">
                  <c:v>4.2652777777777775</c:v>
                </c:pt>
                <c:pt idx="257">
                  <c:v>4.2819444444444441</c:v>
                </c:pt>
                <c:pt idx="258">
                  <c:v>4.2986111111111107</c:v>
                </c:pt>
                <c:pt idx="259">
                  <c:v>4.3152777777777773</c:v>
                </c:pt>
                <c:pt idx="260">
                  <c:v>4.3319444444444439</c:v>
                </c:pt>
                <c:pt idx="261">
                  <c:v>4.3486111111111105</c:v>
                </c:pt>
                <c:pt idx="262">
                  <c:v>4.3652777777777771</c:v>
                </c:pt>
                <c:pt idx="263">
                  <c:v>4.3819444444444438</c:v>
                </c:pt>
                <c:pt idx="264">
                  <c:v>4.3986111111111104</c:v>
                </c:pt>
                <c:pt idx="265">
                  <c:v>4.415277777777777</c:v>
                </c:pt>
                <c:pt idx="266">
                  <c:v>4.4319444444444436</c:v>
                </c:pt>
                <c:pt idx="267">
                  <c:v>4.4486111111111102</c:v>
                </c:pt>
                <c:pt idx="268">
                  <c:v>4.4652777777777768</c:v>
                </c:pt>
                <c:pt idx="269">
                  <c:v>4.4819444444444434</c:v>
                </c:pt>
                <c:pt idx="270">
                  <c:v>4.4986111111111109</c:v>
                </c:pt>
                <c:pt idx="271">
                  <c:v>4.5152777777777775</c:v>
                </c:pt>
                <c:pt idx="272">
                  <c:v>4.5319444444444441</c:v>
                </c:pt>
                <c:pt idx="273">
                  <c:v>4.5486111111111107</c:v>
                </c:pt>
                <c:pt idx="274">
                  <c:v>4.5652777777777773</c:v>
                </c:pt>
                <c:pt idx="275">
                  <c:v>4.5819444444444439</c:v>
                </c:pt>
                <c:pt idx="276">
                  <c:v>4.5986111111111105</c:v>
                </c:pt>
                <c:pt idx="277">
                  <c:v>4.6152777777777771</c:v>
                </c:pt>
                <c:pt idx="278">
                  <c:v>4.6319444444444438</c:v>
                </c:pt>
                <c:pt idx="279">
                  <c:v>4.6486111111111104</c:v>
                </c:pt>
                <c:pt idx="280">
                  <c:v>4.665277777777777</c:v>
                </c:pt>
                <c:pt idx="281">
                  <c:v>4.6819444444444436</c:v>
                </c:pt>
                <c:pt idx="282">
                  <c:v>4.6986111111111102</c:v>
                </c:pt>
                <c:pt idx="283">
                  <c:v>4.7152777777777768</c:v>
                </c:pt>
                <c:pt idx="284">
                  <c:v>4.7319444444444434</c:v>
                </c:pt>
                <c:pt idx="285">
                  <c:v>4.7486111111111109</c:v>
                </c:pt>
                <c:pt idx="286">
                  <c:v>4.7652777777777775</c:v>
                </c:pt>
                <c:pt idx="287">
                  <c:v>4.7819444444444441</c:v>
                </c:pt>
                <c:pt idx="288">
                  <c:v>4.7986111111111107</c:v>
                </c:pt>
                <c:pt idx="289">
                  <c:v>4.8152777777777773</c:v>
                </c:pt>
                <c:pt idx="290">
                  <c:v>4.8319444444444439</c:v>
                </c:pt>
                <c:pt idx="291">
                  <c:v>4.8486111111111105</c:v>
                </c:pt>
                <c:pt idx="292">
                  <c:v>4.8652777777777771</c:v>
                </c:pt>
                <c:pt idx="293">
                  <c:v>4.8819444444444438</c:v>
                </c:pt>
                <c:pt idx="294">
                  <c:v>4.8986111111111104</c:v>
                </c:pt>
                <c:pt idx="295">
                  <c:v>4.915277777777777</c:v>
                </c:pt>
                <c:pt idx="296">
                  <c:v>4.9319444444444436</c:v>
                </c:pt>
                <c:pt idx="297">
                  <c:v>4.9486111111111102</c:v>
                </c:pt>
                <c:pt idx="298">
                  <c:v>4.9652777777777768</c:v>
                </c:pt>
                <c:pt idx="299">
                  <c:v>4.9819444444444434</c:v>
                </c:pt>
                <c:pt idx="300">
                  <c:v>4.9986111111111109</c:v>
                </c:pt>
                <c:pt idx="301">
                  <c:v>5.0152777777777775</c:v>
                </c:pt>
                <c:pt idx="302">
                  <c:v>5.0319444444444441</c:v>
                </c:pt>
                <c:pt idx="303">
                  <c:v>5.0486111111111107</c:v>
                </c:pt>
                <c:pt idx="304">
                  <c:v>5.0652777777777773</c:v>
                </c:pt>
                <c:pt idx="305">
                  <c:v>5.0819444444444439</c:v>
                </c:pt>
                <c:pt idx="306">
                  <c:v>5.0986111111111105</c:v>
                </c:pt>
                <c:pt idx="307">
                  <c:v>5.1152777777777771</c:v>
                </c:pt>
                <c:pt idx="308">
                  <c:v>5.1319444444444438</c:v>
                </c:pt>
                <c:pt idx="309">
                  <c:v>5.1486111111111104</c:v>
                </c:pt>
                <c:pt idx="310">
                  <c:v>5.165277777777777</c:v>
                </c:pt>
                <c:pt idx="311">
                  <c:v>5.1819444444444436</c:v>
                </c:pt>
                <c:pt idx="312">
                  <c:v>5.1986111111111102</c:v>
                </c:pt>
                <c:pt idx="313">
                  <c:v>5.2152777777777768</c:v>
                </c:pt>
                <c:pt idx="314">
                  <c:v>5.2319444444444434</c:v>
                </c:pt>
                <c:pt idx="315">
                  <c:v>5.2486111111111109</c:v>
                </c:pt>
                <c:pt idx="316">
                  <c:v>5.2652777777777775</c:v>
                </c:pt>
                <c:pt idx="317">
                  <c:v>5.2819444444444441</c:v>
                </c:pt>
                <c:pt idx="318">
                  <c:v>5.2986111111111107</c:v>
                </c:pt>
                <c:pt idx="319">
                  <c:v>5.3152777777777773</c:v>
                </c:pt>
                <c:pt idx="320">
                  <c:v>5.3319444444444439</c:v>
                </c:pt>
                <c:pt idx="321">
                  <c:v>5.3486111111111105</c:v>
                </c:pt>
                <c:pt idx="322">
                  <c:v>5.3652777777777771</c:v>
                </c:pt>
                <c:pt idx="323">
                  <c:v>5.3819444444444438</c:v>
                </c:pt>
                <c:pt idx="324">
                  <c:v>5.3986111111111104</c:v>
                </c:pt>
                <c:pt idx="325">
                  <c:v>5.415277777777777</c:v>
                </c:pt>
                <c:pt idx="326">
                  <c:v>5.4319444444444436</c:v>
                </c:pt>
                <c:pt idx="327">
                  <c:v>5.4486111111111102</c:v>
                </c:pt>
                <c:pt idx="328">
                  <c:v>5.4652777777777768</c:v>
                </c:pt>
                <c:pt idx="329">
                  <c:v>5.4819444444444434</c:v>
                </c:pt>
                <c:pt idx="330">
                  <c:v>5.4986111111111109</c:v>
                </c:pt>
                <c:pt idx="331">
                  <c:v>5.5152777777777775</c:v>
                </c:pt>
                <c:pt idx="332">
                  <c:v>5.5319444444444441</c:v>
                </c:pt>
                <c:pt idx="333">
                  <c:v>5.5486111111111107</c:v>
                </c:pt>
                <c:pt idx="334">
                  <c:v>5.5652777777777773</c:v>
                </c:pt>
                <c:pt idx="335">
                  <c:v>5.5819444444444439</c:v>
                </c:pt>
                <c:pt idx="336">
                  <c:v>5.5986111111111105</c:v>
                </c:pt>
                <c:pt idx="337">
                  <c:v>5.6152777777777771</c:v>
                </c:pt>
                <c:pt idx="338">
                  <c:v>5.6319444444444438</c:v>
                </c:pt>
                <c:pt idx="339">
                  <c:v>5.6486111111111104</c:v>
                </c:pt>
                <c:pt idx="340">
                  <c:v>5.665277777777777</c:v>
                </c:pt>
                <c:pt idx="341">
                  <c:v>5.6819444444444436</c:v>
                </c:pt>
                <c:pt idx="342">
                  <c:v>5.6986111111111102</c:v>
                </c:pt>
                <c:pt idx="343">
                  <c:v>5.7152777777777768</c:v>
                </c:pt>
                <c:pt idx="344">
                  <c:v>5.7319444444444434</c:v>
                </c:pt>
                <c:pt idx="345">
                  <c:v>5.7486111111111109</c:v>
                </c:pt>
                <c:pt idx="346">
                  <c:v>5.7652777777777775</c:v>
                </c:pt>
                <c:pt idx="347">
                  <c:v>5.7819444444444441</c:v>
                </c:pt>
                <c:pt idx="348">
                  <c:v>5.7986111111111107</c:v>
                </c:pt>
                <c:pt idx="349">
                  <c:v>5.8152777777777773</c:v>
                </c:pt>
                <c:pt idx="350">
                  <c:v>5.8319444444444439</c:v>
                </c:pt>
                <c:pt idx="351">
                  <c:v>5.8486111111111105</c:v>
                </c:pt>
                <c:pt idx="352">
                  <c:v>5.8652777777777771</c:v>
                </c:pt>
                <c:pt idx="353">
                  <c:v>5.8819444444444438</c:v>
                </c:pt>
                <c:pt idx="354">
                  <c:v>5.8986111111111104</c:v>
                </c:pt>
                <c:pt idx="355">
                  <c:v>5.915277777777777</c:v>
                </c:pt>
                <c:pt idx="356">
                  <c:v>5.9319444444444436</c:v>
                </c:pt>
                <c:pt idx="357">
                  <c:v>5.9486111111111102</c:v>
                </c:pt>
                <c:pt idx="358">
                  <c:v>5.9652777777777768</c:v>
                </c:pt>
                <c:pt idx="359">
                  <c:v>5.9819444444444434</c:v>
                </c:pt>
                <c:pt idx="360">
                  <c:v>5.9986111111111109</c:v>
                </c:pt>
                <c:pt idx="361">
                  <c:v>6.0152777777777775</c:v>
                </c:pt>
                <c:pt idx="362">
                  <c:v>6.0319444444444441</c:v>
                </c:pt>
                <c:pt idx="363">
                  <c:v>6.0486111111111107</c:v>
                </c:pt>
                <c:pt idx="364">
                  <c:v>6.0652777777777773</c:v>
                </c:pt>
                <c:pt idx="365">
                  <c:v>6.0819444444444439</c:v>
                </c:pt>
                <c:pt idx="366">
                  <c:v>6.0986111111111105</c:v>
                </c:pt>
                <c:pt idx="367">
                  <c:v>6.1152777777777771</c:v>
                </c:pt>
                <c:pt idx="368">
                  <c:v>6.1319444444444438</c:v>
                </c:pt>
                <c:pt idx="369">
                  <c:v>6.1486111111111104</c:v>
                </c:pt>
                <c:pt idx="370">
                  <c:v>6.165277777777777</c:v>
                </c:pt>
                <c:pt idx="371">
                  <c:v>6.1819444444444436</c:v>
                </c:pt>
                <c:pt idx="372">
                  <c:v>6.1986111111111102</c:v>
                </c:pt>
                <c:pt idx="373">
                  <c:v>6.2152777777777768</c:v>
                </c:pt>
                <c:pt idx="374">
                  <c:v>6.2319444444444434</c:v>
                </c:pt>
                <c:pt idx="375">
                  <c:v>6.2486111111111109</c:v>
                </c:pt>
                <c:pt idx="376">
                  <c:v>6.2652777777777775</c:v>
                </c:pt>
                <c:pt idx="377">
                  <c:v>6.2819444444444441</c:v>
                </c:pt>
                <c:pt idx="378">
                  <c:v>6.2986111111111107</c:v>
                </c:pt>
                <c:pt idx="379">
                  <c:v>6.3152777777777773</c:v>
                </c:pt>
                <c:pt idx="380">
                  <c:v>6.3319444444444439</c:v>
                </c:pt>
                <c:pt idx="381">
                  <c:v>6.3486111111111105</c:v>
                </c:pt>
                <c:pt idx="382">
                  <c:v>6.3652777777777771</c:v>
                </c:pt>
                <c:pt idx="383">
                  <c:v>6.3819444444444438</c:v>
                </c:pt>
                <c:pt idx="384">
                  <c:v>6.3986111111111104</c:v>
                </c:pt>
                <c:pt idx="385">
                  <c:v>6.415277777777777</c:v>
                </c:pt>
                <c:pt idx="386">
                  <c:v>6.4319444444444436</c:v>
                </c:pt>
                <c:pt idx="387">
                  <c:v>6.4486111111111102</c:v>
                </c:pt>
                <c:pt idx="388">
                  <c:v>6.4652777777777768</c:v>
                </c:pt>
                <c:pt idx="389">
                  <c:v>6.4819444444444434</c:v>
                </c:pt>
                <c:pt idx="390">
                  <c:v>6.4986111111111109</c:v>
                </c:pt>
                <c:pt idx="391">
                  <c:v>6.5152777777777775</c:v>
                </c:pt>
                <c:pt idx="392">
                  <c:v>6.5319444444444441</c:v>
                </c:pt>
                <c:pt idx="393">
                  <c:v>6.5486111111111107</c:v>
                </c:pt>
                <c:pt idx="394">
                  <c:v>6.5652777777777773</c:v>
                </c:pt>
                <c:pt idx="395">
                  <c:v>6.5819444444444439</c:v>
                </c:pt>
                <c:pt idx="396">
                  <c:v>6.5986111111111105</c:v>
                </c:pt>
                <c:pt idx="397">
                  <c:v>6.6152777777777771</c:v>
                </c:pt>
                <c:pt idx="398">
                  <c:v>6.6319444444444438</c:v>
                </c:pt>
                <c:pt idx="399">
                  <c:v>6.6486111111111104</c:v>
                </c:pt>
                <c:pt idx="400">
                  <c:v>6.665277777777777</c:v>
                </c:pt>
                <c:pt idx="401">
                  <c:v>6.6819444444444436</c:v>
                </c:pt>
                <c:pt idx="402">
                  <c:v>6.6986111111111102</c:v>
                </c:pt>
                <c:pt idx="403">
                  <c:v>6.7152777777777768</c:v>
                </c:pt>
                <c:pt idx="404">
                  <c:v>6.7319444444444434</c:v>
                </c:pt>
                <c:pt idx="405">
                  <c:v>6.7486111111111109</c:v>
                </c:pt>
                <c:pt idx="406">
                  <c:v>6.7652777777777775</c:v>
                </c:pt>
                <c:pt idx="407">
                  <c:v>6.7819444444444441</c:v>
                </c:pt>
                <c:pt idx="408">
                  <c:v>6.7986111111111107</c:v>
                </c:pt>
                <c:pt idx="409">
                  <c:v>6.8152777777777773</c:v>
                </c:pt>
                <c:pt idx="410">
                  <c:v>6.8319444444444439</c:v>
                </c:pt>
                <c:pt idx="411">
                  <c:v>6.8486111111111105</c:v>
                </c:pt>
                <c:pt idx="412">
                  <c:v>6.8652777777777771</c:v>
                </c:pt>
                <c:pt idx="413">
                  <c:v>6.8819444444444438</c:v>
                </c:pt>
                <c:pt idx="414">
                  <c:v>6.8986111111111104</c:v>
                </c:pt>
                <c:pt idx="415">
                  <c:v>6.915277777777777</c:v>
                </c:pt>
                <c:pt idx="416">
                  <c:v>6.9319444444444436</c:v>
                </c:pt>
                <c:pt idx="417">
                  <c:v>6.9486111111111102</c:v>
                </c:pt>
                <c:pt idx="418">
                  <c:v>6.9652777777777768</c:v>
                </c:pt>
                <c:pt idx="419">
                  <c:v>6.9819444444444434</c:v>
                </c:pt>
                <c:pt idx="420">
                  <c:v>6.9986111111111109</c:v>
                </c:pt>
                <c:pt idx="421">
                  <c:v>7.0152777777777775</c:v>
                </c:pt>
                <c:pt idx="422">
                  <c:v>7.0319444444444441</c:v>
                </c:pt>
                <c:pt idx="423">
                  <c:v>7.0486111111111107</c:v>
                </c:pt>
                <c:pt idx="424">
                  <c:v>7.0652777777777773</c:v>
                </c:pt>
                <c:pt idx="425">
                  <c:v>7.0819444444444439</c:v>
                </c:pt>
                <c:pt idx="426">
                  <c:v>7.0986111111111105</c:v>
                </c:pt>
                <c:pt idx="427">
                  <c:v>7.1152777777777771</c:v>
                </c:pt>
                <c:pt idx="428">
                  <c:v>7.1319444444444438</c:v>
                </c:pt>
                <c:pt idx="429">
                  <c:v>7.1486111111111104</c:v>
                </c:pt>
                <c:pt idx="430">
                  <c:v>7.165277777777777</c:v>
                </c:pt>
                <c:pt idx="431">
                  <c:v>7.1819444444444436</c:v>
                </c:pt>
                <c:pt idx="432">
                  <c:v>7.1986111111111102</c:v>
                </c:pt>
                <c:pt idx="433">
                  <c:v>7.2152777777777768</c:v>
                </c:pt>
                <c:pt idx="434">
                  <c:v>7.2319444444444434</c:v>
                </c:pt>
                <c:pt idx="435">
                  <c:v>7.2486111111111109</c:v>
                </c:pt>
                <c:pt idx="436">
                  <c:v>7.2652777777777775</c:v>
                </c:pt>
                <c:pt idx="437">
                  <c:v>7.2819444444444441</c:v>
                </c:pt>
                <c:pt idx="438">
                  <c:v>7.2986111111111107</c:v>
                </c:pt>
                <c:pt idx="439">
                  <c:v>7.3152777777777773</c:v>
                </c:pt>
                <c:pt idx="440">
                  <c:v>7.3319444444444439</c:v>
                </c:pt>
                <c:pt idx="441">
                  <c:v>7.3486111111111105</c:v>
                </c:pt>
                <c:pt idx="442">
                  <c:v>7.3652777777777771</c:v>
                </c:pt>
                <c:pt idx="443">
                  <c:v>7.3819444444444438</c:v>
                </c:pt>
                <c:pt idx="444">
                  <c:v>7.3986111111111104</c:v>
                </c:pt>
                <c:pt idx="445">
                  <c:v>7.415277777777777</c:v>
                </c:pt>
                <c:pt idx="446">
                  <c:v>7.4319444444444436</c:v>
                </c:pt>
                <c:pt idx="447">
                  <c:v>7.4486111111111102</c:v>
                </c:pt>
                <c:pt idx="448">
                  <c:v>7.4652777777777768</c:v>
                </c:pt>
                <c:pt idx="449">
                  <c:v>7.4819444444444434</c:v>
                </c:pt>
                <c:pt idx="450">
                  <c:v>7.4986111111111109</c:v>
                </c:pt>
                <c:pt idx="451">
                  <c:v>7.5152777777777775</c:v>
                </c:pt>
                <c:pt idx="452">
                  <c:v>7.5319444444444441</c:v>
                </c:pt>
                <c:pt idx="453">
                  <c:v>7.5486111111111107</c:v>
                </c:pt>
                <c:pt idx="454">
                  <c:v>7.5652777777777773</c:v>
                </c:pt>
                <c:pt idx="455">
                  <c:v>7.5819444444444439</c:v>
                </c:pt>
                <c:pt idx="456">
                  <c:v>7.5986111111111105</c:v>
                </c:pt>
                <c:pt idx="457">
                  <c:v>7.6152777777777771</c:v>
                </c:pt>
                <c:pt idx="458">
                  <c:v>7.6319444444444438</c:v>
                </c:pt>
                <c:pt idx="459">
                  <c:v>7.6486111111111104</c:v>
                </c:pt>
                <c:pt idx="460">
                  <c:v>7.665277777777777</c:v>
                </c:pt>
                <c:pt idx="461">
                  <c:v>7.6819444444444436</c:v>
                </c:pt>
                <c:pt idx="462">
                  <c:v>7.6986111111111102</c:v>
                </c:pt>
                <c:pt idx="463">
                  <c:v>7.7152777777777768</c:v>
                </c:pt>
                <c:pt idx="464">
                  <c:v>7.7319444444444434</c:v>
                </c:pt>
                <c:pt idx="465">
                  <c:v>7.7486111111111109</c:v>
                </c:pt>
                <c:pt idx="466">
                  <c:v>7.7652777777777775</c:v>
                </c:pt>
                <c:pt idx="467">
                  <c:v>7.7819444444444441</c:v>
                </c:pt>
                <c:pt idx="468">
                  <c:v>7.7986111111111107</c:v>
                </c:pt>
                <c:pt idx="469">
                  <c:v>7.8152777777777773</c:v>
                </c:pt>
                <c:pt idx="470">
                  <c:v>7.8319444444444439</c:v>
                </c:pt>
                <c:pt idx="471">
                  <c:v>7.8486111111111105</c:v>
                </c:pt>
                <c:pt idx="472">
                  <c:v>7.8652777777777771</c:v>
                </c:pt>
                <c:pt idx="473">
                  <c:v>7.8819444444444438</c:v>
                </c:pt>
                <c:pt idx="474">
                  <c:v>7.8986111111111104</c:v>
                </c:pt>
                <c:pt idx="475">
                  <c:v>7.915277777777777</c:v>
                </c:pt>
                <c:pt idx="476">
                  <c:v>7.9319444444444436</c:v>
                </c:pt>
                <c:pt idx="477">
                  <c:v>7.9486111111111102</c:v>
                </c:pt>
                <c:pt idx="478">
                  <c:v>7.9652777777777768</c:v>
                </c:pt>
                <c:pt idx="479">
                  <c:v>7.9819444444444434</c:v>
                </c:pt>
                <c:pt idx="480">
                  <c:v>7.9986111111111109</c:v>
                </c:pt>
                <c:pt idx="481">
                  <c:v>8.0152777777777775</c:v>
                </c:pt>
                <c:pt idx="482">
                  <c:v>8.0319444444444432</c:v>
                </c:pt>
                <c:pt idx="483">
                  <c:v>8.0486111111111107</c:v>
                </c:pt>
                <c:pt idx="484">
                  <c:v>8.0652777777777764</c:v>
                </c:pt>
                <c:pt idx="485">
                  <c:v>8.0819444444444439</c:v>
                </c:pt>
                <c:pt idx="486">
                  <c:v>8.0986111111111097</c:v>
                </c:pt>
                <c:pt idx="487">
                  <c:v>8.1152777777777771</c:v>
                </c:pt>
                <c:pt idx="488">
                  <c:v>8.1319444444444446</c:v>
                </c:pt>
                <c:pt idx="489">
                  <c:v>8.1486111111111104</c:v>
                </c:pt>
                <c:pt idx="490">
                  <c:v>8.1652777777777779</c:v>
                </c:pt>
                <c:pt idx="491">
                  <c:v>8.1819444444444436</c:v>
                </c:pt>
                <c:pt idx="492">
                  <c:v>8.1986111111111111</c:v>
                </c:pt>
                <c:pt idx="493">
                  <c:v>8.2152777777777768</c:v>
                </c:pt>
                <c:pt idx="494">
                  <c:v>8.2319444444444443</c:v>
                </c:pt>
                <c:pt idx="495">
                  <c:v>8.24861111111111</c:v>
                </c:pt>
                <c:pt idx="496">
                  <c:v>8.2652777777777775</c:v>
                </c:pt>
                <c:pt idx="497">
                  <c:v>8.2819444444444432</c:v>
                </c:pt>
                <c:pt idx="498">
                  <c:v>8.2986111111111107</c:v>
                </c:pt>
                <c:pt idx="499">
                  <c:v>8.3152777777777764</c:v>
                </c:pt>
                <c:pt idx="500">
                  <c:v>8.3319444444444439</c:v>
                </c:pt>
                <c:pt idx="501">
                  <c:v>8.3486111111111097</c:v>
                </c:pt>
                <c:pt idx="502">
                  <c:v>8.3652777777777771</c:v>
                </c:pt>
                <c:pt idx="503">
                  <c:v>8.3819444444444446</c:v>
                </c:pt>
                <c:pt idx="504">
                  <c:v>8.3986111111111104</c:v>
                </c:pt>
                <c:pt idx="505">
                  <c:v>8.4152777777777779</c:v>
                </c:pt>
                <c:pt idx="506">
                  <c:v>8.4319444444444436</c:v>
                </c:pt>
                <c:pt idx="507">
                  <c:v>8.4486111111111111</c:v>
                </c:pt>
                <c:pt idx="508">
                  <c:v>8.4652777777777768</c:v>
                </c:pt>
                <c:pt idx="509">
                  <c:v>8.4819444444444443</c:v>
                </c:pt>
                <c:pt idx="510">
                  <c:v>8.49861111111111</c:v>
                </c:pt>
                <c:pt idx="511">
                  <c:v>8.5152777777777775</c:v>
                </c:pt>
                <c:pt idx="512">
                  <c:v>8.5319444444444432</c:v>
                </c:pt>
                <c:pt idx="513">
                  <c:v>8.5486111111111107</c:v>
                </c:pt>
                <c:pt idx="514">
                  <c:v>8.5652777777777764</c:v>
                </c:pt>
                <c:pt idx="515">
                  <c:v>8.5819444444444439</c:v>
                </c:pt>
                <c:pt idx="516">
                  <c:v>8.5986111111111097</c:v>
                </c:pt>
                <c:pt idx="517">
                  <c:v>8.6152777777777771</c:v>
                </c:pt>
                <c:pt idx="518">
                  <c:v>8.6319444444444446</c:v>
                </c:pt>
                <c:pt idx="519">
                  <c:v>8.6486111111111104</c:v>
                </c:pt>
                <c:pt idx="520">
                  <c:v>8.6652777777777779</c:v>
                </c:pt>
                <c:pt idx="521">
                  <c:v>8.6819444444444436</c:v>
                </c:pt>
                <c:pt idx="522">
                  <c:v>8.6986111111111111</c:v>
                </c:pt>
                <c:pt idx="523">
                  <c:v>8.7152777777777768</c:v>
                </c:pt>
                <c:pt idx="524">
                  <c:v>8.7319444444444443</c:v>
                </c:pt>
                <c:pt idx="525">
                  <c:v>8.74861111111111</c:v>
                </c:pt>
                <c:pt idx="526">
                  <c:v>8.7652777777777775</c:v>
                </c:pt>
                <c:pt idx="527">
                  <c:v>8.7819444444444432</c:v>
                </c:pt>
                <c:pt idx="528">
                  <c:v>8.7986111111111107</c:v>
                </c:pt>
                <c:pt idx="529">
                  <c:v>8.8152777777777764</c:v>
                </c:pt>
                <c:pt idx="530">
                  <c:v>8.8319444444444439</c:v>
                </c:pt>
                <c:pt idx="531">
                  <c:v>8.8486111111111097</c:v>
                </c:pt>
                <c:pt idx="532">
                  <c:v>8.8652777777777771</c:v>
                </c:pt>
                <c:pt idx="533">
                  <c:v>8.8819444444444446</c:v>
                </c:pt>
                <c:pt idx="534">
                  <c:v>8.8986111111111104</c:v>
                </c:pt>
                <c:pt idx="535">
                  <c:v>8.9152777777777779</c:v>
                </c:pt>
                <c:pt idx="536">
                  <c:v>8.9319444444444436</c:v>
                </c:pt>
                <c:pt idx="537">
                  <c:v>8.9486111111111111</c:v>
                </c:pt>
                <c:pt idx="538">
                  <c:v>8.9652777777777768</c:v>
                </c:pt>
                <c:pt idx="539">
                  <c:v>8.9819444444444443</c:v>
                </c:pt>
                <c:pt idx="540">
                  <c:v>8.99861111111111</c:v>
                </c:pt>
                <c:pt idx="541">
                  <c:v>9.0152777777777775</c:v>
                </c:pt>
                <c:pt idx="542">
                  <c:v>9.0319444444444432</c:v>
                </c:pt>
                <c:pt idx="543">
                  <c:v>9.0486111111111107</c:v>
                </c:pt>
                <c:pt idx="544">
                  <c:v>9.0652777777777764</c:v>
                </c:pt>
                <c:pt idx="545">
                  <c:v>9.0819444444444439</c:v>
                </c:pt>
                <c:pt idx="546">
                  <c:v>9.0986111111111097</c:v>
                </c:pt>
                <c:pt idx="547">
                  <c:v>9.1152777777777771</c:v>
                </c:pt>
                <c:pt idx="548">
                  <c:v>9.1319444444444446</c:v>
                </c:pt>
                <c:pt idx="549">
                  <c:v>9.1486111111111104</c:v>
                </c:pt>
                <c:pt idx="550">
                  <c:v>9.1652777777777779</c:v>
                </c:pt>
                <c:pt idx="551">
                  <c:v>9.1819444444444436</c:v>
                </c:pt>
                <c:pt idx="552">
                  <c:v>9.1986111111111111</c:v>
                </c:pt>
                <c:pt idx="553">
                  <c:v>9.2152777777777768</c:v>
                </c:pt>
                <c:pt idx="554">
                  <c:v>9.2319444444444443</c:v>
                </c:pt>
                <c:pt idx="555">
                  <c:v>9.24861111111111</c:v>
                </c:pt>
                <c:pt idx="556">
                  <c:v>9.2652777777777775</c:v>
                </c:pt>
                <c:pt idx="557">
                  <c:v>9.2819444444444432</c:v>
                </c:pt>
                <c:pt idx="558">
                  <c:v>9.2986111111111107</c:v>
                </c:pt>
                <c:pt idx="559">
                  <c:v>9.3152777777777764</c:v>
                </c:pt>
                <c:pt idx="560">
                  <c:v>9.3319444444444439</c:v>
                </c:pt>
                <c:pt idx="561">
                  <c:v>9.3486111111111097</c:v>
                </c:pt>
                <c:pt idx="562">
                  <c:v>9.3652777777777771</c:v>
                </c:pt>
                <c:pt idx="563">
                  <c:v>9.3819444444444446</c:v>
                </c:pt>
                <c:pt idx="564">
                  <c:v>9.3986111111111104</c:v>
                </c:pt>
                <c:pt idx="565">
                  <c:v>9.4152777777777779</c:v>
                </c:pt>
                <c:pt idx="566">
                  <c:v>9.4319444444444436</c:v>
                </c:pt>
                <c:pt idx="567">
                  <c:v>9.4486111111111111</c:v>
                </c:pt>
                <c:pt idx="568">
                  <c:v>9.4652777777777768</c:v>
                </c:pt>
                <c:pt idx="569">
                  <c:v>9.4819444444444443</c:v>
                </c:pt>
                <c:pt idx="570">
                  <c:v>9.49861111111111</c:v>
                </c:pt>
                <c:pt idx="571">
                  <c:v>9.5152777777777775</c:v>
                </c:pt>
                <c:pt idx="572">
                  <c:v>9.5319444444444432</c:v>
                </c:pt>
                <c:pt idx="573">
                  <c:v>9.5486111111111107</c:v>
                </c:pt>
                <c:pt idx="574">
                  <c:v>9.5652777777777764</c:v>
                </c:pt>
                <c:pt idx="575">
                  <c:v>9.5819444444444439</c:v>
                </c:pt>
                <c:pt idx="576">
                  <c:v>9.5986111111111097</c:v>
                </c:pt>
                <c:pt idx="577">
                  <c:v>9.6152777777777771</c:v>
                </c:pt>
                <c:pt idx="578">
                  <c:v>9.6319444444444446</c:v>
                </c:pt>
                <c:pt idx="579">
                  <c:v>9.6486111111111104</c:v>
                </c:pt>
                <c:pt idx="580">
                  <c:v>9.6652777777777779</c:v>
                </c:pt>
                <c:pt idx="581">
                  <c:v>9.6819444444444436</c:v>
                </c:pt>
                <c:pt idx="582">
                  <c:v>9.6986111111111111</c:v>
                </c:pt>
                <c:pt idx="583">
                  <c:v>9.7152777777777768</c:v>
                </c:pt>
                <c:pt idx="584">
                  <c:v>9.7319444444444443</c:v>
                </c:pt>
                <c:pt idx="585">
                  <c:v>9.74861111111111</c:v>
                </c:pt>
                <c:pt idx="586">
                  <c:v>9.7652777777777775</c:v>
                </c:pt>
                <c:pt idx="587">
                  <c:v>9.7819444444444432</c:v>
                </c:pt>
                <c:pt idx="588">
                  <c:v>9.7986111111111107</c:v>
                </c:pt>
                <c:pt idx="589">
                  <c:v>9.8152777777777764</c:v>
                </c:pt>
                <c:pt idx="590">
                  <c:v>9.8319444444444439</c:v>
                </c:pt>
                <c:pt idx="591">
                  <c:v>9.8486111111111097</c:v>
                </c:pt>
                <c:pt idx="592">
                  <c:v>9.8652777777777771</c:v>
                </c:pt>
                <c:pt idx="593">
                  <c:v>9.8819444444444446</c:v>
                </c:pt>
                <c:pt idx="594">
                  <c:v>9.8986111111111104</c:v>
                </c:pt>
                <c:pt idx="595">
                  <c:v>9.9152777777777779</c:v>
                </c:pt>
                <c:pt idx="596">
                  <c:v>9.9319444444444436</c:v>
                </c:pt>
                <c:pt idx="597">
                  <c:v>9.9486111111111111</c:v>
                </c:pt>
                <c:pt idx="598">
                  <c:v>9.9652777777777768</c:v>
                </c:pt>
                <c:pt idx="599">
                  <c:v>9.9819444444444443</c:v>
                </c:pt>
                <c:pt idx="600">
                  <c:v>9.99861111111111</c:v>
                </c:pt>
                <c:pt idx="601">
                  <c:v>10.015277777777778</c:v>
                </c:pt>
                <c:pt idx="602">
                  <c:v>10.031944444444443</c:v>
                </c:pt>
                <c:pt idx="603">
                  <c:v>10.048611111111111</c:v>
                </c:pt>
                <c:pt idx="604">
                  <c:v>10.065277777777776</c:v>
                </c:pt>
                <c:pt idx="605">
                  <c:v>10.081944444444444</c:v>
                </c:pt>
                <c:pt idx="606">
                  <c:v>10.09861111111111</c:v>
                </c:pt>
                <c:pt idx="607">
                  <c:v>10.115277777777777</c:v>
                </c:pt>
                <c:pt idx="608">
                  <c:v>10.131944444444445</c:v>
                </c:pt>
                <c:pt idx="609">
                  <c:v>10.14861111111111</c:v>
                </c:pt>
                <c:pt idx="610">
                  <c:v>10.165277777777778</c:v>
                </c:pt>
                <c:pt idx="611">
                  <c:v>10.181944444444444</c:v>
                </c:pt>
                <c:pt idx="612">
                  <c:v>10.198611111111111</c:v>
                </c:pt>
                <c:pt idx="613">
                  <c:v>10.215277777777777</c:v>
                </c:pt>
                <c:pt idx="614">
                  <c:v>10.231944444444444</c:v>
                </c:pt>
                <c:pt idx="615">
                  <c:v>10.24861111111111</c:v>
                </c:pt>
                <c:pt idx="616">
                  <c:v>10.265277777777778</c:v>
                </c:pt>
                <c:pt idx="617">
                  <c:v>10.281944444444443</c:v>
                </c:pt>
                <c:pt idx="618">
                  <c:v>10.298611111111111</c:v>
                </c:pt>
                <c:pt idx="619">
                  <c:v>10.315277777777776</c:v>
                </c:pt>
                <c:pt idx="620">
                  <c:v>10.331944444444444</c:v>
                </c:pt>
                <c:pt idx="621">
                  <c:v>10.34861111111111</c:v>
                </c:pt>
                <c:pt idx="622">
                  <c:v>10.365277777777777</c:v>
                </c:pt>
                <c:pt idx="623">
                  <c:v>10.381944444444445</c:v>
                </c:pt>
                <c:pt idx="624">
                  <c:v>10.39861111111111</c:v>
                </c:pt>
                <c:pt idx="625">
                  <c:v>10.415277777777778</c:v>
                </c:pt>
                <c:pt idx="626">
                  <c:v>10.431944444444444</c:v>
                </c:pt>
                <c:pt idx="627">
                  <c:v>10.448611111111111</c:v>
                </c:pt>
                <c:pt idx="628">
                  <c:v>10.465277777777777</c:v>
                </c:pt>
                <c:pt idx="629">
                  <c:v>10.481944444444444</c:v>
                </c:pt>
                <c:pt idx="630">
                  <c:v>10.49861111111111</c:v>
                </c:pt>
                <c:pt idx="631">
                  <c:v>10.515277777777778</c:v>
                </c:pt>
                <c:pt idx="632">
                  <c:v>10.531944444444443</c:v>
                </c:pt>
                <c:pt idx="633">
                  <c:v>10.548611111111111</c:v>
                </c:pt>
                <c:pt idx="634">
                  <c:v>10.565277777777776</c:v>
                </c:pt>
                <c:pt idx="635">
                  <c:v>10.581944444444444</c:v>
                </c:pt>
                <c:pt idx="636">
                  <c:v>10.59861111111111</c:v>
                </c:pt>
                <c:pt idx="637">
                  <c:v>10.615277777777777</c:v>
                </c:pt>
                <c:pt idx="638">
                  <c:v>10.631944444444445</c:v>
                </c:pt>
                <c:pt idx="639">
                  <c:v>10.64861111111111</c:v>
                </c:pt>
                <c:pt idx="640">
                  <c:v>10.665277777777778</c:v>
                </c:pt>
                <c:pt idx="641">
                  <c:v>10.681944444444444</c:v>
                </c:pt>
                <c:pt idx="642">
                  <c:v>10.698611111111111</c:v>
                </c:pt>
                <c:pt idx="643">
                  <c:v>10.715277777777777</c:v>
                </c:pt>
                <c:pt idx="644">
                  <c:v>10.731944444444444</c:v>
                </c:pt>
                <c:pt idx="645">
                  <c:v>10.74861111111111</c:v>
                </c:pt>
                <c:pt idx="646">
                  <c:v>10.765277777777778</c:v>
                </c:pt>
                <c:pt idx="647">
                  <c:v>10.781944444444443</c:v>
                </c:pt>
                <c:pt idx="648">
                  <c:v>10.798611111111111</c:v>
                </c:pt>
                <c:pt idx="649">
                  <c:v>10.815277777777776</c:v>
                </c:pt>
                <c:pt idx="650">
                  <c:v>10.831944444444444</c:v>
                </c:pt>
                <c:pt idx="651">
                  <c:v>10.84861111111111</c:v>
                </c:pt>
                <c:pt idx="652">
                  <c:v>10.865277777777777</c:v>
                </c:pt>
                <c:pt idx="653">
                  <c:v>10.881944444444445</c:v>
                </c:pt>
                <c:pt idx="654">
                  <c:v>10.89861111111111</c:v>
                </c:pt>
                <c:pt idx="655">
                  <c:v>10.915277777777778</c:v>
                </c:pt>
                <c:pt idx="656">
                  <c:v>10.931944444444444</c:v>
                </c:pt>
                <c:pt idx="657">
                  <c:v>10.948611111111111</c:v>
                </c:pt>
                <c:pt idx="658">
                  <c:v>10.965277777777777</c:v>
                </c:pt>
                <c:pt idx="659">
                  <c:v>10.981944444444444</c:v>
                </c:pt>
                <c:pt idx="660">
                  <c:v>10.99861111111111</c:v>
                </c:pt>
                <c:pt idx="661">
                  <c:v>11.015277777777778</c:v>
                </c:pt>
                <c:pt idx="662">
                  <c:v>11.031944444444443</c:v>
                </c:pt>
                <c:pt idx="663">
                  <c:v>11.048611111111111</c:v>
                </c:pt>
                <c:pt idx="664">
                  <c:v>11.065277777777776</c:v>
                </c:pt>
                <c:pt idx="665">
                  <c:v>11.081944444444444</c:v>
                </c:pt>
                <c:pt idx="666">
                  <c:v>11.09861111111111</c:v>
                </c:pt>
                <c:pt idx="667">
                  <c:v>11.115277777777777</c:v>
                </c:pt>
                <c:pt idx="668">
                  <c:v>11.131944444444445</c:v>
                </c:pt>
                <c:pt idx="669">
                  <c:v>11.14861111111111</c:v>
                </c:pt>
                <c:pt idx="670">
                  <c:v>11.165277777777778</c:v>
                </c:pt>
                <c:pt idx="671">
                  <c:v>11.181944444444444</c:v>
                </c:pt>
                <c:pt idx="672">
                  <c:v>11.198611111111111</c:v>
                </c:pt>
                <c:pt idx="673">
                  <c:v>11.215277777777777</c:v>
                </c:pt>
                <c:pt idx="674">
                  <c:v>11.231944444444444</c:v>
                </c:pt>
                <c:pt idx="675">
                  <c:v>11.24861111111111</c:v>
                </c:pt>
                <c:pt idx="676">
                  <c:v>11.265277777777778</c:v>
                </c:pt>
                <c:pt idx="677">
                  <c:v>11.281944444444443</c:v>
                </c:pt>
                <c:pt idx="678">
                  <c:v>11.298611111111111</c:v>
                </c:pt>
                <c:pt idx="679">
                  <c:v>11.315277777777776</c:v>
                </c:pt>
                <c:pt idx="680">
                  <c:v>11.331944444444444</c:v>
                </c:pt>
                <c:pt idx="681">
                  <c:v>11.34861111111111</c:v>
                </c:pt>
                <c:pt idx="682">
                  <c:v>11.365277777777777</c:v>
                </c:pt>
                <c:pt idx="683">
                  <c:v>11.381944444444445</c:v>
                </c:pt>
                <c:pt idx="684">
                  <c:v>11.39861111111111</c:v>
                </c:pt>
                <c:pt idx="685">
                  <c:v>11.415277777777778</c:v>
                </c:pt>
                <c:pt idx="686">
                  <c:v>11.431944444444444</c:v>
                </c:pt>
                <c:pt idx="687">
                  <c:v>11.448611111111111</c:v>
                </c:pt>
                <c:pt idx="688">
                  <c:v>11.465277777777777</c:v>
                </c:pt>
                <c:pt idx="689">
                  <c:v>11.481944444444444</c:v>
                </c:pt>
                <c:pt idx="690">
                  <c:v>11.49861111111111</c:v>
                </c:pt>
                <c:pt idx="691">
                  <c:v>11.515277777777778</c:v>
                </c:pt>
                <c:pt idx="692">
                  <c:v>11.531944444444443</c:v>
                </c:pt>
                <c:pt idx="693">
                  <c:v>11.548611111111111</c:v>
                </c:pt>
                <c:pt idx="694">
                  <c:v>11.565277777777776</c:v>
                </c:pt>
                <c:pt idx="695">
                  <c:v>11.581944444444444</c:v>
                </c:pt>
                <c:pt idx="696">
                  <c:v>11.59861111111111</c:v>
                </c:pt>
                <c:pt idx="697">
                  <c:v>11.615277777777777</c:v>
                </c:pt>
                <c:pt idx="698">
                  <c:v>11.631944444444445</c:v>
                </c:pt>
                <c:pt idx="699">
                  <c:v>11.64861111111111</c:v>
                </c:pt>
                <c:pt idx="700">
                  <c:v>11.665277777777778</c:v>
                </c:pt>
                <c:pt idx="701">
                  <c:v>11.681944444444444</c:v>
                </c:pt>
                <c:pt idx="702">
                  <c:v>11.698611111111111</c:v>
                </c:pt>
                <c:pt idx="703">
                  <c:v>11.715277777777777</c:v>
                </c:pt>
                <c:pt idx="704">
                  <c:v>11.731944444444444</c:v>
                </c:pt>
                <c:pt idx="705">
                  <c:v>11.74861111111111</c:v>
                </c:pt>
                <c:pt idx="706">
                  <c:v>11.765277777777778</c:v>
                </c:pt>
                <c:pt idx="707">
                  <c:v>11.781944444444443</c:v>
                </c:pt>
                <c:pt idx="708">
                  <c:v>11.798611111111111</c:v>
                </c:pt>
                <c:pt idx="709">
                  <c:v>11.815277777777776</c:v>
                </c:pt>
                <c:pt idx="710">
                  <c:v>11.831944444444444</c:v>
                </c:pt>
                <c:pt idx="711">
                  <c:v>11.84861111111111</c:v>
                </c:pt>
                <c:pt idx="712">
                  <c:v>11.865277777777777</c:v>
                </c:pt>
                <c:pt idx="713">
                  <c:v>11.881944444444445</c:v>
                </c:pt>
                <c:pt idx="714">
                  <c:v>11.89861111111111</c:v>
                </c:pt>
                <c:pt idx="715">
                  <c:v>11.915277777777778</c:v>
                </c:pt>
                <c:pt idx="716">
                  <c:v>11.931944444444444</c:v>
                </c:pt>
                <c:pt idx="717">
                  <c:v>11.948611111111111</c:v>
                </c:pt>
                <c:pt idx="718">
                  <c:v>11.965277777777777</c:v>
                </c:pt>
                <c:pt idx="719">
                  <c:v>11.981944444444444</c:v>
                </c:pt>
                <c:pt idx="720">
                  <c:v>11.99861111111111</c:v>
                </c:pt>
                <c:pt idx="721">
                  <c:v>12.015277777777778</c:v>
                </c:pt>
                <c:pt idx="722">
                  <c:v>12.031944444444443</c:v>
                </c:pt>
                <c:pt idx="723">
                  <c:v>12.048611111111111</c:v>
                </c:pt>
                <c:pt idx="724">
                  <c:v>12.065277777777776</c:v>
                </c:pt>
                <c:pt idx="725">
                  <c:v>12.081944444444444</c:v>
                </c:pt>
                <c:pt idx="726">
                  <c:v>12.09861111111111</c:v>
                </c:pt>
                <c:pt idx="727">
                  <c:v>12.115277777777777</c:v>
                </c:pt>
                <c:pt idx="728">
                  <c:v>12.131944444444445</c:v>
                </c:pt>
                <c:pt idx="729">
                  <c:v>12.14861111111111</c:v>
                </c:pt>
                <c:pt idx="730">
                  <c:v>12.165277777777778</c:v>
                </c:pt>
                <c:pt idx="731">
                  <c:v>12.181944444444444</c:v>
                </c:pt>
                <c:pt idx="732">
                  <c:v>12.198611111111111</c:v>
                </c:pt>
                <c:pt idx="733">
                  <c:v>12.215277777777777</c:v>
                </c:pt>
                <c:pt idx="734">
                  <c:v>12.231944444444444</c:v>
                </c:pt>
                <c:pt idx="735">
                  <c:v>12.24861111111111</c:v>
                </c:pt>
                <c:pt idx="736">
                  <c:v>12.265277777777778</c:v>
                </c:pt>
                <c:pt idx="737">
                  <c:v>12.281944444444443</c:v>
                </c:pt>
                <c:pt idx="738">
                  <c:v>12.298611111111111</c:v>
                </c:pt>
                <c:pt idx="739">
                  <c:v>12.315277777777776</c:v>
                </c:pt>
                <c:pt idx="740">
                  <c:v>12.331944444444444</c:v>
                </c:pt>
                <c:pt idx="741">
                  <c:v>12.34861111111111</c:v>
                </c:pt>
                <c:pt idx="742">
                  <c:v>12.365277777777777</c:v>
                </c:pt>
                <c:pt idx="743">
                  <c:v>12.381944444444445</c:v>
                </c:pt>
                <c:pt idx="744">
                  <c:v>12.39861111111111</c:v>
                </c:pt>
                <c:pt idx="745">
                  <c:v>12.415277777777778</c:v>
                </c:pt>
                <c:pt idx="746">
                  <c:v>12.431944444444444</c:v>
                </c:pt>
                <c:pt idx="747">
                  <c:v>12.448611111111111</c:v>
                </c:pt>
                <c:pt idx="748">
                  <c:v>12.465277777777777</c:v>
                </c:pt>
                <c:pt idx="749">
                  <c:v>12.481944444444444</c:v>
                </c:pt>
                <c:pt idx="750">
                  <c:v>12.49861111111111</c:v>
                </c:pt>
                <c:pt idx="751">
                  <c:v>12.515277777777778</c:v>
                </c:pt>
                <c:pt idx="752">
                  <c:v>12.531944444444443</c:v>
                </c:pt>
                <c:pt idx="753">
                  <c:v>12.548611111111111</c:v>
                </c:pt>
                <c:pt idx="754">
                  <c:v>12.565277777777776</c:v>
                </c:pt>
                <c:pt idx="755">
                  <c:v>12.581944444444444</c:v>
                </c:pt>
                <c:pt idx="756">
                  <c:v>12.59861111111111</c:v>
                </c:pt>
                <c:pt idx="757">
                  <c:v>12.615277777777777</c:v>
                </c:pt>
                <c:pt idx="758">
                  <c:v>12.631944444444445</c:v>
                </c:pt>
                <c:pt idx="759">
                  <c:v>12.64861111111111</c:v>
                </c:pt>
                <c:pt idx="760">
                  <c:v>12.665277777777778</c:v>
                </c:pt>
                <c:pt idx="761">
                  <c:v>12.681944444444444</c:v>
                </c:pt>
                <c:pt idx="762">
                  <c:v>12.698611111111111</c:v>
                </c:pt>
                <c:pt idx="763">
                  <c:v>12.715277777777777</c:v>
                </c:pt>
                <c:pt idx="764">
                  <c:v>12.731944444444444</c:v>
                </c:pt>
                <c:pt idx="765">
                  <c:v>12.74861111111111</c:v>
                </c:pt>
                <c:pt idx="766">
                  <c:v>12.765277777777778</c:v>
                </c:pt>
                <c:pt idx="767">
                  <c:v>12.781944444444443</c:v>
                </c:pt>
                <c:pt idx="768">
                  <c:v>12.798611111111111</c:v>
                </c:pt>
                <c:pt idx="769">
                  <c:v>12.815277777777776</c:v>
                </c:pt>
                <c:pt idx="770">
                  <c:v>12.831944444444444</c:v>
                </c:pt>
                <c:pt idx="771">
                  <c:v>12.84861111111111</c:v>
                </c:pt>
                <c:pt idx="772">
                  <c:v>12.865277777777777</c:v>
                </c:pt>
                <c:pt idx="773">
                  <c:v>12.881944444444445</c:v>
                </c:pt>
                <c:pt idx="774">
                  <c:v>12.89861111111111</c:v>
                </c:pt>
                <c:pt idx="775">
                  <c:v>12.915277777777778</c:v>
                </c:pt>
                <c:pt idx="776">
                  <c:v>12.931944444444444</c:v>
                </c:pt>
                <c:pt idx="777">
                  <c:v>12.948611111111111</c:v>
                </c:pt>
                <c:pt idx="778">
                  <c:v>12.965277777777777</c:v>
                </c:pt>
                <c:pt idx="779">
                  <c:v>12.981944444444444</c:v>
                </c:pt>
                <c:pt idx="780">
                  <c:v>12.99861111111111</c:v>
                </c:pt>
                <c:pt idx="781">
                  <c:v>13.015277777777778</c:v>
                </c:pt>
                <c:pt idx="782">
                  <c:v>13.031944444444443</c:v>
                </c:pt>
                <c:pt idx="783">
                  <c:v>13.048611111111111</c:v>
                </c:pt>
                <c:pt idx="784">
                  <c:v>13.065277777777776</c:v>
                </c:pt>
                <c:pt idx="785">
                  <c:v>13.081944444444444</c:v>
                </c:pt>
                <c:pt idx="786">
                  <c:v>13.09861111111111</c:v>
                </c:pt>
                <c:pt idx="787">
                  <c:v>13.115277777777777</c:v>
                </c:pt>
                <c:pt idx="788">
                  <c:v>13.131944444444445</c:v>
                </c:pt>
                <c:pt idx="789">
                  <c:v>13.14861111111111</c:v>
                </c:pt>
                <c:pt idx="790">
                  <c:v>13.165277777777778</c:v>
                </c:pt>
                <c:pt idx="791">
                  <c:v>13.181944444444444</c:v>
                </c:pt>
                <c:pt idx="792">
                  <c:v>13.198611111111111</c:v>
                </c:pt>
                <c:pt idx="793">
                  <c:v>13.215277777777777</c:v>
                </c:pt>
                <c:pt idx="794">
                  <c:v>13.231944444444444</c:v>
                </c:pt>
                <c:pt idx="795">
                  <c:v>13.24861111111111</c:v>
                </c:pt>
                <c:pt idx="796">
                  <c:v>13.265277777777778</c:v>
                </c:pt>
                <c:pt idx="797">
                  <c:v>13.281944444444443</c:v>
                </c:pt>
                <c:pt idx="798">
                  <c:v>13.298611111111111</c:v>
                </c:pt>
                <c:pt idx="799">
                  <c:v>13.315277777777776</c:v>
                </c:pt>
                <c:pt idx="800">
                  <c:v>13.331944444444444</c:v>
                </c:pt>
                <c:pt idx="801">
                  <c:v>13.34861111111111</c:v>
                </c:pt>
                <c:pt idx="802">
                  <c:v>13.365277777777777</c:v>
                </c:pt>
                <c:pt idx="803">
                  <c:v>13.381944444444445</c:v>
                </c:pt>
                <c:pt idx="804">
                  <c:v>13.39861111111111</c:v>
                </c:pt>
                <c:pt idx="805">
                  <c:v>13.415277777777778</c:v>
                </c:pt>
                <c:pt idx="806">
                  <c:v>13.431944444444444</c:v>
                </c:pt>
                <c:pt idx="807">
                  <c:v>13.448611111111111</c:v>
                </c:pt>
                <c:pt idx="808">
                  <c:v>13.465277777777777</c:v>
                </c:pt>
                <c:pt idx="809">
                  <c:v>13.481944444444444</c:v>
                </c:pt>
                <c:pt idx="810">
                  <c:v>13.49861111111111</c:v>
                </c:pt>
                <c:pt idx="811">
                  <c:v>13.515277777777778</c:v>
                </c:pt>
                <c:pt idx="812">
                  <c:v>13.531944444444443</c:v>
                </c:pt>
                <c:pt idx="813">
                  <c:v>13.548611111111111</c:v>
                </c:pt>
                <c:pt idx="814">
                  <c:v>13.565277777777776</c:v>
                </c:pt>
                <c:pt idx="815">
                  <c:v>13.581944444444444</c:v>
                </c:pt>
                <c:pt idx="816">
                  <c:v>13.59861111111111</c:v>
                </c:pt>
                <c:pt idx="817">
                  <c:v>13.615277777777777</c:v>
                </c:pt>
                <c:pt idx="818">
                  <c:v>13.631944444444445</c:v>
                </c:pt>
                <c:pt idx="819">
                  <c:v>13.64861111111111</c:v>
                </c:pt>
                <c:pt idx="820">
                  <c:v>13.665277777777778</c:v>
                </c:pt>
                <c:pt idx="821">
                  <c:v>13.681944444444444</c:v>
                </c:pt>
                <c:pt idx="822">
                  <c:v>13.698611111111111</c:v>
                </c:pt>
                <c:pt idx="823">
                  <c:v>13.715277777777777</c:v>
                </c:pt>
                <c:pt idx="824">
                  <c:v>13.731944444444444</c:v>
                </c:pt>
                <c:pt idx="825">
                  <c:v>13.74861111111111</c:v>
                </c:pt>
                <c:pt idx="826">
                  <c:v>13.765277777777778</c:v>
                </c:pt>
                <c:pt idx="827">
                  <c:v>13.781944444444443</c:v>
                </c:pt>
                <c:pt idx="828">
                  <c:v>13.798611111111111</c:v>
                </c:pt>
                <c:pt idx="829">
                  <c:v>13.815277777777776</c:v>
                </c:pt>
                <c:pt idx="830">
                  <c:v>13.831944444444444</c:v>
                </c:pt>
                <c:pt idx="831">
                  <c:v>13.84861111111111</c:v>
                </c:pt>
                <c:pt idx="832">
                  <c:v>13.865277777777777</c:v>
                </c:pt>
                <c:pt idx="833">
                  <c:v>13.881944444444445</c:v>
                </c:pt>
                <c:pt idx="834">
                  <c:v>13.89861111111111</c:v>
                </c:pt>
                <c:pt idx="835">
                  <c:v>13.915277777777778</c:v>
                </c:pt>
                <c:pt idx="836">
                  <c:v>13.931944444444444</c:v>
                </c:pt>
                <c:pt idx="837">
                  <c:v>13.948611111111111</c:v>
                </c:pt>
                <c:pt idx="838">
                  <c:v>13.965277777777777</c:v>
                </c:pt>
                <c:pt idx="839">
                  <c:v>13.981944444444444</c:v>
                </c:pt>
                <c:pt idx="840">
                  <c:v>13.99861111111111</c:v>
                </c:pt>
                <c:pt idx="841">
                  <c:v>14.015277777777778</c:v>
                </c:pt>
                <c:pt idx="842">
                  <c:v>14.031944444444443</c:v>
                </c:pt>
                <c:pt idx="843">
                  <c:v>14.048611111111111</c:v>
                </c:pt>
                <c:pt idx="844">
                  <c:v>14.065277777777776</c:v>
                </c:pt>
                <c:pt idx="845">
                  <c:v>14.081944444444444</c:v>
                </c:pt>
                <c:pt idx="846">
                  <c:v>14.09861111111111</c:v>
                </c:pt>
                <c:pt idx="847">
                  <c:v>14.115277777777777</c:v>
                </c:pt>
                <c:pt idx="848">
                  <c:v>14.131944444444445</c:v>
                </c:pt>
                <c:pt idx="849">
                  <c:v>14.14861111111111</c:v>
                </c:pt>
                <c:pt idx="850">
                  <c:v>14.165277777777778</c:v>
                </c:pt>
                <c:pt idx="851">
                  <c:v>14.181944444444444</c:v>
                </c:pt>
                <c:pt idx="852">
                  <c:v>14.198611111111111</c:v>
                </c:pt>
                <c:pt idx="853">
                  <c:v>14.215277777777777</c:v>
                </c:pt>
                <c:pt idx="854">
                  <c:v>14.231944444444444</c:v>
                </c:pt>
                <c:pt idx="855">
                  <c:v>14.24861111111111</c:v>
                </c:pt>
                <c:pt idx="856">
                  <c:v>14.265277777777778</c:v>
                </c:pt>
                <c:pt idx="857">
                  <c:v>14.281944444444443</c:v>
                </c:pt>
                <c:pt idx="858">
                  <c:v>14.298611111111111</c:v>
                </c:pt>
                <c:pt idx="859">
                  <c:v>14.315277777777776</c:v>
                </c:pt>
                <c:pt idx="860">
                  <c:v>14.331944444444444</c:v>
                </c:pt>
                <c:pt idx="861">
                  <c:v>14.34861111111111</c:v>
                </c:pt>
                <c:pt idx="862">
                  <c:v>14.365277777777777</c:v>
                </c:pt>
                <c:pt idx="863">
                  <c:v>14.381944444444445</c:v>
                </c:pt>
                <c:pt idx="864">
                  <c:v>14.39861111111111</c:v>
                </c:pt>
                <c:pt idx="865">
                  <c:v>14.415277777777778</c:v>
                </c:pt>
                <c:pt idx="866">
                  <c:v>14.431944444444444</c:v>
                </c:pt>
                <c:pt idx="867">
                  <c:v>14.448611111111111</c:v>
                </c:pt>
                <c:pt idx="868">
                  <c:v>14.465277777777777</c:v>
                </c:pt>
                <c:pt idx="869">
                  <c:v>14.481944444444444</c:v>
                </c:pt>
                <c:pt idx="870">
                  <c:v>14.49861111111111</c:v>
                </c:pt>
                <c:pt idx="871">
                  <c:v>14.515277777777778</c:v>
                </c:pt>
                <c:pt idx="872">
                  <c:v>14.531944444444443</c:v>
                </c:pt>
                <c:pt idx="873">
                  <c:v>14.548611111111111</c:v>
                </c:pt>
                <c:pt idx="874">
                  <c:v>14.565277777777776</c:v>
                </c:pt>
                <c:pt idx="875">
                  <c:v>14.581944444444444</c:v>
                </c:pt>
                <c:pt idx="876">
                  <c:v>14.59861111111111</c:v>
                </c:pt>
                <c:pt idx="877">
                  <c:v>14.615277777777777</c:v>
                </c:pt>
                <c:pt idx="878">
                  <c:v>14.631944444444445</c:v>
                </c:pt>
                <c:pt idx="879">
                  <c:v>14.64861111111111</c:v>
                </c:pt>
                <c:pt idx="880">
                  <c:v>14.665277777777778</c:v>
                </c:pt>
                <c:pt idx="881">
                  <c:v>14.681944444444444</c:v>
                </c:pt>
                <c:pt idx="882">
                  <c:v>14.698611111111111</c:v>
                </c:pt>
                <c:pt idx="883">
                  <c:v>14.715277777777777</c:v>
                </c:pt>
                <c:pt idx="884">
                  <c:v>14.731944444444444</c:v>
                </c:pt>
                <c:pt idx="885">
                  <c:v>14.74861111111111</c:v>
                </c:pt>
                <c:pt idx="886">
                  <c:v>14.765277777777778</c:v>
                </c:pt>
                <c:pt idx="887">
                  <c:v>14.781944444444443</c:v>
                </c:pt>
                <c:pt idx="888">
                  <c:v>14.798611111111111</c:v>
                </c:pt>
                <c:pt idx="889">
                  <c:v>14.815277777777776</c:v>
                </c:pt>
                <c:pt idx="890">
                  <c:v>14.831944444444444</c:v>
                </c:pt>
                <c:pt idx="891">
                  <c:v>14.84861111111111</c:v>
                </c:pt>
                <c:pt idx="892">
                  <c:v>14.865277777777777</c:v>
                </c:pt>
                <c:pt idx="893">
                  <c:v>14.881944444444445</c:v>
                </c:pt>
                <c:pt idx="894">
                  <c:v>14.89861111111111</c:v>
                </c:pt>
                <c:pt idx="895">
                  <c:v>14.915277777777778</c:v>
                </c:pt>
                <c:pt idx="896">
                  <c:v>14.931944444444444</c:v>
                </c:pt>
                <c:pt idx="897">
                  <c:v>14.948611111111111</c:v>
                </c:pt>
                <c:pt idx="898">
                  <c:v>14.965277777777777</c:v>
                </c:pt>
                <c:pt idx="899">
                  <c:v>14.981944444444444</c:v>
                </c:pt>
                <c:pt idx="900">
                  <c:v>14.99861111111111</c:v>
                </c:pt>
                <c:pt idx="901">
                  <c:v>15.015277777777778</c:v>
                </c:pt>
                <c:pt idx="902">
                  <c:v>15.031944444444443</c:v>
                </c:pt>
                <c:pt idx="903">
                  <c:v>15.048611111111111</c:v>
                </c:pt>
                <c:pt idx="904">
                  <c:v>15.065277777777776</c:v>
                </c:pt>
                <c:pt idx="905">
                  <c:v>15.081944444444444</c:v>
                </c:pt>
                <c:pt idx="906">
                  <c:v>15.09861111111111</c:v>
                </c:pt>
                <c:pt idx="907">
                  <c:v>15.115277777777777</c:v>
                </c:pt>
                <c:pt idx="908">
                  <c:v>15.131944444444445</c:v>
                </c:pt>
                <c:pt idx="909">
                  <c:v>15.14861111111111</c:v>
                </c:pt>
                <c:pt idx="910">
                  <c:v>15.165277777777778</c:v>
                </c:pt>
                <c:pt idx="911">
                  <c:v>15.181944444444444</c:v>
                </c:pt>
                <c:pt idx="912">
                  <c:v>15.198611111111111</c:v>
                </c:pt>
                <c:pt idx="913">
                  <c:v>15.215277777777777</c:v>
                </c:pt>
                <c:pt idx="914">
                  <c:v>15.231944444444444</c:v>
                </c:pt>
                <c:pt idx="915">
                  <c:v>15.24861111111111</c:v>
                </c:pt>
                <c:pt idx="916">
                  <c:v>15.265277777777778</c:v>
                </c:pt>
                <c:pt idx="917">
                  <c:v>15.281944444444443</c:v>
                </c:pt>
                <c:pt idx="918">
                  <c:v>15.298611111111111</c:v>
                </c:pt>
                <c:pt idx="919">
                  <c:v>15.315277777777776</c:v>
                </c:pt>
                <c:pt idx="920">
                  <c:v>15.331944444444444</c:v>
                </c:pt>
                <c:pt idx="921">
                  <c:v>15.34861111111111</c:v>
                </c:pt>
                <c:pt idx="922">
                  <c:v>15.365277777777777</c:v>
                </c:pt>
                <c:pt idx="923">
                  <c:v>15.381944444444445</c:v>
                </c:pt>
                <c:pt idx="924">
                  <c:v>15.39861111111111</c:v>
                </c:pt>
                <c:pt idx="925">
                  <c:v>15.415277777777778</c:v>
                </c:pt>
                <c:pt idx="926">
                  <c:v>15.431944444444444</c:v>
                </c:pt>
                <c:pt idx="927">
                  <c:v>15.448611111111111</c:v>
                </c:pt>
                <c:pt idx="928">
                  <c:v>15.465277777777777</c:v>
                </c:pt>
                <c:pt idx="929">
                  <c:v>15.481944444444444</c:v>
                </c:pt>
                <c:pt idx="930">
                  <c:v>15.49861111111111</c:v>
                </c:pt>
                <c:pt idx="931">
                  <c:v>15.515277777777778</c:v>
                </c:pt>
                <c:pt idx="932">
                  <c:v>15.531944444444443</c:v>
                </c:pt>
                <c:pt idx="933">
                  <c:v>15.548611111111111</c:v>
                </c:pt>
                <c:pt idx="934">
                  <c:v>15.565277777777776</c:v>
                </c:pt>
                <c:pt idx="935">
                  <c:v>15.581944444444444</c:v>
                </c:pt>
                <c:pt idx="936">
                  <c:v>15.59861111111111</c:v>
                </c:pt>
                <c:pt idx="937">
                  <c:v>15.615277777777777</c:v>
                </c:pt>
                <c:pt idx="938">
                  <c:v>15.631944444444445</c:v>
                </c:pt>
                <c:pt idx="939">
                  <c:v>15.64861111111111</c:v>
                </c:pt>
                <c:pt idx="940">
                  <c:v>15.665277777777778</c:v>
                </c:pt>
                <c:pt idx="941">
                  <c:v>15.681944444444444</c:v>
                </c:pt>
                <c:pt idx="942">
                  <c:v>15.698611111111111</c:v>
                </c:pt>
                <c:pt idx="943">
                  <c:v>15.715277777777777</c:v>
                </c:pt>
                <c:pt idx="944">
                  <c:v>15.731944444444444</c:v>
                </c:pt>
                <c:pt idx="945">
                  <c:v>15.74861111111111</c:v>
                </c:pt>
                <c:pt idx="946">
                  <c:v>15.765277777777778</c:v>
                </c:pt>
                <c:pt idx="947">
                  <c:v>15.781944444444443</c:v>
                </c:pt>
                <c:pt idx="948">
                  <c:v>15.798611111111111</c:v>
                </c:pt>
                <c:pt idx="949">
                  <c:v>15.815277777777776</c:v>
                </c:pt>
                <c:pt idx="950">
                  <c:v>15.831944444444444</c:v>
                </c:pt>
                <c:pt idx="951">
                  <c:v>15.84861111111111</c:v>
                </c:pt>
                <c:pt idx="952">
                  <c:v>15.865277777777777</c:v>
                </c:pt>
                <c:pt idx="953">
                  <c:v>15.881944444444445</c:v>
                </c:pt>
                <c:pt idx="954">
                  <c:v>15.89861111111111</c:v>
                </c:pt>
                <c:pt idx="955">
                  <c:v>15.915277777777778</c:v>
                </c:pt>
                <c:pt idx="956">
                  <c:v>15.931944444444444</c:v>
                </c:pt>
                <c:pt idx="957">
                  <c:v>15.948611111111111</c:v>
                </c:pt>
                <c:pt idx="958">
                  <c:v>15.965277777777777</c:v>
                </c:pt>
                <c:pt idx="959">
                  <c:v>15.981944444444444</c:v>
                </c:pt>
                <c:pt idx="960">
                  <c:v>15.99861111111111</c:v>
                </c:pt>
                <c:pt idx="961">
                  <c:v>16.015277777777776</c:v>
                </c:pt>
                <c:pt idx="962">
                  <c:v>16.031944444444445</c:v>
                </c:pt>
                <c:pt idx="963">
                  <c:v>16.048611111111111</c:v>
                </c:pt>
                <c:pt idx="964">
                  <c:v>16.065277777777776</c:v>
                </c:pt>
                <c:pt idx="965">
                  <c:v>16.081944444444442</c:v>
                </c:pt>
                <c:pt idx="966">
                  <c:v>16.098611111111111</c:v>
                </c:pt>
                <c:pt idx="967">
                  <c:v>16.115277777777777</c:v>
                </c:pt>
                <c:pt idx="968">
                  <c:v>16.131944444444443</c:v>
                </c:pt>
                <c:pt idx="969">
                  <c:v>16.148611111111112</c:v>
                </c:pt>
                <c:pt idx="970">
                  <c:v>16.165277777777778</c:v>
                </c:pt>
                <c:pt idx="971">
                  <c:v>16.181944444444444</c:v>
                </c:pt>
                <c:pt idx="972">
                  <c:v>16.198611111111109</c:v>
                </c:pt>
                <c:pt idx="973">
                  <c:v>16.215277777777779</c:v>
                </c:pt>
                <c:pt idx="974">
                  <c:v>16.231944444444444</c:v>
                </c:pt>
                <c:pt idx="975">
                  <c:v>16.24861111111111</c:v>
                </c:pt>
                <c:pt idx="976">
                  <c:v>16.265277777777776</c:v>
                </c:pt>
                <c:pt idx="977">
                  <c:v>16.281944444444445</c:v>
                </c:pt>
                <c:pt idx="978">
                  <c:v>16.298611111111111</c:v>
                </c:pt>
                <c:pt idx="979">
                  <c:v>16.315277777777776</c:v>
                </c:pt>
                <c:pt idx="980">
                  <c:v>16.331944444444442</c:v>
                </c:pt>
                <c:pt idx="981">
                  <c:v>16.348611111111111</c:v>
                </c:pt>
                <c:pt idx="982">
                  <c:v>16.365277777777777</c:v>
                </c:pt>
                <c:pt idx="983">
                  <c:v>16.381944444444443</c:v>
                </c:pt>
                <c:pt idx="984">
                  <c:v>16.398611111111112</c:v>
                </c:pt>
                <c:pt idx="985">
                  <c:v>16.415277777777778</c:v>
                </c:pt>
                <c:pt idx="986">
                  <c:v>16.431944444444444</c:v>
                </c:pt>
                <c:pt idx="987">
                  <c:v>16.448611111111109</c:v>
                </c:pt>
                <c:pt idx="988">
                  <c:v>16.465277777777779</c:v>
                </c:pt>
                <c:pt idx="989">
                  <c:v>16.481944444444444</c:v>
                </c:pt>
                <c:pt idx="990">
                  <c:v>16.49861111111111</c:v>
                </c:pt>
                <c:pt idx="991">
                  <c:v>16.515277777777776</c:v>
                </c:pt>
                <c:pt idx="992">
                  <c:v>16.531944444444445</c:v>
                </c:pt>
                <c:pt idx="993">
                  <c:v>16.548611111111111</c:v>
                </c:pt>
                <c:pt idx="994">
                  <c:v>16.565277777777776</c:v>
                </c:pt>
                <c:pt idx="995">
                  <c:v>16.581944444444442</c:v>
                </c:pt>
                <c:pt idx="996">
                  <c:v>16.598611111111111</c:v>
                </c:pt>
                <c:pt idx="997">
                  <c:v>16.615277777777777</c:v>
                </c:pt>
                <c:pt idx="998">
                  <c:v>16.631944444444443</c:v>
                </c:pt>
                <c:pt idx="999">
                  <c:v>16.648611111111112</c:v>
                </c:pt>
                <c:pt idx="1000">
                  <c:v>16.665277777777778</c:v>
                </c:pt>
                <c:pt idx="1001">
                  <c:v>16.681944444444444</c:v>
                </c:pt>
                <c:pt idx="1002">
                  <c:v>16.698611111111109</c:v>
                </c:pt>
                <c:pt idx="1003">
                  <c:v>16.715277777777779</c:v>
                </c:pt>
                <c:pt idx="1004">
                  <c:v>16.731944444444444</c:v>
                </c:pt>
                <c:pt idx="1005">
                  <c:v>16.74861111111111</c:v>
                </c:pt>
                <c:pt idx="1006">
                  <c:v>16.765277777777776</c:v>
                </c:pt>
                <c:pt idx="1007">
                  <c:v>16.781944444444445</c:v>
                </c:pt>
                <c:pt idx="1008">
                  <c:v>16.798611111111111</c:v>
                </c:pt>
                <c:pt idx="1009">
                  <c:v>16.815277777777776</c:v>
                </c:pt>
                <c:pt idx="1010">
                  <c:v>16.831944444444442</c:v>
                </c:pt>
                <c:pt idx="1011">
                  <c:v>16.848611111111111</c:v>
                </c:pt>
                <c:pt idx="1012">
                  <c:v>16.865277777777777</c:v>
                </c:pt>
                <c:pt idx="1013">
                  <c:v>16.881944444444443</c:v>
                </c:pt>
                <c:pt idx="1014">
                  <c:v>16.898611111111112</c:v>
                </c:pt>
                <c:pt idx="1015">
                  <c:v>16.915277777777778</c:v>
                </c:pt>
                <c:pt idx="1016">
                  <c:v>16.931944444444444</c:v>
                </c:pt>
                <c:pt idx="1017">
                  <c:v>16.948611111111109</c:v>
                </c:pt>
                <c:pt idx="1018">
                  <c:v>16.965277777777779</c:v>
                </c:pt>
                <c:pt idx="1019">
                  <c:v>16.981944444444444</c:v>
                </c:pt>
                <c:pt idx="1020">
                  <c:v>16.99861111111111</c:v>
                </c:pt>
                <c:pt idx="1021">
                  <c:v>17.015277777777776</c:v>
                </c:pt>
                <c:pt idx="1022">
                  <c:v>17.031944444444445</c:v>
                </c:pt>
                <c:pt idx="1023">
                  <c:v>17.048611111111111</c:v>
                </c:pt>
                <c:pt idx="1024">
                  <c:v>17.065277777777776</c:v>
                </c:pt>
                <c:pt idx="1025">
                  <c:v>17.081944444444442</c:v>
                </c:pt>
                <c:pt idx="1026">
                  <c:v>17.098611111111108</c:v>
                </c:pt>
                <c:pt idx="1027">
                  <c:v>17.115277777777774</c:v>
                </c:pt>
                <c:pt idx="1028">
                  <c:v>17.131944444444443</c:v>
                </c:pt>
                <c:pt idx="1029">
                  <c:v>17.148611111111109</c:v>
                </c:pt>
                <c:pt idx="1030">
                  <c:v>17.165277777777774</c:v>
                </c:pt>
                <c:pt idx="1031">
                  <c:v>17.181944444444444</c:v>
                </c:pt>
                <c:pt idx="1032">
                  <c:v>17.198611111111109</c:v>
                </c:pt>
                <c:pt idx="1033">
                  <c:v>17.215277777777775</c:v>
                </c:pt>
                <c:pt idx="1034">
                  <c:v>17.231944444444441</c:v>
                </c:pt>
                <c:pt idx="1035">
                  <c:v>17.24861111111111</c:v>
                </c:pt>
                <c:pt idx="1036">
                  <c:v>17.265277777777776</c:v>
                </c:pt>
                <c:pt idx="1037">
                  <c:v>17.281944444444441</c:v>
                </c:pt>
                <c:pt idx="1038">
                  <c:v>17.298611111111107</c:v>
                </c:pt>
                <c:pt idx="1039">
                  <c:v>17.315277777777776</c:v>
                </c:pt>
                <c:pt idx="1040">
                  <c:v>17.331944444444442</c:v>
                </c:pt>
                <c:pt idx="1041">
                  <c:v>17.348611111111108</c:v>
                </c:pt>
                <c:pt idx="1042">
                  <c:v>17.365277777777774</c:v>
                </c:pt>
                <c:pt idx="1043">
                  <c:v>17.381944444444443</c:v>
                </c:pt>
                <c:pt idx="1044">
                  <c:v>17.398611111111109</c:v>
                </c:pt>
                <c:pt idx="1045">
                  <c:v>17.415277777777774</c:v>
                </c:pt>
                <c:pt idx="1046">
                  <c:v>17.431944444444444</c:v>
                </c:pt>
                <c:pt idx="1047">
                  <c:v>17.448611111111109</c:v>
                </c:pt>
                <c:pt idx="1048">
                  <c:v>17.465277777777775</c:v>
                </c:pt>
                <c:pt idx="1049">
                  <c:v>17.481944444444441</c:v>
                </c:pt>
                <c:pt idx="1050">
                  <c:v>17.49861111111111</c:v>
                </c:pt>
                <c:pt idx="1051">
                  <c:v>17.515277777777776</c:v>
                </c:pt>
                <c:pt idx="1052">
                  <c:v>17.531944444444441</c:v>
                </c:pt>
                <c:pt idx="1053">
                  <c:v>17.548611111111107</c:v>
                </c:pt>
                <c:pt idx="1054">
                  <c:v>17.565277777777776</c:v>
                </c:pt>
                <c:pt idx="1055">
                  <c:v>17.581944444444442</c:v>
                </c:pt>
                <c:pt idx="1056">
                  <c:v>17.598611111111108</c:v>
                </c:pt>
                <c:pt idx="1057">
                  <c:v>17.615277777777774</c:v>
                </c:pt>
                <c:pt idx="1058">
                  <c:v>17.631944444444443</c:v>
                </c:pt>
                <c:pt idx="1059">
                  <c:v>17.648611111111109</c:v>
                </c:pt>
                <c:pt idx="1060">
                  <c:v>17.665277777777774</c:v>
                </c:pt>
                <c:pt idx="1061">
                  <c:v>17.681944444444444</c:v>
                </c:pt>
                <c:pt idx="1062">
                  <c:v>17.698611111111109</c:v>
                </c:pt>
                <c:pt idx="1063">
                  <c:v>17.715277777777775</c:v>
                </c:pt>
                <c:pt idx="1064">
                  <c:v>17.731944444444441</c:v>
                </c:pt>
                <c:pt idx="1065">
                  <c:v>17.74861111111111</c:v>
                </c:pt>
                <c:pt idx="1066">
                  <c:v>17.765277777777776</c:v>
                </c:pt>
                <c:pt idx="1067">
                  <c:v>17.781944444444441</c:v>
                </c:pt>
                <c:pt idx="1068">
                  <c:v>17.798611111111107</c:v>
                </c:pt>
                <c:pt idx="1069">
                  <c:v>17.815277777777776</c:v>
                </c:pt>
                <c:pt idx="1070">
                  <c:v>17.831944444444442</c:v>
                </c:pt>
                <c:pt idx="1071">
                  <c:v>17.848611111111108</c:v>
                </c:pt>
                <c:pt idx="1072">
                  <c:v>17.865277777777774</c:v>
                </c:pt>
                <c:pt idx="1073">
                  <c:v>17.881944444444443</c:v>
                </c:pt>
                <c:pt idx="1074">
                  <c:v>17.898611111111109</c:v>
                </c:pt>
                <c:pt idx="1075">
                  <c:v>17.915277777777774</c:v>
                </c:pt>
                <c:pt idx="1076">
                  <c:v>17.931944444444444</c:v>
                </c:pt>
                <c:pt idx="1077">
                  <c:v>17.948611111111109</c:v>
                </c:pt>
                <c:pt idx="1078">
                  <c:v>17.965277777777775</c:v>
                </c:pt>
                <c:pt idx="1079">
                  <c:v>17.981944444444441</c:v>
                </c:pt>
                <c:pt idx="1080">
                  <c:v>17.99861111111111</c:v>
                </c:pt>
                <c:pt idx="1081">
                  <c:v>18.015277777777776</c:v>
                </c:pt>
                <c:pt idx="1082">
                  <c:v>18.031944444444441</c:v>
                </c:pt>
                <c:pt idx="1083">
                  <c:v>18.048611111111107</c:v>
                </c:pt>
                <c:pt idx="1084">
                  <c:v>18.065277777777776</c:v>
                </c:pt>
                <c:pt idx="1085">
                  <c:v>18.081944444444442</c:v>
                </c:pt>
                <c:pt idx="1086">
                  <c:v>18.098611111111108</c:v>
                </c:pt>
                <c:pt idx="1087">
                  <c:v>18.115277777777774</c:v>
                </c:pt>
                <c:pt idx="1088">
                  <c:v>18.131944444444443</c:v>
                </c:pt>
                <c:pt idx="1089">
                  <c:v>18.148611111111109</c:v>
                </c:pt>
                <c:pt idx="1090">
                  <c:v>18.165277777777774</c:v>
                </c:pt>
                <c:pt idx="1091">
                  <c:v>18.181944444444444</c:v>
                </c:pt>
                <c:pt idx="1092">
                  <c:v>18.198611111111109</c:v>
                </c:pt>
                <c:pt idx="1093">
                  <c:v>18.215277777777775</c:v>
                </c:pt>
                <c:pt idx="1094">
                  <c:v>18.231944444444441</c:v>
                </c:pt>
                <c:pt idx="1095">
                  <c:v>18.24861111111111</c:v>
                </c:pt>
                <c:pt idx="1096">
                  <c:v>18.265277777777776</c:v>
                </c:pt>
                <c:pt idx="1097">
                  <c:v>18.281944444444441</c:v>
                </c:pt>
                <c:pt idx="1098">
                  <c:v>18.298611111111107</c:v>
                </c:pt>
                <c:pt idx="1099">
                  <c:v>18.315277777777776</c:v>
                </c:pt>
                <c:pt idx="1100">
                  <c:v>18.331944444444442</c:v>
                </c:pt>
                <c:pt idx="1101">
                  <c:v>18.348611111111108</c:v>
                </c:pt>
                <c:pt idx="1102">
                  <c:v>18.365277777777774</c:v>
                </c:pt>
                <c:pt idx="1103">
                  <c:v>18.381944444444443</c:v>
                </c:pt>
                <c:pt idx="1104">
                  <c:v>18.398611111111109</c:v>
                </c:pt>
                <c:pt idx="1105">
                  <c:v>18.415277777777774</c:v>
                </c:pt>
                <c:pt idx="1106">
                  <c:v>18.431944444444444</c:v>
                </c:pt>
                <c:pt idx="1107">
                  <c:v>18.448611111111109</c:v>
                </c:pt>
                <c:pt idx="1108">
                  <c:v>18.465277777777775</c:v>
                </c:pt>
                <c:pt idx="1109">
                  <c:v>18.481944444444441</c:v>
                </c:pt>
                <c:pt idx="1110">
                  <c:v>18.49861111111111</c:v>
                </c:pt>
                <c:pt idx="1111">
                  <c:v>18.515277777777776</c:v>
                </c:pt>
                <c:pt idx="1112">
                  <c:v>18.531944444444441</c:v>
                </c:pt>
                <c:pt idx="1113">
                  <c:v>18.548611111111107</c:v>
                </c:pt>
                <c:pt idx="1114">
                  <c:v>18.565277777777776</c:v>
                </c:pt>
                <c:pt idx="1115">
                  <c:v>18.581944444444442</c:v>
                </c:pt>
                <c:pt idx="1116">
                  <c:v>18.598611111111108</c:v>
                </c:pt>
                <c:pt idx="1117">
                  <c:v>18.615277777777774</c:v>
                </c:pt>
                <c:pt idx="1118">
                  <c:v>18.631944444444443</c:v>
                </c:pt>
                <c:pt idx="1119">
                  <c:v>18.648611111111109</c:v>
                </c:pt>
                <c:pt idx="1120">
                  <c:v>18.665277777777774</c:v>
                </c:pt>
                <c:pt idx="1121">
                  <c:v>18.681944444444444</c:v>
                </c:pt>
                <c:pt idx="1122">
                  <c:v>18.698611111111109</c:v>
                </c:pt>
                <c:pt idx="1123">
                  <c:v>18.715277777777775</c:v>
                </c:pt>
                <c:pt idx="1124">
                  <c:v>18.731944444444441</c:v>
                </c:pt>
                <c:pt idx="1125">
                  <c:v>18.74861111111111</c:v>
                </c:pt>
                <c:pt idx="1126">
                  <c:v>18.765277777777776</c:v>
                </c:pt>
                <c:pt idx="1127">
                  <c:v>18.781944444444441</c:v>
                </c:pt>
                <c:pt idx="1128">
                  <c:v>18.798611111111107</c:v>
                </c:pt>
                <c:pt idx="1129">
                  <c:v>18.815277777777776</c:v>
                </c:pt>
                <c:pt idx="1130">
                  <c:v>18.831944444444442</c:v>
                </c:pt>
                <c:pt idx="1131">
                  <c:v>18.848611111111108</c:v>
                </c:pt>
                <c:pt idx="1132">
                  <c:v>18.865277777777774</c:v>
                </c:pt>
                <c:pt idx="1133">
                  <c:v>18.881944444444443</c:v>
                </c:pt>
                <c:pt idx="1134">
                  <c:v>18.898611111111109</c:v>
                </c:pt>
                <c:pt idx="1135">
                  <c:v>18.915277777777774</c:v>
                </c:pt>
                <c:pt idx="1136">
                  <c:v>18.931944444444444</c:v>
                </c:pt>
                <c:pt idx="1137">
                  <c:v>18.948611111111109</c:v>
                </c:pt>
                <c:pt idx="1138">
                  <c:v>18.965277777777775</c:v>
                </c:pt>
                <c:pt idx="1139">
                  <c:v>18.981944444444441</c:v>
                </c:pt>
                <c:pt idx="1140">
                  <c:v>18.99861111111111</c:v>
                </c:pt>
                <c:pt idx="1141">
                  <c:v>19.015277777777776</c:v>
                </c:pt>
                <c:pt idx="1142">
                  <c:v>19.031944444444441</c:v>
                </c:pt>
                <c:pt idx="1143">
                  <c:v>19.048611111111107</c:v>
                </c:pt>
                <c:pt idx="1144">
                  <c:v>19.065277777777776</c:v>
                </c:pt>
                <c:pt idx="1145">
                  <c:v>19.081944444444442</c:v>
                </c:pt>
                <c:pt idx="1146">
                  <c:v>19.098611111111108</c:v>
                </c:pt>
                <c:pt idx="1147">
                  <c:v>19.115277777777774</c:v>
                </c:pt>
                <c:pt idx="1148">
                  <c:v>19.131944444444443</c:v>
                </c:pt>
                <c:pt idx="1149">
                  <c:v>19.148611111111109</c:v>
                </c:pt>
                <c:pt idx="1150">
                  <c:v>19.165277777777774</c:v>
                </c:pt>
                <c:pt idx="1151">
                  <c:v>19.181944444444444</c:v>
                </c:pt>
                <c:pt idx="1152">
                  <c:v>19.198611111111109</c:v>
                </c:pt>
                <c:pt idx="1153">
                  <c:v>19.215277777777775</c:v>
                </c:pt>
                <c:pt idx="1154">
                  <c:v>19.231944444444441</c:v>
                </c:pt>
                <c:pt idx="1155">
                  <c:v>19.24861111111111</c:v>
                </c:pt>
                <c:pt idx="1156">
                  <c:v>19.265277777777776</c:v>
                </c:pt>
                <c:pt idx="1157">
                  <c:v>19.281944444444441</c:v>
                </c:pt>
                <c:pt idx="1158">
                  <c:v>19.298611111111107</c:v>
                </c:pt>
                <c:pt idx="1159">
                  <c:v>19.315277777777776</c:v>
                </c:pt>
                <c:pt idx="1160">
                  <c:v>19.331944444444442</c:v>
                </c:pt>
                <c:pt idx="1161">
                  <c:v>19.348611111111108</c:v>
                </c:pt>
                <c:pt idx="1162">
                  <c:v>19.365277777777774</c:v>
                </c:pt>
                <c:pt idx="1163">
                  <c:v>19.381944444444443</c:v>
                </c:pt>
                <c:pt idx="1164">
                  <c:v>19.398611111111109</c:v>
                </c:pt>
                <c:pt idx="1165">
                  <c:v>19.415277777777774</c:v>
                </c:pt>
                <c:pt idx="1166">
                  <c:v>19.431944444444444</c:v>
                </c:pt>
                <c:pt idx="1167">
                  <c:v>19.448611111111109</c:v>
                </c:pt>
                <c:pt idx="1168">
                  <c:v>19.465277777777775</c:v>
                </c:pt>
                <c:pt idx="1169">
                  <c:v>19.481944444444441</c:v>
                </c:pt>
                <c:pt idx="1170">
                  <c:v>19.49861111111111</c:v>
                </c:pt>
                <c:pt idx="1171">
                  <c:v>19.515277777777776</c:v>
                </c:pt>
                <c:pt idx="1172">
                  <c:v>19.531944444444441</c:v>
                </c:pt>
                <c:pt idx="1173">
                  <c:v>19.548611111111107</c:v>
                </c:pt>
                <c:pt idx="1174">
                  <c:v>19.565277777777776</c:v>
                </c:pt>
                <c:pt idx="1175">
                  <c:v>19.581944444444442</c:v>
                </c:pt>
                <c:pt idx="1176">
                  <c:v>19.598611111111108</c:v>
                </c:pt>
                <c:pt idx="1177">
                  <c:v>19.615277777777774</c:v>
                </c:pt>
                <c:pt idx="1178">
                  <c:v>19.631944444444443</c:v>
                </c:pt>
                <c:pt idx="1179">
                  <c:v>19.648611111111109</c:v>
                </c:pt>
                <c:pt idx="1180">
                  <c:v>19.665277777777774</c:v>
                </c:pt>
                <c:pt idx="1181">
                  <c:v>19.681944444444444</c:v>
                </c:pt>
                <c:pt idx="1182">
                  <c:v>19.698611111111109</c:v>
                </c:pt>
                <c:pt idx="1183">
                  <c:v>19.715277777777775</c:v>
                </c:pt>
                <c:pt idx="1184">
                  <c:v>19.731944444444441</c:v>
                </c:pt>
                <c:pt idx="1185">
                  <c:v>19.74861111111111</c:v>
                </c:pt>
                <c:pt idx="1186">
                  <c:v>19.765277777777776</c:v>
                </c:pt>
                <c:pt idx="1187">
                  <c:v>19.781944444444441</c:v>
                </c:pt>
                <c:pt idx="1188">
                  <c:v>19.798611111111107</c:v>
                </c:pt>
                <c:pt idx="1189">
                  <c:v>19.815277777777776</c:v>
                </c:pt>
                <c:pt idx="1190">
                  <c:v>19.831944444444442</c:v>
                </c:pt>
                <c:pt idx="1191">
                  <c:v>19.848611111111108</c:v>
                </c:pt>
                <c:pt idx="1192">
                  <c:v>19.865277777777774</c:v>
                </c:pt>
                <c:pt idx="1193">
                  <c:v>19.881944444444443</c:v>
                </c:pt>
                <c:pt idx="1194">
                  <c:v>19.898611111111109</c:v>
                </c:pt>
                <c:pt idx="1195">
                  <c:v>19.915277777777774</c:v>
                </c:pt>
                <c:pt idx="1196">
                  <c:v>19.931944444444444</c:v>
                </c:pt>
                <c:pt idx="1197">
                  <c:v>19.948611111111109</c:v>
                </c:pt>
                <c:pt idx="1198">
                  <c:v>19.965277777777775</c:v>
                </c:pt>
                <c:pt idx="1199">
                  <c:v>19.981944444444441</c:v>
                </c:pt>
                <c:pt idx="1200">
                  <c:v>19.99861111111111</c:v>
                </c:pt>
                <c:pt idx="1201">
                  <c:v>20.015277777777776</c:v>
                </c:pt>
                <c:pt idx="1202">
                  <c:v>20.031944444444441</c:v>
                </c:pt>
                <c:pt idx="1203">
                  <c:v>20.048611111111107</c:v>
                </c:pt>
                <c:pt idx="1204">
                  <c:v>20.065277777777776</c:v>
                </c:pt>
                <c:pt idx="1205">
                  <c:v>20.081944444444442</c:v>
                </c:pt>
                <c:pt idx="1206">
                  <c:v>20.098611111111108</c:v>
                </c:pt>
                <c:pt idx="1207">
                  <c:v>20.115277777777774</c:v>
                </c:pt>
                <c:pt idx="1208">
                  <c:v>20.131944444444443</c:v>
                </c:pt>
                <c:pt idx="1209">
                  <c:v>20.148611111111109</c:v>
                </c:pt>
                <c:pt idx="1210">
                  <c:v>20.165277777777774</c:v>
                </c:pt>
                <c:pt idx="1211">
                  <c:v>20.181944444444444</c:v>
                </c:pt>
                <c:pt idx="1212">
                  <c:v>20.198611111111109</c:v>
                </c:pt>
                <c:pt idx="1213">
                  <c:v>20.215277777777775</c:v>
                </c:pt>
                <c:pt idx="1214">
                  <c:v>20.231944444444441</c:v>
                </c:pt>
                <c:pt idx="1215">
                  <c:v>20.24861111111111</c:v>
                </c:pt>
                <c:pt idx="1216">
                  <c:v>20.265277777777776</c:v>
                </c:pt>
                <c:pt idx="1217">
                  <c:v>20.281944444444441</c:v>
                </c:pt>
                <c:pt idx="1218">
                  <c:v>20.298611111111107</c:v>
                </c:pt>
                <c:pt idx="1219">
                  <c:v>20.315277777777776</c:v>
                </c:pt>
                <c:pt idx="1220">
                  <c:v>20.331944444444442</c:v>
                </c:pt>
                <c:pt idx="1221">
                  <c:v>20.348611111111108</c:v>
                </c:pt>
                <c:pt idx="1222">
                  <c:v>20.365277777777774</c:v>
                </c:pt>
                <c:pt idx="1223">
                  <c:v>20.381944444444443</c:v>
                </c:pt>
                <c:pt idx="1224">
                  <c:v>20.398611111111109</c:v>
                </c:pt>
                <c:pt idx="1225">
                  <c:v>20.415277777777774</c:v>
                </c:pt>
                <c:pt idx="1226">
                  <c:v>20.431944444444444</c:v>
                </c:pt>
                <c:pt idx="1227">
                  <c:v>20.448611111111109</c:v>
                </c:pt>
                <c:pt idx="1228">
                  <c:v>20.465277777777775</c:v>
                </c:pt>
                <c:pt idx="1229">
                  <c:v>20.481944444444441</c:v>
                </c:pt>
                <c:pt idx="1230">
                  <c:v>20.49861111111111</c:v>
                </c:pt>
                <c:pt idx="1231">
                  <c:v>20.515277777777776</c:v>
                </c:pt>
                <c:pt idx="1232">
                  <c:v>20.531944444444441</c:v>
                </c:pt>
                <c:pt idx="1233">
                  <c:v>20.548611111111107</c:v>
                </c:pt>
                <c:pt idx="1234">
                  <c:v>20.565277777777776</c:v>
                </c:pt>
                <c:pt idx="1235">
                  <c:v>20.581944444444442</c:v>
                </c:pt>
                <c:pt idx="1236">
                  <c:v>20.598611111111108</c:v>
                </c:pt>
                <c:pt idx="1237">
                  <c:v>20.615277777777774</c:v>
                </c:pt>
                <c:pt idx="1238">
                  <c:v>20.631944444444443</c:v>
                </c:pt>
                <c:pt idx="1239">
                  <c:v>20.648611111111109</c:v>
                </c:pt>
                <c:pt idx="1240">
                  <c:v>20.665277777777774</c:v>
                </c:pt>
                <c:pt idx="1241">
                  <c:v>20.681944444444444</c:v>
                </c:pt>
                <c:pt idx="1242">
                  <c:v>20.698611111111109</c:v>
                </c:pt>
                <c:pt idx="1243">
                  <c:v>20.715277777777775</c:v>
                </c:pt>
                <c:pt idx="1244">
                  <c:v>20.731944444444441</c:v>
                </c:pt>
                <c:pt idx="1245">
                  <c:v>20.74861111111111</c:v>
                </c:pt>
                <c:pt idx="1246">
                  <c:v>20.765277777777776</c:v>
                </c:pt>
                <c:pt idx="1247">
                  <c:v>20.781944444444441</c:v>
                </c:pt>
                <c:pt idx="1248">
                  <c:v>20.798611111111107</c:v>
                </c:pt>
                <c:pt idx="1249">
                  <c:v>20.815277777777776</c:v>
                </c:pt>
                <c:pt idx="1250">
                  <c:v>20.831944444444442</c:v>
                </c:pt>
                <c:pt idx="1251">
                  <c:v>20.848611111111108</c:v>
                </c:pt>
                <c:pt idx="1252">
                  <c:v>20.865277777777774</c:v>
                </c:pt>
                <c:pt idx="1253">
                  <c:v>20.881944444444443</c:v>
                </c:pt>
                <c:pt idx="1254">
                  <c:v>20.898611111111109</c:v>
                </c:pt>
                <c:pt idx="1255">
                  <c:v>20.915277777777774</c:v>
                </c:pt>
                <c:pt idx="1256">
                  <c:v>20.931944444444444</c:v>
                </c:pt>
                <c:pt idx="1257">
                  <c:v>20.948611111111109</c:v>
                </c:pt>
                <c:pt idx="1258">
                  <c:v>20.965277777777775</c:v>
                </c:pt>
                <c:pt idx="1259">
                  <c:v>20.981944444444441</c:v>
                </c:pt>
                <c:pt idx="1260">
                  <c:v>20.99861111111111</c:v>
                </c:pt>
                <c:pt idx="1261">
                  <c:v>21.015277777777776</c:v>
                </c:pt>
                <c:pt idx="1262">
                  <c:v>21.031944444444441</c:v>
                </c:pt>
                <c:pt idx="1263">
                  <c:v>21.048611111111107</c:v>
                </c:pt>
                <c:pt idx="1264">
                  <c:v>21.065277777777776</c:v>
                </c:pt>
                <c:pt idx="1265">
                  <c:v>21.081944444444442</c:v>
                </c:pt>
                <c:pt idx="1266">
                  <c:v>21.098611111111108</c:v>
                </c:pt>
                <c:pt idx="1267">
                  <c:v>21.115277777777774</c:v>
                </c:pt>
                <c:pt idx="1268">
                  <c:v>21.131944444444443</c:v>
                </c:pt>
                <c:pt idx="1269">
                  <c:v>21.148611111111109</c:v>
                </c:pt>
                <c:pt idx="1270">
                  <c:v>21.165277777777774</c:v>
                </c:pt>
                <c:pt idx="1271">
                  <c:v>21.181944444444444</c:v>
                </c:pt>
                <c:pt idx="1272">
                  <c:v>21.198611111111109</c:v>
                </c:pt>
                <c:pt idx="1273">
                  <c:v>21.215277777777775</c:v>
                </c:pt>
                <c:pt idx="1274">
                  <c:v>21.231944444444441</c:v>
                </c:pt>
                <c:pt idx="1275">
                  <c:v>21.24861111111111</c:v>
                </c:pt>
                <c:pt idx="1276">
                  <c:v>21.265277777777776</c:v>
                </c:pt>
                <c:pt idx="1277">
                  <c:v>21.281944444444441</c:v>
                </c:pt>
                <c:pt idx="1278">
                  <c:v>21.298611111111107</c:v>
                </c:pt>
                <c:pt idx="1279">
                  <c:v>21.315277777777776</c:v>
                </c:pt>
                <c:pt idx="1280">
                  <c:v>21.331944444444442</c:v>
                </c:pt>
                <c:pt idx="1281">
                  <c:v>21.348611111111108</c:v>
                </c:pt>
                <c:pt idx="1282">
                  <c:v>21.365277777777774</c:v>
                </c:pt>
                <c:pt idx="1283">
                  <c:v>21.381944444444443</c:v>
                </c:pt>
                <c:pt idx="1284">
                  <c:v>21.398611111111109</c:v>
                </c:pt>
                <c:pt idx="1285">
                  <c:v>21.415277777777774</c:v>
                </c:pt>
                <c:pt idx="1286">
                  <c:v>21.431944444444444</c:v>
                </c:pt>
                <c:pt idx="1287">
                  <c:v>21.448611111111109</c:v>
                </c:pt>
                <c:pt idx="1288">
                  <c:v>21.465277777777775</c:v>
                </c:pt>
                <c:pt idx="1289">
                  <c:v>21.481944444444441</c:v>
                </c:pt>
                <c:pt idx="1290">
                  <c:v>21.49861111111111</c:v>
                </c:pt>
                <c:pt idx="1291">
                  <c:v>21.515277777777776</c:v>
                </c:pt>
                <c:pt idx="1292">
                  <c:v>21.531944444444441</c:v>
                </c:pt>
                <c:pt idx="1293">
                  <c:v>21.548611111111107</c:v>
                </c:pt>
                <c:pt idx="1294">
                  <c:v>21.565277777777776</c:v>
                </c:pt>
                <c:pt idx="1295">
                  <c:v>21.581944444444442</c:v>
                </c:pt>
                <c:pt idx="1296">
                  <c:v>21.598611111111108</c:v>
                </c:pt>
                <c:pt idx="1297">
                  <c:v>21.615277777777774</c:v>
                </c:pt>
                <c:pt idx="1298">
                  <c:v>21.631944444444443</c:v>
                </c:pt>
                <c:pt idx="1299">
                  <c:v>21.648611111111109</c:v>
                </c:pt>
                <c:pt idx="1300">
                  <c:v>21.665277777777774</c:v>
                </c:pt>
                <c:pt idx="1301">
                  <c:v>21.681944444444444</c:v>
                </c:pt>
                <c:pt idx="1302">
                  <c:v>21.698611111111109</c:v>
                </c:pt>
                <c:pt idx="1303">
                  <c:v>21.715277777777775</c:v>
                </c:pt>
                <c:pt idx="1304">
                  <c:v>21.731944444444441</c:v>
                </c:pt>
                <c:pt idx="1305">
                  <c:v>21.74861111111111</c:v>
                </c:pt>
                <c:pt idx="1306">
                  <c:v>21.765277777777776</c:v>
                </c:pt>
                <c:pt idx="1307">
                  <c:v>21.781944444444441</c:v>
                </c:pt>
                <c:pt idx="1308">
                  <c:v>21.798611111111107</c:v>
                </c:pt>
                <c:pt idx="1309">
                  <c:v>21.815277777777776</c:v>
                </c:pt>
                <c:pt idx="1310">
                  <c:v>21.831944444444442</c:v>
                </c:pt>
                <c:pt idx="1311">
                  <c:v>21.848611111111108</c:v>
                </c:pt>
                <c:pt idx="1312">
                  <c:v>21.865277777777774</c:v>
                </c:pt>
                <c:pt idx="1313">
                  <c:v>21.881944444444443</c:v>
                </c:pt>
                <c:pt idx="1314">
                  <c:v>21.898611111111109</c:v>
                </c:pt>
                <c:pt idx="1315">
                  <c:v>21.915277777777774</c:v>
                </c:pt>
                <c:pt idx="1316">
                  <c:v>21.931944444444444</c:v>
                </c:pt>
                <c:pt idx="1317">
                  <c:v>21.948611111111109</c:v>
                </c:pt>
                <c:pt idx="1318">
                  <c:v>21.965277777777775</c:v>
                </c:pt>
                <c:pt idx="1319">
                  <c:v>21.981944444444441</c:v>
                </c:pt>
                <c:pt idx="1320">
                  <c:v>21.99861111111111</c:v>
                </c:pt>
                <c:pt idx="1321">
                  <c:v>22.015277777777776</c:v>
                </c:pt>
                <c:pt idx="1322">
                  <c:v>22.031944444444441</c:v>
                </c:pt>
                <c:pt idx="1323">
                  <c:v>22.048611111111107</c:v>
                </c:pt>
                <c:pt idx="1324">
                  <c:v>22.065277777777776</c:v>
                </c:pt>
                <c:pt idx="1325">
                  <c:v>22.081944444444442</c:v>
                </c:pt>
                <c:pt idx="1326">
                  <c:v>22.098611111111108</c:v>
                </c:pt>
                <c:pt idx="1327">
                  <c:v>22.115277777777774</c:v>
                </c:pt>
                <c:pt idx="1328">
                  <c:v>22.131944444444443</c:v>
                </c:pt>
                <c:pt idx="1329">
                  <c:v>22.148611111111109</c:v>
                </c:pt>
                <c:pt idx="1330">
                  <c:v>22.165277777777774</c:v>
                </c:pt>
                <c:pt idx="1331">
                  <c:v>22.181944444444444</c:v>
                </c:pt>
                <c:pt idx="1332">
                  <c:v>22.198611111111109</c:v>
                </c:pt>
                <c:pt idx="1333">
                  <c:v>22.215277777777775</c:v>
                </c:pt>
                <c:pt idx="1334">
                  <c:v>22.231944444444441</c:v>
                </c:pt>
                <c:pt idx="1335">
                  <c:v>22.24861111111111</c:v>
                </c:pt>
                <c:pt idx="1336">
                  <c:v>22.265277777777776</c:v>
                </c:pt>
                <c:pt idx="1337">
                  <c:v>22.281944444444441</c:v>
                </c:pt>
                <c:pt idx="1338">
                  <c:v>22.298611111111107</c:v>
                </c:pt>
                <c:pt idx="1339">
                  <c:v>22.315277777777776</c:v>
                </c:pt>
                <c:pt idx="1340">
                  <c:v>22.331944444444442</c:v>
                </c:pt>
                <c:pt idx="1341">
                  <c:v>22.348611111111108</c:v>
                </c:pt>
                <c:pt idx="1342">
                  <c:v>22.365277777777774</c:v>
                </c:pt>
                <c:pt idx="1343">
                  <c:v>22.381944444444443</c:v>
                </c:pt>
                <c:pt idx="1344">
                  <c:v>22.398611111111109</c:v>
                </c:pt>
                <c:pt idx="1345">
                  <c:v>22.415277777777774</c:v>
                </c:pt>
                <c:pt idx="1346">
                  <c:v>22.431944444444444</c:v>
                </c:pt>
                <c:pt idx="1347">
                  <c:v>22.448611111111109</c:v>
                </c:pt>
                <c:pt idx="1348">
                  <c:v>22.465277777777775</c:v>
                </c:pt>
                <c:pt idx="1349">
                  <c:v>22.481944444444441</c:v>
                </c:pt>
                <c:pt idx="1350">
                  <c:v>22.49861111111111</c:v>
                </c:pt>
                <c:pt idx="1351">
                  <c:v>22.515277777777776</c:v>
                </c:pt>
                <c:pt idx="1352">
                  <c:v>22.531944444444441</c:v>
                </c:pt>
                <c:pt idx="1353">
                  <c:v>22.548611111111107</c:v>
                </c:pt>
                <c:pt idx="1354">
                  <c:v>22.565277777777776</c:v>
                </c:pt>
                <c:pt idx="1355">
                  <c:v>22.581944444444442</c:v>
                </c:pt>
                <c:pt idx="1356">
                  <c:v>22.598611111111108</c:v>
                </c:pt>
                <c:pt idx="1357">
                  <c:v>22.615277777777774</c:v>
                </c:pt>
                <c:pt idx="1358">
                  <c:v>22.631944444444443</c:v>
                </c:pt>
                <c:pt idx="1359">
                  <c:v>22.648611111111109</c:v>
                </c:pt>
                <c:pt idx="1360">
                  <c:v>22.665277777777774</c:v>
                </c:pt>
                <c:pt idx="1361">
                  <c:v>22.681944444444444</c:v>
                </c:pt>
                <c:pt idx="1362">
                  <c:v>22.698611111111109</c:v>
                </c:pt>
                <c:pt idx="1363">
                  <c:v>22.715277777777775</c:v>
                </c:pt>
                <c:pt idx="1364">
                  <c:v>22.731944444444441</c:v>
                </c:pt>
                <c:pt idx="1365">
                  <c:v>22.74861111111111</c:v>
                </c:pt>
                <c:pt idx="1366">
                  <c:v>22.765277777777776</c:v>
                </c:pt>
                <c:pt idx="1367">
                  <c:v>22.781944444444441</c:v>
                </c:pt>
                <c:pt idx="1368">
                  <c:v>22.798611111111107</c:v>
                </c:pt>
                <c:pt idx="1369">
                  <c:v>22.815277777777776</c:v>
                </c:pt>
                <c:pt idx="1370">
                  <c:v>22.831944444444442</c:v>
                </c:pt>
                <c:pt idx="1371">
                  <c:v>22.848611111111108</c:v>
                </c:pt>
                <c:pt idx="1372">
                  <c:v>22.865277777777774</c:v>
                </c:pt>
                <c:pt idx="1373">
                  <c:v>22.881944444444443</c:v>
                </c:pt>
                <c:pt idx="1374">
                  <c:v>22.898611111111109</c:v>
                </c:pt>
                <c:pt idx="1375">
                  <c:v>22.915277777777774</c:v>
                </c:pt>
                <c:pt idx="1376">
                  <c:v>22.931944444444444</c:v>
                </c:pt>
                <c:pt idx="1377">
                  <c:v>22.948611111111109</c:v>
                </c:pt>
                <c:pt idx="1378">
                  <c:v>22.965277777777775</c:v>
                </c:pt>
                <c:pt idx="1379">
                  <c:v>22.981944444444441</c:v>
                </c:pt>
                <c:pt idx="1380">
                  <c:v>22.99861111111111</c:v>
                </c:pt>
                <c:pt idx="1381">
                  <c:v>23.015277777777776</c:v>
                </c:pt>
                <c:pt idx="1382">
                  <c:v>23.031944444444441</c:v>
                </c:pt>
                <c:pt idx="1383">
                  <c:v>23.048611111111107</c:v>
                </c:pt>
                <c:pt idx="1384">
                  <c:v>23.065277777777776</c:v>
                </c:pt>
                <c:pt idx="1385">
                  <c:v>23.081944444444442</c:v>
                </c:pt>
                <c:pt idx="1386">
                  <c:v>23.098611111111108</c:v>
                </c:pt>
                <c:pt idx="1387">
                  <c:v>23.115277777777774</c:v>
                </c:pt>
                <c:pt idx="1388">
                  <c:v>23.131944444444443</c:v>
                </c:pt>
                <c:pt idx="1389">
                  <c:v>23.148611111111109</c:v>
                </c:pt>
                <c:pt idx="1390">
                  <c:v>23.165277777777774</c:v>
                </c:pt>
                <c:pt idx="1391">
                  <c:v>23.181944444444444</c:v>
                </c:pt>
                <c:pt idx="1392">
                  <c:v>23.198611111111109</c:v>
                </c:pt>
                <c:pt idx="1393">
                  <c:v>23.215277777777775</c:v>
                </c:pt>
                <c:pt idx="1394">
                  <c:v>23.231944444444441</c:v>
                </c:pt>
                <c:pt idx="1395">
                  <c:v>23.24861111111111</c:v>
                </c:pt>
                <c:pt idx="1396">
                  <c:v>23.265277777777776</c:v>
                </c:pt>
                <c:pt idx="1397">
                  <c:v>23.281944444444441</c:v>
                </c:pt>
                <c:pt idx="1398">
                  <c:v>23.298611111111107</c:v>
                </c:pt>
                <c:pt idx="1399">
                  <c:v>23.315277777777776</c:v>
                </c:pt>
                <c:pt idx="1400">
                  <c:v>23.331944444444442</c:v>
                </c:pt>
                <c:pt idx="1401">
                  <c:v>23.348611111111108</c:v>
                </c:pt>
                <c:pt idx="1402">
                  <c:v>23.365277777777774</c:v>
                </c:pt>
                <c:pt idx="1403">
                  <c:v>23.381944444444443</c:v>
                </c:pt>
                <c:pt idx="1404">
                  <c:v>23.398611111111109</c:v>
                </c:pt>
                <c:pt idx="1405">
                  <c:v>23.415277777777774</c:v>
                </c:pt>
                <c:pt idx="1406">
                  <c:v>23.431944444444444</c:v>
                </c:pt>
                <c:pt idx="1407">
                  <c:v>23.448611111111109</c:v>
                </c:pt>
                <c:pt idx="1408">
                  <c:v>23.465277777777775</c:v>
                </c:pt>
                <c:pt idx="1409">
                  <c:v>23.481944444444441</c:v>
                </c:pt>
                <c:pt idx="1410">
                  <c:v>23.49861111111111</c:v>
                </c:pt>
                <c:pt idx="1411">
                  <c:v>23.515277777777776</c:v>
                </c:pt>
                <c:pt idx="1412">
                  <c:v>23.531944444444441</c:v>
                </c:pt>
                <c:pt idx="1413">
                  <c:v>23.548611111111107</c:v>
                </c:pt>
                <c:pt idx="1414">
                  <c:v>23.565277777777776</c:v>
                </c:pt>
                <c:pt idx="1415">
                  <c:v>23.581944444444442</c:v>
                </c:pt>
                <c:pt idx="1416">
                  <c:v>23.598611111111108</c:v>
                </c:pt>
                <c:pt idx="1417">
                  <c:v>23.615277777777774</c:v>
                </c:pt>
                <c:pt idx="1418">
                  <c:v>23.631944444444443</c:v>
                </c:pt>
                <c:pt idx="1419">
                  <c:v>23.648611111111109</c:v>
                </c:pt>
                <c:pt idx="1420">
                  <c:v>23.665277777777774</c:v>
                </c:pt>
                <c:pt idx="1421">
                  <c:v>23.681944444444444</c:v>
                </c:pt>
                <c:pt idx="1422">
                  <c:v>23.698611111111109</c:v>
                </c:pt>
                <c:pt idx="1423">
                  <c:v>23.715277777777775</c:v>
                </c:pt>
                <c:pt idx="1424">
                  <c:v>23.731944444444441</c:v>
                </c:pt>
                <c:pt idx="1425">
                  <c:v>23.74861111111111</c:v>
                </c:pt>
                <c:pt idx="1426">
                  <c:v>23.765277777777776</c:v>
                </c:pt>
                <c:pt idx="1427">
                  <c:v>23.781944444444441</c:v>
                </c:pt>
                <c:pt idx="1428">
                  <c:v>23.798611111111107</c:v>
                </c:pt>
                <c:pt idx="1429">
                  <c:v>23.815277777777776</c:v>
                </c:pt>
                <c:pt idx="1430">
                  <c:v>23.831944444444442</c:v>
                </c:pt>
                <c:pt idx="1431">
                  <c:v>23.848611111111108</c:v>
                </c:pt>
                <c:pt idx="1432">
                  <c:v>23.865277777777774</c:v>
                </c:pt>
                <c:pt idx="1433">
                  <c:v>23.881944444444443</c:v>
                </c:pt>
                <c:pt idx="1434">
                  <c:v>23.898611111111109</c:v>
                </c:pt>
                <c:pt idx="1435">
                  <c:v>23.915277777777774</c:v>
                </c:pt>
                <c:pt idx="1436">
                  <c:v>23.931944444444444</c:v>
                </c:pt>
                <c:pt idx="1437">
                  <c:v>23.948611111111109</c:v>
                </c:pt>
                <c:pt idx="1438">
                  <c:v>23.965277777777775</c:v>
                </c:pt>
                <c:pt idx="1439">
                  <c:v>23.981944444444441</c:v>
                </c:pt>
                <c:pt idx="1440">
                  <c:v>23.99861111111111</c:v>
                </c:pt>
                <c:pt idx="1441">
                  <c:v>24.015277777777776</c:v>
                </c:pt>
                <c:pt idx="1442">
                  <c:v>24.031944444444441</c:v>
                </c:pt>
                <c:pt idx="1443">
                  <c:v>24.048611111111107</c:v>
                </c:pt>
                <c:pt idx="1444">
                  <c:v>24.065277777777776</c:v>
                </c:pt>
                <c:pt idx="1445">
                  <c:v>24.081944444444442</c:v>
                </c:pt>
                <c:pt idx="1446">
                  <c:v>24.098611111111108</c:v>
                </c:pt>
                <c:pt idx="1447">
                  <c:v>24.115277777777774</c:v>
                </c:pt>
                <c:pt idx="1448">
                  <c:v>24.131944444444443</c:v>
                </c:pt>
                <c:pt idx="1449">
                  <c:v>24.148611111111109</c:v>
                </c:pt>
                <c:pt idx="1450">
                  <c:v>24.165277777777774</c:v>
                </c:pt>
                <c:pt idx="1451">
                  <c:v>24.181944444444444</c:v>
                </c:pt>
                <c:pt idx="1452">
                  <c:v>24.198611111111109</c:v>
                </c:pt>
                <c:pt idx="1453">
                  <c:v>24.215277777777775</c:v>
                </c:pt>
                <c:pt idx="1454">
                  <c:v>24.231944444444441</c:v>
                </c:pt>
                <c:pt idx="1455">
                  <c:v>24.24861111111111</c:v>
                </c:pt>
                <c:pt idx="1456">
                  <c:v>24.265277777777776</c:v>
                </c:pt>
                <c:pt idx="1457">
                  <c:v>24.281944444444441</c:v>
                </c:pt>
                <c:pt idx="1458">
                  <c:v>24.298611111111107</c:v>
                </c:pt>
                <c:pt idx="1459">
                  <c:v>24.315277777777776</c:v>
                </c:pt>
                <c:pt idx="1460">
                  <c:v>24.331944444444442</c:v>
                </c:pt>
                <c:pt idx="1461">
                  <c:v>24.348611111111108</c:v>
                </c:pt>
                <c:pt idx="1462">
                  <c:v>24.365277777777774</c:v>
                </c:pt>
                <c:pt idx="1463">
                  <c:v>24.381944444444443</c:v>
                </c:pt>
                <c:pt idx="1464">
                  <c:v>24.398611111111109</c:v>
                </c:pt>
                <c:pt idx="1465">
                  <c:v>24.415277777777774</c:v>
                </c:pt>
                <c:pt idx="1466">
                  <c:v>24.431944444444444</c:v>
                </c:pt>
                <c:pt idx="1467">
                  <c:v>24.448611111111109</c:v>
                </c:pt>
                <c:pt idx="1468">
                  <c:v>24.465277777777775</c:v>
                </c:pt>
                <c:pt idx="1469">
                  <c:v>24.481944444444441</c:v>
                </c:pt>
                <c:pt idx="1470">
                  <c:v>24.49861111111111</c:v>
                </c:pt>
                <c:pt idx="1471">
                  <c:v>24.515277777777776</c:v>
                </c:pt>
                <c:pt idx="1472">
                  <c:v>24.531944444444441</c:v>
                </c:pt>
                <c:pt idx="1473">
                  <c:v>24.548611111111107</c:v>
                </c:pt>
                <c:pt idx="1474">
                  <c:v>24.565277777777776</c:v>
                </c:pt>
                <c:pt idx="1475">
                  <c:v>24.581944444444442</c:v>
                </c:pt>
                <c:pt idx="1476">
                  <c:v>24.598611111111108</c:v>
                </c:pt>
                <c:pt idx="1477">
                  <c:v>24.615277777777774</c:v>
                </c:pt>
                <c:pt idx="1478">
                  <c:v>24.631944444444443</c:v>
                </c:pt>
                <c:pt idx="1479">
                  <c:v>24.648611111111109</c:v>
                </c:pt>
                <c:pt idx="1480">
                  <c:v>24.665277777777774</c:v>
                </c:pt>
                <c:pt idx="1481">
                  <c:v>24.681944444444444</c:v>
                </c:pt>
                <c:pt idx="1482">
                  <c:v>24.698611111111109</c:v>
                </c:pt>
                <c:pt idx="1483">
                  <c:v>24.715277777777775</c:v>
                </c:pt>
                <c:pt idx="1484">
                  <c:v>24.731944444444441</c:v>
                </c:pt>
                <c:pt idx="1485">
                  <c:v>24.74861111111111</c:v>
                </c:pt>
                <c:pt idx="1486">
                  <c:v>24.765277777777776</c:v>
                </c:pt>
                <c:pt idx="1487">
                  <c:v>24.781944444444441</c:v>
                </c:pt>
                <c:pt idx="1488">
                  <c:v>24.798611111111107</c:v>
                </c:pt>
                <c:pt idx="1489">
                  <c:v>24.815277777777776</c:v>
                </c:pt>
                <c:pt idx="1490">
                  <c:v>24.831944444444442</c:v>
                </c:pt>
                <c:pt idx="1491">
                  <c:v>24.848611111111108</c:v>
                </c:pt>
                <c:pt idx="1492">
                  <c:v>24.865277777777774</c:v>
                </c:pt>
                <c:pt idx="1493">
                  <c:v>24.881944444444443</c:v>
                </c:pt>
                <c:pt idx="1494">
                  <c:v>24.898611111111109</c:v>
                </c:pt>
                <c:pt idx="1495">
                  <c:v>24.915277777777774</c:v>
                </c:pt>
                <c:pt idx="1496">
                  <c:v>24.931944444444444</c:v>
                </c:pt>
                <c:pt idx="1497">
                  <c:v>24.948611111111109</c:v>
                </c:pt>
                <c:pt idx="1498">
                  <c:v>24.965277777777775</c:v>
                </c:pt>
                <c:pt idx="1499">
                  <c:v>24.981944444444441</c:v>
                </c:pt>
                <c:pt idx="1500">
                  <c:v>24.99861111111111</c:v>
                </c:pt>
                <c:pt idx="1501">
                  <c:v>25.015277777777776</c:v>
                </c:pt>
                <c:pt idx="1502">
                  <c:v>25.031944444444441</c:v>
                </c:pt>
                <c:pt idx="1503">
                  <c:v>25.048611111111107</c:v>
                </c:pt>
                <c:pt idx="1504">
                  <c:v>25.065277777777776</c:v>
                </c:pt>
                <c:pt idx="1505">
                  <c:v>25.081944444444442</c:v>
                </c:pt>
              </c:numCache>
            </c:numRef>
          </c:xVal>
          <c:yVal>
            <c:numRef>
              <c:f>Reactor2!$O$3:$O$1508</c:f>
              <c:numCache>
                <c:formatCode>General</c:formatCode>
                <c:ptCount val="1506"/>
                <c:pt idx="0">
                  <c:v>-575.25800000000004</c:v>
                </c:pt>
                <c:pt idx="1">
                  <c:v>-582.31399999999996</c:v>
                </c:pt>
                <c:pt idx="2">
                  <c:v>-584.67100000000005</c:v>
                </c:pt>
                <c:pt idx="3">
                  <c:v>-589.298</c:v>
                </c:pt>
                <c:pt idx="4">
                  <c:v>-592.14700000000005</c:v>
                </c:pt>
                <c:pt idx="5">
                  <c:v>-596.29499999999996</c:v>
                </c:pt>
                <c:pt idx="6">
                  <c:v>-598.64800000000002</c:v>
                </c:pt>
                <c:pt idx="7">
                  <c:v>-601.09900000000005</c:v>
                </c:pt>
                <c:pt idx="8">
                  <c:v>-602.99300000000005</c:v>
                </c:pt>
                <c:pt idx="9">
                  <c:v>-604.68799999999999</c:v>
                </c:pt>
                <c:pt idx="10">
                  <c:v>-606.38199999999995</c:v>
                </c:pt>
                <c:pt idx="11">
                  <c:v>-608.28</c:v>
                </c:pt>
                <c:pt idx="12">
                  <c:v>-609.58399999999995</c:v>
                </c:pt>
                <c:pt idx="13">
                  <c:v>-611.36099999999999</c:v>
                </c:pt>
                <c:pt idx="14">
                  <c:v>-612.27300000000002</c:v>
                </c:pt>
                <c:pt idx="16">
                  <c:v>-613.34199999999998</c:v>
                </c:pt>
                <c:pt idx="18">
                  <c:v>-615.173</c:v>
                </c:pt>
                <c:pt idx="19">
                  <c:v>-607.298</c:v>
                </c:pt>
                <c:pt idx="20">
                  <c:v>-604.54200000000003</c:v>
                </c:pt>
                <c:pt idx="22">
                  <c:v>-603.41999999999996</c:v>
                </c:pt>
                <c:pt idx="26">
                  <c:v>-605.28300000000002</c:v>
                </c:pt>
                <c:pt idx="29">
                  <c:v>-606.26099999999997</c:v>
                </c:pt>
                <c:pt idx="36">
                  <c:v>-605.58500000000004</c:v>
                </c:pt>
                <c:pt idx="38">
                  <c:v>-604.42600000000004</c:v>
                </c:pt>
                <c:pt idx="40">
                  <c:v>-603.28899999999999</c:v>
                </c:pt>
                <c:pt idx="42">
                  <c:v>-602.21</c:v>
                </c:pt>
                <c:pt idx="44">
                  <c:v>-600.19000000000005</c:v>
                </c:pt>
                <c:pt idx="46">
                  <c:v>-598.19899999999996</c:v>
                </c:pt>
                <c:pt idx="48">
                  <c:v>-596.9</c:v>
                </c:pt>
                <c:pt idx="50">
                  <c:v>-595.29399999999998</c:v>
                </c:pt>
                <c:pt idx="52">
                  <c:v>-593.29899999999998</c:v>
                </c:pt>
                <c:pt idx="54">
                  <c:v>-591.30100000000004</c:v>
                </c:pt>
                <c:pt idx="56">
                  <c:v>-589.45299999999997</c:v>
                </c:pt>
                <c:pt idx="58">
                  <c:v>-587.91800000000001</c:v>
                </c:pt>
                <c:pt idx="60">
                  <c:v>-586.17999999999995</c:v>
                </c:pt>
                <c:pt idx="62">
                  <c:v>-584.30899999999997</c:v>
                </c:pt>
                <c:pt idx="64">
                  <c:v>-582.322</c:v>
                </c:pt>
                <c:pt idx="66">
                  <c:v>-580.476</c:v>
                </c:pt>
                <c:pt idx="68">
                  <c:v>-579.11699999999996</c:v>
                </c:pt>
                <c:pt idx="70">
                  <c:v>-577.31799999999998</c:v>
                </c:pt>
                <c:pt idx="72">
                  <c:v>-575.36099999999999</c:v>
                </c:pt>
                <c:pt idx="74">
                  <c:v>-574.12599999999998</c:v>
                </c:pt>
                <c:pt idx="76">
                  <c:v>-572.524</c:v>
                </c:pt>
                <c:pt idx="78">
                  <c:v>-571.32500000000005</c:v>
                </c:pt>
                <c:pt idx="80">
                  <c:v>-570.279</c:v>
                </c:pt>
                <c:pt idx="82">
                  <c:v>-568.64700000000005</c:v>
                </c:pt>
                <c:pt idx="84">
                  <c:v>-567.33000000000004</c:v>
                </c:pt>
                <c:pt idx="86">
                  <c:v>-566.33900000000006</c:v>
                </c:pt>
                <c:pt idx="88">
                  <c:v>-565.33000000000004</c:v>
                </c:pt>
                <c:pt idx="91">
                  <c:v>-563.58699999999999</c:v>
                </c:pt>
                <c:pt idx="94">
                  <c:v>-562.47</c:v>
                </c:pt>
                <c:pt idx="96">
                  <c:v>-562.03099999999995</c:v>
                </c:pt>
                <c:pt idx="98">
                  <c:v>-561.35799999999995</c:v>
                </c:pt>
                <c:pt idx="102">
                  <c:v>-560.25900000000001</c:v>
                </c:pt>
                <c:pt idx="110">
                  <c:v>-559.346</c:v>
                </c:pt>
                <c:pt idx="126">
                  <c:v>-560.31799999999998</c:v>
                </c:pt>
                <c:pt idx="129">
                  <c:v>-560.34199999999998</c:v>
                </c:pt>
                <c:pt idx="137">
                  <c:v>-561.46400000000006</c:v>
                </c:pt>
                <c:pt idx="144">
                  <c:v>-562.41399999999999</c:v>
                </c:pt>
                <c:pt idx="146">
                  <c:v>-560.61199999999997</c:v>
                </c:pt>
                <c:pt idx="147">
                  <c:v>-557.39400000000001</c:v>
                </c:pt>
                <c:pt idx="148">
                  <c:v>-557.11300000000006</c:v>
                </c:pt>
                <c:pt idx="151">
                  <c:v>-558.92200000000003</c:v>
                </c:pt>
                <c:pt idx="153">
                  <c:v>-560.048</c:v>
                </c:pt>
                <c:pt idx="155">
                  <c:v>-561.33500000000004</c:v>
                </c:pt>
                <c:pt idx="156">
                  <c:v>-561.33699999999999</c:v>
                </c:pt>
                <c:pt idx="158">
                  <c:v>-562.35500000000002</c:v>
                </c:pt>
                <c:pt idx="160">
                  <c:v>-563.33399999999995</c:v>
                </c:pt>
                <c:pt idx="163">
                  <c:v>-564.33399999999995</c:v>
                </c:pt>
                <c:pt idx="167">
                  <c:v>-565.35599999999999</c:v>
                </c:pt>
                <c:pt idx="172">
                  <c:v>-567.09100000000001</c:v>
                </c:pt>
                <c:pt idx="177">
                  <c:v>-568.20799999999997</c:v>
                </c:pt>
                <c:pt idx="186">
                  <c:v>-569.22299999999996</c:v>
                </c:pt>
                <c:pt idx="194">
                  <c:v>-570.096</c:v>
                </c:pt>
                <c:pt idx="200">
                  <c:v>-571.29</c:v>
                </c:pt>
                <c:pt idx="206">
                  <c:v>-572.96699999999998</c:v>
                </c:pt>
                <c:pt idx="210">
                  <c:v>-574.13900000000001</c:v>
                </c:pt>
                <c:pt idx="214">
                  <c:v>-575.32000000000005</c:v>
                </c:pt>
                <c:pt idx="216">
                  <c:v>-575.84199999999998</c:v>
                </c:pt>
                <c:pt idx="218">
                  <c:v>-576.34400000000005</c:v>
                </c:pt>
                <c:pt idx="221">
                  <c:v>-577.75199999999995</c:v>
                </c:pt>
                <c:pt idx="224">
                  <c:v>-579.28300000000002</c:v>
                </c:pt>
                <c:pt idx="227">
                  <c:v>-580.08799999999997</c:v>
                </c:pt>
                <c:pt idx="230">
                  <c:v>-581.43600000000004</c:v>
                </c:pt>
                <c:pt idx="233">
                  <c:v>-583.20299999999997</c:v>
                </c:pt>
                <c:pt idx="236">
                  <c:v>-584.30899999999997</c:v>
                </c:pt>
                <c:pt idx="238">
                  <c:v>-585.30799999999999</c:v>
                </c:pt>
                <c:pt idx="241">
                  <c:v>-587.01199999999994</c:v>
                </c:pt>
                <c:pt idx="243">
                  <c:v>-588.351</c:v>
                </c:pt>
                <c:pt idx="245">
                  <c:v>-589.26499999999999</c:v>
                </c:pt>
                <c:pt idx="246">
                  <c:v>-589.76800000000003</c:v>
                </c:pt>
                <c:pt idx="247">
                  <c:v>-590.303</c:v>
                </c:pt>
                <c:pt idx="249">
                  <c:v>-591.80999999999995</c:v>
                </c:pt>
                <c:pt idx="251">
                  <c:v>-593.298</c:v>
                </c:pt>
                <c:pt idx="253">
                  <c:v>-594.82399999999996</c:v>
                </c:pt>
                <c:pt idx="255">
                  <c:v>-596.27800000000002</c:v>
                </c:pt>
                <c:pt idx="257">
                  <c:v>-597.66399999999999</c:v>
                </c:pt>
                <c:pt idx="259">
                  <c:v>-599.29200000000003</c:v>
                </c:pt>
                <c:pt idx="261">
                  <c:v>-601.18799999999999</c:v>
                </c:pt>
                <c:pt idx="263">
                  <c:v>-603.34400000000005</c:v>
                </c:pt>
                <c:pt idx="265">
                  <c:v>-605.26300000000003</c:v>
                </c:pt>
                <c:pt idx="267">
                  <c:v>-607.20899999999995</c:v>
                </c:pt>
                <c:pt idx="269">
                  <c:v>-609.26300000000003</c:v>
                </c:pt>
                <c:pt idx="270">
                  <c:v>-610.27800000000002</c:v>
                </c:pt>
                <c:pt idx="271">
                  <c:v>-611.27700000000004</c:v>
                </c:pt>
                <c:pt idx="272">
                  <c:v>-612.39300000000003</c:v>
                </c:pt>
                <c:pt idx="273">
                  <c:v>-613.471</c:v>
                </c:pt>
                <c:pt idx="274">
                  <c:v>-615.00699999999995</c:v>
                </c:pt>
                <c:pt idx="275">
                  <c:v>-616.24599999999998</c:v>
                </c:pt>
                <c:pt idx="276">
                  <c:v>-617.28599999999994</c:v>
                </c:pt>
                <c:pt idx="277">
                  <c:v>-618.26900000000001</c:v>
                </c:pt>
                <c:pt idx="278">
                  <c:v>-619.22500000000002</c:v>
                </c:pt>
                <c:pt idx="279">
                  <c:v>-620.78399999999999</c:v>
                </c:pt>
                <c:pt idx="280">
                  <c:v>-621.98500000000001</c:v>
                </c:pt>
                <c:pt idx="281">
                  <c:v>-622.76300000000003</c:v>
                </c:pt>
                <c:pt idx="283">
                  <c:v>-624.298</c:v>
                </c:pt>
                <c:pt idx="284">
                  <c:v>-625.26199999999994</c:v>
                </c:pt>
                <c:pt idx="285">
                  <c:v>-626.55899999999997</c:v>
                </c:pt>
                <c:pt idx="286">
                  <c:v>-627.73599999999999</c:v>
                </c:pt>
                <c:pt idx="287">
                  <c:v>-629.07500000000005</c:v>
                </c:pt>
                <c:pt idx="288">
                  <c:v>-630.05700000000002</c:v>
                </c:pt>
                <c:pt idx="289">
                  <c:v>-631.28700000000003</c:v>
                </c:pt>
                <c:pt idx="291">
                  <c:v>-633.24199999999996</c:v>
                </c:pt>
                <c:pt idx="293">
                  <c:v>-635.16999999999996</c:v>
                </c:pt>
                <c:pt idx="295">
                  <c:v>-637.24599999999998</c:v>
                </c:pt>
                <c:pt idx="296">
                  <c:v>-638.245</c:v>
                </c:pt>
                <c:pt idx="297">
                  <c:v>-639.71699999999998</c:v>
                </c:pt>
                <c:pt idx="298">
                  <c:v>-641.22799999999995</c:v>
                </c:pt>
                <c:pt idx="299">
                  <c:v>-642.22799999999995</c:v>
                </c:pt>
                <c:pt idx="300">
                  <c:v>-643.23900000000003</c:v>
                </c:pt>
                <c:pt idx="301">
                  <c:v>-644.23800000000006</c:v>
                </c:pt>
                <c:pt idx="302">
                  <c:v>-645.23699999999997</c:v>
                </c:pt>
                <c:pt idx="303">
                  <c:v>-646.28800000000001</c:v>
                </c:pt>
                <c:pt idx="305">
                  <c:v>-648.23299999999995</c:v>
                </c:pt>
                <c:pt idx="306">
                  <c:v>-649.38599999999997</c:v>
                </c:pt>
                <c:pt idx="307">
                  <c:v>-650.22900000000004</c:v>
                </c:pt>
                <c:pt idx="308">
                  <c:v>-651.55999999999995</c:v>
                </c:pt>
                <c:pt idx="309">
                  <c:v>-653.18799999999999</c:v>
                </c:pt>
                <c:pt idx="310">
                  <c:v>-654.22199999999998</c:v>
                </c:pt>
                <c:pt idx="311">
                  <c:v>-655.22500000000002</c:v>
                </c:pt>
                <c:pt idx="312">
                  <c:v>-656.38599999999997</c:v>
                </c:pt>
                <c:pt idx="313">
                  <c:v>-657.22500000000002</c:v>
                </c:pt>
                <c:pt idx="315">
                  <c:v>-659.25199999999995</c:v>
                </c:pt>
                <c:pt idx="317">
                  <c:v>-660.798</c:v>
                </c:pt>
                <c:pt idx="319">
                  <c:v>-662.71900000000005</c:v>
                </c:pt>
                <c:pt idx="320">
                  <c:v>-663.23299999999995</c:v>
                </c:pt>
                <c:pt idx="321">
                  <c:v>-664.529</c:v>
                </c:pt>
                <c:pt idx="322">
                  <c:v>-665.87300000000005</c:v>
                </c:pt>
                <c:pt idx="323">
                  <c:v>-666.28099999999995</c:v>
                </c:pt>
                <c:pt idx="324">
                  <c:v>-667.875</c:v>
                </c:pt>
                <c:pt idx="326">
                  <c:v>-669.07399999999996</c:v>
                </c:pt>
                <c:pt idx="328">
                  <c:v>-670.26800000000003</c:v>
                </c:pt>
                <c:pt idx="330">
                  <c:v>-672.16099999999994</c:v>
                </c:pt>
                <c:pt idx="332">
                  <c:v>-674.197</c:v>
                </c:pt>
                <c:pt idx="333">
                  <c:v>-675.20100000000002</c:v>
                </c:pt>
                <c:pt idx="335">
                  <c:v>-677.19500000000005</c:v>
                </c:pt>
                <c:pt idx="336">
                  <c:v>-677.20100000000002</c:v>
                </c:pt>
                <c:pt idx="337">
                  <c:v>-678.404</c:v>
                </c:pt>
                <c:pt idx="339">
                  <c:v>-680.19399999999996</c:v>
                </c:pt>
                <c:pt idx="342">
                  <c:v>-681.09400000000005</c:v>
                </c:pt>
                <c:pt idx="344">
                  <c:v>-682.22500000000002</c:v>
                </c:pt>
                <c:pt idx="346">
                  <c:v>-683.846</c:v>
                </c:pt>
                <c:pt idx="348">
                  <c:v>-685.202</c:v>
                </c:pt>
                <c:pt idx="350">
                  <c:v>-686.67600000000004</c:v>
                </c:pt>
                <c:pt idx="352">
                  <c:v>-689.17200000000003</c:v>
                </c:pt>
                <c:pt idx="354">
                  <c:v>-690.44600000000003</c:v>
                </c:pt>
                <c:pt idx="355">
                  <c:v>-691.22500000000002</c:v>
                </c:pt>
                <c:pt idx="356">
                  <c:v>-692.41800000000001</c:v>
                </c:pt>
                <c:pt idx="358">
                  <c:v>-693.62300000000005</c:v>
                </c:pt>
                <c:pt idx="361">
                  <c:v>-695.17700000000002</c:v>
                </c:pt>
                <c:pt idx="363">
                  <c:v>-697</c:v>
                </c:pt>
                <c:pt idx="365">
                  <c:v>-698.81899999999996</c:v>
                </c:pt>
                <c:pt idx="366">
                  <c:v>-699.24</c:v>
                </c:pt>
                <c:pt idx="367">
                  <c:v>-700.17200000000003</c:v>
                </c:pt>
                <c:pt idx="369">
                  <c:v>-702.16899999999998</c:v>
                </c:pt>
                <c:pt idx="371">
                  <c:v>-704.16499999999996</c:v>
                </c:pt>
                <c:pt idx="372">
                  <c:v>-704.98599999999999</c:v>
                </c:pt>
                <c:pt idx="374">
                  <c:v>-706.96699999999998</c:v>
                </c:pt>
                <c:pt idx="376">
                  <c:v>-708.98400000000004</c:v>
                </c:pt>
                <c:pt idx="378">
                  <c:v>-710.64700000000005</c:v>
                </c:pt>
                <c:pt idx="380">
                  <c:v>-712.35299999999995</c:v>
                </c:pt>
                <c:pt idx="382">
                  <c:v>-714.154</c:v>
                </c:pt>
                <c:pt idx="384">
                  <c:v>-715.15700000000004</c:v>
                </c:pt>
                <c:pt idx="386">
                  <c:v>-716.28099999999995</c:v>
                </c:pt>
                <c:pt idx="388">
                  <c:v>-717.41399999999999</c:v>
                </c:pt>
                <c:pt idx="390">
                  <c:v>-718.84400000000005</c:v>
                </c:pt>
                <c:pt idx="392">
                  <c:v>-720.02499999999998</c:v>
                </c:pt>
                <c:pt idx="394">
                  <c:v>-721.14700000000005</c:v>
                </c:pt>
                <c:pt idx="396">
                  <c:v>-722.04399999999998</c:v>
                </c:pt>
                <c:pt idx="397">
                  <c:v>-722.63300000000004</c:v>
                </c:pt>
                <c:pt idx="399">
                  <c:v>-723.97799999999995</c:v>
                </c:pt>
                <c:pt idx="401">
                  <c:v>-724.60799999999995</c:v>
                </c:pt>
                <c:pt idx="403">
                  <c:v>-726.26199999999994</c:v>
                </c:pt>
                <c:pt idx="405">
                  <c:v>-727.12599999999998</c:v>
                </c:pt>
                <c:pt idx="410">
                  <c:v>-728.13800000000003</c:v>
                </c:pt>
                <c:pt idx="412">
                  <c:v>-729.51499999999999</c:v>
                </c:pt>
                <c:pt idx="414">
                  <c:v>-730.84100000000001</c:v>
                </c:pt>
                <c:pt idx="416">
                  <c:v>-732.14700000000005</c:v>
                </c:pt>
                <c:pt idx="421">
                  <c:v>-733.37199999999996</c:v>
                </c:pt>
                <c:pt idx="423">
                  <c:v>-734.37099999999998</c:v>
                </c:pt>
                <c:pt idx="426">
                  <c:v>-736.12900000000002</c:v>
                </c:pt>
                <c:pt idx="429">
                  <c:v>-737.80499999999995</c:v>
                </c:pt>
                <c:pt idx="432">
                  <c:v>-739.125</c:v>
                </c:pt>
                <c:pt idx="435">
                  <c:v>-740.67200000000003</c:v>
                </c:pt>
                <c:pt idx="438">
                  <c:v>-742.05499999999995</c:v>
                </c:pt>
                <c:pt idx="441">
                  <c:v>-743.12</c:v>
                </c:pt>
                <c:pt idx="445">
                  <c:v>-744.11900000000003</c:v>
                </c:pt>
                <c:pt idx="448">
                  <c:v>-745.13800000000003</c:v>
                </c:pt>
                <c:pt idx="451">
                  <c:v>-746.21299999999997</c:v>
                </c:pt>
                <c:pt idx="454">
                  <c:v>-747.702</c:v>
                </c:pt>
                <c:pt idx="456">
                  <c:v>-748.23900000000003</c:v>
                </c:pt>
                <c:pt idx="457">
                  <c:v>-749.11900000000003</c:v>
                </c:pt>
                <c:pt idx="460">
                  <c:v>-750.11199999999997</c:v>
                </c:pt>
                <c:pt idx="463">
                  <c:v>-751.76199999999994</c:v>
                </c:pt>
                <c:pt idx="466">
                  <c:v>-753.154</c:v>
                </c:pt>
                <c:pt idx="469">
                  <c:v>-753.95799999999997</c:v>
                </c:pt>
                <c:pt idx="470">
                  <c:v>-754.90200000000004</c:v>
                </c:pt>
                <c:pt idx="472">
                  <c:v>-755.85299999999995</c:v>
                </c:pt>
                <c:pt idx="479">
                  <c:v>-757.10599999999999</c:v>
                </c:pt>
                <c:pt idx="482">
                  <c:v>-758.53899999999999</c:v>
                </c:pt>
                <c:pt idx="485">
                  <c:v>-759.89400000000001</c:v>
                </c:pt>
                <c:pt idx="486">
                  <c:v>-760.26800000000003</c:v>
                </c:pt>
                <c:pt idx="488">
                  <c:v>-760.85900000000004</c:v>
                </c:pt>
                <c:pt idx="491">
                  <c:v>-762.55200000000002</c:v>
                </c:pt>
                <c:pt idx="495">
                  <c:v>-764.19200000000001</c:v>
                </c:pt>
                <c:pt idx="498">
                  <c:v>-765.04600000000005</c:v>
                </c:pt>
                <c:pt idx="502">
                  <c:v>-766.09900000000005</c:v>
                </c:pt>
                <c:pt idx="506">
                  <c:v>-767.45399999999995</c:v>
                </c:pt>
                <c:pt idx="510">
                  <c:v>-768.84500000000003</c:v>
                </c:pt>
                <c:pt idx="514">
                  <c:v>-769.79100000000005</c:v>
                </c:pt>
                <c:pt idx="516">
                  <c:v>-770.08799999999997</c:v>
                </c:pt>
                <c:pt idx="519">
                  <c:v>-770.88099999999997</c:v>
                </c:pt>
                <c:pt idx="523">
                  <c:v>-772.07799999999997</c:v>
                </c:pt>
                <c:pt idx="527">
                  <c:v>-773.197</c:v>
                </c:pt>
                <c:pt idx="528">
                  <c:v>-772.91</c:v>
                </c:pt>
                <c:pt idx="529">
                  <c:v>-771.08799999999997</c:v>
                </c:pt>
                <c:pt idx="535">
                  <c:v>-773.06500000000005</c:v>
                </c:pt>
                <c:pt idx="539">
                  <c:v>-774.12599999999998</c:v>
                </c:pt>
                <c:pt idx="542">
                  <c:v>-775.08299999999997</c:v>
                </c:pt>
                <c:pt idx="546">
                  <c:v>-776.08100000000002</c:v>
                </c:pt>
                <c:pt idx="547">
                  <c:v>-776.28399999999999</c:v>
                </c:pt>
                <c:pt idx="552">
                  <c:v>-777.52</c:v>
                </c:pt>
                <c:pt idx="557">
                  <c:v>-778.71400000000006</c:v>
                </c:pt>
                <c:pt idx="563">
                  <c:v>-780.00900000000001</c:v>
                </c:pt>
                <c:pt idx="570">
                  <c:v>-781.06899999999996</c:v>
                </c:pt>
                <c:pt idx="576">
                  <c:v>-781.92899999999997</c:v>
                </c:pt>
                <c:pt idx="577">
                  <c:v>-782.07500000000005</c:v>
                </c:pt>
                <c:pt idx="583">
                  <c:v>-783.048</c:v>
                </c:pt>
                <c:pt idx="592">
                  <c:v>-784.08799999999997</c:v>
                </c:pt>
                <c:pt idx="603">
                  <c:v>-785.20799999999997</c:v>
                </c:pt>
                <c:pt idx="606">
                  <c:v>-786.06899999999996</c:v>
                </c:pt>
                <c:pt idx="608">
                  <c:v>-786.15300000000002</c:v>
                </c:pt>
                <c:pt idx="614">
                  <c:v>-787.26700000000005</c:v>
                </c:pt>
                <c:pt idx="617">
                  <c:v>-788.755</c:v>
                </c:pt>
                <c:pt idx="629">
                  <c:v>-789.73500000000001</c:v>
                </c:pt>
                <c:pt idx="634">
                  <c:v>-791.04700000000003</c:v>
                </c:pt>
                <c:pt idx="636">
                  <c:v>-791.06299999999999</c:v>
                </c:pt>
                <c:pt idx="640">
                  <c:v>-792.06200000000001</c:v>
                </c:pt>
                <c:pt idx="646">
                  <c:v>-793.06500000000005</c:v>
                </c:pt>
                <c:pt idx="658">
                  <c:v>-794.07299999999998</c:v>
                </c:pt>
                <c:pt idx="664">
                  <c:v>-795.21799999999996</c:v>
                </c:pt>
                <c:pt idx="666">
                  <c:v>-796.13900000000001</c:v>
                </c:pt>
                <c:pt idx="669">
                  <c:v>-796.50099999999998</c:v>
                </c:pt>
                <c:pt idx="674">
                  <c:v>-798.05499999999995</c:v>
                </c:pt>
                <c:pt idx="676">
                  <c:v>-796.05100000000004</c:v>
                </c:pt>
                <c:pt idx="677">
                  <c:v>-794.37599999999998</c:v>
                </c:pt>
                <c:pt idx="678">
                  <c:v>-793.14300000000003</c:v>
                </c:pt>
                <c:pt idx="679">
                  <c:v>-791.154</c:v>
                </c:pt>
                <c:pt idx="680">
                  <c:v>-788.92200000000003</c:v>
                </c:pt>
                <c:pt idx="681">
                  <c:v>-788.38199999999995</c:v>
                </c:pt>
                <c:pt idx="682">
                  <c:v>-787.024</c:v>
                </c:pt>
                <c:pt idx="683">
                  <c:v>-785.94399999999996</c:v>
                </c:pt>
                <c:pt idx="684">
                  <c:v>-785.00300000000004</c:v>
                </c:pt>
                <c:pt idx="686">
                  <c:v>-783.07799999999997</c:v>
                </c:pt>
                <c:pt idx="688">
                  <c:v>-782.00800000000004</c:v>
                </c:pt>
                <c:pt idx="690">
                  <c:v>-781.04200000000003</c:v>
                </c:pt>
                <c:pt idx="692">
                  <c:v>-782.79</c:v>
                </c:pt>
                <c:pt idx="693">
                  <c:v>-789.58299999999997</c:v>
                </c:pt>
                <c:pt idx="694">
                  <c:v>-793.06</c:v>
                </c:pt>
                <c:pt idx="695">
                  <c:v>-794.17200000000003</c:v>
                </c:pt>
                <c:pt idx="696">
                  <c:v>-794.62400000000002</c:v>
                </c:pt>
                <c:pt idx="699">
                  <c:v>-792.14099999999996</c:v>
                </c:pt>
                <c:pt idx="700">
                  <c:v>-792.03800000000001</c:v>
                </c:pt>
                <c:pt idx="701">
                  <c:v>-795.41200000000003</c:v>
                </c:pt>
                <c:pt idx="703">
                  <c:v>-796.09100000000001</c:v>
                </c:pt>
                <c:pt idx="716">
                  <c:v>-795.06200000000001</c:v>
                </c:pt>
                <c:pt idx="725">
                  <c:v>-796.41700000000003</c:v>
                </c:pt>
                <c:pt idx="726">
                  <c:v>-796.84199999999998</c:v>
                </c:pt>
                <c:pt idx="730">
                  <c:v>-797.38099999999997</c:v>
                </c:pt>
                <c:pt idx="736">
                  <c:v>-798.96199999999999</c:v>
                </c:pt>
                <c:pt idx="741">
                  <c:v>-799.93</c:v>
                </c:pt>
                <c:pt idx="746">
                  <c:v>-800.89300000000003</c:v>
                </c:pt>
                <c:pt idx="755">
                  <c:v>-799.23699999999997</c:v>
                </c:pt>
                <c:pt idx="756">
                  <c:v>-798.08699999999999</c:v>
                </c:pt>
                <c:pt idx="757">
                  <c:v>-797.34699999999998</c:v>
                </c:pt>
                <c:pt idx="759">
                  <c:v>-798.03399999999999</c:v>
                </c:pt>
                <c:pt idx="760">
                  <c:v>-799.92700000000002</c:v>
                </c:pt>
                <c:pt idx="765">
                  <c:v>-798.06399999999996</c:v>
                </c:pt>
                <c:pt idx="767">
                  <c:v>-797.05600000000004</c:v>
                </c:pt>
                <c:pt idx="769">
                  <c:v>-796.05700000000002</c:v>
                </c:pt>
                <c:pt idx="771">
                  <c:v>-795.00599999999997</c:v>
                </c:pt>
                <c:pt idx="774">
                  <c:v>-794.05899999999997</c:v>
                </c:pt>
                <c:pt idx="775">
                  <c:v>-793.45500000000004</c:v>
                </c:pt>
                <c:pt idx="776">
                  <c:v>-798.13900000000001</c:v>
                </c:pt>
                <c:pt idx="777">
                  <c:v>-800.053</c:v>
                </c:pt>
                <c:pt idx="778">
                  <c:v>-801.21299999999997</c:v>
                </c:pt>
                <c:pt idx="779">
                  <c:v>-802.12400000000002</c:v>
                </c:pt>
                <c:pt idx="781">
                  <c:v>-802.94899999999996</c:v>
                </c:pt>
                <c:pt idx="782">
                  <c:v>-802.4</c:v>
                </c:pt>
                <c:pt idx="783">
                  <c:v>-800.24300000000005</c:v>
                </c:pt>
                <c:pt idx="784">
                  <c:v>-798.84299999999996</c:v>
                </c:pt>
                <c:pt idx="785">
                  <c:v>-797.75400000000002</c:v>
                </c:pt>
                <c:pt idx="786">
                  <c:v>-797.05600000000004</c:v>
                </c:pt>
                <c:pt idx="787">
                  <c:v>-796.41600000000005</c:v>
                </c:pt>
                <c:pt idx="794">
                  <c:v>-798.20299999999997</c:v>
                </c:pt>
                <c:pt idx="798">
                  <c:v>-799.10599999999999</c:v>
                </c:pt>
                <c:pt idx="800">
                  <c:v>-800.255</c:v>
                </c:pt>
                <c:pt idx="802">
                  <c:v>-801.97799999999995</c:v>
                </c:pt>
                <c:pt idx="804">
                  <c:v>-803.04899999999998</c:v>
                </c:pt>
                <c:pt idx="816">
                  <c:v>-803.16700000000003</c:v>
                </c:pt>
                <c:pt idx="842">
                  <c:v>-802.05</c:v>
                </c:pt>
                <c:pt idx="846">
                  <c:v>-802.36099999999999</c:v>
                </c:pt>
                <c:pt idx="863">
                  <c:v>-800.97199999999998</c:v>
                </c:pt>
                <c:pt idx="876">
                  <c:v>-800.053</c:v>
                </c:pt>
                <c:pt idx="877">
                  <c:v>-799.05100000000004</c:v>
                </c:pt>
                <c:pt idx="903">
                  <c:v>-798.05600000000004</c:v>
                </c:pt>
                <c:pt idx="906">
                  <c:v>-798.05499999999995</c:v>
                </c:pt>
                <c:pt idx="921">
                  <c:v>-797.05700000000002</c:v>
                </c:pt>
                <c:pt idx="936">
                  <c:v>-796.91</c:v>
                </c:pt>
                <c:pt idx="966">
                  <c:v>-797.01199999999994</c:v>
                </c:pt>
                <c:pt idx="986">
                  <c:v>-798.47299999999996</c:v>
                </c:pt>
                <c:pt idx="996">
                  <c:v>-798.12900000000002</c:v>
                </c:pt>
                <c:pt idx="1017">
                  <c:v>-797.06200000000001</c:v>
                </c:pt>
                <c:pt idx="1026">
                  <c:v>-797.05200000000002</c:v>
                </c:pt>
                <c:pt idx="1053">
                  <c:v>-798.43799999999999</c:v>
                </c:pt>
                <c:pt idx="1056">
                  <c:v>-798.13499999999999</c:v>
                </c:pt>
                <c:pt idx="1086">
                  <c:v>-799.05399999999997</c:v>
                </c:pt>
                <c:pt idx="1116">
                  <c:v>-797.80600000000004</c:v>
                </c:pt>
                <c:pt idx="1146">
                  <c:v>-799.05700000000002</c:v>
                </c:pt>
                <c:pt idx="1173">
                  <c:v>-799.24099999999999</c:v>
                </c:pt>
                <c:pt idx="1176">
                  <c:v>-799.15300000000002</c:v>
                </c:pt>
                <c:pt idx="1206">
                  <c:v>-798.73800000000006</c:v>
                </c:pt>
                <c:pt idx="1236">
                  <c:v>-799.05899999999997</c:v>
                </c:pt>
                <c:pt idx="1266">
                  <c:v>-799.10599999999999</c:v>
                </c:pt>
                <c:pt idx="1296">
                  <c:v>-799.05799999999999</c:v>
                </c:pt>
                <c:pt idx="1326">
                  <c:v>-799.904</c:v>
                </c:pt>
                <c:pt idx="1356">
                  <c:v>-798.83900000000006</c:v>
                </c:pt>
                <c:pt idx="1361">
                  <c:v>-798.01300000000003</c:v>
                </c:pt>
                <c:pt idx="1373">
                  <c:v>-799.92399999999998</c:v>
                </c:pt>
                <c:pt idx="1386">
                  <c:v>-800.09400000000005</c:v>
                </c:pt>
                <c:pt idx="1416">
                  <c:v>-799.82</c:v>
                </c:pt>
                <c:pt idx="1440">
                  <c:v>-800.72</c:v>
                </c:pt>
                <c:pt idx="1446">
                  <c:v>-800.97400000000005</c:v>
                </c:pt>
                <c:pt idx="1452">
                  <c:v>-801.98500000000001</c:v>
                </c:pt>
                <c:pt idx="1455">
                  <c:v>-800.89200000000005</c:v>
                </c:pt>
                <c:pt idx="1464">
                  <c:v>-802.04</c:v>
                </c:pt>
                <c:pt idx="1476">
                  <c:v>-802.03499999999997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A-4476-A313-D9364D85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72232"/>
        <c:axId val="607773016"/>
      </c:scatterChart>
      <c:valAx>
        <c:axId val="6077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73016"/>
        <c:crosses val="autoZero"/>
        <c:crossBetween val="midCat"/>
      </c:valAx>
      <c:valAx>
        <c:axId val="60777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72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385762</xdr:colOff>
      <xdr:row>0</xdr:row>
      <xdr:rowOff>114300</xdr:rowOff>
    </xdr:from>
    <xdr:to>
      <xdr:col>20</xdr:col>
      <xdr:colOff>80962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700087</xdr:colOff>
      <xdr:row>17</xdr:row>
      <xdr:rowOff>66675</xdr:rowOff>
    </xdr:from>
    <xdr:to>
      <xdr:col>18</xdr:col>
      <xdr:colOff>14287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</xdr:row>
      <xdr:rowOff>157162</xdr:rowOff>
    </xdr:from>
    <xdr:to>
      <xdr:col>10</xdr:col>
      <xdr:colOff>695325</xdr:colOff>
      <xdr:row>30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0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5.33203125" bestFit="1" customWidth="1"/>
    <col min="3" max="3" width="23.83203125" bestFit="1" customWidth="1"/>
  </cols>
  <sheetData>
    <row r="1" spans="1:28" x14ac:dyDescent="0.2">
      <c r="A1" t="s">
        <v>1509</v>
      </c>
    </row>
    <row r="2" spans="1:28" x14ac:dyDescent="0.2">
      <c r="A2" t="s">
        <v>1505</v>
      </c>
      <c r="B2" t="s">
        <v>1506</v>
      </c>
      <c r="C2" t="s">
        <v>1510</v>
      </c>
      <c r="D2" t="s">
        <v>1507</v>
      </c>
      <c r="E2" t="s">
        <v>1508</v>
      </c>
      <c r="F2" t="s">
        <v>1511</v>
      </c>
      <c r="G2" t="s">
        <v>1512</v>
      </c>
      <c r="H2" t="s">
        <v>1513</v>
      </c>
      <c r="I2" t="s">
        <v>1514</v>
      </c>
      <c r="J2" t="s">
        <v>1515</v>
      </c>
      <c r="K2" t="s">
        <v>1516</v>
      </c>
      <c r="L2" t="s">
        <v>1517</v>
      </c>
      <c r="M2" t="s">
        <v>1518</v>
      </c>
      <c r="N2" t="s">
        <v>1519</v>
      </c>
      <c r="O2" t="s">
        <v>1520</v>
      </c>
      <c r="P2" t="s">
        <v>1521</v>
      </c>
      <c r="Q2" t="s">
        <v>1522</v>
      </c>
      <c r="R2" t="s">
        <v>1523</v>
      </c>
      <c r="S2" t="s">
        <v>1524</v>
      </c>
      <c r="T2" t="s">
        <v>1525</v>
      </c>
      <c r="U2" t="s">
        <v>1526</v>
      </c>
      <c r="V2" t="s">
        <v>1527</v>
      </c>
      <c r="W2" t="s">
        <v>1528</v>
      </c>
      <c r="X2" t="s">
        <v>1529</v>
      </c>
      <c r="Y2" t="s">
        <v>1530</v>
      </c>
      <c r="Z2" t="s">
        <v>1531</v>
      </c>
      <c r="AA2" t="s">
        <v>1532</v>
      </c>
      <c r="AB2" t="s">
        <v>1533</v>
      </c>
    </row>
    <row r="3" spans="1:28" x14ac:dyDescent="0.2">
      <c r="A3" s="1">
        <v>43159.334456018521</v>
      </c>
      <c r="B3">
        <v>0.68402778000745501</v>
      </c>
      <c r="C3" t="s">
        <v>0</v>
      </c>
      <c r="D3">
        <f>0</f>
        <v>0</v>
      </c>
      <c r="E3">
        <f>D3/60</f>
        <v>0</v>
      </c>
      <c r="F3">
        <v>6.0910000000000002</v>
      </c>
      <c r="G3">
        <v>52.802</v>
      </c>
      <c r="O3">
        <v>-575.25800000000004</v>
      </c>
      <c r="U3">
        <v>0</v>
      </c>
    </row>
    <row r="4" spans="1:28" x14ac:dyDescent="0.2">
      <c r="A4" s="1">
        <v>43159.335150462961</v>
      </c>
      <c r="B4">
        <v>0.68472222445416298</v>
      </c>
      <c r="C4" t="s">
        <v>1</v>
      </c>
      <c r="D4">
        <f>D3+55/60</f>
        <v>0.91666666666666663</v>
      </c>
      <c r="E4">
        <f t="shared" ref="E4:E67" si="0">D4/60</f>
        <v>1.5277777777777777E-2</v>
      </c>
      <c r="F4">
        <v>5.98</v>
      </c>
      <c r="G4">
        <v>52.436</v>
      </c>
      <c r="O4">
        <v>-582.31399999999996</v>
      </c>
      <c r="U4">
        <v>0.101974999999998</v>
      </c>
    </row>
    <row r="5" spans="1:28" x14ac:dyDescent="0.2">
      <c r="A5" s="1">
        <v>43159.335844907408</v>
      </c>
      <c r="B5">
        <v>0.68541666890087105</v>
      </c>
      <c r="C5" t="s">
        <v>2</v>
      </c>
      <c r="D5">
        <f>D4+1</f>
        <v>1.9166666666666665</v>
      </c>
      <c r="E5">
        <f t="shared" si="0"/>
        <v>3.1944444444444442E-2</v>
      </c>
      <c r="F5">
        <v>5.9850000000000003</v>
      </c>
      <c r="G5">
        <v>52.488999999999997</v>
      </c>
      <c r="O5">
        <v>-584.67100000000005</v>
      </c>
      <c r="U5" s="2">
        <v>7.9140624999998396E-2</v>
      </c>
    </row>
    <row r="6" spans="1:28" x14ac:dyDescent="0.2">
      <c r="A6" s="1">
        <v>43159.336539351854</v>
      </c>
      <c r="B6">
        <v>0.68611111334757902</v>
      </c>
      <c r="C6" t="s">
        <v>3</v>
      </c>
      <c r="D6">
        <f>D5+1</f>
        <v>2.9166666666666665</v>
      </c>
      <c r="E6">
        <f t="shared" si="0"/>
        <v>4.8611111111111112E-2</v>
      </c>
      <c r="F6">
        <v>5.8819999999999997</v>
      </c>
      <c r="G6">
        <v>52.027999999999999</v>
      </c>
      <c r="I6">
        <v>0</v>
      </c>
      <c r="O6">
        <v>-589.298</v>
      </c>
      <c r="U6">
        <v>0.60559062499999905</v>
      </c>
    </row>
    <row r="7" spans="1:28" x14ac:dyDescent="0.2">
      <c r="A7" s="1">
        <v>43159.337233796294</v>
      </c>
      <c r="B7">
        <v>0.68680555779428698</v>
      </c>
      <c r="C7" t="s">
        <v>4</v>
      </c>
      <c r="D7">
        <f t="shared" ref="D7:D21" si="1">D6+1</f>
        <v>3.9166666666666665</v>
      </c>
      <c r="E7">
        <f t="shared" si="0"/>
        <v>6.5277777777777782E-2</v>
      </c>
      <c r="G7">
        <v>52.069000000000003</v>
      </c>
      <c r="I7">
        <v>0</v>
      </c>
      <c r="O7">
        <v>-592.14700000000005</v>
      </c>
      <c r="U7">
        <v>0.54973854166666902</v>
      </c>
    </row>
    <row r="8" spans="1:28" x14ac:dyDescent="0.2">
      <c r="A8" s="1">
        <v>43159.33792824074</v>
      </c>
      <c r="B8">
        <v>0.68750000224099495</v>
      </c>
      <c r="C8" t="s">
        <v>5</v>
      </c>
      <c r="D8">
        <f t="shared" si="1"/>
        <v>4.9166666666666661</v>
      </c>
      <c r="E8">
        <f t="shared" si="0"/>
        <v>8.1944444444444431E-2</v>
      </c>
      <c r="G8">
        <v>51.95</v>
      </c>
      <c r="I8">
        <v>1.1739999999999999</v>
      </c>
      <c r="O8">
        <v>-596.29499999999996</v>
      </c>
      <c r="U8">
        <v>0.69678958333333396</v>
      </c>
    </row>
    <row r="9" spans="1:28" x14ac:dyDescent="0.2">
      <c r="A9" s="1">
        <v>43159.338622685187</v>
      </c>
      <c r="B9">
        <v>0.68819444668770302</v>
      </c>
      <c r="C9" t="s">
        <v>6</v>
      </c>
      <c r="D9">
        <f t="shared" si="1"/>
        <v>5.9166666666666661</v>
      </c>
      <c r="E9">
        <f t="shared" si="0"/>
        <v>9.8611111111111108E-2</v>
      </c>
      <c r="F9">
        <v>5.875</v>
      </c>
      <c r="G9">
        <v>51.996000000000002</v>
      </c>
      <c r="H9">
        <v>400.38099999999997</v>
      </c>
      <c r="I9">
        <v>1.292</v>
      </c>
      <c r="J9">
        <v>6.1639999999999997</v>
      </c>
      <c r="K9">
        <v>0</v>
      </c>
      <c r="L9">
        <v>0</v>
      </c>
      <c r="M9">
        <v>0</v>
      </c>
      <c r="N9">
        <v>0</v>
      </c>
      <c r="O9">
        <v>-598.64800000000002</v>
      </c>
      <c r="P9">
        <v>38.046999999999997</v>
      </c>
      <c r="Q9">
        <v>0</v>
      </c>
      <c r="R9">
        <v>6</v>
      </c>
      <c r="S9">
        <v>52</v>
      </c>
      <c r="T9">
        <v>3</v>
      </c>
      <c r="U9">
        <v>0.68774791666666801</v>
      </c>
      <c r="V9">
        <v>3</v>
      </c>
      <c r="W9">
        <v>3</v>
      </c>
      <c r="X9">
        <v>0</v>
      </c>
    </row>
    <row r="10" spans="1:28" x14ac:dyDescent="0.2">
      <c r="A10" s="1">
        <v>43159.339317129627</v>
      </c>
      <c r="B10">
        <v>0.68888889113441099</v>
      </c>
      <c r="C10" t="s">
        <v>7</v>
      </c>
      <c r="D10">
        <f t="shared" si="1"/>
        <v>6.9166666666666661</v>
      </c>
      <c r="E10">
        <f t="shared" si="0"/>
        <v>0.11527777777777777</v>
      </c>
      <c r="G10">
        <v>52.042999999999999</v>
      </c>
      <c r="I10">
        <v>1.3240000000000001</v>
      </c>
      <c r="O10">
        <v>-601.09900000000005</v>
      </c>
      <c r="P10">
        <v>37.613999999999997</v>
      </c>
      <c r="U10">
        <v>0.68309479166666598</v>
      </c>
    </row>
    <row r="11" spans="1:28" x14ac:dyDescent="0.2">
      <c r="A11" s="1">
        <v>43159.340011574073</v>
      </c>
      <c r="B11">
        <v>0.68958333558111895</v>
      </c>
      <c r="C11" t="s">
        <v>8</v>
      </c>
      <c r="D11">
        <f t="shared" si="1"/>
        <v>7.9166666666666661</v>
      </c>
      <c r="E11">
        <f t="shared" si="0"/>
        <v>0.13194444444444445</v>
      </c>
      <c r="I11">
        <v>0</v>
      </c>
      <c r="O11">
        <v>-602.99300000000005</v>
      </c>
      <c r="U11">
        <v>0.67799062500000196</v>
      </c>
    </row>
    <row r="12" spans="1:28" x14ac:dyDescent="0.2">
      <c r="A12" s="1">
        <v>43159.34070601852</v>
      </c>
      <c r="B12">
        <v>0.69027778002782703</v>
      </c>
      <c r="C12" t="s">
        <v>9</v>
      </c>
      <c r="D12">
        <f t="shared" si="1"/>
        <v>8.9166666666666661</v>
      </c>
      <c r="E12">
        <f t="shared" si="0"/>
        <v>0.14861111111111111</v>
      </c>
      <c r="G12">
        <v>52.133000000000003</v>
      </c>
      <c r="I12">
        <v>0</v>
      </c>
      <c r="O12">
        <v>-604.68799999999999</v>
      </c>
      <c r="U12">
        <v>0.67247083333333202</v>
      </c>
    </row>
    <row r="13" spans="1:28" x14ac:dyDescent="0.2">
      <c r="A13" s="1">
        <v>43159.341400462959</v>
      </c>
      <c r="B13">
        <v>0.69097222447453499</v>
      </c>
      <c r="C13" t="s">
        <v>10</v>
      </c>
      <c r="D13">
        <f t="shared" si="1"/>
        <v>9.9166666666666661</v>
      </c>
      <c r="E13">
        <f t="shared" si="0"/>
        <v>0.16527777777777777</v>
      </c>
      <c r="I13">
        <v>1.2849999999999999</v>
      </c>
      <c r="O13">
        <v>-606.38199999999995</v>
      </c>
      <c r="U13">
        <v>0.68671145833333203</v>
      </c>
    </row>
    <row r="14" spans="1:28" x14ac:dyDescent="0.2">
      <c r="A14" s="1">
        <v>43159.342094907406</v>
      </c>
      <c r="B14">
        <v>0.69166666892124296</v>
      </c>
      <c r="C14" t="s">
        <v>11</v>
      </c>
      <c r="D14">
        <f t="shared" si="1"/>
        <v>10.916666666666666</v>
      </c>
      <c r="E14">
        <f t="shared" si="0"/>
        <v>0.18194444444444444</v>
      </c>
      <c r="G14">
        <v>52.197000000000003</v>
      </c>
      <c r="I14">
        <v>1.3109999999999999</v>
      </c>
      <c r="J14">
        <v>6.2210000000000001</v>
      </c>
      <c r="O14">
        <v>-608.28</v>
      </c>
      <c r="U14">
        <v>0.68068125000000101</v>
      </c>
    </row>
    <row r="15" spans="1:28" x14ac:dyDescent="0.2">
      <c r="A15" s="1">
        <v>43159.342789351853</v>
      </c>
      <c r="B15">
        <v>0.69236111336795103</v>
      </c>
      <c r="C15" t="s">
        <v>12</v>
      </c>
      <c r="D15">
        <f t="shared" si="1"/>
        <v>11.916666666666666</v>
      </c>
      <c r="E15">
        <f t="shared" si="0"/>
        <v>0.1986111111111111</v>
      </c>
      <c r="I15">
        <v>0.29399999999999998</v>
      </c>
      <c r="O15">
        <v>-609.58399999999995</v>
      </c>
      <c r="U15">
        <v>0.68938437499999905</v>
      </c>
    </row>
    <row r="16" spans="1:28" x14ac:dyDescent="0.2">
      <c r="A16" s="1">
        <v>43159.3434837963</v>
      </c>
      <c r="B16">
        <v>0.69305555781465999</v>
      </c>
      <c r="C16" t="s">
        <v>13</v>
      </c>
      <c r="D16">
        <f t="shared" si="1"/>
        <v>12.916666666666666</v>
      </c>
      <c r="E16">
        <f t="shared" si="0"/>
        <v>0.21527777777777776</v>
      </c>
      <c r="G16">
        <v>52.262999999999998</v>
      </c>
      <c r="I16">
        <v>0</v>
      </c>
      <c r="O16">
        <v>-611.36099999999999</v>
      </c>
      <c r="U16">
        <v>0.69794583333333005</v>
      </c>
    </row>
    <row r="17" spans="1:21" x14ac:dyDescent="0.2">
      <c r="A17" s="1">
        <v>43159.344178240739</v>
      </c>
      <c r="B17">
        <v>0.69375000226136796</v>
      </c>
      <c r="C17" t="s">
        <v>14</v>
      </c>
      <c r="D17">
        <f t="shared" si="1"/>
        <v>13.916666666666666</v>
      </c>
      <c r="E17">
        <f t="shared" si="0"/>
        <v>0.23194444444444443</v>
      </c>
      <c r="I17">
        <v>0</v>
      </c>
      <c r="O17">
        <v>-612.27300000000002</v>
      </c>
      <c r="U17">
        <v>0.70126041666666505</v>
      </c>
    </row>
    <row r="18" spans="1:21" x14ac:dyDescent="0.2">
      <c r="A18" s="1">
        <v>43159.344872685186</v>
      </c>
      <c r="B18">
        <v>0.69444444670807604</v>
      </c>
      <c r="C18" t="s">
        <v>15</v>
      </c>
      <c r="D18">
        <f t="shared" si="1"/>
        <v>14.916666666666666</v>
      </c>
      <c r="E18">
        <f t="shared" si="0"/>
        <v>0.24861111111111109</v>
      </c>
      <c r="H18">
        <v>399.548</v>
      </c>
      <c r="I18">
        <v>0</v>
      </c>
      <c r="U18">
        <v>0.71445729166666505</v>
      </c>
    </row>
    <row r="19" spans="1:21" x14ac:dyDescent="0.2">
      <c r="A19" s="1">
        <v>43159.345567129632</v>
      </c>
      <c r="B19">
        <v>0.695138891154784</v>
      </c>
      <c r="C19" t="s">
        <v>16</v>
      </c>
      <c r="D19">
        <f t="shared" si="1"/>
        <v>15.916666666666666</v>
      </c>
      <c r="E19">
        <f t="shared" si="0"/>
        <v>0.26527777777777778</v>
      </c>
      <c r="G19">
        <v>52.322000000000003</v>
      </c>
      <c r="H19">
        <v>399.85399999999998</v>
      </c>
      <c r="I19">
        <v>0.89400000000000002</v>
      </c>
      <c r="O19">
        <v>-613.34199999999998</v>
      </c>
      <c r="U19">
        <v>0.70743020833333303</v>
      </c>
    </row>
    <row r="20" spans="1:21" x14ac:dyDescent="0.2">
      <c r="A20" s="1">
        <v>43159.346261574072</v>
      </c>
      <c r="B20">
        <v>0.69583333560149196</v>
      </c>
      <c r="C20" t="s">
        <v>17</v>
      </c>
      <c r="D20">
        <f t="shared" si="1"/>
        <v>16.916666666666664</v>
      </c>
      <c r="E20">
        <f t="shared" si="0"/>
        <v>0.28194444444444439</v>
      </c>
      <c r="H20">
        <v>400.85399999999998</v>
      </c>
      <c r="I20">
        <v>1.298</v>
      </c>
      <c r="U20">
        <v>0.71512395833333198</v>
      </c>
    </row>
    <row r="21" spans="1:21" x14ac:dyDescent="0.2">
      <c r="A21" s="1">
        <v>43159.346956018519</v>
      </c>
      <c r="B21">
        <v>0.69652778004820004</v>
      </c>
      <c r="C21" t="s">
        <v>18</v>
      </c>
      <c r="D21">
        <f t="shared" si="1"/>
        <v>17.916666666666664</v>
      </c>
      <c r="E21">
        <f t="shared" si="0"/>
        <v>0.29861111111111105</v>
      </c>
      <c r="G21">
        <v>52.317</v>
      </c>
      <c r="I21">
        <v>1.246</v>
      </c>
      <c r="O21">
        <v>-615.173</v>
      </c>
      <c r="P21">
        <v>38.113999999999997</v>
      </c>
      <c r="U21">
        <v>0.717686458333332</v>
      </c>
    </row>
    <row r="22" spans="1:21" x14ac:dyDescent="0.2">
      <c r="A22" s="1">
        <v>43159.347650462965</v>
      </c>
      <c r="B22">
        <v>0.697222224494908</v>
      </c>
      <c r="C22" t="s">
        <v>19</v>
      </c>
      <c r="D22">
        <f t="shared" ref="D22:D85" si="2">D21+1</f>
        <v>18.916666666666664</v>
      </c>
      <c r="E22">
        <f t="shared" si="0"/>
        <v>0.31527777777777771</v>
      </c>
      <c r="G22">
        <v>52.243000000000002</v>
      </c>
      <c r="H22">
        <v>399.57799999999997</v>
      </c>
      <c r="I22">
        <v>1.2849999999999999</v>
      </c>
      <c r="O22">
        <v>-607.298</v>
      </c>
      <c r="P22">
        <v>37.337000000000003</v>
      </c>
      <c r="U22">
        <v>0.74513124999999902</v>
      </c>
    </row>
    <row r="23" spans="1:21" x14ac:dyDescent="0.2">
      <c r="A23" s="1">
        <v>43159.348344907405</v>
      </c>
      <c r="B23">
        <v>0.69791666894161597</v>
      </c>
      <c r="C23" t="s">
        <v>20</v>
      </c>
      <c r="D23">
        <f t="shared" si="2"/>
        <v>19.916666666666664</v>
      </c>
      <c r="E23">
        <f t="shared" si="0"/>
        <v>0.33194444444444443</v>
      </c>
      <c r="I23">
        <v>1.37</v>
      </c>
      <c r="J23">
        <v>6.3259999999999996</v>
      </c>
      <c r="O23">
        <v>-604.54200000000003</v>
      </c>
      <c r="P23">
        <v>36.539000000000001</v>
      </c>
      <c r="U23">
        <v>0.76287499999999697</v>
      </c>
    </row>
    <row r="24" spans="1:21" x14ac:dyDescent="0.2">
      <c r="A24" s="1">
        <v>43159.349039351851</v>
      </c>
      <c r="B24">
        <v>0.69861111338832405</v>
      </c>
      <c r="C24" t="s">
        <v>21</v>
      </c>
      <c r="D24">
        <f t="shared" si="2"/>
        <v>20.916666666666664</v>
      </c>
      <c r="E24">
        <f t="shared" si="0"/>
        <v>0.34861111111111109</v>
      </c>
      <c r="I24">
        <v>1.3109999999999999</v>
      </c>
      <c r="U24">
        <v>0.77062916666666303</v>
      </c>
    </row>
    <row r="25" spans="1:21" x14ac:dyDescent="0.2">
      <c r="A25" s="1">
        <v>43159.349733796298</v>
      </c>
      <c r="B25">
        <v>0.69930555783503201</v>
      </c>
      <c r="C25" t="s">
        <v>22</v>
      </c>
      <c r="D25">
        <f t="shared" si="2"/>
        <v>21.916666666666664</v>
      </c>
      <c r="E25">
        <f t="shared" si="0"/>
        <v>0.36527777777777776</v>
      </c>
      <c r="I25">
        <v>1.331</v>
      </c>
      <c r="O25">
        <v>-603.41999999999996</v>
      </c>
      <c r="U25">
        <v>0.77837187499999205</v>
      </c>
    </row>
    <row r="26" spans="1:21" x14ac:dyDescent="0.2">
      <c r="A26" s="1">
        <v>43159.350428240738</v>
      </c>
      <c r="B26">
        <v>0.70000000228173997</v>
      </c>
      <c r="C26" t="s">
        <v>23</v>
      </c>
      <c r="D26">
        <f t="shared" si="2"/>
        <v>22.916666666666664</v>
      </c>
      <c r="E26">
        <f t="shared" si="0"/>
        <v>0.38194444444444442</v>
      </c>
      <c r="P26">
        <v>37.622999999999998</v>
      </c>
      <c r="U26">
        <v>0.73509479166665803</v>
      </c>
    </row>
    <row r="27" spans="1:21" x14ac:dyDescent="0.2">
      <c r="A27" s="1">
        <v>43159.351122685184</v>
      </c>
      <c r="B27">
        <v>0.70069444672844805</v>
      </c>
      <c r="C27" t="s">
        <v>24</v>
      </c>
      <c r="D27">
        <f t="shared" si="2"/>
        <v>23.916666666666664</v>
      </c>
      <c r="E27">
        <f t="shared" si="0"/>
        <v>0.39861111111111108</v>
      </c>
      <c r="I27">
        <v>1.298</v>
      </c>
      <c r="P27">
        <v>35.741</v>
      </c>
      <c r="U27">
        <v>0.68036770833332505</v>
      </c>
    </row>
    <row r="28" spans="1:21" x14ac:dyDescent="0.2">
      <c r="A28" s="1">
        <v>43159.351817129631</v>
      </c>
      <c r="B28">
        <v>0.70138889117515602</v>
      </c>
      <c r="C28" t="s">
        <v>25</v>
      </c>
      <c r="D28">
        <f t="shared" si="2"/>
        <v>24.916666666666664</v>
      </c>
      <c r="E28">
        <f t="shared" si="0"/>
        <v>0.41527777777777775</v>
      </c>
      <c r="I28">
        <v>0</v>
      </c>
      <c r="U28">
        <v>0.63439791666665801</v>
      </c>
    </row>
    <row r="29" spans="1:21" x14ac:dyDescent="0.2">
      <c r="A29" s="1">
        <v>43159.352511574078</v>
      </c>
      <c r="B29">
        <v>0.70208333562186498</v>
      </c>
      <c r="C29" t="s">
        <v>26</v>
      </c>
      <c r="D29">
        <f t="shared" si="2"/>
        <v>25.916666666666664</v>
      </c>
      <c r="E29">
        <f t="shared" si="0"/>
        <v>0.43194444444444441</v>
      </c>
      <c r="I29">
        <v>0</v>
      </c>
      <c r="O29">
        <v>-605.28300000000002</v>
      </c>
      <c r="U29">
        <v>0.60222291666665995</v>
      </c>
    </row>
    <row r="30" spans="1:21" x14ac:dyDescent="0.2">
      <c r="A30" s="1">
        <v>43159.353206018517</v>
      </c>
      <c r="B30">
        <v>0.70277778006857305</v>
      </c>
      <c r="C30" t="s">
        <v>27</v>
      </c>
      <c r="D30">
        <f t="shared" si="2"/>
        <v>26.916666666666664</v>
      </c>
      <c r="E30">
        <f t="shared" si="0"/>
        <v>0.44861111111111107</v>
      </c>
      <c r="I30">
        <v>0</v>
      </c>
      <c r="U30">
        <v>0.56889583333332605</v>
      </c>
    </row>
    <row r="31" spans="1:21" x14ac:dyDescent="0.2">
      <c r="A31" s="1">
        <v>43159.353900462964</v>
      </c>
      <c r="B31">
        <v>0.70347222451528102</v>
      </c>
      <c r="C31" t="s">
        <v>28</v>
      </c>
      <c r="D31">
        <f t="shared" si="2"/>
        <v>27.916666666666664</v>
      </c>
      <c r="E31">
        <f t="shared" si="0"/>
        <v>0.46527777777777773</v>
      </c>
      <c r="F31">
        <v>5.9569999999999999</v>
      </c>
      <c r="I31">
        <v>1.337</v>
      </c>
      <c r="U31">
        <v>0.53955104166666101</v>
      </c>
    </row>
    <row r="32" spans="1:21" x14ac:dyDescent="0.2">
      <c r="A32" s="1">
        <v>43159.354594907411</v>
      </c>
      <c r="B32">
        <v>0.70416666896198898</v>
      </c>
      <c r="C32" t="s">
        <v>29</v>
      </c>
      <c r="D32">
        <f t="shared" si="2"/>
        <v>28.916666666666664</v>
      </c>
      <c r="E32">
        <f t="shared" si="0"/>
        <v>0.4819444444444444</v>
      </c>
      <c r="I32">
        <v>1.272</v>
      </c>
      <c r="J32">
        <v>6.4269999999999996</v>
      </c>
      <c r="O32">
        <v>-606.26099999999997</v>
      </c>
      <c r="U32">
        <v>0.49921458333332702</v>
      </c>
    </row>
    <row r="33" spans="1:24" x14ac:dyDescent="0.2">
      <c r="A33" s="1">
        <v>43159.35528935185</v>
      </c>
      <c r="B33">
        <v>0.70486111340869695</v>
      </c>
      <c r="C33" t="s">
        <v>30</v>
      </c>
      <c r="D33">
        <f t="shared" si="2"/>
        <v>29.916666666666664</v>
      </c>
      <c r="E33">
        <f t="shared" si="0"/>
        <v>0.49861111111111106</v>
      </c>
      <c r="I33">
        <v>0.32</v>
      </c>
      <c r="U33">
        <v>0.45797499999999702</v>
      </c>
    </row>
    <row r="34" spans="1:24" x14ac:dyDescent="0.2">
      <c r="A34" s="1">
        <v>43159.355983796297</v>
      </c>
      <c r="B34">
        <v>0.70555555785540502</v>
      </c>
      <c r="C34" t="s">
        <v>31</v>
      </c>
      <c r="D34">
        <f t="shared" si="2"/>
        <v>30.916666666666664</v>
      </c>
      <c r="E34">
        <f t="shared" si="0"/>
        <v>0.51527777777777772</v>
      </c>
      <c r="I34">
        <v>0</v>
      </c>
      <c r="U34">
        <v>0.42082499999999701</v>
      </c>
    </row>
    <row r="35" spans="1:24" x14ac:dyDescent="0.2">
      <c r="A35" s="1">
        <v>43159.356678240743</v>
      </c>
      <c r="B35">
        <v>0.70625000230211299</v>
      </c>
      <c r="C35" t="s">
        <v>32</v>
      </c>
      <c r="D35">
        <f t="shared" si="2"/>
        <v>31.916666666666664</v>
      </c>
      <c r="E35">
        <f t="shared" si="0"/>
        <v>0.53194444444444444</v>
      </c>
      <c r="I35">
        <v>0</v>
      </c>
      <c r="U35">
        <v>0.39782395833332601</v>
      </c>
    </row>
    <row r="36" spans="1:24" x14ac:dyDescent="0.2">
      <c r="A36" s="1">
        <v>43159.357372685183</v>
      </c>
      <c r="B36">
        <v>0.70694444674882095</v>
      </c>
      <c r="C36" t="s">
        <v>33</v>
      </c>
      <c r="D36">
        <f t="shared" si="2"/>
        <v>32.916666666666664</v>
      </c>
      <c r="E36">
        <f t="shared" si="0"/>
        <v>0.54861111111111105</v>
      </c>
      <c r="I36">
        <v>0</v>
      </c>
      <c r="U36">
        <v>0.379262499999998</v>
      </c>
    </row>
    <row r="37" spans="1:24" x14ac:dyDescent="0.2">
      <c r="A37" s="1">
        <v>43159.358067129629</v>
      </c>
      <c r="B37">
        <v>0.70763889119552903</v>
      </c>
      <c r="C37" t="s">
        <v>34</v>
      </c>
      <c r="D37">
        <f t="shared" si="2"/>
        <v>33.916666666666664</v>
      </c>
      <c r="E37">
        <f t="shared" si="0"/>
        <v>0.56527777777777777</v>
      </c>
      <c r="I37">
        <v>0</v>
      </c>
      <c r="U37">
        <v>0.36004687499999699</v>
      </c>
    </row>
    <row r="38" spans="1:24" x14ac:dyDescent="0.2">
      <c r="A38" s="1">
        <v>43159.358761574076</v>
      </c>
      <c r="B38">
        <v>0.70833333564223699</v>
      </c>
      <c r="C38" t="s">
        <v>35</v>
      </c>
      <c r="D38">
        <f t="shared" si="2"/>
        <v>34.916666666666664</v>
      </c>
      <c r="E38">
        <f t="shared" si="0"/>
        <v>0.58194444444444438</v>
      </c>
      <c r="I38">
        <v>0</v>
      </c>
      <c r="U38">
        <v>0</v>
      </c>
    </row>
    <row r="39" spans="1:24" x14ac:dyDescent="0.2">
      <c r="A39" s="1">
        <v>43159.359456018516</v>
      </c>
      <c r="B39">
        <v>0.70902778008894496</v>
      </c>
      <c r="C39" t="s">
        <v>36</v>
      </c>
      <c r="D39">
        <f t="shared" si="2"/>
        <v>35.916666666666664</v>
      </c>
      <c r="E39">
        <f t="shared" si="0"/>
        <v>0.59861111111111109</v>
      </c>
      <c r="F39">
        <v>6.0030000000000001</v>
      </c>
      <c r="G39">
        <v>52.234000000000002</v>
      </c>
      <c r="H39">
        <v>399.50099999999998</v>
      </c>
      <c r="I39">
        <v>0</v>
      </c>
      <c r="J39">
        <v>6.4690000000000003</v>
      </c>
      <c r="K39">
        <v>0</v>
      </c>
      <c r="L39">
        <v>0</v>
      </c>
      <c r="M39">
        <v>0</v>
      </c>
      <c r="N39">
        <v>0</v>
      </c>
      <c r="O39">
        <v>-605.58500000000004</v>
      </c>
      <c r="P39">
        <v>35.811999999999998</v>
      </c>
      <c r="Q39">
        <v>0</v>
      </c>
      <c r="R39">
        <v>6</v>
      </c>
      <c r="S39">
        <v>52</v>
      </c>
      <c r="T39">
        <v>3</v>
      </c>
      <c r="U39">
        <v>0</v>
      </c>
      <c r="V39">
        <v>3</v>
      </c>
      <c r="W39">
        <v>3</v>
      </c>
      <c r="X39">
        <v>0</v>
      </c>
    </row>
    <row r="40" spans="1:24" x14ac:dyDescent="0.2">
      <c r="A40" s="1">
        <v>43159.360150462962</v>
      </c>
      <c r="B40">
        <v>0.70972222453565303</v>
      </c>
      <c r="C40" t="s">
        <v>37</v>
      </c>
      <c r="D40">
        <f t="shared" si="2"/>
        <v>36.916666666666664</v>
      </c>
      <c r="E40">
        <f t="shared" si="0"/>
        <v>0.6152777777777777</v>
      </c>
      <c r="P40">
        <v>38.61</v>
      </c>
    </row>
    <row r="41" spans="1:24" x14ac:dyDescent="0.2">
      <c r="A41" s="1">
        <v>43159.360844907409</v>
      </c>
      <c r="B41">
        <v>0.710416668982361</v>
      </c>
      <c r="C41" t="s">
        <v>38</v>
      </c>
      <c r="D41">
        <f t="shared" si="2"/>
        <v>37.916666666666664</v>
      </c>
      <c r="E41">
        <f t="shared" si="0"/>
        <v>0.63194444444444442</v>
      </c>
      <c r="O41">
        <v>-604.42600000000004</v>
      </c>
    </row>
    <row r="42" spans="1:24" x14ac:dyDescent="0.2">
      <c r="A42" s="1">
        <v>43159.361539351848</v>
      </c>
      <c r="B42">
        <v>0.71111111342906996</v>
      </c>
      <c r="C42" t="s">
        <v>39</v>
      </c>
      <c r="D42">
        <f t="shared" si="2"/>
        <v>38.916666666666664</v>
      </c>
      <c r="E42">
        <f t="shared" si="0"/>
        <v>0.64861111111111103</v>
      </c>
    </row>
    <row r="43" spans="1:24" x14ac:dyDescent="0.2">
      <c r="A43" s="1">
        <v>43159.362233796295</v>
      </c>
      <c r="B43">
        <v>0.71180555787577804</v>
      </c>
      <c r="C43" t="s">
        <v>40</v>
      </c>
      <c r="D43">
        <f t="shared" si="2"/>
        <v>39.916666666666664</v>
      </c>
      <c r="E43">
        <f t="shared" si="0"/>
        <v>0.66527777777777775</v>
      </c>
      <c r="G43">
        <v>52.186999999999998</v>
      </c>
      <c r="O43">
        <v>-603.28899999999999</v>
      </c>
    </row>
    <row r="44" spans="1:24" x14ac:dyDescent="0.2">
      <c r="A44" s="1">
        <v>43159.362928240742</v>
      </c>
      <c r="B44">
        <v>0.712500002322486</v>
      </c>
      <c r="C44" t="s">
        <v>41</v>
      </c>
      <c r="D44">
        <f t="shared" si="2"/>
        <v>40.916666666666664</v>
      </c>
      <c r="E44">
        <f t="shared" si="0"/>
        <v>0.68194444444444435</v>
      </c>
      <c r="P44">
        <v>35.414999999999999</v>
      </c>
    </row>
    <row r="45" spans="1:24" x14ac:dyDescent="0.2">
      <c r="A45" s="1">
        <v>43159.363622685189</v>
      </c>
      <c r="B45">
        <v>0.71319444676919397</v>
      </c>
      <c r="C45" t="s">
        <v>42</v>
      </c>
      <c r="D45">
        <f t="shared" si="2"/>
        <v>41.916666666666664</v>
      </c>
      <c r="E45">
        <f t="shared" si="0"/>
        <v>0.69861111111111107</v>
      </c>
      <c r="O45">
        <v>-602.21</v>
      </c>
      <c r="P45">
        <v>34.048000000000002</v>
      </c>
    </row>
    <row r="46" spans="1:24" x14ac:dyDescent="0.2">
      <c r="A46" s="1">
        <v>43159.364317129628</v>
      </c>
      <c r="B46">
        <v>0.71388889121590204</v>
      </c>
      <c r="C46" t="s">
        <v>43</v>
      </c>
      <c r="D46">
        <f t="shared" si="2"/>
        <v>42.916666666666664</v>
      </c>
      <c r="E46">
        <f t="shared" si="0"/>
        <v>0.71527777777777779</v>
      </c>
    </row>
    <row r="47" spans="1:24" x14ac:dyDescent="0.2">
      <c r="A47" s="1">
        <v>43159.365011574075</v>
      </c>
      <c r="B47">
        <v>0.71458333566261001</v>
      </c>
      <c r="C47" t="s">
        <v>44</v>
      </c>
      <c r="D47">
        <f t="shared" si="2"/>
        <v>43.916666666666664</v>
      </c>
      <c r="E47">
        <f t="shared" si="0"/>
        <v>0.7319444444444444</v>
      </c>
      <c r="O47">
        <v>-600.19000000000005</v>
      </c>
    </row>
    <row r="48" spans="1:24" x14ac:dyDescent="0.2">
      <c r="A48" s="1">
        <v>43159.365706018521</v>
      </c>
      <c r="B48">
        <v>0.71527778010931797</v>
      </c>
      <c r="C48" t="s">
        <v>45</v>
      </c>
      <c r="D48">
        <f t="shared" si="2"/>
        <v>44.916666666666664</v>
      </c>
      <c r="E48">
        <f t="shared" si="0"/>
        <v>0.74861111111111112</v>
      </c>
      <c r="P48">
        <v>37.264000000000003</v>
      </c>
    </row>
    <row r="49" spans="1:16" x14ac:dyDescent="0.2">
      <c r="A49" s="1">
        <v>43159.366400462961</v>
      </c>
      <c r="B49">
        <v>0.71597222455602605</v>
      </c>
      <c r="C49" t="s">
        <v>46</v>
      </c>
      <c r="D49">
        <f t="shared" si="2"/>
        <v>45.916666666666664</v>
      </c>
      <c r="E49">
        <f t="shared" si="0"/>
        <v>0.76527777777777772</v>
      </c>
      <c r="G49">
        <v>52.137</v>
      </c>
      <c r="O49">
        <v>-598.19899999999996</v>
      </c>
      <c r="P49">
        <v>34.834000000000003</v>
      </c>
    </row>
    <row r="50" spans="1:16" x14ac:dyDescent="0.2">
      <c r="A50" s="1">
        <v>43159.367094907408</v>
      </c>
      <c r="B50">
        <v>0.71666666900273401</v>
      </c>
      <c r="C50" t="s">
        <v>47</v>
      </c>
      <c r="D50">
        <f t="shared" si="2"/>
        <v>46.916666666666664</v>
      </c>
      <c r="E50">
        <f t="shared" si="0"/>
        <v>0.78194444444444444</v>
      </c>
    </row>
    <row r="51" spans="1:16" x14ac:dyDescent="0.2">
      <c r="A51" s="1">
        <v>43159.367789351854</v>
      </c>
      <c r="B51">
        <v>0.71736111344944198</v>
      </c>
      <c r="C51" t="s">
        <v>48</v>
      </c>
      <c r="D51">
        <f t="shared" si="2"/>
        <v>47.916666666666664</v>
      </c>
      <c r="E51">
        <f t="shared" si="0"/>
        <v>0.79861111111111105</v>
      </c>
      <c r="O51">
        <v>-596.9</v>
      </c>
    </row>
    <row r="52" spans="1:16" x14ac:dyDescent="0.2">
      <c r="A52" s="1">
        <v>43159.368483796294</v>
      </c>
      <c r="B52">
        <v>0.71805555789615005</v>
      </c>
      <c r="C52" t="s">
        <v>49</v>
      </c>
      <c r="D52">
        <f t="shared" si="2"/>
        <v>48.916666666666664</v>
      </c>
      <c r="E52">
        <f t="shared" si="0"/>
        <v>0.81527777777777777</v>
      </c>
    </row>
    <row r="53" spans="1:16" x14ac:dyDescent="0.2">
      <c r="A53" s="1">
        <v>43159.36917824074</v>
      </c>
      <c r="B53">
        <v>0.71875000234285802</v>
      </c>
      <c r="C53" t="s">
        <v>50</v>
      </c>
      <c r="D53">
        <f t="shared" si="2"/>
        <v>49.916666666666664</v>
      </c>
      <c r="E53">
        <f t="shared" si="0"/>
        <v>0.83194444444444438</v>
      </c>
      <c r="O53">
        <v>-595.29399999999998</v>
      </c>
      <c r="P53">
        <v>38.399000000000001</v>
      </c>
    </row>
    <row r="54" spans="1:16" x14ac:dyDescent="0.2">
      <c r="A54" s="1">
        <v>43159.369872685187</v>
      </c>
      <c r="B54">
        <v>0.71944444678956598</v>
      </c>
      <c r="C54" t="s">
        <v>51</v>
      </c>
      <c r="D54">
        <f t="shared" si="2"/>
        <v>50.916666666666664</v>
      </c>
      <c r="E54">
        <f t="shared" si="0"/>
        <v>0.84861111111111109</v>
      </c>
    </row>
    <row r="55" spans="1:16" x14ac:dyDescent="0.2">
      <c r="A55" s="1">
        <v>43159.370567129627</v>
      </c>
      <c r="B55">
        <v>0.72013889123627495</v>
      </c>
      <c r="C55" t="s">
        <v>52</v>
      </c>
      <c r="D55">
        <f t="shared" si="2"/>
        <v>51.916666666666664</v>
      </c>
      <c r="E55">
        <f t="shared" si="0"/>
        <v>0.8652777777777777</v>
      </c>
      <c r="O55">
        <v>-593.29899999999998</v>
      </c>
    </row>
    <row r="56" spans="1:16" x14ac:dyDescent="0.2">
      <c r="A56" s="1">
        <v>43159.371261574073</v>
      </c>
      <c r="B56">
        <v>0.72083333568298302</v>
      </c>
      <c r="C56" t="s">
        <v>53</v>
      </c>
      <c r="D56">
        <f t="shared" si="2"/>
        <v>52.916666666666664</v>
      </c>
      <c r="E56">
        <f t="shared" si="0"/>
        <v>0.88194444444444442</v>
      </c>
    </row>
    <row r="57" spans="1:16" x14ac:dyDescent="0.2">
      <c r="A57" s="1">
        <v>43159.37195601852</v>
      </c>
      <c r="B57">
        <v>0.72152778012969099</v>
      </c>
      <c r="C57" t="s">
        <v>54</v>
      </c>
      <c r="D57">
        <f t="shared" si="2"/>
        <v>53.916666666666664</v>
      </c>
      <c r="E57">
        <f t="shared" si="0"/>
        <v>0.89861111111111103</v>
      </c>
      <c r="O57">
        <v>-591.30100000000004</v>
      </c>
    </row>
    <row r="58" spans="1:16" x14ac:dyDescent="0.2">
      <c r="A58" s="1">
        <v>43159.372650462959</v>
      </c>
      <c r="B58">
        <v>0.72222222457639895</v>
      </c>
      <c r="C58" t="s">
        <v>55</v>
      </c>
      <c r="D58">
        <f t="shared" si="2"/>
        <v>54.916666666666664</v>
      </c>
      <c r="E58">
        <f t="shared" si="0"/>
        <v>0.91527777777777775</v>
      </c>
      <c r="F58">
        <v>6.0069999999999997</v>
      </c>
    </row>
    <row r="59" spans="1:16" x14ac:dyDescent="0.2">
      <c r="A59" s="1">
        <v>43159.373344907406</v>
      </c>
      <c r="B59">
        <v>0.72291666902310703</v>
      </c>
      <c r="C59" t="s">
        <v>56</v>
      </c>
      <c r="D59">
        <f t="shared" si="2"/>
        <v>55.916666666666664</v>
      </c>
      <c r="E59">
        <f t="shared" si="0"/>
        <v>0.93194444444444435</v>
      </c>
      <c r="O59">
        <v>-589.45299999999997</v>
      </c>
    </row>
    <row r="60" spans="1:16" x14ac:dyDescent="0.2">
      <c r="A60" s="1">
        <v>43159.374039351853</v>
      </c>
      <c r="B60">
        <v>0.72361111346981499</v>
      </c>
      <c r="C60" t="s">
        <v>57</v>
      </c>
      <c r="D60">
        <f t="shared" si="2"/>
        <v>56.916666666666664</v>
      </c>
      <c r="E60">
        <f t="shared" si="0"/>
        <v>0.94861111111111107</v>
      </c>
    </row>
    <row r="61" spans="1:16" x14ac:dyDescent="0.2">
      <c r="A61" s="1">
        <v>43159.3747337963</v>
      </c>
      <c r="B61">
        <v>0.72430555791652296</v>
      </c>
      <c r="C61" t="s">
        <v>58</v>
      </c>
      <c r="D61">
        <f t="shared" si="2"/>
        <v>57.916666666666664</v>
      </c>
      <c r="E61">
        <f t="shared" si="0"/>
        <v>0.96527777777777779</v>
      </c>
      <c r="O61">
        <v>-587.91800000000001</v>
      </c>
    </row>
    <row r="62" spans="1:16" x14ac:dyDescent="0.2">
      <c r="A62" s="1">
        <v>43159.375428240739</v>
      </c>
      <c r="B62">
        <v>0.72500000236323103</v>
      </c>
      <c r="C62" t="s">
        <v>59</v>
      </c>
      <c r="D62">
        <f t="shared" si="2"/>
        <v>58.916666666666664</v>
      </c>
      <c r="E62">
        <f t="shared" si="0"/>
        <v>0.9819444444444444</v>
      </c>
    </row>
    <row r="63" spans="1:16" x14ac:dyDescent="0.2">
      <c r="A63" s="1">
        <v>43159.376122685186</v>
      </c>
      <c r="B63">
        <v>0.725694446809939</v>
      </c>
      <c r="C63" t="s">
        <v>60</v>
      </c>
      <c r="D63">
        <f t="shared" si="2"/>
        <v>59.916666666666664</v>
      </c>
      <c r="E63">
        <f t="shared" si="0"/>
        <v>0.99861111111111112</v>
      </c>
      <c r="O63">
        <v>-586.17999999999995</v>
      </c>
    </row>
    <row r="64" spans="1:16" x14ac:dyDescent="0.2">
      <c r="A64" s="1">
        <v>43159.376817129632</v>
      </c>
      <c r="B64">
        <v>0.72638889125664696</v>
      </c>
      <c r="C64" t="s">
        <v>61</v>
      </c>
      <c r="D64">
        <f t="shared" si="2"/>
        <v>60.916666666666664</v>
      </c>
      <c r="E64">
        <f t="shared" si="0"/>
        <v>1.0152777777777777</v>
      </c>
    </row>
    <row r="65" spans="1:24" x14ac:dyDescent="0.2">
      <c r="A65" s="1">
        <v>43159.377511574072</v>
      </c>
      <c r="B65">
        <v>0.72708333570335504</v>
      </c>
      <c r="C65" t="s">
        <v>62</v>
      </c>
      <c r="D65">
        <f t="shared" si="2"/>
        <v>61.916666666666664</v>
      </c>
      <c r="E65">
        <f t="shared" si="0"/>
        <v>1.0319444444444443</v>
      </c>
      <c r="O65">
        <v>-584.30899999999997</v>
      </c>
    </row>
    <row r="66" spans="1:24" x14ac:dyDescent="0.2">
      <c r="A66" s="1">
        <v>43159.378206018519</v>
      </c>
      <c r="B66">
        <v>0.727777780150063</v>
      </c>
      <c r="C66" t="s">
        <v>63</v>
      </c>
      <c r="D66">
        <f t="shared" si="2"/>
        <v>62.916666666666664</v>
      </c>
      <c r="E66">
        <f t="shared" si="0"/>
        <v>1.0486111111111112</v>
      </c>
    </row>
    <row r="67" spans="1:24" x14ac:dyDescent="0.2">
      <c r="A67" s="1">
        <v>43159.378900462965</v>
      </c>
      <c r="B67">
        <v>0.72847222459677097</v>
      </c>
      <c r="C67" t="s">
        <v>64</v>
      </c>
      <c r="D67">
        <f t="shared" si="2"/>
        <v>63.916666666666664</v>
      </c>
      <c r="E67">
        <f t="shared" si="0"/>
        <v>1.0652777777777778</v>
      </c>
      <c r="O67">
        <v>-582.322</v>
      </c>
    </row>
    <row r="68" spans="1:24" x14ac:dyDescent="0.2">
      <c r="A68" s="1">
        <v>43159.379594907405</v>
      </c>
      <c r="B68">
        <v>0.72916666904347904</v>
      </c>
      <c r="C68" t="s">
        <v>65</v>
      </c>
      <c r="D68">
        <f t="shared" si="2"/>
        <v>64.916666666666657</v>
      </c>
      <c r="E68">
        <f t="shared" ref="E68:E131" si="3">D68/60</f>
        <v>1.0819444444444444</v>
      </c>
    </row>
    <row r="69" spans="1:24" x14ac:dyDescent="0.2">
      <c r="A69" s="1">
        <v>43159.380289351851</v>
      </c>
      <c r="B69">
        <v>0.72986111349018801</v>
      </c>
      <c r="C69" t="s">
        <v>66</v>
      </c>
      <c r="D69">
        <f t="shared" si="2"/>
        <v>65.916666666666657</v>
      </c>
      <c r="E69">
        <f t="shared" si="3"/>
        <v>1.098611111111111</v>
      </c>
      <c r="F69">
        <v>6.0060000000000002</v>
      </c>
      <c r="G69">
        <v>52.146000000000001</v>
      </c>
      <c r="H69">
        <v>400.637</v>
      </c>
      <c r="I69">
        <v>0</v>
      </c>
      <c r="J69">
        <v>6.4690000000000003</v>
      </c>
      <c r="K69">
        <v>0</v>
      </c>
      <c r="L69">
        <v>0</v>
      </c>
      <c r="M69">
        <v>0</v>
      </c>
      <c r="N69">
        <v>0</v>
      </c>
      <c r="O69">
        <v>-580.476</v>
      </c>
      <c r="P69">
        <v>37.831000000000003</v>
      </c>
      <c r="Q69">
        <v>0</v>
      </c>
      <c r="R69">
        <v>6</v>
      </c>
      <c r="S69">
        <v>52</v>
      </c>
      <c r="T69">
        <v>3</v>
      </c>
      <c r="U69">
        <v>0</v>
      </c>
      <c r="V69">
        <v>3</v>
      </c>
      <c r="W69">
        <v>3</v>
      </c>
      <c r="X69">
        <v>0</v>
      </c>
    </row>
    <row r="70" spans="1:24" x14ac:dyDescent="0.2">
      <c r="A70" s="1">
        <v>43159.380983796298</v>
      </c>
      <c r="B70">
        <v>0.73055555793689597</v>
      </c>
      <c r="C70" t="s">
        <v>67</v>
      </c>
      <c r="D70">
        <f t="shared" si="2"/>
        <v>66.916666666666657</v>
      </c>
      <c r="E70">
        <f t="shared" si="3"/>
        <v>1.1152777777777776</v>
      </c>
      <c r="H70">
        <v>400.75799999999998</v>
      </c>
    </row>
    <row r="71" spans="1:24" x14ac:dyDescent="0.2">
      <c r="A71" s="1">
        <v>43159.381678240738</v>
      </c>
      <c r="B71">
        <v>0.73125000238360405</v>
      </c>
      <c r="C71" t="s">
        <v>68</v>
      </c>
      <c r="D71">
        <f t="shared" si="2"/>
        <v>67.916666666666657</v>
      </c>
      <c r="E71">
        <f t="shared" si="3"/>
        <v>1.1319444444444442</v>
      </c>
      <c r="H71">
        <v>398.69400000000002</v>
      </c>
      <c r="O71">
        <v>-579.11699999999996</v>
      </c>
    </row>
    <row r="72" spans="1:24" x14ac:dyDescent="0.2">
      <c r="A72" s="1">
        <v>43159.382372685184</v>
      </c>
      <c r="B72">
        <v>0.73194444683031201</v>
      </c>
      <c r="C72" t="s">
        <v>69</v>
      </c>
      <c r="D72">
        <f t="shared" si="2"/>
        <v>68.916666666666657</v>
      </c>
      <c r="E72">
        <f t="shared" si="3"/>
        <v>1.148611111111111</v>
      </c>
    </row>
    <row r="73" spans="1:24" x14ac:dyDescent="0.2">
      <c r="A73" s="1">
        <v>43159.383067129631</v>
      </c>
      <c r="B73">
        <v>0.73263889127701998</v>
      </c>
      <c r="C73" t="s">
        <v>70</v>
      </c>
      <c r="D73">
        <f t="shared" si="2"/>
        <v>69.916666666666657</v>
      </c>
      <c r="E73">
        <f t="shared" si="3"/>
        <v>1.1652777777777776</v>
      </c>
      <c r="H73">
        <v>400.22</v>
      </c>
      <c r="O73">
        <v>-577.31799999999998</v>
      </c>
    </row>
    <row r="74" spans="1:24" x14ac:dyDescent="0.2">
      <c r="A74" s="1">
        <v>43159.383761574078</v>
      </c>
      <c r="B74">
        <v>0.73333333572372805</v>
      </c>
      <c r="C74" t="s">
        <v>71</v>
      </c>
      <c r="D74">
        <f t="shared" si="2"/>
        <v>70.916666666666657</v>
      </c>
      <c r="E74">
        <f t="shared" si="3"/>
        <v>1.1819444444444442</v>
      </c>
    </row>
    <row r="75" spans="1:24" x14ac:dyDescent="0.2">
      <c r="A75" s="1">
        <v>43159.384456018517</v>
      </c>
      <c r="B75">
        <v>0.73402778017043602</v>
      </c>
      <c r="C75" t="s">
        <v>72</v>
      </c>
      <c r="D75">
        <f t="shared" si="2"/>
        <v>71.916666666666657</v>
      </c>
      <c r="E75">
        <f t="shared" si="3"/>
        <v>1.1986111111111108</v>
      </c>
      <c r="H75">
        <v>399.68700000000001</v>
      </c>
      <c r="O75">
        <v>-575.36099999999999</v>
      </c>
    </row>
    <row r="76" spans="1:24" x14ac:dyDescent="0.2">
      <c r="A76" s="1">
        <v>43159.385150462964</v>
      </c>
      <c r="B76">
        <v>0.73472222461714398</v>
      </c>
      <c r="C76" t="s">
        <v>73</v>
      </c>
      <c r="D76">
        <f t="shared" si="2"/>
        <v>72.916666666666657</v>
      </c>
      <c r="E76">
        <f t="shared" si="3"/>
        <v>1.2152777777777777</v>
      </c>
      <c r="H76">
        <v>402.904</v>
      </c>
    </row>
    <row r="77" spans="1:24" x14ac:dyDescent="0.2">
      <c r="A77" s="1">
        <v>43159.385844907411</v>
      </c>
      <c r="B77">
        <v>0.73541666906385195</v>
      </c>
      <c r="C77" t="s">
        <v>74</v>
      </c>
      <c r="D77">
        <f t="shared" si="2"/>
        <v>73.916666666666657</v>
      </c>
      <c r="E77">
        <f t="shared" si="3"/>
        <v>1.2319444444444443</v>
      </c>
      <c r="H77">
        <v>400.01499999999999</v>
      </c>
      <c r="O77">
        <v>-574.12599999999998</v>
      </c>
    </row>
    <row r="78" spans="1:24" x14ac:dyDescent="0.2">
      <c r="A78" s="1">
        <v>43159.38653935185</v>
      </c>
      <c r="B78">
        <v>0.73611111351056002</v>
      </c>
      <c r="C78" t="s">
        <v>75</v>
      </c>
      <c r="D78">
        <f t="shared" si="2"/>
        <v>74.916666666666657</v>
      </c>
      <c r="E78">
        <f t="shared" si="3"/>
        <v>1.2486111111111109</v>
      </c>
      <c r="H78">
        <v>403.846</v>
      </c>
      <c r="P78">
        <v>37.759</v>
      </c>
    </row>
    <row r="79" spans="1:24" x14ac:dyDescent="0.2">
      <c r="A79" s="1">
        <v>43159.387233796297</v>
      </c>
      <c r="B79">
        <v>0.73680555795726799</v>
      </c>
      <c r="C79" t="s">
        <v>76</v>
      </c>
      <c r="D79">
        <f t="shared" si="2"/>
        <v>75.916666666666657</v>
      </c>
      <c r="E79">
        <f t="shared" si="3"/>
        <v>1.2652777777777777</v>
      </c>
      <c r="O79">
        <v>-572.524</v>
      </c>
      <c r="P79">
        <v>34.180999999999997</v>
      </c>
    </row>
    <row r="80" spans="1:24" x14ac:dyDescent="0.2">
      <c r="A80" s="1">
        <v>43159.387928240743</v>
      </c>
      <c r="B80">
        <v>0.73750000240397595</v>
      </c>
      <c r="C80" t="s">
        <v>77</v>
      </c>
      <c r="D80">
        <f t="shared" si="2"/>
        <v>76.916666666666657</v>
      </c>
      <c r="E80">
        <f t="shared" si="3"/>
        <v>1.2819444444444443</v>
      </c>
      <c r="H80">
        <v>400.00200000000001</v>
      </c>
    </row>
    <row r="81" spans="1:16" x14ac:dyDescent="0.2">
      <c r="A81" s="1">
        <v>43159.388622685183</v>
      </c>
      <c r="B81">
        <v>0.73819444685068403</v>
      </c>
      <c r="C81" t="s">
        <v>78</v>
      </c>
      <c r="D81">
        <f t="shared" si="2"/>
        <v>77.916666666666657</v>
      </c>
      <c r="E81">
        <f t="shared" si="3"/>
        <v>1.2986111111111109</v>
      </c>
      <c r="O81">
        <v>-571.32500000000005</v>
      </c>
    </row>
    <row r="82" spans="1:16" x14ac:dyDescent="0.2">
      <c r="A82" s="1">
        <v>43159.389317129629</v>
      </c>
      <c r="B82">
        <v>0.73888889129739299</v>
      </c>
      <c r="C82" t="s">
        <v>79</v>
      </c>
      <c r="D82">
        <f t="shared" si="2"/>
        <v>78.916666666666657</v>
      </c>
      <c r="E82">
        <f t="shared" si="3"/>
        <v>1.3152777777777775</v>
      </c>
    </row>
    <row r="83" spans="1:16" x14ac:dyDescent="0.2">
      <c r="A83" s="1">
        <v>43159.390011574076</v>
      </c>
      <c r="B83">
        <v>0.73958333574410096</v>
      </c>
      <c r="C83" t="s">
        <v>80</v>
      </c>
      <c r="D83">
        <f t="shared" si="2"/>
        <v>79.916666666666657</v>
      </c>
      <c r="E83">
        <f t="shared" si="3"/>
        <v>1.3319444444444444</v>
      </c>
      <c r="O83">
        <v>-570.279</v>
      </c>
      <c r="P83">
        <v>37.335000000000001</v>
      </c>
    </row>
    <row r="84" spans="1:16" x14ac:dyDescent="0.2">
      <c r="A84" s="1">
        <v>43159.390706018516</v>
      </c>
      <c r="B84">
        <v>0.74027778019080903</v>
      </c>
      <c r="C84" t="s">
        <v>81</v>
      </c>
      <c r="D84">
        <f t="shared" si="2"/>
        <v>80.916666666666657</v>
      </c>
      <c r="E84">
        <f t="shared" si="3"/>
        <v>1.348611111111111</v>
      </c>
      <c r="P84">
        <v>37.192999999999998</v>
      </c>
    </row>
    <row r="85" spans="1:16" x14ac:dyDescent="0.2">
      <c r="A85" s="1">
        <v>43159.391400462962</v>
      </c>
      <c r="B85">
        <v>0.740972224637517</v>
      </c>
      <c r="C85" t="s">
        <v>82</v>
      </c>
      <c r="D85">
        <f t="shared" si="2"/>
        <v>81.916666666666657</v>
      </c>
      <c r="E85">
        <f t="shared" si="3"/>
        <v>1.3652777777777776</v>
      </c>
      <c r="O85">
        <v>-568.64700000000005</v>
      </c>
      <c r="P85">
        <v>37.264000000000003</v>
      </c>
    </row>
    <row r="86" spans="1:16" x14ac:dyDescent="0.2">
      <c r="A86" s="1">
        <v>43159.392094907409</v>
      </c>
      <c r="B86">
        <v>0.74166666908422496</v>
      </c>
      <c r="C86" t="s">
        <v>83</v>
      </c>
      <c r="D86">
        <f t="shared" ref="D86:D149" si="4">D85+1</f>
        <v>82.916666666666657</v>
      </c>
      <c r="E86">
        <f t="shared" si="3"/>
        <v>1.3819444444444442</v>
      </c>
    </row>
    <row r="87" spans="1:16" x14ac:dyDescent="0.2">
      <c r="A87" s="1">
        <v>43159.392789351848</v>
      </c>
      <c r="B87">
        <v>0.74236111353093304</v>
      </c>
      <c r="C87" t="s">
        <v>84</v>
      </c>
      <c r="D87">
        <f t="shared" si="4"/>
        <v>83.916666666666657</v>
      </c>
      <c r="E87">
        <f t="shared" si="3"/>
        <v>1.398611111111111</v>
      </c>
      <c r="O87">
        <v>-567.33000000000004</v>
      </c>
      <c r="P87">
        <v>37.264000000000003</v>
      </c>
    </row>
    <row r="88" spans="1:16" x14ac:dyDescent="0.2">
      <c r="A88" s="1">
        <v>43159.393483796295</v>
      </c>
      <c r="B88">
        <v>0.743055557977641</v>
      </c>
      <c r="C88" t="s">
        <v>85</v>
      </c>
      <c r="D88">
        <f t="shared" si="4"/>
        <v>84.916666666666657</v>
      </c>
      <c r="E88">
        <f t="shared" si="3"/>
        <v>1.4152777777777776</v>
      </c>
      <c r="H88">
        <v>400.27499999999998</v>
      </c>
      <c r="P88">
        <v>37.622999999999998</v>
      </c>
    </row>
    <row r="89" spans="1:16" x14ac:dyDescent="0.2">
      <c r="A89" s="1">
        <v>43159.394178240742</v>
      </c>
      <c r="B89">
        <v>0.74375000242434897</v>
      </c>
      <c r="C89" t="s">
        <v>86</v>
      </c>
      <c r="D89">
        <f t="shared" si="4"/>
        <v>85.916666666666657</v>
      </c>
      <c r="E89">
        <f t="shared" si="3"/>
        <v>1.4319444444444442</v>
      </c>
      <c r="H89">
        <v>398.75700000000001</v>
      </c>
      <c r="O89">
        <v>-566.33900000000006</v>
      </c>
      <c r="P89">
        <v>37.406999999999996</v>
      </c>
    </row>
    <row r="90" spans="1:16" x14ac:dyDescent="0.2">
      <c r="A90" s="1">
        <v>43159.394872685189</v>
      </c>
      <c r="B90">
        <v>0.74444444687105704</v>
      </c>
      <c r="C90" t="s">
        <v>87</v>
      </c>
      <c r="D90">
        <f t="shared" si="4"/>
        <v>86.916666666666657</v>
      </c>
      <c r="E90">
        <f t="shared" si="3"/>
        <v>1.4486111111111108</v>
      </c>
      <c r="H90">
        <v>400.57</v>
      </c>
    </row>
    <row r="91" spans="1:16" x14ac:dyDescent="0.2">
      <c r="A91" s="1">
        <v>43159.395567129628</v>
      </c>
      <c r="B91">
        <v>0.74513889131776501</v>
      </c>
      <c r="C91" t="s">
        <v>88</v>
      </c>
      <c r="D91">
        <f t="shared" si="4"/>
        <v>87.916666666666657</v>
      </c>
      <c r="E91">
        <f t="shared" si="3"/>
        <v>1.4652777777777777</v>
      </c>
      <c r="H91">
        <v>400.92500000000001</v>
      </c>
      <c r="O91">
        <v>-565.33000000000004</v>
      </c>
    </row>
    <row r="92" spans="1:16" x14ac:dyDescent="0.2">
      <c r="A92" s="1">
        <v>43159.396261574075</v>
      </c>
      <c r="B92">
        <v>0.74583333576447297</v>
      </c>
      <c r="C92" t="s">
        <v>89</v>
      </c>
      <c r="D92">
        <f t="shared" si="4"/>
        <v>88.916666666666657</v>
      </c>
      <c r="E92">
        <f t="shared" si="3"/>
        <v>1.4819444444444443</v>
      </c>
      <c r="H92">
        <v>399.952</v>
      </c>
      <c r="P92">
        <v>35.521999999999998</v>
      </c>
    </row>
    <row r="93" spans="1:16" x14ac:dyDescent="0.2">
      <c r="A93" s="1">
        <v>43159.396956018521</v>
      </c>
      <c r="B93">
        <v>0.74652778021118105</v>
      </c>
      <c r="C93" t="s">
        <v>90</v>
      </c>
      <c r="D93">
        <f t="shared" si="4"/>
        <v>89.916666666666657</v>
      </c>
      <c r="E93">
        <f t="shared" si="3"/>
        <v>1.4986111111111109</v>
      </c>
    </row>
    <row r="94" spans="1:16" x14ac:dyDescent="0.2">
      <c r="A94" s="1">
        <v>43159.397650462961</v>
      </c>
      <c r="B94">
        <v>0.74722222465788901</v>
      </c>
      <c r="C94" t="s">
        <v>91</v>
      </c>
      <c r="D94">
        <f t="shared" si="4"/>
        <v>90.916666666666657</v>
      </c>
      <c r="E94">
        <f t="shared" si="3"/>
        <v>1.5152777777777777</v>
      </c>
      <c r="O94">
        <v>-563.58699999999999</v>
      </c>
    </row>
    <row r="95" spans="1:16" x14ac:dyDescent="0.2">
      <c r="A95" s="1">
        <v>43159.398344907408</v>
      </c>
      <c r="B95">
        <v>0.74791666910459798</v>
      </c>
      <c r="C95" t="s">
        <v>92</v>
      </c>
      <c r="D95">
        <f t="shared" si="4"/>
        <v>91.916666666666657</v>
      </c>
      <c r="E95">
        <f t="shared" si="3"/>
        <v>1.5319444444444443</v>
      </c>
    </row>
    <row r="96" spans="1:16" x14ac:dyDescent="0.2">
      <c r="A96" s="1">
        <v>43159.399039351854</v>
      </c>
      <c r="B96">
        <v>0.74861111355130605</v>
      </c>
      <c r="C96" t="s">
        <v>93</v>
      </c>
      <c r="D96">
        <f t="shared" si="4"/>
        <v>92.916666666666657</v>
      </c>
      <c r="E96">
        <f t="shared" si="3"/>
        <v>1.5486111111111109</v>
      </c>
    </row>
    <row r="97" spans="1:24" x14ac:dyDescent="0.2">
      <c r="A97" s="1">
        <v>43159.399733796294</v>
      </c>
      <c r="B97">
        <v>0.74930555799801402</v>
      </c>
      <c r="C97" t="s">
        <v>94</v>
      </c>
      <c r="D97">
        <f t="shared" si="4"/>
        <v>93.916666666666657</v>
      </c>
      <c r="E97">
        <f t="shared" si="3"/>
        <v>1.5652777777777775</v>
      </c>
      <c r="O97">
        <v>-562.47</v>
      </c>
    </row>
    <row r="98" spans="1:24" x14ac:dyDescent="0.2">
      <c r="A98" s="1">
        <v>43159.40042824074</v>
      </c>
      <c r="B98">
        <v>0.75000000244472198</v>
      </c>
      <c r="C98" t="s">
        <v>95</v>
      </c>
      <c r="D98">
        <f t="shared" si="4"/>
        <v>94.916666666666657</v>
      </c>
      <c r="E98">
        <f t="shared" si="3"/>
        <v>1.5819444444444444</v>
      </c>
    </row>
    <row r="99" spans="1:24" x14ac:dyDescent="0.2">
      <c r="A99" s="1">
        <v>43159.401122685187</v>
      </c>
      <c r="B99">
        <v>0.75069444689142995</v>
      </c>
      <c r="C99" t="s">
        <v>96</v>
      </c>
      <c r="D99">
        <f t="shared" si="4"/>
        <v>95.916666666666657</v>
      </c>
      <c r="E99">
        <f t="shared" si="3"/>
        <v>1.598611111111111</v>
      </c>
      <c r="F99">
        <v>6.0030000000000001</v>
      </c>
      <c r="G99">
        <v>52.125999999999998</v>
      </c>
      <c r="H99">
        <v>400.84300000000002</v>
      </c>
      <c r="I99">
        <v>0</v>
      </c>
      <c r="J99">
        <v>6.4690000000000003</v>
      </c>
      <c r="K99">
        <v>0</v>
      </c>
      <c r="L99">
        <v>0</v>
      </c>
      <c r="M99">
        <v>0</v>
      </c>
      <c r="N99">
        <v>0</v>
      </c>
      <c r="O99">
        <v>-562.03099999999995</v>
      </c>
      <c r="P99">
        <v>36.341999999999999</v>
      </c>
      <c r="Q99">
        <v>0</v>
      </c>
      <c r="R99">
        <v>6</v>
      </c>
      <c r="S99">
        <v>52</v>
      </c>
      <c r="T99">
        <v>3</v>
      </c>
      <c r="U99">
        <v>0</v>
      </c>
      <c r="V99">
        <v>3</v>
      </c>
      <c r="W99">
        <v>3</v>
      </c>
      <c r="X99">
        <v>0</v>
      </c>
    </row>
    <row r="100" spans="1:24" x14ac:dyDescent="0.2">
      <c r="A100" s="1">
        <v>43159.401817129627</v>
      </c>
      <c r="B100">
        <v>0.75138889133813802</v>
      </c>
      <c r="C100" t="s">
        <v>97</v>
      </c>
      <c r="D100">
        <f t="shared" si="4"/>
        <v>96.916666666666657</v>
      </c>
      <c r="E100">
        <f t="shared" si="3"/>
        <v>1.6152777777777776</v>
      </c>
      <c r="H100">
        <v>399.88200000000001</v>
      </c>
      <c r="P100">
        <v>36.832000000000001</v>
      </c>
    </row>
    <row r="101" spans="1:24" x14ac:dyDescent="0.2">
      <c r="A101" s="1">
        <v>43159.402511574073</v>
      </c>
      <c r="B101">
        <v>0.75208333578484599</v>
      </c>
      <c r="C101" t="s">
        <v>98</v>
      </c>
      <c r="D101">
        <f t="shared" si="4"/>
        <v>97.916666666666657</v>
      </c>
      <c r="E101">
        <f t="shared" si="3"/>
        <v>1.6319444444444442</v>
      </c>
      <c r="O101">
        <v>-561.35799999999995</v>
      </c>
    </row>
    <row r="102" spans="1:24" x14ac:dyDescent="0.2">
      <c r="A102" s="1">
        <v>43159.40320601852</v>
      </c>
      <c r="B102">
        <v>0.75277778023155395</v>
      </c>
      <c r="C102" t="s">
        <v>99</v>
      </c>
      <c r="D102">
        <f t="shared" si="4"/>
        <v>98.916666666666657</v>
      </c>
      <c r="E102">
        <f t="shared" si="3"/>
        <v>1.648611111111111</v>
      </c>
      <c r="H102">
        <v>399.71800000000002</v>
      </c>
    </row>
    <row r="103" spans="1:24" x14ac:dyDescent="0.2">
      <c r="A103" s="1">
        <v>43159.403900462959</v>
      </c>
      <c r="B103">
        <v>0.75347222467826203</v>
      </c>
      <c r="C103" t="s">
        <v>100</v>
      </c>
      <c r="D103">
        <f t="shared" si="4"/>
        <v>99.916666666666657</v>
      </c>
      <c r="E103">
        <f t="shared" si="3"/>
        <v>1.6652777777777776</v>
      </c>
    </row>
    <row r="104" spans="1:24" x14ac:dyDescent="0.2">
      <c r="A104" s="1">
        <v>43159.404594907406</v>
      </c>
      <c r="B104">
        <v>0.75416666912496999</v>
      </c>
      <c r="C104" t="s">
        <v>101</v>
      </c>
      <c r="D104">
        <f t="shared" si="4"/>
        <v>100.91666666666666</v>
      </c>
      <c r="E104">
        <f t="shared" si="3"/>
        <v>1.6819444444444442</v>
      </c>
    </row>
    <row r="105" spans="1:24" x14ac:dyDescent="0.2">
      <c r="A105" s="1">
        <v>43159.405289351853</v>
      </c>
      <c r="B105">
        <v>0.75486111357167796</v>
      </c>
      <c r="C105" t="s">
        <v>102</v>
      </c>
      <c r="D105">
        <f t="shared" si="4"/>
        <v>101.91666666666666</v>
      </c>
      <c r="E105">
        <f t="shared" si="3"/>
        <v>1.6986111111111108</v>
      </c>
      <c r="O105">
        <v>-560.25900000000001</v>
      </c>
    </row>
    <row r="106" spans="1:24" x14ac:dyDescent="0.2">
      <c r="A106" s="1">
        <v>43159.4059837963</v>
      </c>
      <c r="B106">
        <v>0.75555555801838603</v>
      </c>
      <c r="C106" t="s">
        <v>103</v>
      </c>
      <c r="D106">
        <f t="shared" si="4"/>
        <v>102.91666666666666</v>
      </c>
      <c r="E106">
        <f t="shared" si="3"/>
        <v>1.7152777777777777</v>
      </c>
    </row>
    <row r="107" spans="1:24" x14ac:dyDescent="0.2">
      <c r="A107" s="1">
        <v>43159.406678240739</v>
      </c>
      <c r="B107">
        <v>0.756250002465094</v>
      </c>
      <c r="C107" t="s">
        <v>104</v>
      </c>
      <c r="D107">
        <f t="shared" si="4"/>
        <v>103.91666666666666</v>
      </c>
      <c r="E107">
        <f t="shared" si="3"/>
        <v>1.7319444444444443</v>
      </c>
    </row>
    <row r="108" spans="1:24" x14ac:dyDescent="0.2">
      <c r="A108" s="1">
        <v>43159.407372685186</v>
      </c>
      <c r="B108">
        <v>0.75694444691180296</v>
      </c>
      <c r="C108" t="s">
        <v>105</v>
      </c>
      <c r="D108">
        <f t="shared" si="4"/>
        <v>104.91666666666666</v>
      </c>
      <c r="E108">
        <f t="shared" si="3"/>
        <v>1.7486111111111109</v>
      </c>
    </row>
    <row r="109" spans="1:24" x14ac:dyDescent="0.2">
      <c r="A109" s="1">
        <v>43159.408067129632</v>
      </c>
      <c r="B109">
        <v>0.75763889135851104</v>
      </c>
      <c r="C109" t="s">
        <v>106</v>
      </c>
      <c r="D109">
        <f t="shared" si="4"/>
        <v>105.91666666666666</v>
      </c>
      <c r="E109">
        <f t="shared" si="3"/>
        <v>1.7652777777777777</v>
      </c>
    </row>
    <row r="110" spans="1:24" x14ac:dyDescent="0.2">
      <c r="A110" s="1">
        <v>43159.408761574072</v>
      </c>
      <c r="B110">
        <v>0.758333335805219</v>
      </c>
      <c r="C110" t="s">
        <v>107</v>
      </c>
      <c r="D110">
        <f t="shared" si="4"/>
        <v>106.91666666666666</v>
      </c>
      <c r="E110">
        <f t="shared" si="3"/>
        <v>1.7819444444444443</v>
      </c>
    </row>
    <row r="111" spans="1:24" x14ac:dyDescent="0.2">
      <c r="A111" s="1">
        <v>43159.409456018519</v>
      </c>
      <c r="B111">
        <v>0.75902778025192696</v>
      </c>
      <c r="C111" t="s">
        <v>108</v>
      </c>
      <c r="D111">
        <f t="shared" si="4"/>
        <v>107.91666666666666</v>
      </c>
      <c r="E111">
        <f t="shared" si="3"/>
        <v>1.7986111111111109</v>
      </c>
    </row>
    <row r="112" spans="1:24" x14ac:dyDescent="0.2">
      <c r="A112" s="1">
        <v>43159.410150462965</v>
      </c>
      <c r="B112">
        <v>0.75972222469863504</v>
      </c>
      <c r="C112" t="s">
        <v>109</v>
      </c>
      <c r="D112">
        <f t="shared" si="4"/>
        <v>108.91666666666666</v>
      </c>
      <c r="E112">
        <f t="shared" si="3"/>
        <v>1.8152777777777775</v>
      </c>
      <c r="H112">
        <v>399.68599999999998</v>
      </c>
    </row>
    <row r="113" spans="1:21" x14ac:dyDescent="0.2">
      <c r="A113" s="1">
        <v>43159.410844907405</v>
      </c>
      <c r="B113">
        <v>0.760416669145343</v>
      </c>
      <c r="C113" t="s">
        <v>110</v>
      </c>
      <c r="D113">
        <f t="shared" si="4"/>
        <v>109.91666666666666</v>
      </c>
      <c r="E113">
        <f t="shared" si="3"/>
        <v>1.8319444444444444</v>
      </c>
      <c r="H113">
        <v>399.58199999999999</v>
      </c>
      <c r="O113">
        <v>-559.346</v>
      </c>
    </row>
    <row r="114" spans="1:21" x14ac:dyDescent="0.2">
      <c r="A114" s="1">
        <v>43159.411539351851</v>
      </c>
      <c r="B114">
        <v>0.76111111359205097</v>
      </c>
      <c r="C114" t="s">
        <v>111</v>
      </c>
      <c r="D114">
        <f t="shared" si="4"/>
        <v>110.91666666666666</v>
      </c>
      <c r="E114">
        <f t="shared" si="3"/>
        <v>1.848611111111111</v>
      </c>
      <c r="H114">
        <v>400.32100000000003</v>
      </c>
    </row>
    <row r="115" spans="1:21" x14ac:dyDescent="0.2">
      <c r="A115" s="1">
        <v>43159.412233796298</v>
      </c>
      <c r="B115">
        <v>0.76180555803875905</v>
      </c>
      <c r="C115" t="s">
        <v>112</v>
      </c>
      <c r="D115">
        <f t="shared" si="4"/>
        <v>111.91666666666666</v>
      </c>
      <c r="E115">
        <f t="shared" si="3"/>
        <v>1.8652777777777776</v>
      </c>
    </row>
    <row r="116" spans="1:21" x14ac:dyDescent="0.2">
      <c r="A116" s="1">
        <v>43159.412928240738</v>
      </c>
      <c r="B116">
        <v>0.76250000248546701</v>
      </c>
      <c r="C116" t="s">
        <v>113</v>
      </c>
      <c r="D116">
        <f t="shared" si="4"/>
        <v>112.91666666666666</v>
      </c>
      <c r="E116">
        <f t="shared" si="3"/>
        <v>1.8819444444444442</v>
      </c>
    </row>
    <row r="117" spans="1:21" x14ac:dyDescent="0.2">
      <c r="A117" s="1">
        <v>43159.413622685184</v>
      </c>
      <c r="B117">
        <v>0.76319444693217497</v>
      </c>
      <c r="C117" t="s">
        <v>114</v>
      </c>
      <c r="D117">
        <f t="shared" si="4"/>
        <v>113.91666666666666</v>
      </c>
      <c r="E117">
        <f t="shared" si="3"/>
        <v>1.898611111111111</v>
      </c>
    </row>
    <row r="118" spans="1:21" x14ac:dyDescent="0.2">
      <c r="A118" s="1">
        <v>43159.414317129631</v>
      </c>
      <c r="B118">
        <v>0.76388889137888305</v>
      </c>
      <c r="C118" t="s">
        <v>115</v>
      </c>
      <c r="D118">
        <f t="shared" si="4"/>
        <v>114.91666666666666</v>
      </c>
      <c r="E118">
        <f t="shared" si="3"/>
        <v>1.9152777777777776</v>
      </c>
    </row>
    <row r="119" spans="1:21" x14ac:dyDescent="0.2">
      <c r="A119" s="1">
        <v>43159.415011574078</v>
      </c>
      <c r="B119">
        <v>0.76458333582559102</v>
      </c>
      <c r="C119" t="s">
        <v>116</v>
      </c>
      <c r="D119">
        <f t="shared" si="4"/>
        <v>115.91666666666666</v>
      </c>
      <c r="E119">
        <f t="shared" si="3"/>
        <v>1.9319444444444442</v>
      </c>
      <c r="H119">
        <v>399.88799999999998</v>
      </c>
    </row>
    <row r="120" spans="1:21" x14ac:dyDescent="0.2">
      <c r="A120" s="1">
        <v>43159.415706018517</v>
      </c>
      <c r="B120">
        <v>0.76527778027229898</v>
      </c>
      <c r="C120" t="s">
        <v>117</v>
      </c>
      <c r="D120">
        <f t="shared" si="4"/>
        <v>116.91666666666666</v>
      </c>
      <c r="E120">
        <f t="shared" si="3"/>
        <v>1.9486111111111108</v>
      </c>
      <c r="H120">
        <v>400.27499999999998</v>
      </c>
    </row>
    <row r="121" spans="1:21" x14ac:dyDescent="0.2">
      <c r="A121" s="1">
        <v>43159.416400462964</v>
      </c>
      <c r="B121">
        <v>0.76597222471900805</v>
      </c>
      <c r="C121" t="s">
        <v>118</v>
      </c>
      <c r="D121">
        <f t="shared" si="4"/>
        <v>117.91666666666666</v>
      </c>
      <c r="E121">
        <f t="shared" si="3"/>
        <v>1.9652777777777777</v>
      </c>
      <c r="H121">
        <v>399.80799999999999</v>
      </c>
      <c r="U121">
        <v>5.0020833333350003E-3</v>
      </c>
    </row>
    <row r="122" spans="1:21" x14ac:dyDescent="0.2">
      <c r="A122" s="1">
        <v>43159.417094907411</v>
      </c>
      <c r="B122">
        <v>0.76666666916571602</v>
      </c>
      <c r="C122" t="s">
        <v>119</v>
      </c>
      <c r="D122">
        <f t="shared" si="4"/>
        <v>118.91666666666666</v>
      </c>
      <c r="E122">
        <f t="shared" si="3"/>
        <v>1.9819444444444443</v>
      </c>
      <c r="H122">
        <v>400.745</v>
      </c>
      <c r="U122">
        <v>0</v>
      </c>
    </row>
    <row r="123" spans="1:21" x14ac:dyDescent="0.2">
      <c r="A123" s="1">
        <v>43159.41778935185</v>
      </c>
      <c r="B123">
        <v>0.76736111361242398</v>
      </c>
      <c r="C123" t="s">
        <v>120</v>
      </c>
      <c r="D123">
        <f t="shared" si="4"/>
        <v>119.91666666666666</v>
      </c>
      <c r="E123">
        <f t="shared" si="3"/>
        <v>1.9986111111111109</v>
      </c>
      <c r="H123">
        <v>399.73099999999999</v>
      </c>
    </row>
    <row r="124" spans="1:21" x14ac:dyDescent="0.2">
      <c r="A124" s="1">
        <v>43159.418483796297</v>
      </c>
      <c r="B124">
        <v>0.76805555805913195</v>
      </c>
      <c r="C124" t="s">
        <v>121</v>
      </c>
      <c r="D124">
        <f t="shared" si="4"/>
        <v>120.91666666666666</v>
      </c>
      <c r="E124">
        <f t="shared" si="3"/>
        <v>2.0152777777777775</v>
      </c>
      <c r="H124">
        <v>399.20800000000003</v>
      </c>
    </row>
    <row r="125" spans="1:21" x14ac:dyDescent="0.2">
      <c r="A125" s="1">
        <v>43159.419178240743</v>
      </c>
      <c r="B125">
        <v>0.76875000250584002</v>
      </c>
      <c r="C125" t="s">
        <v>122</v>
      </c>
      <c r="D125">
        <f t="shared" si="4"/>
        <v>121.91666666666666</v>
      </c>
      <c r="E125">
        <f t="shared" si="3"/>
        <v>2.0319444444444441</v>
      </c>
      <c r="H125">
        <v>402.41199999999998</v>
      </c>
    </row>
    <row r="126" spans="1:21" x14ac:dyDescent="0.2">
      <c r="A126" s="1">
        <v>43159.419872685183</v>
      </c>
      <c r="B126">
        <v>0.76944444695254799</v>
      </c>
      <c r="C126" t="s">
        <v>123</v>
      </c>
      <c r="D126">
        <f t="shared" si="4"/>
        <v>122.91666666666666</v>
      </c>
      <c r="E126">
        <f t="shared" si="3"/>
        <v>2.0486111111111112</v>
      </c>
      <c r="H126">
        <v>396.63</v>
      </c>
    </row>
    <row r="127" spans="1:21" x14ac:dyDescent="0.2">
      <c r="A127" s="1">
        <v>43159.420567129629</v>
      </c>
      <c r="B127">
        <v>0.77013889139925595</v>
      </c>
      <c r="C127" t="s">
        <v>124</v>
      </c>
      <c r="D127">
        <f t="shared" si="4"/>
        <v>123.91666666666666</v>
      </c>
      <c r="E127">
        <f t="shared" si="3"/>
        <v>2.0652777777777778</v>
      </c>
      <c r="H127">
        <v>400.05900000000003</v>
      </c>
    </row>
    <row r="128" spans="1:21" x14ac:dyDescent="0.2">
      <c r="A128" s="1">
        <v>43159.421261574076</v>
      </c>
      <c r="B128">
        <v>0.77083333584596403</v>
      </c>
      <c r="C128" t="s">
        <v>125</v>
      </c>
      <c r="D128">
        <f t="shared" si="4"/>
        <v>124.91666666666666</v>
      </c>
      <c r="E128">
        <f t="shared" si="3"/>
        <v>2.0819444444444444</v>
      </c>
    </row>
    <row r="129" spans="1:24" x14ac:dyDescent="0.2">
      <c r="A129" s="1">
        <v>43159.421956018516</v>
      </c>
      <c r="B129">
        <v>0.77152778029267199</v>
      </c>
      <c r="C129" t="s">
        <v>126</v>
      </c>
      <c r="D129">
        <f t="shared" si="4"/>
        <v>125.91666666666666</v>
      </c>
      <c r="E129">
        <f t="shared" si="3"/>
        <v>2.098611111111111</v>
      </c>
      <c r="F129">
        <v>6.0030000000000001</v>
      </c>
      <c r="G129">
        <v>52.122</v>
      </c>
      <c r="H129">
        <v>400.05</v>
      </c>
      <c r="I129">
        <v>0</v>
      </c>
      <c r="J129">
        <v>6.4690000000000003</v>
      </c>
      <c r="K129">
        <v>0</v>
      </c>
      <c r="L129">
        <v>0</v>
      </c>
      <c r="M129">
        <v>0</v>
      </c>
      <c r="N129">
        <v>0</v>
      </c>
      <c r="O129">
        <v>-560.31799999999998</v>
      </c>
      <c r="P129">
        <v>36.610999999999997</v>
      </c>
      <c r="Q129">
        <v>0</v>
      </c>
      <c r="R129">
        <v>6</v>
      </c>
      <c r="S129">
        <v>52</v>
      </c>
      <c r="T129">
        <v>3</v>
      </c>
      <c r="U129">
        <v>0</v>
      </c>
      <c r="V129">
        <v>3</v>
      </c>
      <c r="W129">
        <v>3</v>
      </c>
      <c r="X129">
        <v>0</v>
      </c>
    </row>
    <row r="130" spans="1:24" x14ac:dyDescent="0.2">
      <c r="A130" s="1">
        <v>43159.422650462962</v>
      </c>
      <c r="B130">
        <v>0.77222222473937996</v>
      </c>
      <c r="C130" t="s">
        <v>127</v>
      </c>
      <c r="D130">
        <f t="shared" si="4"/>
        <v>126.91666666666666</v>
      </c>
      <c r="E130">
        <f t="shared" si="3"/>
        <v>2.1152777777777776</v>
      </c>
    </row>
    <row r="131" spans="1:24" x14ac:dyDescent="0.2">
      <c r="A131" s="1">
        <v>43159.423344907409</v>
      </c>
      <c r="B131">
        <v>0.77291666918608803</v>
      </c>
      <c r="C131" t="s">
        <v>128</v>
      </c>
      <c r="D131">
        <f t="shared" si="4"/>
        <v>127.91666666666666</v>
      </c>
      <c r="E131">
        <f t="shared" si="3"/>
        <v>2.1319444444444442</v>
      </c>
    </row>
    <row r="132" spans="1:24" x14ac:dyDescent="0.2">
      <c r="A132" s="1">
        <v>43159.424039351848</v>
      </c>
      <c r="B132">
        <v>0.773611113632796</v>
      </c>
      <c r="C132" t="s">
        <v>129</v>
      </c>
      <c r="D132">
        <f t="shared" si="4"/>
        <v>128.91666666666666</v>
      </c>
      <c r="E132">
        <f t="shared" ref="E132:E195" si="5">D132/60</f>
        <v>2.1486111111111108</v>
      </c>
      <c r="O132">
        <v>-560.34199999999998</v>
      </c>
    </row>
    <row r="133" spans="1:24" x14ac:dyDescent="0.2">
      <c r="A133" s="1">
        <v>43159.424733796295</v>
      </c>
      <c r="B133">
        <v>0.77430555807950396</v>
      </c>
      <c r="C133" t="s">
        <v>130</v>
      </c>
      <c r="D133">
        <f t="shared" si="4"/>
        <v>129.91666666666666</v>
      </c>
      <c r="E133">
        <f t="shared" si="5"/>
        <v>2.1652777777777774</v>
      </c>
    </row>
    <row r="134" spans="1:24" x14ac:dyDescent="0.2">
      <c r="A134" s="1">
        <v>43159.425428240742</v>
      </c>
      <c r="B134">
        <v>0.77500000252621204</v>
      </c>
      <c r="C134" t="s">
        <v>131</v>
      </c>
      <c r="D134">
        <f t="shared" si="4"/>
        <v>130.91666666666666</v>
      </c>
      <c r="E134">
        <f t="shared" si="5"/>
        <v>2.1819444444444445</v>
      </c>
    </row>
    <row r="135" spans="1:24" x14ac:dyDescent="0.2">
      <c r="A135" s="1">
        <v>43159.426122685189</v>
      </c>
      <c r="B135">
        <v>0.775694446972921</v>
      </c>
      <c r="C135" t="s">
        <v>132</v>
      </c>
      <c r="D135">
        <f t="shared" si="4"/>
        <v>131.91666666666666</v>
      </c>
      <c r="E135">
        <f t="shared" si="5"/>
        <v>2.1986111111111111</v>
      </c>
      <c r="U135" s="2">
        <v>5.0531250000016899E-3</v>
      </c>
    </row>
    <row r="136" spans="1:24" x14ac:dyDescent="0.2">
      <c r="A136" s="1">
        <v>43159.426817129628</v>
      </c>
      <c r="B136">
        <v>0.77638889141962897</v>
      </c>
      <c r="C136" t="s">
        <v>133</v>
      </c>
      <c r="D136">
        <f t="shared" si="4"/>
        <v>132.91666666666666</v>
      </c>
      <c r="E136">
        <f t="shared" si="5"/>
        <v>2.2152777777777777</v>
      </c>
      <c r="U136">
        <v>0</v>
      </c>
    </row>
    <row r="137" spans="1:24" x14ac:dyDescent="0.2">
      <c r="A137" s="1">
        <v>43159.427511574075</v>
      </c>
      <c r="B137">
        <v>0.77708333586633704</v>
      </c>
      <c r="C137" t="s">
        <v>134</v>
      </c>
      <c r="D137">
        <f t="shared" si="4"/>
        <v>133.91666666666666</v>
      </c>
      <c r="E137">
        <f t="shared" si="5"/>
        <v>2.2319444444444443</v>
      </c>
      <c r="U137" s="2">
        <v>5.0395833333350204E-3</v>
      </c>
    </row>
    <row r="138" spans="1:24" x14ac:dyDescent="0.2">
      <c r="A138" s="1">
        <v>43159.428206018521</v>
      </c>
      <c r="B138">
        <v>0.77777778031304501</v>
      </c>
      <c r="C138" t="s">
        <v>135</v>
      </c>
      <c r="D138">
        <f t="shared" si="4"/>
        <v>134.91666666666666</v>
      </c>
      <c r="E138">
        <f t="shared" si="5"/>
        <v>2.2486111111111109</v>
      </c>
      <c r="U138" s="2">
        <v>5.06875000000169E-3</v>
      </c>
    </row>
    <row r="139" spans="1:24" x14ac:dyDescent="0.2">
      <c r="A139" s="1">
        <v>43159.428900462961</v>
      </c>
      <c r="B139">
        <v>0.77847222475975297</v>
      </c>
      <c r="C139" t="s">
        <v>136</v>
      </c>
      <c r="D139">
        <f t="shared" si="4"/>
        <v>135.91666666666666</v>
      </c>
      <c r="E139">
        <f t="shared" si="5"/>
        <v>2.2652777777777775</v>
      </c>
      <c r="U139">
        <v>0</v>
      </c>
    </row>
    <row r="140" spans="1:24" x14ac:dyDescent="0.2">
      <c r="A140" s="1">
        <v>43159.429594907408</v>
      </c>
      <c r="B140">
        <v>0.77916666920646105</v>
      </c>
      <c r="C140" t="s">
        <v>137</v>
      </c>
      <c r="D140">
        <f t="shared" si="4"/>
        <v>136.91666666666666</v>
      </c>
      <c r="E140">
        <f t="shared" si="5"/>
        <v>2.2819444444444441</v>
      </c>
      <c r="O140">
        <v>-561.46400000000006</v>
      </c>
      <c r="U140" s="2">
        <v>5.0187500000016799E-3</v>
      </c>
    </row>
    <row r="141" spans="1:24" x14ac:dyDescent="0.2">
      <c r="A141" s="1">
        <v>43159.430289351854</v>
      </c>
      <c r="B141">
        <v>0.77986111365316901</v>
      </c>
      <c r="C141" t="s">
        <v>138</v>
      </c>
      <c r="D141">
        <f t="shared" si="4"/>
        <v>137.91666666666666</v>
      </c>
      <c r="E141">
        <f t="shared" si="5"/>
        <v>2.2986111111111112</v>
      </c>
      <c r="U141">
        <v>0</v>
      </c>
    </row>
    <row r="142" spans="1:24" x14ac:dyDescent="0.2">
      <c r="A142" s="1">
        <v>43159.430983796294</v>
      </c>
      <c r="B142">
        <v>0.78055555809987698</v>
      </c>
      <c r="C142" t="s">
        <v>139</v>
      </c>
      <c r="D142">
        <f t="shared" si="4"/>
        <v>138.91666666666666</v>
      </c>
      <c r="E142">
        <f t="shared" si="5"/>
        <v>2.3152777777777778</v>
      </c>
    </row>
    <row r="143" spans="1:24" x14ac:dyDescent="0.2">
      <c r="A143" s="1">
        <v>43159.43167824074</v>
      </c>
      <c r="B143">
        <v>0.78125000254658505</v>
      </c>
      <c r="C143" t="s">
        <v>140</v>
      </c>
      <c r="D143">
        <f t="shared" si="4"/>
        <v>139.91666666666666</v>
      </c>
      <c r="E143">
        <f t="shared" si="5"/>
        <v>2.3319444444444444</v>
      </c>
    </row>
    <row r="144" spans="1:24" x14ac:dyDescent="0.2">
      <c r="A144" s="1">
        <v>43159.432372685187</v>
      </c>
      <c r="B144">
        <v>0.78194444699329302</v>
      </c>
      <c r="C144" t="s">
        <v>141</v>
      </c>
      <c r="D144">
        <f t="shared" si="4"/>
        <v>140.91666666666666</v>
      </c>
      <c r="E144">
        <f t="shared" si="5"/>
        <v>2.348611111111111</v>
      </c>
    </row>
    <row r="145" spans="1:24" x14ac:dyDescent="0.2">
      <c r="A145" s="1">
        <v>43159.433067129627</v>
      </c>
      <c r="B145">
        <v>0.78263889144000098</v>
      </c>
      <c r="C145" t="s">
        <v>142</v>
      </c>
      <c r="D145">
        <f t="shared" si="4"/>
        <v>141.91666666666666</v>
      </c>
      <c r="E145">
        <f t="shared" si="5"/>
        <v>2.3652777777777776</v>
      </c>
      <c r="U145" s="2">
        <v>5.0489583333350203E-3</v>
      </c>
    </row>
    <row r="146" spans="1:24" x14ac:dyDescent="0.2">
      <c r="A146" s="1">
        <v>43159.433761574073</v>
      </c>
      <c r="B146">
        <v>0.78333333588670895</v>
      </c>
      <c r="C146" t="s">
        <v>143</v>
      </c>
      <c r="D146">
        <f t="shared" si="4"/>
        <v>142.91666666666666</v>
      </c>
      <c r="E146">
        <f t="shared" si="5"/>
        <v>2.3819444444444442</v>
      </c>
      <c r="U146" s="2">
        <v>5.0520833333350199E-3</v>
      </c>
    </row>
    <row r="147" spans="1:24" x14ac:dyDescent="0.2">
      <c r="A147" s="1">
        <v>43159.43445601852</v>
      </c>
      <c r="B147">
        <v>0.78402778033341702</v>
      </c>
      <c r="C147" t="s">
        <v>144</v>
      </c>
      <c r="D147">
        <f t="shared" si="4"/>
        <v>143.91666666666666</v>
      </c>
      <c r="E147">
        <f t="shared" si="5"/>
        <v>2.3986111111111108</v>
      </c>
      <c r="O147">
        <v>-562.41399999999999</v>
      </c>
      <c r="U147" s="2">
        <v>5.0197916666683403E-3</v>
      </c>
    </row>
    <row r="148" spans="1:24" x14ac:dyDescent="0.2">
      <c r="A148" s="1">
        <v>43159.435150462959</v>
      </c>
      <c r="B148">
        <v>0.78472222478012599</v>
      </c>
      <c r="C148" t="s">
        <v>145</v>
      </c>
      <c r="D148">
        <f t="shared" si="4"/>
        <v>144.91666666666666</v>
      </c>
      <c r="E148">
        <f t="shared" si="5"/>
        <v>2.4152777777777774</v>
      </c>
      <c r="G148">
        <v>52.094000000000001</v>
      </c>
      <c r="U148" s="2">
        <v>5.1447916666683803E-3</v>
      </c>
    </row>
    <row r="149" spans="1:24" x14ac:dyDescent="0.2">
      <c r="A149" s="1">
        <v>43159.435844907406</v>
      </c>
      <c r="B149">
        <v>0.78541666922683395</v>
      </c>
      <c r="C149" t="s">
        <v>146</v>
      </c>
      <c r="D149">
        <f t="shared" si="4"/>
        <v>145.91666666666666</v>
      </c>
      <c r="E149">
        <f t="shared" si="5"/>
        <v>2.4319444444444445</v>
      </c>
      <c r="G149">
        <v>52</v>
      </c>
      <c r="O149">
        <v>-560.61199999999997</v>
      </c>
      <c r="U149" s="2">
        <v>1.03135416666656E-2</v>
      </c>
    </row>
    <row r="150" spans="1:24" x14ac:dyDescent="0.2">
      <c r="A150" s="1">
        <v>43159.436539351853</v>
      </c>
      <c r="B150">
        <v>0.78611111367354203</v>
      </c>
      <c r="C150" t="s">
        <v>147</v>
      </c>
      <c r="D150">
        <f t="shared" ref="D150:D213" si="6">D149+1</f>
        <v>146.91666666666666</v>
      </c>
      <c r="E150">
        <f t="shared" si="5"/>
        <v>2.4486111111111111</v>
      </c>
      <c r="O150">
        <v>-557.39400000000001</v>
      </c>
      <c r="U150" s="2">
        <v>2.5680208333332798E-2</v>
      </c>
    </row>
    <row r="151" spans="1:24" x14ac:dyDescent="0.2">
      <c r="A151" s="1">
        <v>43159.4372337963</v>
      </c>
      <c r="B151">
        <v>0.78680555812024999</v>
      </c>
      <c r="C151" t="s">
        <v>148</v>
      </c>
      <c r="D151">
        <f t="shared" si="6"/>
        <v>147.91666666666666</v>
      </c>
      <c r="E151">
        <f t="shared" si="5"/>
        <v>2.4652777777777777</v>
      </c>
      <c r="O151">
        <v>-557.11300000000006</v>
      </c>
      <c r="U151" s="2">
        <v>1.1081249999998899E-2</v>
      </c>
    </row>
    <row r="152" spans="1:24" x14ac:dyDescent="0.2">
      <c r="A152" s="1">
        <v>43159.437928240739</v>
      </c>
      <c r="B152">
        <v>0.78750000256695796</v>
      </c>
      <c r="C152" t="s">
        <v>149</v>
      </c>
      <c r="D152">
        <f t="shared" si="6"/>
        <v>148.91666666666666</v>
      </c>
      <c r="E152">
        <f t="shared" si="5"/>
        <v>2.4819444444444443</v>
      </c>
      <c r="U152" s="2">
        <v>1.6483333333333901E-2</v>
      </c>
    </row>
    <row r="153" spans="1:24" x14ac:dyDescent="0.2">
      <c r="A153" s="1">
        <v>43159.438622685186</v>
      </c>
      <c r="B153">
        <v>0.78819444701366603</v>
      </c>
      <c r="C153" t="s">
        <v>150</v>
      </c>
      <c r="D153">
        <f t="shared" si="6"/>
        <v>149.91666666666666</v>
      </c>
      <c r="E153">
        <f t="shared" si="5"/>
        <v>2.4986111111111109</v>
      </c>
      <c r="U153" s="2">
        <v>1.6813541666667299E-2</v>
      </c>
    </row>
    <row r="154" spans="1:24" x14ac:dyDescent="0.2">
      <c r="A154" s="1">
        <v>43159.439317129632</v>
      </c>
      <c r="B154">
        <v>0.788888891460374</v>
      </c>
      <c r="C154" t="s">
        <v>151</v>
      </c>
      <c r="D154">
        <f t="shared" si="6"/>
        <v>150.91666666666666</v>
      </c>
      <c r="E154">
        <f t="shared" si="5"/>
        <v>2.5152777777777775</v>
      </c>
      <c r="O154">
        <v>-558.92200000000003</v>
      </c>
      <c r="U154" s="2">
        <v>1.7120833333333901E-2</v>
      </c>
    </row>
    <row r="155" spans="1:24" x14ac:dyDescent="0.2">
      <c r="A155" s="1">
        <v>43159.440011574072</v>
      </c>
      <c r="B155">
        <v>0.78958333590708196</v>
      </c>
      <c r="C155" t="s">
        <v>152</v>
      </c>
      <c r="D155">
        <f t="shared" si="6"/>
        <v>151.91666666666666</v>
      </c>
      <c r="E155">
        <f t="shared" si="5"/>
        <v>2.5319444444444441</v>
      </c>
      <c r="U155" s="2">
        <v>1.2380208333332201E-2</v>
      </c>
    </row>
    <row r="156" spans="1:24" x14ac:dyDescent="0.2">
      <c r="A156" s="1">
        <v>43159.440706018519</v>
      </c>
      <c r="B156">
        <v>0.79027778035379004</v>
      </c>
      <c r="C156" t="s">
        <v>153</v>
      </c>
      <c r="D156">
        <f t="shared" si="6"/>
        <v>152.91666666666666</v>
      </c>
      <c r="E156">
        <f t="shared" si="5"/>
        <v>2.5486111111111112</v>
      </c>
      <c r="O156">
        <v>-560.048</v>
      </c>
      <c r="U156" s="2">
        <v>1.26385416666655E-2</v>
      </c>
    </row>
    <row r="157" spans="1:24" x14ac:dyDescent="0.2">
      <c r="A157" s="1">
        <v>43159.441400462965</v>
      </c>
      <c r="B157">
        <v>0.790972224800498</v>
      </c>
      <c r="C157" t="s">
        <v>154</v>
      </c>
      <c r="D157">
        <f t="shared" si="6"/>
        <v>153.91666666666666</v>
      </c>
      <c r="E157">
        <f t="shared" si="5"/>
        <v>2.5652777777777778</v>
      </c>
      <c r="U157" s="2">
        <v>1.29052083333322E-2</v>
      </c>
    </row>
    <row r="158" spans="1:24" x14ac:dyDescent="0.2">
      <c r="A158" s="1">
        <v>43159.442094907405</v>
      </c>
      <c r="B158">
        <v>0.79166666924720597</v>
      </c>
      <c r="C158" t="s">
        <v>155</v>
      </c>
      <c r="D158">
        <f t="shared" si="6"/>
        <v>154.91666666666666</v>
      </c>
      <c r="E158">
        <f t="shared" si="5"/>
        <v>2.5819444444444444</v>
      </c>
      <c r="G158">
        <v>52.069000000000003</v>
      </c>
      <c r="O158">
        <v>-561.33500000000004</v>
      </c>
      <c r="U158" s="2">
        <v>1.3121874999998799E-2</v>
      </c>
    </row>
    <row r="159" spans="1:24" x14ac:dyDescent="0.2">
      <c r="A159" s="1">
        <v>43159.442789351851</v>
      </c>
      <c r="B159">
        <v>0.79236111369391404</v>
      </c>
      <c r="C159" t="s">
        <v>156</v>
      </c>
      <c r="D159">
        <f t="shared" si="6"/>
        <v>155.91666666666666</v>
      </c>
      <c r="E159">
        <f t="shared" si="5"/>
        <v>2.598611111111111</v>
      </c>
      <c r="F159">
        <v>5.9980000000000002</v>
      </c>
      <c r="G159">
        <v>52.058</v>
      </c>
      <c r="H159">
        <v>401.44499999999999</v>
      </c>
      <c r="I159">
        <v>0</v>
      </c>
      <c r="J159">
        <v>6.4690000000000003</v>
      </c>
      <c r="K159">
        <v>0</v>
      </c>
      <c r="L159">
        <v>0</v>
      </c>
      <c r="M159">
        <v>0</v>
      </c>
      <c r="N159">
        <v>0</v>
      </c>
      <c r="O159">
        <v>-561.33699999999999</v>
      </c>
      <c r="P159">
        <v>38.247999999999998</v>
      </c>
      <c r="Q159">
        <v>0</v>
      </c>
      <c r="R159">
        <v>6</v>
      </c>
      <c r="S159">
        <v>52</v>
      </c>
      <c r="T159">
        <v>3</v>
      </c>
      <c r="U159" s="2">
        <v>1.33895833333322E-2</v>
      </c>
      <c r="V159">
        <v>3</v>
      </c>
      <c r="W159">
        <v>3</v>
      </c>
      <c r="X159">
        <v>0</v>
      </c>
    </row>
    <row r="160" spans="1:24" x14ac:dyDescent="0.2">
      <c r="A160" s="1">
        <v>43159.443483796298</v>
      </c>
      <c r="B160">
        <v>0.79305555814062201</v>
      </c>
      <c r="C160" t="s">
        <v>157</v>
      </c>
      <c r="D160">
        <f t="shared" si="6"/>
        <v>156.91666666666666</v>
      </c>
      <c r="E160">
        <f t="shared" si="5"/>
        <v>2.6152777777777776</v>
      </c>
      <c r="I160">
        <v>0</v>
      </c>
      <c r="U160" s="2">
        <v>8.6802083333349309E-3</v>
      </c>
    </row>
    <row r="161" spans="1:21" x14ac:dyDescent="0.2">
      <c r="A161" s="1">
        <v>43159.444178240738</v>
      </c>
      <c r="B161">
        <v>0.79375000258733097</v>
      </c>
      <c r="C161" t="s">
        <v>158</v>
      </c>
      <c r="D161">
        <f t="shared" si="6"/>
        <v>157.91666666666666</v>
      </c>
      <c r="E161">
        <f t="shared" si="5"/>
        <v>2.6319444444444442</v>
      </c>
      <c r="I161">
        <v>0</v>
      </c>
      <c r="O161">
        <v>-562.35500000000002</v>
      </c>
      <c r="U161" s="2">
        <v>5.00625000000167E-3</v>
      </c>
    </row>
    <row r="162" spans="1:21" x14ac:dyDescent="0.2">
      <c r="A162" s="1">
        <v>43159.444872685184</v>
      </c>
      <c r="B162">
        <v>0.79444444703403905</v>
      </c>
      <c r="C162" t="s">
        <v>159</v>
      </c>
      <c r="D162">
        <f t="shared" si="6"/>
        <v>158.91666666666666</v>
      </c>
      <c r="E162">
        <f t="shared" si="5"/>
        <v>2.6486111111111108</v>
      </c>
      <c r="U162">
        <v>0</v>
      </c>
    </row>
    <row r="163" spans="1:21" x14ac:dyDescent="0.2">
      <c r="A163" s="1">
        <v>43159.445567129631</v>
      </c>
      <c r="B163">
        <v>0.79513889148074701</v>
      </c>
      <c r="C163" t="s">
        <v>160</v>
      </c>
      <c r="D163">
        <f t="shared" si="6"/>
        <v>159.91666666666666</v>
      </c>
      <c r="E163">
        <f t="shared" si="5"/>
        <v>2.6652777777777774</v>
      </c>
      <c r="O163">
        <v>-563.33399999999995</v>
      </c>
    </row>
    <row r="164" spans="1:21" x14ac:dyDescent="0.2">
      <c r="A164" s="1">
        <v>43159.446261574078</v>
      </c>
      <c r="B164">
        <v>0.79583333592745498</v>
      </c>
      <c r="C164" t="s">
        <v>161</v>
      </c>
      <c r="D164">
        <f t="shared" si="6"/>
        <v>160.91666666666666</v>
      </c>
      <c r="E164">
        <f t="shared" si="5"/>
        <v>2.6819444444444445</v>
      </c>
      <c r="U164" s="2">
        <v>5.0177083333350098E-3</v>
      </c>
    </row>
    <row r="165" spans="1:21" x14ac:dyDescent="0.2">
      <c r="A165" s="1">
        <v>43159.446956018517</v>
      </c>
      <c r="B165">
        <v>0.79652778037416305</v>
      </c>
      <c r="C165" t="s">
        <v>162</v>
      </c>
      <c r="D165">
        <f t="shared" si="6"/>
        <v>161.91666666666666</v>
      </c>
      <c r="E165">
        <f t="shared" si="5"/>
        <v>2.6986111111111111</v>
      </c>
      <c r="U165" s="2">
        <v>5.1072916666683697E-3</v>
      </c>
    </row>
    <row r="166" spans="1:21" x14ac:dyDescent="0.2">
      <c r="A166" s="1">
        <v>43159.447650462964</v>
      </c>
      <c r="B166">
        <v>0.79722222482087102</v>
      </c>
      <c r="C166" t="s">
        <v>163</v>
      </c>
      <c r="D166">
        <f t="shared" si="6"/>
        <v>162.91666666666666</v>
      </c>
      <c r="E166">
        <f t="shared" si="5"/>
        <v>2.7152777777777777</v>
      </c>
      <c r="O166">
        <v>-564.33399999999995</v>
      </c>
      <c r="U166" s="2">
        <v>5.2406250000017404E-3</v>
      </c>
    </row>
    <row r="167" spans="1:21" x14ac:dyDescent="0.2">
      <c r="A167" s="1">
        <v>43159.448344907411</v>
      </c>
      <c r="B167">
        <v>0.79791666926757898</v>
      </c>
      <c r="C167" t="s">
        <v>164</v>
      </c>
      <c r="D167">
        <f t="shared" si="6"/>
        <v>163.91666666666666</v>
      </c>
      <c r="E167">
        <f t="shared" si="5"/>
        <v>2.7319444444444443</v>
      </c>
      <c r="U167" s="2">
        <v>5.3750000000017803E-3</v>
      </c>
    </row>
    <row r="168" spans="1:21" x14ac:dyDescent="0.2">
      <c r="A168" s="1">
        <v>43159.44903935185</v>
      </c>
      <c r="B168">
        <v>0.79861111371428695</v>
      </c>
      <c r="C168" t="s">
        <v>165</v>
      </c>
      <c r="D168">
        <f t="shared" si="6"/>
        <v>164.91666666666666</v>
      </c>
      <c r="E168">
        <f t="shared" si="5"/>
        <v>2.7486111111111109</v>
      </c>
      <c r="U168" s="2">
        <v>5.5104166666684901E-3</v>
      </c>
    </row>
    <row r="169" spans="1:21" x14ac:dyDescent="0.2">
      <c r="A169" s="1">
        <v>43159.449733796297</v>
      </c>
      <c r="B169">
        <v>0.79930555816099502</v>
      </c>
      <c r="C169" t="s">
        <v>166</v>
      </c>
      <c r="D169">
        <f t="shared" si="6"/>
        <v>165.91666666666666</v>
      </c>
      <c r="E169">
        <f t="shared" si="5"/>
        <v>2.7652777777777775</v>
      </c>
      <c r="U169" s="2">
        <v>5.6791666666685002E-3</v>
      </c>
    </row>
    <row r="170" spans="1:21" x14ac:dyDescent="0.2">
      <c r="A170" s="1">
        <v>43159.450428240743</v>
      </c>
      <c r="B170">
        <v>0.80000000260770299</v>
      </c>
      <c r="C170" t="s">
        <v>167</v>
      </c>
      <c r="D170">
        <f t="shared" si="6"/>
        <v>166.91666666666666</v>
      </c>
      <c r="E170">
        <f t="shared" si="5"/>
        <v>2.7819444444444441</v>
      </c>
      <c r="O170">
        <v>-565.35599999999999</v>
      </c>
      <c r="U170" s="2">
        <v>1.08687499999991E-2</v>
      </c>
    </row>
    <row r="171" spans="1:21" x14ac:dyDescent="0.2">
      <c r="A171" s="1">
        <v>43159.451122685183</v>
      </c>
      <c r="B171">
        <v>0.80069444705441095</v>
      </c>
      <c r="C171" t="s">
        <v>168</v>
      </c>
      <c r="D171">
        <f t="shared" si="6"/>
        <v>167.91666666666666</v>
      </c>
      <c r="E171">
        <f t="shared" si="5"/>
        <v>2.7986111111111112</v>
      </c>
      <c r="U171" s="2">
        <v>1.6114583333334102E-2</v>
      </c>
    </row>
    <row r="172" spans="1:21" x14ac:dyDescent="0.2">
      <c r="A172" s="1">
        <v>43159.451817129629</v>
      </c>
      <c r="B172">
        <v>0.80138889150111903</v>
      </c>
      <c r="C172" t="s">
        <v>169</v>
      </c>
      <c r="D172">
        <f t="shared" si="6"/>
        <v>168.91666666666666</v>
      </c>
      <c r="E172">
        <f t="shared" si="5"/>
        <v>2.8152777777777778</v>
      </c>
      <c r="U172" s="2">
        <v>2.6530208333332899E-2</v>
      </c>
    </row>
    <row r="173" spans="1:21" x14ac:dyDescent="0.2">
      <c r="A173" s="1">
        <v>43159.452511574076</v>
      </c>
      <c r="B173">
        <v>0.80208333594782699</v>
      </c>
      <c r="C173" t="s">
        <v>170</v>
      </c>
      <c r="D173">
        <f t="shared" si="6"/>
        <v>169.91666666666666</v>
      </c>
      <c r="E173">
        <f t="shared" si="5"/>
        <v>2.8319444444444444</v>
      </c>
      <c r="U173" s="2">
        <v>2.2096874999997899E-2</v>
      </c>
    </row>
    <row r="174" spans="1:21" x14ac:dyDescent="0.2">
      <c r="A174" s="1">
        <v>43159.453206018516</v>
      </c>
      <c r="B174">
        <v>0.80277778039453596</v>
      </c>
      <c r="C174" t="s">
        <v>171</v>
      </c>
      <c r="D174">
        <f t="shared" si="6"/>
        <v>170.91666666666666</v>
      </c>
      <c r="E174">
        <f t="shared" si="5"/>
        <v>2.848611111111111</v>
      </c>
      <c r="U174" s="2">
        <v>2.7713541666666199E-2</v>
      </c>
    </row>
    <row r="175" spans="1:21" x14ac:dyDescent="0.2">
      <c r="A175" s="1">
        <v>43159.453900462962</v>
      </c>
      <c r="B175">
        <v>0.80347222484124403</v>
      </c>
      <c r="C175" t="s">
        <v>172</v>
      </c>
      <c r="D175">
        <f t="shared" si="6"/>
        <v>171.91666666666666</v>
      </c>
      <c r="E175">
        <f t="shared" si="5"/>
        <v>2.8652777777777776</v>
      </c>
      <c r="O175">
        <v>-567.09100000000001</v>
      </c>
      <c r="U175" s="2">
        <v>2.8346874999999501E-2</v>
      </c>
    </row>
    <row r="176" spans="1:21" x14ac:dyDescent="0.2">
      <c r="A176" s="1">
        <v>43159.454594907409</v>
      </c>
      <c r="B176">
        <v>0.804166669287952</v>
      </c>
      <c r="C176" t="s">
        <v>173</v>
      </c>
      <c r="D176">
        <f t="shared" si="6"/>
        <v>172.91666666666666</v>
      </c>
      <c r="E176">
        <f t="shared" si="5"/>
        <v>2.8819444444444442</v>
      </c>
      <c r="U176" s="2">
        <v>2.8989583333332899E-2</v>
      </c>
    </row>
    <row r="177" spans="1:24" x14ac:dyDescent="0.2">
      <c r="A177" s="1">
        <v>43159.455289351848</v>
      </c>
      <c r="B177">
        <v>0.80486111373465996</v>
      </c>
      <c r="C177" t="s">
        <v>174</v>
      </c>
      <c r="D177">
        <f t="shared" si="6"/>
        <v>173.91666666666666</v>
      </c>
      <c r="E177">
        <f t="shared" si="5"/>
        <v>2.8986111111111108</v>
      </c>
      <c r="I177">
        <v>0</v>
      </c>
      <c r="U177" s="2">
        <v>2.9658333333332901E-2</v>
      </c>
    </row>
    <row r="178" spans="1:24" x14ac:dyDescent="0.2">
      <c r="A178" s="1">
        <v>43159.455983796295</v>
      </c>
      <c r="B178">
        <v>0.80555555818136804</v>
      </c>
      <c r="C178" t="s">
        <v>175</v>
      </c>
      <c r="D178">
        <f t="shared" si="6"/>
        <v>174.91666666666666</v>
      </c>
      <c r="E178">
        <f t="shared" si="5"/>
        <v>2.9152777777777774</v>
      </c>
      <c r="I178">
        <v>1.3180000000000001</v>
      </c>
      <c r="U178" s="2">
        <v>3.0337499999999601E-2</v>
      </c>
    </row>
    <row r="179" spans="1:24" x14ac:dyDescent="0.2">
      <c r="A179" s="1">
        <v>43159.456678240742</v>
      </c>
      <c r="B179">
        <v>0.806250002628076</v>
      </c>
      <c r="C179" t="s">
        <v>176</v>
      </c>
      <c r="D179">
        <f t="shared" si="6"/>
        <v>175.91666666666666</v>
      </c>
      <c r="E179">
        <f t="shared" si="5"/>
        <v>2.9319444444444445</v>
      </c>
      <c r="I179">
        <v>0</v>
      </c>
      <c r="U179" s="2">
        <v>1.55906249999991E-2</v>
      </c>
    </row>
    <row r="180" spans="1:24" x14ac:dyDescent="0.2">
      <c r="A180" s="1">
        <v>43159.457372685189</v>
      </c>
      <c r="B180">
        <v>0.80694444707478397</v>
      </c>
      <c r="C180" t="s">
        <v>177</v>
      </c>
      <c r="D180">
        <f t="shared" si="6"/>
        <v>176.91666666666666</v>
      </c>
      <c r="E180">
        <f t="shared" si="5"/>
        <v>2.9486111111111111</v>
      </c>
      <c r="H180">
        <v>399.73899999999998</v>
      </c>
      <c r="O180">
        <v>-568.20799999999997</v>
      </c>
      <c r="U180" s="2">
        <v>5.00729166666834E-3</v>
      </c>
    </row>
    <row r="181" spans="1:24" x14ac:dyDescent="0.2">
      <c r="A181" s="1">
        <v>43159.458067129628</v>
      </c>
      <c r="B181">
        <v>0.80763889152149204</v>
      </c>
      <c r="C181" t="s">
        <v>178</v>
      </c>
      <c r="D181">
        <f t="shared" si="6"/>
        <v>177.91666666666666</v>
      </c>
      <c r="E181">
        <f t="shared" si="5"/>
        <v>2.9652777777777777</v>
      </c>
      <c r="H181">
        <v>401.40199999999999</v>
      </c>
      <c r="U181" s="2">
        <v>5.1500000000017001E-3</v>
      </c>
    </row>
    <row r="182" spans="1:24" x14ac:dyDescent="0.2">
      <c r="A182" s="1">
        <v>43159.458761574075</v>
      </c>
      <c r="B182">
        <v>0.80833333596820001</v>
      </c>
      <c r="C182" t="s">
        <v>179</v>
      </c>
      <c r="D182">
        <f t="shared" si="6"/>
        <v>178.91666666666666</v>
      </c>
      <c r="E182">
        <f t="shared" si="5"/>
        <v>2.9819444444444443</v>
      </c>
      <c r="H182">
        <v>396.09399999999999</v>
      </c>
      <c r="U182" s="2">
        <v>1.0338541666665599E-2</v>
      </c>
    </row>
    <row r="183" spans="1:24" x14ac:dyDescent="0.2">
      <c r="A183" s="1">
        <v>43159.459456018521</v>
      </c>
      <c r="B183">
        <v>0.80902778041490797</v>
      </c>
      <c r="C183" t="s">
        <v>180</v>
      </c>
      <c r="D183">
        <f t="shared" si="6"/>
        <v>179.91666666666666</v>
      </c>
      <c r="E183">
        <f t="shared" si="5"/>
        <v>2.9986111111111109</v>
      </c>
      <c r="H183">
        <v>398.87</v>
      </c>
      <c r="U183" s="2">
        <v>1.55656250000006E-2</v>
      </c>
    </row>
    <row r="184" spans="1:24" x14ac:dyDescent="0.2">
      <c r="A184" s="1">
        <v>43159.460150462961</v>
      </c>
      <c r="B184">
        <v>0.80972222486161605</v>
      </c>
      <c r="C184" t="s">
        <v>181</v>
      </c>
      <c r="D184">
        <f t="shared" si="6"/>
        <v>180.91666666666666</v>
      </c>
      <c r="E184">
        <f t="shared" si="5"/>
        <v>3.0152777777777775</v>
      </c>
      <c r="U184" s="2">
        <v>1.08510416666656E-2</v>
      </c>
    </row>
    <row r="185" spans="1:24" x14ac:dyDescent="0.2">
      <c r="A185" s="1">
        <v>43159.460844907408</v>
      </c>
      <c r="B185">
        <v>0.81041666930832401</v>
      </c>
      <c r="C185" t="s">
        <v>182</v>
      </c>
      <c r="D185">
        <f t="shared" si="6"/>
        <v>181.91666666666666</v>
      </c>
      <c r="E185">
        <f t="shared" si="5"/>
        <v>3.0319444444444441</v>
      </c>
      <c r="U185" s="2">
        <v>2.12333333333312E-2</v>
      </c>
    </row>
    <row r="186" spans="1:24" x14ac:dyDescent="0.2">
      <c r="A186" s="1">
        <v>43159.461539351854</v>
      </c>
      <c r="B186">
        <v>0.81111111375503198</v>
      </c>
      <c r="C186" t="s">
        <v>183</v>
      </c>
      <c r="D186">
        <f t="shared" si="6"/>
        <v>182.91666666666666</v>
      </c>
      <c r="E186">
        <f t="shared" si="5"/>
        <v>3.0486111111111112</v>
      </c>
      <c r="U186" s="2">
        <v>2.6773958333332799E-2</v>
      </c>
    </row>
    <row r="187" spans="1:24" x14ac:dyDescent="0.2">
      <c r="A187" s="1">
        <v>43159.462233796294</v>
      </c>
      <c r="B187">
        <v>0.81180555820174105</v>
      </c>
      <c r="C187" t="s">
        <v>184</v>
      </c>
      <c r="D187">
        <f t="shared" si="6"/>
        <v>183.91666666666666</v>
      </c>
      <c r="E187">
        <f t="shared" si="5"/>
        <v>3.0652777777777778</v>
      </c>
      <c r="U187" s="2">
        <v>2.7390624999999402E-2</v>
      </c>
    </row>
    <row r="188" spans="1:24" x14ac:dyDescent="0.2">
      <c r="A188" s="1">
        <v>43159.46292824074</v>
      </c>
      <c r="B188">
        <v>0.81250000264844902</v>
      </c>
      <c r="C188" t="s">
        <v>185</v>
      </c>
      <c r="D188">
        <f t="shared" si="6"/>
        <v>184.91666666666666</v>
      </c>
      <c r="E188">
        <f t="shared" si="5"/>
        <v>3.0819444444444444</v>
      </c>
      <c r="U188" s="2">
        <v>3.3037500000001101E-2</v>
      </c>
    </row>
    <row r="189" spans="1:24" x14ac:dyDescent="0.2">
      <c r="A189" s="1">
        <v>43159.463622685187</v>
      </c>
      <c r="B189">
        <v>0.81319444709515698</v>
      </c>
      <c r="C189" t="s">
        <v>186</v>
      </c>
      <c r="D189">
        <f t="shared" si="6"/>
        <v>185.91666666666666</v>
      </c>
      <c r="E189">
        <f t="shared" si="5"/>
        <v>3.098611111111111</v>
      </c>
      <c r="F189">
        <v>5.9939999999999998</v>
      </c>
      <c r="G189">
        <v>52.097000000000001</v>
      </c>
      <c r="H189">
        <v>399.66500000000002</v>
      </c>
      <c r="I189">
        <v>0</v>
      </c>
      <c r="J189">
        <v>6.4779999999999998</v>
      </c>
      <c r="K189">
        <v>0</v>
      </c>
      <c r="L189">
        <v>0</v>
      </c>
      <c r="M189">
        <v>0</v>
      </c>
      <c r="N189">
        <v>0</v>
      </c>
      <c r="O189">
        <v>-569.22299999999996</v>
      </c>
      <c r="P189">
        <v>37.192999999999998</v>
      </c>
      <c r="Q189">
        <v>0</v>
      </c>
      <c r="R189">
        <v>6</v>
      </c>
      <c r="S189">
        <v>52</v>
      </c>
      <c r="T189">
        <v>3</v>
      </c>
      <c r="U189" s="2">
        <v>2.8715624999999401E-2</v>
      </c>
      <c r="V189">
        <v>3</v>
      </c>
      <c r="W189">
        <v>3</v>
      </c>
      <c r="X189">
        <v>0</v>
      </c>
    </row>
    <row r="190" spans="1:24" x14ac:dyDescent="0.2">
      <c r="A190" s="1">
        <v>43159.464317129627</v>
      </c>
      <c r="B190">
        <v>0.81388889154186495</v>
      </c>
      <c r="C190" t="s">
        <v>187</v>
      </c>
      <c r="D190">
        <f t="shared" si="6"/>
        <v>186.91666666666666</v>
      </c>
      <c r="E190">
        <f t="shared" si="5"/>
        <v>3.1152777777777776</v>
      </c>
      <c r="I190">
        <v>0</v>
      </c>
      <c r="U190" s="2">
        <v>4.4472916666666702E-2</v>
      </c>
    </row>
    <row r="191" spans="1:24" x14ac:dyDescent="0.2">
      <c r="A191" s="1">
        <v>43159.465011574073</v>
      </c>
      <c r="B191">
        <v>0.81458333598857302</v>
      </c>
      <c r="C191" t="s">
        <v>188</v>
      </c>
      <c r="D191">
        <f t="shared" si="6"/>
        <v>187.91666666666666</v>
      </c>
      <c r="E191">
        <f t="shared" si="5"/>
        <v>3.1319444444444442</v>
      </c>
      <c r="H191">
        <v>400.14100000000002</v>
      </c>
      <c r="I191">
        <v>0</v>
      </c>
      <c r="U191" s="2">
        <v>1.53281249999989E-2</v>
      </c>
    </row>
    <row r="192" spans="1:24" x14ac:dyDescent="0.2">
      <c r="A192" s="1">
        <v>43159.46570601852</v>
      </c>
      <c r="B192">
        <v>0.81527778043528099</v>
      </c>
      <c r="C192" t="s">
        <v>189</v>
      </c>
      <c r="D192">
        <f t="shared" si="6"/>
        <v>188.91666666666666</v>
      </c>
      <c r="E192">
        <f t="shared" si="5"/>
        <v>3.1486111111111108</v>
      </c>
      <c r="H192">
        <v>401.63799999999998</v>
      </c>
      <c r="I192">
        <v>0</v>
      </c>
      <c r="U192" s="2">
        <v>1.0500000000001701E-2</v>
      </c>
    </row>
    <row r="193" spans="1:21" x14ac:dyDescent="0.2">
      <c r="A193" s="1">
        <v>43159.466400462959</v>
      </c>
      <c r="B193">
        <v>0.81597222488198895</v>
      </c>
      <c r="C193" t="s">
        <v>190</v>
      </c>
      <c r="D193">
        <f t="shared" si="6"/>
        <v>189.91666666666666</v>
      </c>
      <c r="E193">
        <f t="shared" si="5"/>
        <v>3.1652777777777774</v>
      </c>
      <c r="H193">
        <v>399.404</v>
      </c>
      <c r="U193" s="2">
        <v>2.06822916666673E-2</v>
      </c>
    </row>
    <row r="194" spans="1:21" x14ac:dyDescent="0.2">
      <c r="A194" s="1">
        <v>43159.467094907406</v>
      </c>
      <c r="B194">
        <v>0.81666666932869703</v>
      </c>
      <c r="C194" t="s">
        <v>191</v>
      </c>
      <c r="D194">
        <f t="shared" si="6"/>
        <v>190.91666666666666</v>
      </c>
      <c r="E194">
        <f t="shared" si="5"/>
        <v>3.1819444444444445</v>
      </c>
      <c r="H194">
        <v>399.81900000000002</v>
      </c>
      <c r="U194" s="2">
        <v>2.1047916666667301E-2</v>
      </c>
    </row>
    <row r="195" spans="1:21" x14ac:dyDescent="0.2">
      <c r="A195" s="1">
        <v>43159.467789351853</v>
      </c>
      <c r="B195">
        <v>0.81736111377540499</v>
      </c>
      <c r="C195" t="s">
        <v>192</v>
      </c>
      <c r="D195">
        <f t="shared" si="6"/>
        <v>191.91666666666666</v>
      </c>
      <c r="E195">
        <f t="shared" si="5"/>
        <v>3.1986111111111111</v>
      </c>
      <c r="U195" s="2">
        <v>3.1638541666666201E-2</v>
      </c>
    </row>
    <row r="196" spans="1:21" x14ac:dyDescent="0.2">
      <c r="A196" s="1">
        <v>43159.4684837963</v>
      </c>
      <c r="B196">
        <v>0.81805555822211296</v>
      </c>
      <c r="C196" t="s">
        <v>193</v>
      </c>
      <c r="D196">
        <f t="shared" si="6"/>
        <v>192.91666666666666</v>
      </c>
      <c r="E196">
        <f t="shared" ref="E196:E259" si="7">D196/60</f>
        <v>3.2152777777777777</v>
      </c>
      <c r="U196" s="2">
        <v>3.2274999999999603E-2</v>
      </c>
    </row>
    <row r="197" spans="1:21" x14ac:dyDescent="0.2">
      <c r="A197" s="1">
        <v>43159.469178240739</v>
      </c>
      <c r="B197">
        <v>0.81875000266882103</v>
      </c>
      <c r="C197" t="s">
        <v>194</v>
      </c>
      <c r="D197">
        <f t="shared" si="6"/>
        <v>193.91666666666666</v>
      </c>
      <c r="E197">
        <f t="shared" si="7"/>
        <v>3.2319444444444443</v>
      </c>
      <c r="O197">
        <v>-570.096</v>
      </c>
      <c r="U197" s="2">
        <v>3.2909374999999602E-2</v>
      </c>
    </row>
    <row r="198" spans="1:21" x14ac:dyDescent="0.2">
      <c r="A198" s="1">
        <v>43159.469872685186</v>
      </c>
      <c r="B198">
        <v>0.819444447115529</v>
      </c>
      <c r="C198" t="s">
        <v>195</v>
      </c>
      <c r="D198">
        <f t="shared" si="6"/>
        <v>194.91666666666666</v>
      </c>
      <c r="E198">
        <f t="shared" si="7"/>
        <v>3.2486111111111109</v>
      </c>
      <c r="U198" s="2">
        <v>3.3582291666666299E-2</v>
      </c>
    </row>
    <row r="199" spans="1:21" x14ac:dyDescent="0.2">
      <c r="A199" s="1">
        <v>43159.470567129632</v>
      </c>
      <c r="B199">
        <v>0.82013889156223696</v>
      </c>
      <c r="C199" t="s">
        <v>196</v>
      </c>
      <c r="D199">
        <f t="shared" si="6"/>
        <v>195.91666666666666</v>
      </c>
      <c r="E199">
        <f t="shared" si="7"/>
        <v>3.2652777777777775</v>
      </c>
      <c r="I199">
        <v>0</v>
      </c>
      <c r="U199" s="2">
        <v>4.4387499999998498E-2</v>
      </c>
    </row>
    <row r="200" spans="1:21" x14ac:dyDescent="0.2">
      <c r="A200" s="1">
        <v>43159.471261574072</v>
      </c>
      <c r="B200">
        <v>0.82083333600894504</v>
      </c>
      <c r="C200" t="s">
        <v>197</v>
      </c>
      <c r="D200">
        <f t="shared" si="6"/>
        <v>196.91666666666666</v>
      </c>
      <c r="E200">
        <f t="shared" si="7"/>
        <v>3.2819444444444441</v>
      </c>
      <c r="I200">
        <v>0</v>
      </c>
      <c r="U200" s="2">
        <v>2.0267708333332399E-2</v>
      </c>
    </row>
    <row r="201" spans="1:21" x14ac:dyDescent="0.2">
      <c r="A201" s="1">
        <v>43159.471956018519</v>
      </c>
      <c r="B201">
        <v>0.821527780455654</v>
      </c>
      <c r="C201" t="s">
        <v>198</v>
      </c>
      <c r="D201">
        <f t="shared" si="6"/>
        <v>197.91666666666666</v>
      </c>
      <c r="E201">
        <f t="shared" si="7"/>
        <v>3.2986111111111112</v>
      </c>
      <c r="I201">
        <v>0</v>
      </c>
      <c r="U201" s="2">
        <v>3.5664583333332903E-2</v>
      </c>
    </row>
    <row r="202" spans="1:21" x14ac:dyDescent="0.2">
      <c r="A202" s="1">
        <v>43159.472650462965</v>
      </c>
      <c r="B202">
        <v>0.82222222490236196</v>
      </c>
      <c r="C202" t="s">
        <v>199</v>
      </c>
      <c r="D202">
        <f t="shared" si="6"/>
        <v>198.91666666666666</v>
      </c>
      <c r="E202">
        <f t="shared" si="7"/>
        <v>3.3152777777777778</v>
      </c>
      <c r="U202" s="2">
        <v>3.6246874999999498E-2</v>
      </c>
    </row>
    <row r="203" spans="1:21" x14ac:dyDescent="0.2">
      <c r="A203" s="1">
        <v>43159.473344907405</v>
      </c>
      <c r="B203">
        <v>0.82291666934907004</v>
      </c>
      <c r="C203" t="s">
        <v>200</v>
      </c>
      <c r="D203">
        <f t="shared" si="6"/>
        <v>199.91666666666666</v>
      </c>
      <c r="E203">
        <f t="shared" si="7"/>
        <v>3.3319444444444444</v>
      </c>
      <c r="O203">
        <v>-571.29</v>
      </c>
      <c r="U203" s="2">
        <v>4.1881250000001202E-2</v>
      </c>
    </row>
    <row r="204" spans="1:21" x14ac:dyDescent="0.2">
      <c r="A204" s="1">
        <v>43159.474039351851</v>
      </c>
      <c r="B204">
        <v>0.823611113795778</v>
      </c>
      <c r="C204" t="s">
        <v>201</v>
      </c>
      <c r="D204">
        <f t="shared" si="6"/>
        <v>200.91666666666666</v>
      </c>
      <c r="E204">
        <f t="shared" si="7"/>
        <v>3.348611111111111</v>
      </c>
      <c r="H204">
        <v>400.47300000000001</v>
      </c>
      <c r="P204">
        <v>37.264000000000003</v>
      </c>
      <c r="U204" s="2">
        <v>3.7559374999999499E-2</v>
      </c>
    </row>
    <row r="205" spans="1:21" x14ac:dyDescent="0.2">
      <c r="A205" s="1">
        <v>43159.474733796298</v>
      </c>
      <c r="B205">
        <v>0.82430555824248597</v>
      </c>
      <c r="C205" t="s">
        <v>202</v>
      </c>
      <c r="D205">
        <f t="shared" si="6"/>
        <v>201.91666666666666</v>
      </c>
      <c r="E205">
        <f t="shared" si="7"/>
        <v>3.3652777777777776</v>
      </c>
      <c r="H205">
        <v>403.19099999999997</v>
      </c>
      <c r="P205">
        <v>34.982999999999997</v>
      </c>
      <c r="U205" s="2">
        <v>4.3345833333334499E-2</v>
      </c>
    </row>
    <row r="206" spans="1:21" x14ac:dyDescent="0.2">
      <c r="A206" s="1">
        <v>43159.475428240738</v>
      </c>
      <c r="B206">
        <v>0.82500000268919405</v>
      </c>
      <c r="C206" t="s">
        <v>203</v>
      </c>
      <c r="D206">
        <f t="shared" si="6"/>
        <v>202.91666666666666</v>
      </c>
      <c r="E206">
        <f t="shared" si="7"/>
        <v>3.3819444444444442</v>
      </c>
      <c r="H206">
        <v>400.524</v>
      </c>
      <c r="U206" s="2">
        <v>5.4298958333333501E-2</v>
      </c>
    </row>
    <row r="207" spans="1:21" x14ac:dyDescent="0.2">
      <c r="A207" s="1">
        <v>43159.476122685184</v>
      </c>
      <c r="B207">
        <v>0.82569444713590201</v>
      </c>
      <c r="C207" t="s">
        <v>204</v>
      </c>
      <c r="D207">
        <f t="shared" si="6"/>
        <v>203.91666666666666</v>
      </c>
      <c r="E207">
        <f t="shared" si="7"/>
        <v>3.3986111111111108</v>
      </c>
      <c r="H207">
        <v>401.03100000000001</v>
      </c>
      <c r="U207" s="2">
        <v>3.00312500000007E-2</v>
      </c>
    </row>
    <row r="208" spans="1:21" x14ac:dyDescent="0.2">
      <c r="A208" s="1">
        <v>43159.476817129631</v>
      </c>
      <c r="B208">
        <v>0.82638889158260997</v>
      </c>
      <c r="C208" t="s">
        <v>205</v>
      </c>
      <c r="D208">
        <f t="shared" si="6"/>
        <v>204.91666666666666</v>
      </c>
      <c r="E208">
        <f t="shared" si="7"/>
        <v>3.4152777777777774</v>
      </c>
      <c r="H208">
        <v>400.92099999999999</v>
      </c>
      <c r="U208" s="2">
        <v>4.0565624999999501E-2</v>
      </c>
    </row>
    <row r="209" spans="1:24" x14ac:dyDescent="0.2">
      <c r="A209" s="1">
        <v>43159.477511574078</v>
      </c>
      <c r="B209">
        <v>0.82708333602931805</v>
      </c>
      <c r="C209" t="s">
        <v>206</v>
      </c>
      <c r="D209">
        <f t="shared" si="6"/>
        <v>205.91666666666666</v>
      </c>
      <c r="E209">
        <f t="shared" si="7"/>
        <v>3.4319444444444445</v>
      </c>
      <c r="O209">
        <v>-572.96699999999998</v>
      </c>
      <c r="U209" s="2">
        <v>4.11989583333328E-2</v>
      </c>
    </row>
    <row r="210" spans="1:24" x14ac:dyDescent="0.2">
      <c r="A210" s="1">
        <v>43159.478206018517</v>
      </c>
      <c r="B210">
        <v>0.82777778047602601</v>
      </c>
      <c r="C210" t="s">
        <v>207</v>
      </c>
      <c r="D210">
        <f t="shared" si="6"/>
        <v>206.91666666666666</v>
      </c>
      <c r="E210">
        <f t="shared" si="7"/>
        <v>3.4486111111111111</v>
      </c>
      <c r="U210" s="2">
        <v>4.6867708333334403E-2</v>
      </c>
    </row>
    <row r="211" spans="1:24" x14ac:dyDescent="0.2">
      <c r="A211" s="1">
        <v>43159.478900462964</v>
      </c>
      <c r="B211">
        <v>0.82847222492273398</v>
      </c>
      <c r="C211" t="s">
        <v>208</v>
      </c>
      <c r="D211">
        <f t="shared" si="6"/>
        <v>207.91666666666666</v>
      </c>
      <c r="E211">
        <f t="shared" si="7"/>
        <v>3.4652777777777777</v>
      </c>
      <c r="I211">
        <v>0</v>
      </c>
      <c r="U211" s="2">
        <v>5.7676041666666497E-2</v>
      </c>
    </row>
    <row r="212" spans="1:24" x14ac:dyDescent="0.2">
      <c r="A212" s="1">
        <v>43159.479594907411</v>
      </c>
      <c r="B212">
        <v>0.82916666936944206</v>
      </c>
      <c r="C212" t="s">
        <v>209</v>
      </c>
      <c r="D212">
        <f t="shared" si="6"/>
        <v>208.91666666666666</v>
      </c>
      <c r="E212">
        <f t="shared" si="7"/>
        <v>3.4819444444444443</v>
      </c>
      <c r="I212">
        <v>1.3109999999999999</v>
      </c>
      <c r="P212">
        <v>37.192999999999998</v>
      </c>
      <c r="U212" s="2">
        <v>6.3751041666668104E-2</v>
      </c>
    </row>
    <row r="213" spans="1:24" x14ac:dyDescent="0.2">
      <c r="A213" s="1">
        <v>43159.48028935185</v>
      </c>
      <c r="B213">
        <v>0.82986111381615002</v>
      </c>
      <c r="C213" t="s">
        <v>210</v>
      </c>
      <c r="D213">
        <f t="shared" si="6"/>
        <v>209.91666666666666</v>
      </c>
      <c r="E213">
        <f t="shared" si="7"/>
        <v>3.4986111111111109</v>
      </c>
      <c r="H213">
        <v>400.77199999999999</v>
      </c>
      <c r="I213">
        <v>0</v>
      </c>
      <c r="O213">
        <v>-574.13900000000001</v>
      </c>
      <c r="U213" s="2">
        <v>4.43999999999991E-2</v>
      </c>
    </row>
    <row r="214" spans="1:24" x14ac:dyDescent="0.2">
      <c r="A214" s="1">
        <v>43159.480983796297</v>
      </c>
      <c r="B214">
        <v>0.83055555826285898</v>
      </c>
      <c r="C214" t="s">
        <v>211</v>
      </c>
      <c r="D214">
        <f t="shared" ref="D214:D277" si="8">D213+1</f>
        <v>210.91666666666666</v>
      </c>
      <c r="E214">
        <f t="shared" si="7"/>
        <v>3.5152777777777775</v>
      </c>
      <c r="H214">
        <v>396.17099999999999</v>
      </c>
      <c r="U214" s="2">
        <v>4.50249999999991E-2</v>
      </c>
    </row>
    <row r="215" spans="1:24" x14ac:dyDescent="0.2">
      <c r="A215" s="1">
        <v>43159.481678240743</v>
      </c>
      <c r="B215">
        <v>0.83125000270956695</v>
      </c>
      <c r="C215" t="s">
        <v>212</v>
      </c>
      <c r="D215">
        <f t="shared" si="8"/>
        <v>211.91666666666666</v>
      </c>
      <c r="E215">
        <f t="shared" si="7"/>
        <v>3.5319444444444441</v>
      </c>
      <c r="H215">
        <v>404.40199999999999</v>
      </c>
      <c r="U215" s="2">
        <v>5.0700000000000599E-2</v>
      </c>
    </row>
    <row r="216" spans="1:24" x14ac:dyDescent="0.2">
      <c r="A216" s="1">
        <v>43159.482372685183</v>
      </c>
      <c r="B216">
        <v>0.83194444715627502</v>
      </c>
      <c r="C216" t="s">
        <v>213</v>
      </c>
      <c r="D216">
        <f t="shared" si="8"/>
        <v>212.91666666666666</v>
      </c>
      <c r="E216">
        <f t="shared" si="7"/>
        <v>3.5486111111111112</v>
      </c>
      <c r="H216">
        <v>400.69499999999999</v>
      </c>
      <c r="I216">
        <v>0</v>
      </c>
      <c r="U216" s="2">
        <v>6.6540625000001102E-2</v>
      </c>
    </row>
    <row r="217" spans="1:24" x14ac:dyDescent="0.2">
      <c r="A217" s="1">
        <v>43159.483067129629</v>
      </c>
      <c r="B217">
        <v>0.83263889160298299</v>
      </c>
      <c r="C217" t="s">
        <v>214</v>
      </c>
      <c r="D217">
        <f t="shared" si="8"/>
        <v>213.91666666666666</v>
      </c>
      <c r="E217">
        <f t="shared" si="7"/>
        <v>3.5652777777777778</v>
      </c>
      <c r="I217">
        <v>1.298</v>
      </c>
      <c r="O217">
        <v>-575.32000000000005</v>
      </c>
      <c r="U217" s="2">
        <v>6.7657291666667702E-2</v>
      </c>
    </row>
    <row r="218" spans="1:24" x14ac:dyDescent="0.2">
      <c r="A218" s="1">
        <v>43159.483761574076</v>
      </c>
      <c r="B218">
        <v>0.83333333604969095</v>
      </c>
      <c r="C218" t="s">
        <v>215</v>
      </c>
      <c r="D218">
        <f t="shared" si="8"/>
        <v>214.91666666666666</v>
      </c>
      <c r="E218">
        <f t="shared" si="7"/>
        <v>3.5819444444444444</v>
      </c>
      <c r="H218">
        <v>402.14</v>
      </c>
      <c r="I218">
        <v>0</v>
      </c>
      <c r="U218" s="2">
        <v>5.3465625000000301E-2</v>
      </c>
    </row>
    <row r="219" spans="1:24" x14ac:dyDescent="0.2">
      <c r="A219" s="1">
        <v>43159.484456018516</v>
      </c>
      <c r="B219">
        <v>0.83402778049639903</v>
      </c>
      <c r="C219" t="s">
        <v>216</v>
      </c>
      <c r="D219">
        <f t="shared" si="8"/>
        <v>215.91666666666666</v>
      </c>
      <c r="E219">
        <f t="shared" si="7"/>
        <v>3.598611111111111</v>
      </c>
      <c r="F219">
        <v>5.9909999999999997</v>
      </c>
      <c r="G219">
        <v>52.067</v>
      </c>
      <c r="H219">
        <v>398.56900000000002</v>
      </c>
      <c r="I219">
        <v>0</v>
      </c>
      <c r="J219">
        <v>6.4989999999999997</v>
      </c>
      <c r="K219">
        <v>0</v>
      </c>
      <c r="L219">
        <v>0</v>
      </c>
      <c r="M219">
        <v>0</v>
      </c>
      <c r="N219">
        <v>0</v>
      </c>
      <c r="O219">
        <v>-575.84199999999998</v>
      </c>
      <c r="P219">
        <v>37.264000000000003</v>
      </c>
      <c r="Q219">
        <v>0</v>
      </c>
      <c r="R219">
        <v>6</v>
      </c>
      <c r="S219">
        <v>52</v>
      </c>
      <c r="T219">
        <v>3</v>
      </c>
      <c r="U219" s="2">
        <v>6.9339583333334107E-2</v>
      </c>
      <c r="V219">
        <v>3</v>
      </c>
      <c r="W219">
        <v>3</v>
      </c>
      <c r="X219">
        <v>0</v>
      </c>
    </row>
    <row r="220" spans="1:24" x14ac:dyDescent="0.2">
      <c r="A220" s="1">
        <v>43159.485150462962</v>
      </c>
      <c r="B220">
        <v>0.83472222494310699</v>
      </c>
      <c r="C220" t="s">
        <v>217</v>
      </c>
      <c r="D220">
        <f t="shared" si="8"/>
        <v>216.91666666666666</v>
      </c>
      <c r="E220">
        <f t="shared" si="7"/>
        <v>3.6152777777777776</v>
      </c>
      <c r="H220">
        <v>399.76799999999997</v>
      </c>
      <c r="I220">
        <v>0</v>
      </c>
      <c r="U220" s="2">
        <v>7.0438541666667395E-2</v>
      </c>
    </row>
    <row r="221" spans="1:24" x14ac:dyDescent="0.2">
      <c r="A221" s="1">
        <v>43159.485844907409</v>
      </c>
      <c r="B221">
        <v>0.83541666938981496</v>
      </c>
      <c r="C221" t="s">
        <v>218</v>
      </c>
      <c r="D221">
        <f t="shared" si="8"/>
        <v>217.91666666666666</v>
      </c>
      <c r="E221">
        <f t="shared" si="7"/>
        <v>3.6319444444444442</v>
      </c>
      <c r="I221">
        <v>1.3109999999999999</v>
      </c>
      <c r="O221">
        <v>-576.34400000000005</v>
      </c>
      <c r="U221" s="2">
        <v>7.1561458333333897E-2</v>
      </c>
    </row>
    <row r="222" spans="1:24" x14ac:dyDescent="0.2">
      <c r="A222" s="1">
        <v>43159.486539351848</v>
      </c>
      <c r="B222">
        <v>0.83611111383652303</v>
      </c>
      <c r="C222" t="s">
        <v>219</v>
      </c>
      <c r="D222">
        <f t="shared" si="8"/>
        <v>218.91666666666666</v>
      </c>
      <c r="E222">
        <f t="shared" si="7"/>
        <v>3.6486111111111108</v>
      </c>
      <c r="I222">
        <v>0</v>
      </c>
      <c r="U222" s="2">
        <v>7.77124999999977E-2</v>
      </c>
    </row>
    <row r="223" spans="1:24" x14ac:dyDescent="0.2">
      <c r="A223" s="1">
        <v>43159.487233796295</v>
      </c>
      <c r="B223">
        <v>0.836805558283231</v>
      </c>
      <c r="C223" t="s">
        <v>220</v>
      </c>
      <c r="D223">
        <f t="shared" si="8"/>
        <v>219.91666666666666</v>
      </c>
      <c r="E223">
        <f t="shared" si="7"/>
        <v>3.6652777777777774</v>
      </c>
      <c r="U223" s="2">
        <v>8.8936458333329804E-2</v>
      </c>
    </row>
    <row r="224" spans="1:24" x14ac:dyDescent="0.2">
      <c r="A224" s="1">
        <v>43159.487928240742</v>
      </c>
      <c r="B224">
        <v>0.83750000272993896</v>
      </c>
      <c r="C224" t="s">
        <v>221</v>
      </c>
      <c r="D224">
        <f t="shared" si="8"/>
        <v>220.91666666666666</v>
      </c>
      <c r="E224">
        <f t="shared" si="7"/>
        <v>3.6819444444444445</v>
      </c>
      <c r="O224">
        <v>-577.75199999999995</v>
      </c>
      <c r="U224" s="2">
        <v>9.5507291666664607E-2</v>
      </c>
    </row>
    <row r="225" spans="1:21" x14ac:dyDescent="0.2">
      <c r="A225" s="1">
        <v>43159.488622685189</v>
      </c>
      <c r="B225">
        <v>0.83819444717664704</v>
      </c>
      <c r="C225" t="s">
        <v>222</v>
      </c>
      <c r="D225">
        <f t="shared" si="8"/>
        <v>221.91666666666666</v>
      </c>
      <c r="E225">
        <f t="shared" si="7"/>
        <v>3.6986111111111111</v>
      </c>
      <c r="U225" s="2">
        <v>5.6830208333331099E-2</v>
      </c>
    </row>
    <row r="226" spans="1:21" x14ac:dyDescent="0.2">
      <c r="A226" s="1">
        <v>43159.489317129628</v>
      </c>
      <c r="B226">
        <v>0.838888891623355</v>
      </c>
      <c r="C226" t="s">
        <v>223</v>
      </c>
      <c r="D226">
        <f t="shared" si="8"/>
        <v>222.91666666666666</v>
      </c>
      <c r="E226">
        <f t="shared" si="7"/>
        <v>3.7152777777777777</v>
      </c>
      <c r="U226">
        <v>6.2513541666666006E-2</v>
      </c>
    </row>
    <row r="227" spans="1:21" x14ac:dyDescent="0.2">
      <c r="A227" s="1">
        <v>43159.490011574075</v>
      </c>
      <c r="B227">
        <v>0.83958333607006397</v>
      </c>
      <c r="C227" t="s">
        <v>224</v>
      </c>
      <c r="D227">
        <f t="shared" si="8"/>
        <v>223.91666666666666</v>
      </c>
      <c r="E227">
        <f t="shared" si="7"/>
        <v>3.7319444444444443</v>
      </c>
      <c r="O227">
        <v>-579.28300000000002</v>
      </c>
      <c r="U227" s="2">
        <v>6.8253124999996501E-2</v>
      </c>
    </row>
    <row r="228" spans="1:21" x14ac:dyDescent="0.2">
      <c r="A228" s="1">
        <v>43159.490706018521</v>
      </c>
      <c r="B228">
        <v>0.84027778051677204</v>
      </c>
      <c r="C228" t="s">
        <v>225</v>
      </c>
      <c r="D228">
        <f t="shared" si="8"/>
        <v>224.91666666666666</v>
      </c>
      <c r="E228">
        <f t="shared" si="7"/>
        <v>3.7486111111111109</v>
      </c>
      <c r="U228" s="2">
        <v>7.9194791666666403E-2</v>
      </c>
    </row>
    <row r="229" spans="1:21" x14ac:dyDescent="0.2">
      <c r="A229" s="1">
        <v>43159.491400462961</v>
      </c>
      <c r="B229">
        <v>0.84097222496348001</v>
      </c>
      <c r="C229" t="s">
        <v>226</v>
      </c>
      <c r="D229">
        <f t="shared" si="8"/>
        <v>225.91666666666666</v>
      </c>
      <c r="E229">
        <f t="shared" si="7"/>
        <v>3.7652777777777775</v>
      </c>
      <c r="U229" s="2">
        <v>6.4943749999999106E-2</v>
      </c>
    </row>
    <row r="230" spans="1:21" x14ac:dyDescent="0.2">
      <c r="A230" s="1">
        <v>43159.492094907408</v>
      </c>
      <c r="B230">
        <v>0.84166666941018797</v>
      </c>
      <c r="C230" t="s">
        <v>227</v>
      </c>
      <c r="D230">
        <f t="shared" si="8"/>
        <v>226.91666666666666</v>
      </c>
      <c r="E230">
        <f t="shared" si="7"/>
        <v>3.7819444444444441</v>
      </c>
      <c r="O230">
        <v>-580.08799999999997</v>
      </c>
      <c r="U230" s="2">
        <v>6.5658333333332305E-2</v>
      </c>
    </row>
    <row r="231" spans="1:21" x14ac:dyDescent="0.2">
      <c r="A231" s="1">
        <v>43159.492789351854</v>
      </c>
      <c r="B231">
        <v>0.84236111385689605</v>
      </c>
      <c r="C231" t="s">
        <v>228</v>
      </c>
      <c r="D231">
        <f t="shared" si="8"/>
        <v>227.91666666666666</v>
      </c>
      <c r="E231">
        <f t="shared" si="7"/>
        <v>3.7986111111111112</v>
      </c>
      <c r="I231">
        <v>0</v>
      </c>
      <c r="U231" s="2">
        <v>7.6642708333331103E-2</v>
      </c>
    </row>
    <row r="232" spans="1:21" x14ac:dyDescent="0.2">
      <c r="A232" s="1">
        <v>43159.493483796294</v>
      </c>
      <c r="B232">
        <v>0.84305555830360401</v>
      </c>
      <c r="C232" t="s">
        <v>229</v>
      </c>
      <c r="D232">
        <f t="shared" si="8"/>
        <v>228.91666666666666</v>
      </c>
      <c r="E232">
        <f t="shared" si="7"/>
        <v>3.8152777777777778</v>
      </c>
      <c r="I232">
        <v>1.331</v>
      </c>
      <c r="U232" s="2">
        <v>8.2755208333332705E-2</v>
      </c>
    </row>
    <row r="233" spans="1:21" x14ac:dyDescent="0.2">
      <c r="A233" s="1">
        <v>43159.49417824074</v>
      </c>
      <c r="B233">
        <v>0.84375000275031198</v>
      </c>
      <c r="C233" t="s">
        <v>230</v>
      </c>
      <c r="D233">
        <f t="shared" si="8"/>
        <v>229.91666666666666</v>
      </c>
      <c r="E233">
        <f t="shared" si="7"/>
        <v>3.8319444444444444</v>
      </c>
      <c r="I233">
        <v>0</v>
      </c>
      <c r="O233">
        <v>-581.43600000000004</v>
      </c>
      <c r="U233" s="2">
        <v>6.8497916666665395E-2</v>
      </c>
    </row>
    <row r="234" spans="1:21" x14ac:dyDescent="0.2">
      <c r="A234" s="1">
        <v>43159.494872685187</v>
      </c>
      <c r="B234">
        <v>0.84444444719702005</v>
      </c>
      <c r="C234" t="s">
        <v>231</v>
      </c>
      <c r="D234">
        <f t="shared" si="8"/>
        <v>230.91666666666666</v>
      </c>
      <c r="E234">
        <f t="shared" si="7"/>
        <v>3.848611111111111</v>
      </c>
      <c r="P234">
        <v>37.335999999999999</v>
      </c>
      <c r="U234" s="2">
        <v>6.9230208333331905E-2</v>
      </c>
    </row>
    <row r="235" spans="1:21" x14ac:dyDescent="0.2">
      <c r="A235" s="1">
        <v>43159.495567129627</v>
      </c>
      <c r="B235">
        <v>0.84513889164372802</v>
      </c>
      <c r="C235" t="s">
        <v>232</v>
      </c>
      <c r="D235">
        <f t="shared" si="8"/>
        <v>231.91666666666666</v>
      </c>
      <c r="E235">
        <f t="shared" si="7"/>
        <v>3.8652777777777776</v>
      </c>
      <c r="P235">
        <v>37.122</v>
      </c>
      <c r="U235" s="2">
        <v>8.5274999999999102E-2</v>
      </c>
    </row>
    <row r="236" spans="1:21" x14ac:dyDescent="0.2">
      <c r="A236" s="1">
        <v>43159.496261574073</v>
      </c>
      <c r="B236">
        <v>0.84583333609043598</v>
      </c>
      <c r="C236" t="s">
        <v>233</v>
      </c>
      <c r="D236">
        <f t="shared" si="8"/>
        <v>232.91666666666666</v>
      </c>
      <c r="E236">
        <f t="shared" si="7"/>
        <v>3.8819444444444442</v>
      </c>
      <c r="O236">
        <v>-583.20299999999997</v>
      </c>
      <c r="U236" s="2">
        <v>7.1246874999998405E-2</v>
      </c>
    </row>
    <row r="237" spans="1:21" x14ac:dyDescent="0.2">
      <c r="A237" s="1">
        <v>43159.49695601852</v>
      </c>
      <c r="B237">
        <v>0.84652778053714395</v>
      </c>
      <c r="C237" t="s">
        <v>234</v>
      </c>
      <c r="D237">
        <f t="shared" si="8"/>
        <v>233.91666666666666</v>
      </c>
      <c r="E237">
        <f t="shared" si="7"/>
        <v>3.8986111111111108</v>
      </c>
      <c r="U237" s="2">
        <v>7.6978124999995498E-2</v>
      </c>
    </row>
    <row r="238" spans="1:21" x14ac:dyDescent="0.2">
      <c r="A238" s="1">
        <v>43159.497650462959</v>
      </c>
      <c r="B238">
        <v>0.84722222498385202</v>
      </c>
      <c r="C238" t="s">
        <v>235</v>
      </c>
      <c r="D238">
        <f t="shared" si="8"/>
        <v>234.91666666666666</v>
      </c>
      <c r="E238">
        <f t="shared" si="7"/>
        <v>3.9152777777777774</v>
      </c>
      <c r="I238">
        <v>0</v>
      </c>
      <c r="P238">
        <v>38.198</v>
      </c>
      <c r="U238" s="2">
        <v>8.8046874999998706E-2</v>
      </c>
    </row>
    <row r="239" spans="1:21" x14ac:dyDescent="0.2">
      <c r="A239" s="1">
        <v>43159.498344907406</v>
      </c>
      <c r="B239">
        <v>0.84791666943055999</v>
      </c>
      <c r="C239" t="s">
        <v>236</v>
      </c>
      <c r="D239">
        <f t="shared" si="8"/>
        <v>235.91666666666666</v>
      </c>
      <c r="E239">
        <f t="shared" si="7"/>
        <v>3.9319444444444445</v>
      </c>
      <c r="I239">
        <v>0</v>
      </c>
      <c r="O239">
        <v>-584.30899999999997</v>
      </c>
      <c r="P239">
        <v>36.908999999999999</v>
      </c>
      <c r="U239" s="2">
        <v>7.4170833333331396E-2</v>
      </c>
    </row>
    <row r="240" spans="1:21" x14ac:dyDescent="0.2">
      <c r="A240" s="1">
        <v>43159.499039351853</v>
      </c>
      <c r="B240">
        <v>0.84861111387726895</v>
      </c>
      <c r="C240" t="s">
        <v>237</v>
      </c>
      <c r="D240">
        <f t="shared" si="8"/>
        <v>236.91666666666666</v>
      </c>
      <c r="E240">
        <f t="shared" si="7"/>
        <v>3.9486111111111111</v>
      </c>
      <c r="I240">
        <v>0</v>
      </c>
      <c r="J240">
        <v>6.5259999999999998</v>
      </c>
      <c r="U240" s="2">
        <v>7.9881249999995199E-2</v>
      </c>
    </row>
    <row r="241" spans="1:24" x14ac:dyDescent="0.2">
      <c r="A241" s="1">
        <v>43159.4997337963</v>
      </c>
      <c r="B241">
        <v>0.84930555832397703</v>
      </c>
      <c r="C241" t="s">
        <v>238</v>
      </c>
      <c r="D241">
        <f t="shared" si="8"/>
        <v>237.91666666666666</v>
      </c>
      <c r="E241">
        <f t="shared" si="7"/>
        <v>3.9652777777777777</v>
      </c>
      <c r="H241">
        <v>399.16899999999998</v>
      </c>
      <c r="O241">
        <v>-585.30799999999999</v>
      </c>
      <c r="U241">
        <v>9.5948958333329004E-2</v>
      </c>
    </row>
    <row r="242" spans="1:24" x14ac:dyDescent="0.2">
      <c r="A242" s="1">
        <v>43159.500428240739</v>
      </c>
      <c r="B242">
        <v>0.85000000277068499</v>
      </c>
      <c r="C242" t="s">
        <v>239</v>
      </c>
      <c r="D242">
        <f t="shared" si="8"/>
        <v>238.91666666666666</v>
      </c>
      <c r="E242">
        <f t="shared" si="7"/>
        <v>3.9819444444444443</v>
      </c>
      <c r="U242" s="2">
        <v>9.7101041666662197E-2</v>
      </c>
    </row>
    <row r="243" spans="1:24" x14ac:dyDescent="0.2">
      <c r="A243" s="1">
        <v>43159.501122685186</v>
      </c>
      <c r="B243">
        <v>0.85069444721739296</v>
      </c>
      <c r="C243" t="s">
        <v>240</v>
      </c>
      <c r="D243">
        <f t="shared" si="8"/>
        <v>239.91666666666666</v>
      </c>
      <c r="E243">
        <f t="shared" si="7"/>
        <v>3.9986111111111109</v>
      </c>
      <c r="U243">
        <v>0.113507291666663</v>
      </c>
    </row>
    <row r="244" spans="1:24" x14ac:dyDescent="0.2">
      <c r="A244" s="1">
        <v>43159.501817129632</v>
      </c>
      <c r="B244">
        <v>0.85138889166410103</v>
      </c>
      <c r="C244" t="s">
        <v>241</v>
      </c>
      <c r="D244">
        <f t="shared" si="8"/>
        <v>240.91666666666666</v>
      </c>
      <c r="E244">
        <f t="shared" si="7"/>
        <v>4.0152777777777775</v>
      </c>
      <c r="H244">
        <v>400.02600000000001</v>
      </c>
      <c r="I244">
        <v>0</v>
      </c>
      <c r="O244">
        <v>-587.01199999999994</v>
      </c>
      <c r="U244">
        <v>0.115142708333329</v>
      </c>
    </row>
    <row r="245" spans="1:24" x14ac:dyDescent="0.2">
      <c r="A245" s="1">
        <v>43159.502511574072</v>
      </c>
      <c r="B245">
        <v>0.852083336110809</v>
      </c>
      <c r="C245" t="s">
        <v>242</v>
      </c>
      <c r="D245">
        <f t="shared" si="8"/>
        <v>241.91666666666666</v>
      </c>
      <c r="E245">
        <f t="shared" si="7"/>
        <v>4.0319444444444441</v>
      </c>
      <c r="I245">
        <v>0</v>
      </c>
      <c r="U245" s="2">
        <v>9.6664583333331097E-2</v>
      </c>
    </row>
    <row r="246" spans="1:24" x14ac:dyDescent="0.2">
      <c r="A246" s="1">
        <v>43159.503206018519</v>
      </c>
      <c r="B246">
        <v>0.85277778055751696</v>
      </c>
      <c r="C246" t="s">
        <v>243</v>
      </c>
      <c r="D246">
        <f t="shared" si="8"/>
        <v>242.91666666666666</v>
      </c>
      <c r="E246">
        <f t="shared" si="7"/>
        <v>4.0486111111111107</v>
      </c>
      <c r="I246">
        <v>0</v>
      </c>
      <c r="O246">
        <v>-588.351</v>
      </c>
      <c r="P246">
        <v>39.365000000000002</v>
      </c>
      <c r="U246">
        <v>0.107938541666663</v>
      </c>
    </row>
    <row r="247" spans="1:24" x14ac:dyDescent="0.2">
      <c r="A247" s="1">
        <v>43159.503900462965</v>
      </c>
      <c r="B247">
        <v>0.85347222500422504</v>
      </c>
      <c r="C247" t="s">
        <v>244</v>
      </c>
      <c r="D247">
        <f t="shared" si="8"/>
        <v>243.91666666666666</v>
      </c>
      <c r="E247">
        <f t="shared" si="7"/>
        <v>4.0652777777777773</v>
      </c>
      <c r="H247">
        <v>397.55599999999998</v>
      </c>
      <c r="I247">
        <v>1.3180000000000001</v>
      </c>
      <c r="U247">
        <v>0.119491666666662</v>
      </c>
    </row>
    <row r="248" spans="1:24" x14ac:dyDescent="0.2">
      <c r="A248" s="1">
        <v>43159.504594907405</v>
      </c>
      <c r="B248">
        <v>0.854166669450933</v>
      </c>
      <c r="C248" t="s">
        <v>245</v>
      </c>
      <c r="D248">
        <f t="shared" si="8"/>
        <v>244.91666666666666</v>
      </c>
      <c r="E248">
        <f t="shared" si="7"/>
        <v>4.0819444444444439</v>
      </c>
      <c r="I248">
        <v>0</v>
      </c>
      <c r="O248">
        <v>-589.26499999999999</v>
      </c>
      <c r="U248">
        <v>0.120791666666662</v>
      </c>
    </row>
    <row r="249" spans="1:24" x14ac:dyDescent="0.2">
      <c r="A249" s="1">
        <v>43159.505289351851</v>
      </c>
      <c r="B249">
        <v>0.85486111389764097</v>
      </c>
      <c r="C249" t="s">
        <v>246</v>
      </c>
      <c r="D249">
        <f t="shared" si="8"/>
        <v>245.91666666666666</v>
      </c>
      <c r="E249">
        <f t="shared" si="7"/>
        <v>4.0986111111111105</v>
      </c>
      <c r="F249">
        <v>5.9870000000000001</v>
      </c>
      <c r="G249">
        <v>52.075000000000003</v>
      </c>
      <c r="H249">
        <v>401.01600000000002</v>
      </c>
      <c r="I249">
        <v>0</v>
      </c>
      <c r="J249">
        <v>6.5389999999999997</v>
      </c>
      <c r="K249">
        <v>0</v>
      </c>
      <c r="L249">
        <v>0</v>
      </c>
      <c r="M249">
        <v>0</v>
      </c>
      <c r="N249">
        <v>0</v>
      </c>
      <c r="O249">
        <v>-589.76800000000003</v>
      </c>
      <c r="P249">
        <v>39.207999999999998</v>
      </c>
      <c r="Q249">
        <v>0</v>
      </c>
      <c r="R249">
        <v>6</v>
      </c>
      <c r="S249">
        <v>52</v>
      </c>
      <c r="T249">
        <v>3</v>
      </c>
      <c r="U249">
        <v>0.122328124999995</v>
      </c>
      <c r="V249">
        <v>3</v>
      </c>
      <c r="W249">
        <v>3</v>
      </c>
      <c r="X249">
        <v>0</v>
      </c>
    </row>
    <row r="250" spans="1:24" x14ac:dyDescent="0.2">
      <c r="A250" s="1">
        <v>43159.505983796298</v>
      </c>
      <c r="B250">
        <v>0.85555555834434904</v>
      </c>
      <c r="C250" t="s">
        <v>247</v>
      </c>
      <c r="D250">
        <f t="shared" si="8"/>
        <v>246.91666666666666</v>
      </c>
      <c r="E250">
        <f t="shared" si="7"/>
        <v>4.115277777777778</v>
      </c>
      <c r="O250">
        <v>-590.303</v>
      </c>
      <c r="P250">
        <v>38.170999999999999</v>
      </c>
      <c r="U250">
        <v>0.108742708333328</v>
      </c>
    </row>
    <row r="251" spans="1:24" x14ac:dyDescent="0.2">
      <c r="A251" s="1">
        <v>43159.506678240738</v>
      </c>
      <c r="B251">
        <v>0.85625000279105701</v>
      </c>
      <c r="C251" t="s">
        <v>248</v>
      </c>
      <c r="D251">
        <f t="shared" si="8"/>
        <v>247.91666666666666</v>
      </c>
      <c r="E251">
        <f t="shared" si="7"/>
        <v>4.1319444444444446</v>
      </c>
      <c r="I251">
        <v>0</v>
      </c>
      <c r="P251">
        <v>36.978000000000002</v>
      </c>
      <c r="U251">
        <v>0.12513333333332799</v>
      </c>
    </row>
    <row r="252" spans="1:24" x14ac:dyDescent="0.2">
      <c r="A252" s="1">
        <v>43159.507372685184</v>
      </c>
      <c r="B252">
        <v>0.85694444723776497</v>
      </c>
      <c r="C252" t="s">
        <v>249</v>
      </c>
      <c r="D252">
        <f t="shared" si="8"/>
        <v>248.91666666666666</v>
      </c>
      <c r="E252">
        <f t="shared" si="7"/>
        <v>4.1486111111111112</v>
      </c>
      <c r="I252">
        <v>0</v>
      </c>
      <c r="O252">
        <v>-591.80999999999995</v>
      </c>
      <c r="P252">
        <v>38.875</v>
      </c>
      <c r="U252">
        <v>0.106732291666663</v>
      </c>
    </row>
    <row r="253" spans="1:24" x14ac:dyDescent="0.2">
      <c r="A253" s="1">
        <v>43159.508067129631</v>
      </c>
      <c r="B253">
        <v>0.85763889168447305</v>
      </c>
      <c r="C253" t="s">
        <v>250</v>
      </c>
      <c r="D253">
        <f t="shared" si="8"/>
        <v>249.91666666666666</v>
      </c>
      <c r="E253">
        <f t="shared" si="7"/>
        <v>4.1652777777777779</v>
      </c>
      <c r="I253">
        <v>0</v>
      </c>
      <c r="U253">
        <v>0.118085416666662</v>
      </c>
    </row>
    <row r="254" spans="1:24" x14ac:dyDescent="0.2">
      <c r="A254" s="1">
        <v>43159.508761574078</v>
      </c>
      <c r="B254">
        <v>0.85833333613118201</v>
      </c>
      <c r="C254" t="s">
        <v>251</v>
      </c>
      <c r="D254">
        <f t="shared" si="8"/>
        <v>250.91666666666666</v>
      </c>
      <c r="E254">
        <f t="shared" si="7"/>
        <v>4.1819444444444445</v>
      </c>
      <c r="I254">
        <v>1.3240000000000001</v>
      </c>
      <c r="O254">
        <v>-593.298</v>
      </c>
      <c r="U254">
        <v>0.129693749999995</v>
      </c>
    </row>
    <row r="255" spans="1:24" x14ac:dyDescent="0.2">
      <c r="A255" s="1">
        <v>43159.509456018517</v>
      </c>
      <c r="B255">
        <v>0.85902778057788998</v>
      </c>
      <c r="C255" t="s">
        <v>252</v>
      </c>
      <c r="D255">
        <f t="shared" si="8"/>
        <v>251.91666666666666</v>
      </c>
      <c r="E255">
        <f t="shared" si="7"/>
        <v>4.1986111111111111</v>
      </c>
      <c r="I255">
        <v>0</v>
      </c>
      <c r="U255">
        <v>9.5681249999996998E-2</v>
      </c>
    </row>
    <row r="256" spans="1:24" x14ac:dyDescent="0.2">
      <c r="A256" s="1">
        <v>43159.510150462964</v>
      </c>
      <c r="B256">
        <v>0.85972222502459805</v>
      </c>
      <c r="C256" t="s">
        <v>253</v>
      </c>
      <c r="D256">
        <f t="shared" si="8"/>
        <v>252.91666666666666</v>
      </c>
      <c r="E256">
        <f t="shared" si="7"/>
        <v>4.2152777777777777</v>
      </c>
      <c r="I256">
        <v>0</v>
      </c>
      <c r="O256">
        <v>-594.82399999999996</v>
      </c>
      <c r="U256">
        <v>0.116755208333329</v>
      </c>
    </row>
    <row r="257" spans="1:21" x14ac:dyDescent="0.2">
      <c r="A257" s="1">
        <v>43159.510844907411</v>
      </c>
      <c r="B257">
        <v>0.86041666947130602</v>
      </c>
      <c r="C257" t="s">
        <v>254</v>
      </c>
      <c r="D257">
        <f t="shared" si="8"/>
        <v>253.91666666666666</v>
      </c>
      <c r="E257">
        <f t="shared" si="7"/>
        <v>4.2319444444444443</v>
      </c>
      <c r="I257">
        <v>0</v>
      </c>
      <c r="U257">
        <v>0.12810312499999499</v>
      </c>
    </row>
    <row r="258" spans="1:21" x14ac:dyDescent="0.2">
      <c r="A258" s="1">
        <v>43159.51153935185</v>
      </c>
      <c r="B258">
        <v>0.86111111391801398</v>
      </c>
      <c r="C258" t="s">
        <v>255</v>
      </c>
      <c r="D258">
        <f t="shared" si="8"/>
        <v>254.91666666666666</v>
      </c>
      <c r="E258">
        <f t="shared" si="7"/>
        <v>4.2486111111111109</v>
      </c>
      <c r="I258">
        <v>0</v>
      </c>
      <c r="O258">
        <v>-596.27800000000002</v>
      </c>
      <c r="U258">
        <v>0.139734374999998</v>
      </c>
    </row>
    <row r="259" spans="1:21" x14ac:dyDescent="0.2">
      <c r="A259" s="1">
        <v>43159.512233796297</v>
      </c>
      <c r="B259">
        <v>0.86180555836472195</v>
      </c>
      <c r="C259" t="s">
        <v>256</v>
      </c>
      <c r="D259">
        <f t="shared" si="8"/>
        <v>255.91666666666666</v>
      </c>
      <c r="E259">
        <f t="shared" si="7"/>
        <v>4.2652777777777775</v>
      </c>
      <c r="H259">
        <v>398.88099999999997</v>
      </c>
      <c r="I259">
        <v>0</v>
      </c>
      <c r="U259">
        <v>0.15675937499999901</v>
      </c>
    </row>
    <row r="260" spans="1:21" x14ac:dyDescent="0.2">
      <c r="A260" s="1">
        <v>43159.512928240743</v>
      </c>
      <c r="B260">
        <v>0.86250000281143002</v>
      </c>
      <c r="C260" t="s">
        <v>257</v>
      </c>
      <c r="D260">
        <f t="shared" si="8"/>
        <v>256.91666666666663</v>
      </c>
      <c r="E260">
        <f t="shared" ref="E260:E323" si="9">D260/60</f>
        <v>4.2819444444444441</v>
      </c>
      <c r="I260">
        <v>0</v>
      </c>
      <c r="O260">
        <v>-597.66399999999999</v>
      </c>
      <c r="U260">
        <v>0.15888333333333299</v>
      </c>
    </row>
    <row r="261" spans="1:21" x14ac:dyDescent="0.2">
      <c r="A261" s="1">
        <v>43159.513622685183</v>
      </c>
      <c r="B261">
        <v>0.86319444725813799</v>
      </c>
      <c r="C261" t="s">
        <v>258</v>
      </c>
      <c r="D261">
        <f t="shared" si="8"/>
        <v>257.91666666666663</v>
      </c>
      <c r="E261">
        <f t="shared" si="9"/>
        <v>4.2986111111111107</v>
      </c>
      <c r="I261">
        <v>0</v>
      </c>
      <c r="U261">
        <v>0.146052083333333</v>
      </c>
    </row>
    <row r="262" spans="1:21" x14ac:dyDescent="0.2">
      <c r="A262" s="1">
        <v>43159.514317129629</v>
      </c>
      <c r="B262">
        <v>0.86388889170484595</v>
      </c>
      <c r="C262" t="s">
        <v>259</v>
      </c>
      <c r="D262">
        <f t="shared" si="8"/>
        <v>258.91666666666663</v>
      </c>
      <c r="E262">
        <f t="shared" si="9"/>
        <v>4.3152777777777773</v>
      </c>
      <c r="I262">
        <v>0</v>
      </c>
      <c r="O262">
        <v>-599.29200000000003</v>
      </c>
      <c r="U262">
        <v>0.16310729166666699</v>
      </c>
    </row>
    <row r="263" spans="1:21" x14ac:dyDescent="0.2">
      <c r="A263" s="1">
        <v>43159.515011574076</v>
      </c>
      <c r="B263">
        <v>0.86458333615155403</v>
      </c>
      <c r="C263" t="s">
        <v>260</v>
      </c>
      <c r="D263">
        <f t="shared" si="8"/>
        <v>259.91666666666663</v>
      </c>
      <c r="E263">
        <f t="shared" si="9"/>
        <v>4.3319444444444439</v>
      </c>
      <c r="I263">
        <v>0</v>
      </c>
      <c r="U263">
        <v>0.16525833333333401</v>
      </c>
    </row>
    <row r="264" spans="1:21" x14ac:dyDescent="0.2">
      <c r="A264" s="1">
        <v>43159.515706018516</v>
      </c>
      <c r="B264">
        <v>0.86527778059826199</v>
      </c>
      <c r="C264" t="s">
        <v>261</v>
      </c>
      <c r="D264">
        <f t="shared" si="8"/>
        <v>260.91666666666663</v>
      </c>
      <c r="E264">
        <f t="shared" si="9"/>
        <v>4.3486111111111105</v>
      </c>
      <c r="I264">
        <v>0</v>
      </c>
      <c r="O264">
        <v>-601.18799999999999</v>
      </c>
      <c r="U264">
        <v>0.177459375</v>
      </c>
    </row>
    <row r="265" spans="1:21" x14ac:dyDescent="0.2">
      <c r="A265" s="1">
        <v>43159.516400462962</v>
      </c>
      <c r="B265">
        <v>0.86597222504496996</v>
      </c>
      <c r="C265" t="s">
        <v>262</v>
      </c>
      <c r="D265">
        <f t="shared" si="8"/>
        <v>261.91666666666663</v>
      </c>
      <c r="E265">
        <f t="shared" si="9"/>
        <v>4.3652777777777771</v>
      </c>
      <c r="I265">
        <v>0</v>
      </c>
      <c r="U265">
        <v>0.16963229166666799</v>
      </c>
    </row>
    <row r="266" spans="1:21" x14ac:dyDescent="0.2">
      <c r="A266" s="1">
        <v>43159.517094907409</v>
      </c>
      <c r="B266">
        <v>0.86666666949167803</v>
      </c>
      <c r="C266" t="s">
        <v>263</v>
      </c>
      <c r="D266">
        <f t="shared" si="8"/>
        <v>262.91666666666663</v>
      </c>
      <c r="E266">
        <f t="shared" si="9"/>
        <v>4.3819444444444438</v>
      </c>
      <c r="H266">
        <v>400.89</v>
      </c>
      <c r="I266">
        <v>0</v>
      </c>
      <c r="O266">
        <v>-603.34400000000005</v>
      </c>
      <c r="U266">
        <v>0.17189895833333499</v>
      </c>
    </row>
    <row r="267" spans="1:21" x14ac:dyDescent="0.2">
      <c r="A267" s="1">
        <v>43159.517789351848</v>
      </c>
      <c r="B267">
        <v>0.867361113938387</v>
      </c>
      <c r="C267" t="s">
        <v>264</v>
      </c>
      <c r="D267">
        <f t="shared" si="8"/>
        <v>263.91666666666663</v>
      </c>
      <c r="E267">
        <f t="shared" si="9"/>
        <v>4.3986111111111104</v>
      </c>
      <c r="H267">
        <v>400.48</v>
      </c>
      <c r="I267">
        <v>0</v>
      </c>
      <c r="U267">
        <v>0.174023958333336</v>
      </c>
    </row>
    <row r="268" spans="1:21" x14ac:dyDescent="0.2">
      <c r="A268" s="1">
        <v>43159.518483796295</v>
      </c>
      <c r="B268">
        <v>0.86805555838509496</v>
      </c>
      <c r="C268" t="s">
        <v>265</v>
      </c>
      <c r="D268">
        <f t="shared" si="8"/>
        <v>264.91666666666663</v>
      </c>
      <c r="E268">
        <f t="shared" si="9"/>
        <v>4.415277777777777</v>
      </c>
      <c r="I268">
        <v>0</v>
      </c>
      <c r="O268">
        <v>-605.26300000000003</v>
      </c>
      <c r="U268">
        <v>0.17621041666667001</v>
      </c>
    </row>
    <row r="269" spans="1:21" x14ac:dyDescent="0.2">
      <c r="A269" s="1">
        <v>43159.519178240742</v>
      </c>
      <c r="B269">
        <v>0.86875000283180304</v>
      </c>
      <c r="C269" t="s">
        <v>266</v>
      </c>
      <c r="D269">
        <f t="shared" si="8"/>
        <v>265.91666666666663</v>
      </c>
      <c r="E269">
        <f t="shared" si="9"/>
        <v>4.4319444444444436</v>
      </c>
      <c r="H269">
        <v>399.41899999999998</v>
      </c>
      <c r="I269">
        <v>1.292</v>
      </c>
      <c r="U269">
        <v>0.198511458333334</v>
      </c>
    </row>
    <row r="270" spans="1:21" x14ac:dyDescent="0.2">
      <c r="A270" s="1">
        <v>43159.519872685189</v>
      </c>
      <c r="B270">
        <v>0.869444447278511</v>
      </c>
      <c r="C270" t="s">
        <v>267</v>
      </c>
      <c r="D270">
        <f t="shared" si="8"/>
        <v>266.91666666666663</v>
      </c>
      <c r="E270">
        <f t="shared" si="9"/>
        <v>4.4486111111111102</v>
      </c>
      <c r="I270">
        <v>0</v>
      </c>
      <c r="O270">
        <v>-607.20899999999995</v>
      </c>
      <c r="U270">
        <v>0.201065625000001</v>
      </c>
    </row>
    <row r="271" spans="1:21" x14ac:dyDescent="0.2">
      <c r="A271" s="1">
        <v>43159.520567129628</v>
      </c>
      <c r="B271">
        <v>0.87013889172521897</v>
      </c>
      <c r="C271" t="s">
        <v>268</v>
      </c>
      <c r="D271">
        <f t="shared" si="8"/>
        <v>267.91666666666663</v>
      </c>
      <c r="E271">
        <f t="shared" si="9"/>
        <v>4.4652777777777768</v>
      </c>
      <c r="I271">
        <v>0</v>
      </c>
      <c r="U271">
        <v>0.203807291666668</v>
      </c>
    </row>
    <row r="272" spans="1:21" x14ac:dyDescent="0.2">
      <c r="A272" s="1">
        <v>43159.521261574075</v>
      </c>
      <c r="B272">
        <v>0.87083333617192704</v>
      </c>
      <c r="C272" t="s">
        <v>269</v>
      </c>
      <c r="D272">
        <f t="shared" si="8"/>
        <v>268.91666666666663</v>
      </c>
      <c r="E272">
        <f t="shared" si="9"/>
        <v>4.4819444444444434</v>
      </c>
      <c r="I272">
        <v>1.292</v>
      </c>
      <c r="O272">
        <v>-609.26300000000003</v>
      </c>
      <c r="P272">
        <v>36.481000000000002</v>
      </c>
      <c r="U272">
        <v>0.21143125000000401</v>
      </c>
    </row>
    <row r="273" spans="1:24" x14ac:dyDescent="0.2">
      <c r="A273" s="1">
        <v>43159.521956018521</v>
      </c>
      <c r="B273">
        <v>0.87152778061863501</v>
      </c>
      <c r="C273" t="s">
        <v>270</v>
      </c>
      <c r="D273">
        <f t="shared" si="8"/>
        <v>269.91666666666663</v>
      </c>
      <c r="E273">
        <f t="shared" si="9"/>
        <v>4.4986111111111109</v>
      </c>
      <c r="H273">
        <v>400.779</v>
      </c>
      <c r="I273">
        <v>0</v>
      </c>
      <c r="O273">
        <v>-610.27800000000002</v>
      </c>
      <c r="U273">
        <v>0.209060416666669</v>
      </c>
    </row>
    <row r="274" spans="1:24" x14ac:dyDescent="0.2">
      <c r="A274" s="1">
        <v>43159.522650462961</v>
      </c>
      <c r="B274">
        <v>0.87222222506534297</v>
      </c>
      <c r="C274" t="s">
        <v>271</v>
      </c>
      <c r="D274">
        <f t="shared" si="8"/>
        <v>270.91666666666663</v>
      </c>
      <c r="E274">
        <f t="shared" si="9"/>
        <v>4.5152777777777775</v>
      </c>
      <c r="H274">
        <v>401.05599999999998</v>
      </c>
      <c r="I274">
        <v>0</v>
      </c>
      <c r="O274">
        <v>-611.27700000000004</v>
      </c>
      <c r="U274">
        <v>0.21694479166667099</v>
      </c>
    </row>
    <row r="275" spans="1:24" x14ac:dyDescent="0.2">
      <c r="A275" s="1">
        <v>43159.523344907408</v>
      </c>
      <c r="B275">
        <v>0.87291666951205105</v>
      </c>
      <c r="C275" t="s">
        <v>272</v>
      </c>
      <c r="D275">
        <f t="shared" si="8"/>
        <v>271.91666666666663</v>
      </c>
      <c r="E275">
        <f t="shared" si="9"/>
        <v>4.5319444444444441</v>
      </c>
      <c r="H275">
        <v>400.89800000000002</v>
      </c>
      <c r="I275">
        <v>1.3049999999999999</v>
      </c>
      <c r="O275">
        <v>-612.39300000000003</v>
      </c>
      <c r="U275">
        <v>0.23502291666667199</v>
      </c>
    </row>
    <row r="276" spans="1:24" x14ac:dyDescent="0.2">
      <c r="A276" s="1">
        <v>43159.524039351854</v>
      </c>
      <c r="B276">
        <v>0.87361111395875901</v>
      </c>
      <c r="C276" t="s">
        <v>273</v>
      </c>
      <c r="D276">
        <f t="shared" si="8"/>
        <v>272.91666666666663</v>
      </c>
      <c r="E276">
        <f t="shared" si="9"/>
        <v>4.5486111111111107</v>
      </c>
      <c r="I276">
        <v>0</v>
      </c>
      <c r="O276">
        <v>-613.471</v>
      </c>
      <c r="P276">
        <v>36.843000000000004</v>
      </c>
      <c r="U276">
        <v>0.238086458333339</v>
      </c>
    </row>
    <row r="277" spans="1:24" x14ac:dyDescent="0.2">
      <c r="A277" s="1">
        <v>43159.524733796294</v>
      </c>
      <c r="B277">
        <v>0.87430555840546698</v>
      </c>
      <c r="C277" t="s">
        <v>274</v>
      </c>
      <c r="D277">
        <f t="shared" si="8"/>
        <v>273.91666666666663</v>
      </c>
      <c r="E277">
        <f t="shared" si="9"/>
        <v>4.5652777777777773</v>
      </c>
      <c r="I277">
        <v>0</v>
      </c>
      <c r="O277">
        <v>-615.00699999999995</v>
      </c>
      <c r="P277">
        <v>37.554000000000002</v>
      </c>
      <c r="U277">
        <v>0.24116145833333899</v>
      </c>
    </row>
    <row r="278" spans="1:24" x14ac:dyDescent="0.2">
      <c r="A278" s="1">
        <v>43159.52542824074</v>
      </c>
      <c r="B278">
        <v>0.87500000285217505</v>
      </c>
      <c r="C278" t="s">
        <v>275</v>
      </c>
      <c r="D278">
        <f t="shared" ref="D278:D341" si="10">D277+1</f>
        <v>274.91666666666663</v>
      </c>
      <c r="E278">
        <f t="shared" si="9"/>
        <v>4.5819444444444439</v>
      </c>
      <c r="I278">
        <v>0</v>
      </c>
      <c r="O278">
        <v>-616.24599999999998</v>
      </c>
      <c r="U278">
        <v>0.24424062500000601</v>
      </c>
    </row>
    <row r="279" spans="1:24" x14ac:dyDescent="0.2">
      <c r="A279" s="1">
        <v>43159.526122685187</v>
      </c>
      <c r="B279">
        <v>0.87569444729888302</v>
      </c>
      <c r="C279" t="s">
        <v>276</v>
      </c>
      <c r="D279">
        <f t="shared" si="10"/>
        <v>275.91666666666663</v>
      </c>
      <c r="E279">
        <f t="shared" si="9"/>
        <v>4.5986111111111105</v>
      </c>
      <c r="F279">
        <v>5.9749999999999996</v>
      </c>
      <c r="G279">
        <v>52.055999999999997</v>
      </c>
      <c r="H279">
        <v>399.64600000000002</v>
      </c>
      <c r="I279">
        <v>1.2789999999999999</v>
      </c>
      <c r="J279">
        <v>6.6269999999999998</v>
      </c>
      <c r="K279">
        <v>0</v>
      </c>
      <c r="L279">
        <v>0</v>
      </c>
      <c r="M279">
        <v>0</v>
      </c>
      <c r="N279">
        <v>0</v>
      </c>
      <c r="O279">
        <v>-617.28599999999994</v>
      </c>
      <c r="P279">
        <v>37.548999999999999</v>
      </c>
      <c r="Q279">
        <v>0</v>
      </c>
      <c r="R279">
        <v>6</v>
      </c>
      <c r="S279">
        <v>52</v>
      </c>
      <c r="T279">
        <v>3</v>
      </c>
      <c r="U279">
        <v>0.24733854166667299</v>
      </c>
      <c r="V279">
        <v>3</v>
      </c>
      <c r="W279">
        <v>3</v>
      </c>
      <c r="X279">
        <v>0</v>
      </c>
    </row>
    <row r="280" spans="1:24" x14ac:dyDescent="0.2">
      <c r="A280" s="1">
        <v>43159.526817129627</v>
      </c>
      <c r="B280">
        <v>0.87638889174559198</v>
      </c>
      <c r="C280" t="s">
        <v>277</v>
      </c>
      <c r="D280">
        <f t="shared" si="10"/>
        <v>276.91666666666663</v>
      </c>
      <c r="E280">
        <f t="shared" si="9"/>
        <v>4.6152777777777771</v>
      </c>
      <c r="H280">
        <v>399.40800000000002</v>
      </c>
      <c r="I280">
        <v>0</v>
      </c>
      <c r="J280">
        <v>6.6280000000000001</v>
      </c>
      <c r="O280">
        <v>-618.26900000000001</v>
      </c>
      <c r="U280">
        <v>0.250339583333339</v>
      </c>
    </row>
    <row r="281" spans="1:24" x14ac:dyDescent="0.2">
      <c r="A281" s="1">
        <v>43159.527511574073</v>
      </c>
      <c r="B281">
        <v>0.87708333619229994</v>
      </c>
      <c r="C281" t="s">
        <v>278</v>
      </c>
      <c r="D281">
        <f t="shared" si="10"/>
        <v>277.91666666666663</v>
      </c>
      <c r="E281">
        <f t="shared" si="9"/>
        <v>4.6319444444444438</v>
      </c>
      <c r="H281">
        <v>400.40899999999999</v>
      </c>
      <c r="I281">
        <v>0</v>
      </c>
      <c r="O281">
        <v>-619.22500000000002</v>
      </c>
      <c r="U281">
        <v>0.24824479166667099</v>
      </c>
    </row>
    <row r="282" spans="1:24" x14ac:dyDescent="0.2">
      <c r="A282" s="1">
        <v>43159.52820601852</v>
      </c>
      <c r="B282">
        <v>0.87777778063900802</v>
      </c>
      <c r="C282" t="s">
        <v>279</v>
      </c>
      <c r="D282">
        <f t="shared" si="10"/>
        <v>278.91666666666663</v>
      </c>
      <c r="E282">
        <f t="shared" si="9"/>
        <v>4.6486111111111104</v>
      </c>
      <c r="I282">
        <v>0</v>
      </c>
      <c r="O282">
        <v>-620.78399999999999</v>
      </c>
      <c r="U282">
        <v>0.23616562500000399</v>
      </c>
    </row>
    <row r="283" spans="1:24" x14ac:dyDescent="0.2">
      <c r="A283" s="1">
        <v>43159.528900462959</v>
      </c>
      <c r="B283">
        <v>0.87847222508571599</v>
      </c>
      <c r="C283" t="s">
        <v>280</v>
      </c>
      <c r="D283">
        <f t="shared" si="10"/>
        <v>279.91666666666663</v>
      </c>
      <c r="E283">
        <f t="shared" si="9"/>
        <v>4.665277777777777</v>
      </c>
      <c r="I283">
        <v>0</v>
      </c>
      <c r="O283">
        <v>-621.98500000000001</v>
      </c>
      <c r="U283">
        <v>0.239028125000005</v>
      </c>
    </row>
    <row r="284" spans="1:24" x14ac:dyDescent="0.2">
      <c r="A284" s="1">
        <v>43159.529594907406</v>
      </c>
      <c r="B284">
        <v>0.87916666953242395</v>
      </c>
      <c r="C284" t="s">
        <v>281</v>
      </c>
      <c r="D284">
        <f t="shared" si="10"/>
        <v>280.91666666666663</v>
      </c>
      <c r="E284">
        <f t="shared" si="9"/>
        <v>4.6819444444444436</v>
      </c>
      <c r="G284">
        <v>51.953000000000003</v>
      </c>
      <c r="I284">
        <v>1.2849999999999999</v>
      </c>
      <c r="O284">
        <v>-622.76300000000003</v>
      </c>
      <c r="U284">
        <v>0.26186770833334</v>
      </c>
    </row>
    <row r="285" spans="1:24" x14ac:dyDescent="0.2">
      <c r="A285" s="1">
        <v>43159.530289351853</v>
      </c>
      <c r="B285">
        <v>0.87986111397913203</v>
      </c>
      <c r="C285" t="s">
        <v>282</v>
      </c>
      <c r="D285">
        <f t="shared" si="10"/>
        <v>281.91666666666663</v>
      </c>
      <c r="E285">
        <f t="shared" si="9"/>
        <v>4.6986111111111102</v>
      </c>
      <c r="H285">
        <v>402.18599999999998</v>
      </c>
      <c r="I285">
        <v>0</v>
      </c>
      <c r="U285">
        <v>0.24457916666667201</v>
      </c>
    </row>
    <row r="286" spans="1:24" x14ac:dyDescent="0.2">
      <c r="A286" s="1">
        <v>43159.5309837963</v>
      </c>
      <c r="B286">
        <v>0.88055555842583999</v>
      </c>
      <c r="C286" t="s">
        <v>283</v>
      </c>
      <c r="D286">
        <f t="shared" si="10"/>
        <v>282.91666666666663</v>
      </c>
      <c r="E286">
        <f t="shared" si="9"/>
        <v>4.7152777777777768</v>
      </c>
      <c r="H286">
        <v>399.64299999999997</v>
      </c>
      <c r="I286">
        <v>0</v>
      </c>
      <c r="O286">
        <v>-624.298</v>
      </c>
      <c r="U286">
        <v>0.247263541666673</v>
      </c>
    </row>
    <row r="287" spans="1:24" x14ac:dyDescent="0.2">
      <c r="A287" s="1">
        <v>43159.531678240739</v>
      </c>
      <c r="B287">
        <v>0.88125000287254796</v>
      </c>
      <c r="C287" t="s">
        <v>284</v>
      </c>
      <c r="D287">
        <f t="shared" si="10"/>
        <v>283.91666666666663</v>
      </c>
      <c r="E287">
        <f t="shared" si="9"/>
        <v>4.7319444444444434</v>
      </c>
      <c r="I287">
        <v>0</v>
      </c>
      <c r="O287">
        <v>-625.26199999999994</v>
      </c>
      <c r="U287">
        <v>0.25003125000000598</v>
      </c>
    </row>
    <row r="288" spans="1:24" x14ac:dyDescent="0.2">
      <c r="A288" s="1">
        <v>43159.532372685186</v>
      </c>
      <c r="B288">
        <v>0.88194444731925603</v>
      </c>
      <c r="C288" t="s">
        <v>285</v>
      </c>
      <c r="D288">
        <f t="shared" si="10"/>
        <v>284.91666666666663</v>
      </c>
      <c r="E288">
        <f t="shared" si="9"/>
        <v>4.7486111111111109</v>
      </c>
      <c r="I288">
        <v>0</v>
      </c>
      <c r="O288">
        <v>-626.55899999999997</v>
      </c>
      <c r="U288">
        <v>0.25789479166667501</v>
      </c>
    </row>
    <row r="289" spans="1:21" x14ac:dyDescent="0.2">
      <c r="A289" s="1">
        <v>43159.533067129632</v>
      </c>
      <c r="B289">
        <v>0.882638891765964</v>
      </c>
      <c r="C289" t="s">
        <v>286</v>
      </c>
      <c r="D289">
        <f t="shared" si="10"/>
        <v>285.91666666666663</v>
      </c>
      <c r="E289">
        <f t="shared" si="9"/>
        <v>4.7652777777777775</v>
      </c>
      <c r="I289">
        <v>1.2789999999999999</v>
      </c>
      <c r="O289">
        <v>-627.73599999999999</v>
      </c>
      <c r="U289">
        <v>0.26562291666667298</v>
      </c>
    </row>
    <row r="290" spans="1:21" x14ac:dyDescent="0.2">
      <c r="A290" s="1">
        <v>43159.533761574072</v>
      </c>
      <c r="B290">
        <v>0.88333333621267196</v>
      </c>
      <c r="C290" t="s">
        <v>287</v>
      </c>
      <c r="D290">
        <f t="shared" si="10"/>
        <v>286.91666666666663</v>
      </c>
      <c r="E290">
        <f t="shared" si="9"/>
        <v>4.7819444444444441</v>
      </c>
      <c r="I290">
        <v>0</v>
      </c>
      <c r="O290">
        <v>-629.07500000000005</v>
      </c>
      <c r="U290">
        <v>0.26334062500000999</v>
      </c>
    </row>
    <row r="291" spans="1:21" x14ac:dyDescent="0.2">
      <c r="A291" s="1">
        <v>43159.534456018519</v>
      </c>
      <c r="B291">
        <v>0.88402778065938004</v>
      </c>
      <c r="C291" t="s">
        <v>288</v>
      </c>
      <c r="D291">
        <f t="shared" si="10"/>
        <v>287.91666666666663</v>
      </c>
      <c r="E291">
        <f t="shared" si="9"/>
        <v>4.7986111111111107</v>
      </c>
      <c r="I291">
        <v>0</v>
      </c>
      <c r="O291">
        <v>-630.05700000000002</v>
      </c>
      <c r="U291">
        <v>0.26084375000000798</v>
      </c>
    </row>
    <row r="292" spans="1:21" x14ac:dyDescent="0.2">
      <c r="A292" s="1">
        <v>43159.535150462965</v>
      </c>
      <c r="B292">
        <v>0.884722225106088</v>
      </c>
      <c r="C292" t="s">
        <v>289</v>
      </c>
      <c r="D292">
        <f t="shared" si="10"/>
        <v>288.91666666666663</v>
      </c>
      <c r="E292">
        <f t="shared" si="9"/>
        <v>4.8152777777777773</v>
      </c>
      <c r="I292">
        <v>0</v>
      </c>
      <c r="O292">
        <v>-631.28700000000003</v>
      </c>
      <c r="U292">
        <v>0.28361770833334399</v>
      </c>
    </row>
    <row r="293" spans="1:21" x14ac:dyDescent="0.2">
      <c r="A293" s="1">
        <v>43159.535844907405</v>
      </c>
      <c r="B293">
        <v>0.88541666955279696</v>
      </c>
      <c r="C293" t="s">
        <v>290</v>
      </c>
      <c r="D293">
        <f t="shared" si="10"/>
        <v>289.91666666666663</v>
      </c>
      <c r="E293">
        <f t="shared" si="9"/>
        <v>4.8319444444444439</v>
      </c>
      <c r="I293">
        <v>0</v>
      </c>
      <c r="U293">
        <v>0.30702604166667602</v>
      </c>
    </row>
    <row r="294" spans="1:21" x14ac:dyDescent="0.2">
      <c r="A294" s="1">
        <v>43159.536539351851</v>
      </c>
      <c r="B294">
        <v>0.88611111399950504</v>
      </c>
      <c r="C294" t="s">
        <v>291</v>
      </c>
      <c r="D294">
        <f t="shared" si="10"/>
        <v>290.91666666666663</v>
      </c>
      <c r="E294">
        <f t="shared" si="9"/>
        <v>4.8486111111111105</v>
      </c>
      <c r="I294">
        <v>0</v>
      </c>
      <c r="O294">
        <v>-633.24199999999996</v>
      </c>
      <c r="U294">
        <v>0.34609270833334099</v>
      </c>
    </row>
    <row r="295" spans="1:21" x14ac:dyDescent="0.2">
      <c r="A295" s="1">
        <v>43159.537233796298</v>
      </c>
      <c r="B295">
        <v>0.886805558446213</v>
      </c>
      <c r="C295" t="s">
        <v>292</v>
      </c>
      <c r="D295">
        <f t="shared" si="10"/>
        <v>291.91666666666663</v>
      </c>
      <c r="E295">
        <f t="shared" si="9"/>
        <v>4.8652777777777771</v>
      </c>
      <c r="I295">
        <v>0</v>
      </c>
      <c r="U295">
        <v>0.37585104166667799</v>
      </c>
    </row>
    <row r="296" spans="1:21" x14ac:dyDescent="0.2">
      <c r="A296" s="1">
        <v>43159.537928240738</v>
      </c>
      <c r="B296">
        <v>0.88750000289292097</v>
      </c>
      <c r="C296" t="s">
        <v>293</v>
      </c>
      <c r="D296">
        <f t="shared" si="10"/>
        <v>292.91666666666663</v>
      </c>
      <c r="E296">
        <f t="shared" si="9"/>
        <v>4.8819444444444438</v>
      </c>
      <c r="F296">
        <v>5.9530000000000003</v>
      </c>
      <c r="I296">
        <v>0</v>
      </c>
      <c r="O296">
        <v>-635.16999999999996</v>
      </c>
      <c r="U296">
        <v>0.41130625000000798</v>
      </c>
    </row>
    <row r="297" spans="1:21" x14ac:dyDescent="0.2">
      <c r="A297" s="1">
        <v>43159.538622685184</v>
      </c>
      <c r="B297">
        <v>0.88819444733962905</v>
      </c>
      <c r="C297" t="s">
        <v>294</v>
      </c>
      <c r="D297">
        <f t="shared" si="10"/>
        <v>293.91666666666663</v>
      </c>
      <c r="E297">
        <f t="shared" si="9"/>
        <v>4.8986111111111104</v>
      </c>
      <c r="I297">
        <v>0</v>
      </c>
      <c r="U297">
        <v>0.40229791666667403</v>
      </c>
    </row>
    <row r="298" spans="1:21" x14ac:dyDescent="0.2">
      <c r="A298" s="1">
        <v>43159.539317129631</v>
      </c>
      <c r="B298">
        <v>0.88888889178633701</v>
      </c>
      <c r="C298" t="s">
        <v>295</v>
      </c>
      <c r="D298">
        <f t="shared" si="10"/>
        <v>294.91666666666663</v>
      </c>
      <c r="E298">
        <f t="shared" si="9"/>
        <v>4.915277777777777</v>
      </c>
      <c r="I298">
        <v>0</v>
      </c>
      <c r="O298">
        <v>-637.24599999999998</v>
      </c>
      <c r="P298">
        <v>35.610999999999997</v>
      </c>
      <c r="U298">
        <v>0.39282291666667801</v>
      </c>
    </row>
    <row r="299" spans="1:21" x14ac:dyDescent="0.2">
      <c r="A299" s="1">
        <v>43159.540011574078</v>
      </c>
      <c r="B299">
        <v>0.88958333623304497</v>
      </c>
      <c r="C299" t="s">
        <v>296</v>
      </c>
      <c r="D299">
        <f t="shared" si="10"/>
        <v>295.91666666666663</v>
      </c>
      <c r="E299">
        <f t="shared" si="9"/>
        <v>4.9319444444444436</v>
      </c>
      <c r="I299">
        <v>0</v>
      </c>
      <c r="O299">
        <v>-638.245</v>
      </c>
      <c r="U299">
        <v>0.38301562500001102</v>
      </c>
    </row>
    <row r="300" spans="1:21" x14ac:dyDescent="0.2">
      <c r="A300" s="1">
        <v>43159.540706018517</v>
      </c>
      <c r="B300">
        <v>0.89027778067975305</v>
      </c>
      <c r="C300" t="s">
        <v>297</v>
      </c>
      <c r="D300">
        <f t="shared" si="10"/>
        <v>296.91666666666663</v>
      </c>
      <c r="E300">
        <f t="shared" si="9"/>
        <v>4.9486111111111102</v>
      </c>
      <c r="I300">
        <v>0</v>
      </c>
      <c r="J300">
        <v>6.73</v>
      </c>
      <c r="O300">
        <v>-639.71699999999998</v>
      </c>
      <c r="U300">
        <v>0.382936458333342</v>
      </c>
    </row>
    <row r="301" spans="1:21" x14ac:dyDescent="0.2">
      <c r="A301" s="1">
        <v>43159.541400462964</v>
      </c>
      <c r="B301">
        <v>0.89097222512646101</v>
      </c>
      <c r="C301" t="s">
        <v>298</v>
      </c>
      <c r="D301">
        <f t="shared" si="10"/>
        <v>297.91666666666663</v>
      </c>
      <c r="E301">
        <f t="shared" si="9"/>
        <v>4.9652777777777768</v>
      </c>
      <c r="O301">
        <v>-641.22799999999995</v>
      </c>
      <c r="P301">
        <v>37.753</v>
      </c>
      <c r="U301">
        <v>0.38767604166667602</v>
      </c>
    </row>
    <row r="302" spans="1:21" x14ac:dyDescent="0.2">
      <c r="A302" s="1">
        <v>43159.542094907411</v>
      </c>
      <c r="B302">
        <v>0.89166666957316898</v>
      </c>
      <c r="C302" t="s">
        <v>299</v>
      </c>
      <c r="D302">
        <f t="shared" si="10"/>
        <v>298.91666666666663</v>
      </c>
      <c r="E302">
        <f t="shared" si="9"/>
        <v>4.9819444444444434</v>
      </c>
      <c r="O302">
        <v>-642.22799999999995</v>
      </c>
      <c r="U302">
        <v>0.38733020833334098</v>
      </c>
    </row>
    <row r="303" spans="1:21" x14ac:dyDescent="0.2">
      <c r="A303" s="1">
        <v>43159.54278935185</v>
      </c>
      <c r="B303">
        <v>0.89236111401987706</v>
      </c>
      <c r="C303" t="s">
        <v>300</v>
      </c>
      <c r="D303">
        <f t="shared" si="10"/>
        <v>299.91666666666663</v>
      </c>
      <c r="E303">
        <f t="shared" si="9"/>
        <v>4.9986111111111109</v>
      </c>
      <c r="I303">
        <v>0</v>
      </c>
      <c r="O303">
        <v>-643.23900000000003</v>
      </c>
      <c r="U303">
        <v>0.397066666666676</v>
      </c>
    </row>
    <row r="304" spans="1:21" x14ac:dyDescent="0.2">
      <c r="A304" s="1">
        <v>43159.543483796297</v>
      </c>
      <c r="B304">
        <v>0.89305555846658502</v>
      </c>
      <c r="C304" t="s">
        <v>301</v>
      </c>
      <c r="D304">
        <f t="shared" si="10"/>
        <v>300.91666666666663</v>
      </c>
      <c r="E304">
        <f t="shared" si="9"/>
        <v>5.0152777777777775</v>
      </c>
      <c r="H304">
        <v>398.78</v>
      </c>
      <c r="I304">
        <v>0</v>
      </c>
      <c r="O304">
        <v>-644.23800000000006</v>
      </c>
      <c r="U304">
        <v>0.40163020833334301</v>
      </c>
    </row>
    <row r="305" spans="1:24" x14ac:dyDescent="0.2">
      <c r="A305" s="1">
        <v>43159.544178240743</v>
      </c>
      <c r="B305">
        <v>0.89375000291329298</v>
      </c>
      <c r="C305" t="s">
        <v>302</v>
      </c>
      <c r="D305">
        <f t="shared" si="10"/>
        <v>301.91666666666663</v>
      </c>
      <c r="E305">
        <f t="shared" si="9"/>
        <v>5.0319444444444441</v>
      </c>
      <c r="H305">
        <v>399.56299999999999</v>
      </c>
      <c r="O305">
        <v>-645.23699999999997</v>
      </c>
      <c r="U305">
        <v>0.44155625000000798</v>
      </c>
    </row>
    <row r="306" spans="1:24" x14ac:dyDescent="0.2">
      <c r="A306" s="1">
        <v>43159.544872685183</v>
      </c>
      <c r="B306">
        <v>0.89444444736000195</v>
      </c>
      <c r="C306" t="s">
        <v>303</v>
      </c>
      <c r="D306">
        <f t="shared" si="10"/>
        <v>302.91666666666663</v>
      </c>
      <c r="E306">
        <f t="shared" si="9"/>
        <v>5.0486111111111107</v>
      </c>
      <c r="O306">
        <v>-646.28800000000001</v>
      </c>
      <c r="P306">
        <v>40.033999999999999</v>
      </c>
      <c r="U306">
        <v>0.48235625000000998</v>
      </c>
    </row>
    <row r="307" spans="1:24" x14ac:dyDescent="0.2">
      <c r="A307" s="1">
        <v>43159.545567129629</v>
      </c>
      <c r="B307">
        <v>0.89513889180671002</v>
      </c>
      <c r="C307" t="s">
        <v>304</v>
      </c>
      <c r="D307">
        <f t="shared" si="10"/>
        <v>303.91666666666663</v>
      </c>
      <c r="E307">
        <f t="shared" si="9"/>
        <v>5.0652777777777773</v>
      </c>
      <c r="I307">
        <v>1.331</v>
      </c>
      <c r="U307">
        <v>0.51910416666667702</v>
      </c>
    </row>
    <row r="308" spans="1:24" x14ac:dyDescent="0.2">
      <c r="A308" s="1">
        <v>43159.546261574076</v>
      </c>
      <c r="B308">
        <v>0.89583333625341799</v>
      </c>
      <c r="C308" t="s">
        <v>305</v>
      </c>
      <c r="D308">
        <f t="shared" si="10"/>
        <v>304.91666666666663</v>
      </c>
      <c r="E308">
        <f t="shared" si="9"/>
        <v>5.0819444444444439</v>
      </c>
      <c r="G308">
        <v>52.061</v>
      </c>
      <c r="I308">
        <v>1.292</v>
      </c>
      <c r="O308">
        <v>-648.23299999999995</v>
      </c>
      <c r="U308">
        <v>0.56173854166667503</v>
      </c>
    </row>
    <row r="309" spans="1:24" x14ac:dyDescent="0.2">
      <c r="A309" s="1">
        <v>43159.546956018516</v>
      </c>
      <c r="B309">
        <v>0.89652778070012595</v>
      </c>
      <c r="C309" t="s">
        <v>306</v>
      </c>
      <c r="D309">
        <f t="shared" si="10"/>
        <v>305.91666666666663</v>
      </c>
      <c r="E309">
        <f t="shared" si="9"/>
        <v>5.0986111111111105</v>
      </c>
      <c r="F309">
        <v>5.9349999999999996</v>
      </c>
      <c r="G309">
        <v>52.066000000000003</v>
      </c>
      <c r="H309">
        <v>401.149</v>
      </c>
      <c r="I309">
        <v>1.2789999999999999</v>
      </c>
      <c r="J309">
        <v>6.798</v>
      </c>
      <c r="K309">
        <v>0</v>
      </c>
      <c r="L309">
        <v>0</v>
      </c>
      <c r="M309">
        <v>0</v>
      </c>
      <c r="N309">
        <v>0</v>
      </c>
      <c r="O309">
        <v>-649.38599999999997</v>
      </c>
      <c r="P309">
        <v>38.463999999999999</v>
      </c>
      <c r="Q309">
        <v>0</v>
      </c>
      <c r="R309">
        <v>6</v>
      </c>
      <c r="S309">
        <v>52</v>
      </c>
      <c r="T309">
        <v>3</v>
      </c>
      <c r="U309">
        <v>0.57524270833334401</v>
      </c>
      <c r="V309">
        <v>3</v>
      </c>
      <c r="W309">
        <v>3</v>
      </c>
      <c r="X309">
        <v>0</v>
      </c>
    </row>
    <row r="310" spans="1:24" x14ac:dyDescent="0.2">
      <c r="A310" s="1">
        <v>43159.547650462962</v>
      </c>
      <c r="B310">
        <v>0.89722222514683403</v>
      </c>
      <c r="C310" t="s">
        <v>307</v>
      </c>
      <c r="D310">
        <f t="shared" si="10"/>
        <v>306.91666666666663</v>
      </c>
      <c r="E310">
        <f t="shared" si="9"/>
        <v>5.1152777777777771</v>
      </c>
      <c r="H310">
        <v>401.71600000000001</v>
      </c>
      <c r="I310">
        <v>1.337</v>
      </c>
      <c r="O310">
        <v>-650.22900000000004</v>
      </c>
      <c r="U310">
        <v>0.56815625000000902</v>
      </c>
    </row>
    <row r="311" spans="1:24" x14ac:dyDescent="0.2">
      <c r="A311" s="1">
        <v>43159.548344907409</v>
      </c>
      <c r="B311">
        <v>0.89791666959354199</v>
      </c>
      <c r="C311" t="s">
        <v>308</v>
      </c>
      <c r="D311">
        <f t="shared" si="10"/>
        <v>307.91666666666663</v>
      </c>
      <c r="E311">
        <f t="shared" si="9"/>
        <v>5.1319444444444438</v>
      </c>
      <c r="I311">
        <v>1.2789999999999999</v>
      </c>
      <c r="O311">
        <v>-651.55999999999995</v>
      </c>
      <c r="U311">
        <v>0.56569583333333995</v>
      </c>
    </row>
    <row r="312" spans="1:24" x14ac:dyDescent="0.2">
      <c r="A312" s="1">
        <v>43159.549039351848</v>
      </c>
      <c r="B312">
        <v>0.89861111404024996</v>
      </c>
      <c r="C312" t="s">
        <v>309</v>
      </c>
      <c r="D312">
        <f t="shared" si="10"/>
        <v>308.91666666666663</v>
      </c>
      <c r="E312">
        <f t="shared" si="9"/>
        <v>5.1486111111111104</v>
      </c>
      <c r="I312">
        <v>0</v>
      </c>
      <c r="O312">
        <v>-653.18799999999999</v>
      </c>
      <c r="U312">
        <v>0.53280937500000602</v>
      </c>
    </row>
    <row r="313" spans="1:24" x14ac:dyDescent="0.2">
      <c r="A313" s="1">
        <v>43159.549733796295</v>
      </c>
      <c r="B313">
        <v>0.89930555848695803</v>
      </c>
      <c r="C313" t="s">
        <v>310</v>
      </c>
      <c r="D313">
        <f t="shared" si="10"/>
        <v>309.91666666666663</v>
      </c>
      <c r="E313">
        <f t="shared" si="9"/>
        <v>5.165277777777777</v>
      </c>
      <c r="I313">
        <v>0</v>
      </c>
      <c r="J313">
        <v>6.8339999999999996</v>
      </c>
      <c r="O313">
        <v>-654.22199999999998</v>
      </c>
      <c r="U313">
        <v>0.53444375000000999</v>
      </c>
    </row>
    <row r="314" spans="1:24" x14ac:dyDescent="0.2">
      <c r="A314" s="1">
        <v>43159.550428240742</v>
      </c>
      <c r="B314">
        <v>0.900000002933666</v>
      </c>
      <c r="C314" t="s">
        <v>311</v>
      </c>
      <c r="D314">
        <f t="shared" si="10"/>
        <v>310.91666666666663</v>
      </c>
      <c r="E314">
        <f t="shared" si="9"/>
        <v>5.1819444444444436</v>
      </c>
      <c r="I314">
        <v>0</v>
      </c>
      <c r="O314">
        <v>-655.22500000000002</v>
      </c>
      <c r="U314">
        <v>0.53573020833334195</v>
      </c>
    </row>
    <row r="315" spans="1:24" x14ac:dyDescent="0.2">
      <c r="A315" s="1">
        <v>43159.551122685189</v>
      </c>
      <c r="B315">
        <v>0.90069444738037396</v>
      </c>
      <c r="C315" t="s">
        <v>312</v>
      </c>
      <c r="D315">
        <f t="shared" si="10"/>
        <v>311.91666666666663</v>
      </c>
      <c r="E315">
        <f t="shared" si="9"/>
        <v>5.1986111111111102</v>
      </c>
      <c r="I315">
        <v>1.3180000000000001</v>
      </c>
      <c r="O315">
        <v>-656.38599999999997</v>
      </c>
      <c r="U315">
        <v>0.53675416666667897</v>
      </c>
    </row>
    <row r="316" spans="1:24" x14ac:dyDescent="0.2">
      <c r="A316" s="1">
        <v>43159.551817129628</v>
      </c>
      <c r="B316">
        <v>0.90138889182708204</v>
      </c>
      <c r="C316" t="s">
        <v>313</v>
      </c>
      <c r="D316">
        <f t="shared" si="10"/>
        <v>312.91666666666663</v>
      </c>
      <c r="E316">
        <f t="shared" si="9"/>
        <v>5.2152777777777768</v>
      </c>
      <c r="I316">
        <v>1.3240000000000001</v>
      </c>
      <c r="O316">
        <v>-657.22500000000002</v>
      </c>
      <c r="U316">
        <v>0.58841354166667703</v>
      </c>
    </row>
    <row r="317" spans="1:24" x14ac:dyDescent="0.2">
      <c r="A317" s="1">
        <v>43159.552511574075</v>
      </c>
      <c r="B317">
        <v>0.90208333627379</v>
      </c>
      <c r="C317" t="s">
        <v>314</v>
      </c>
      <c r="D317">
        <f t="shared" si="10"/>
        <v>313.91666666666663</v>
      </c>
      <c r="E317">
        <f t="shared" si="9"/>
        <v>5.2319444444444434</v>
      </c>
      <c r="I317">
        <v>1.272</v>
      </c>
      <c r="U317">
        <v>0.64626145833334303</v>
      </c>
    </row>
    <row r="318" spans="1:24" x14ac:dyDescent="0.2">
      <c r="A318" s="1">
        <v>43159.553206018521</v>
      </c>
      <c r="B318">
        <v>0.90277778072049797</v>
      </c>
      <c r="C318" t="s">
        <v>315</v>
      </c>
      <c r="D318">
        <f t="shared" si="10"/>
        <v>314.91666666666663</v>
      </c>
      <c r="E318">
        <f t="shared" si="9"/>
        <v>5.2486111111111109</v>
      </c>
      <c r="I318">
        <v>1.3109999999999999</v>
      </c>
      <c r="O318">
        <v>-659.25199999999995</v>
      </c>
      <c r="U318">
        <v>0.69524687500001003</v>
      </c>
    </row>
    <row r="319" spans="1:24" x14ac:dyDescent="0.2">
      <c r="A319" s="1">
        <v>43159.553900462961</v>
      </c>
      <c r="B319">
        <v>0.90347222516720604</v>
      </c>
      <c r="C319" t="s">
        <v>316</v>
      </c>
      <c r="D319">
        <f t="shared" si="10"/>
        <v>315.91666666666663</v>
      </c>
      <c r="E319">
        <f t="shared" si="9"/>
        <v>5.2652777777777775</v>
      </c>
      <c r="I319">
        <v>1.2330000000000001</v>
      </c>
      <c r="U319">
        <v>0.76047604166667704</v>
      </c>
    </row>
    <row r="320" spans="1:24" x14ac:dyDescent="0.2">
      <c r="A320" s="1">
        <v>43159.554594907408</v>
      </c>
      <c r="B320">
        <v>0.90416666961391501</v>
      </c>
      <c r="C320" t="s">
        <v>317</v>
      </c>
      <c r="D320">
        <f t="shared" si="10"/>
        <v>316.91666666666663</v>
      </c>
      <c r="E320">
        <f t="shared" si="9"/>
        <v>5.2819444444444441</v>
      </c>
      <c r="I320">
        <v>1.298</v>
      </c>
      <c r="O320">
        <v>-660.798</v>
      </c>
      <c r="U320">
        <v>0.75113958333334496</v>
      </c>
    </row>
    <row r="321" spans="1:21" x14ac:dyDescent="0.2">
      <c r="A321" s="1">
        <v>43159.555289351854</v>
      </c>
      <c r="B321">
        <v>0.90486111406062297</v>
      </c>
      <c r="C321" t="s">
        <v>318</v>
      </c>
      <c r="D321">
        <f t="shared" si="10"/>
        <v>317.91666666666663</v>
      </c>
      <c r="E321">
        <f t="shared" si="9"/>
        <v>5.2986111111111107</v>
      </c>
      <c r="I321">
        <v>0</v>
      </c>
      <c r="U321">
        <v>0.76156770833334397</v>
      </c>
    </row>
    <row r="322" spans="1:21" x14ac:dyDescent="0.2">
      <c r="A322" s="1">
        <v>43159.555983796294</v>
      </c>
      <c r="B322">
        <v>0.90555555850733105</v>
      </c>
      <c r="C322" t="s">
        <v>319</v>
      </c>
      <c r="D322">
        <f t="shared" si="10"/>
        <v>318.91666666666663</v>
      </c>
      <c r="E322">
        <f t="shared" si="9"/>
        <v>5.3152777777777773</v>
      </c>
      <c r="I322">
        <v>0</v>
      </c>
      <c r="O322">
        <v>-662.71900000000005</v>
      </c>
      <c r="U322">
        <v>0.76708229166667496</v>
      </c>
    </row>
    <row r="323" spans="1:21" x14ac:dyDescent="0.2">
      <c r="A323" s="1">
        <v>43159.55667824074</v>
      </c>
      <c r="B323">
        <v>0.90625000295403901</v>
      </c>
      <c r="C323" t="s">
        <v>320</v>
      </c>
      <c r="D323">
        <f t="shared" si="10"/>
        <v>319.91666666666663</v>
      </c>
      <c r="E323">
        <f t="shared" si="9"/>
        <v>5.3319444444444439</v>
      </c>
      <c r="J323">
        <v>6.9459999999999997</v>
      </c>
      <c r="O323">
        <v>-663.23299999999995</v>
      </c>
      <c r="U323">
        <v>0.76745833333334201</v>
      </c>
    </row>
    <row r="324" spans="1:21" x14ac:dyDescent="0.2">
      <c r="A324" s="1">
        <v>43159.557372685187</v>
      </c>
      <c r="B324">
        <v>0.90694444740074698</v>
      </c>
      <c r="C324" t="s">
        <v>321</v>
      </c>
      <c r="D324">
        <f t="shared" si="10"/>
        <v>320.91666666666663</v>
      </c>
      <c r="E324">
        <f t="shared" ref="E324:E387" si="11">D324/60</f>
        <v>5.3486111111111105</v>
      </c>
      <c r="H324">
        <v>399.57600000000002</v>
      </c>
      <c r="O324">
        <v>-664.529</v>
      </c>
      <c r="U324">
        <v>0.77257291666667305</v>
      </c>
    </row>
    <row r="325" spans="1:21" x14ac:dyDescent="0.2">
      <c r="A325" s="1">
        <v>43159.558067129627</v>
      </c>
      <c r="B325">
        <v>0.90763889184745505</v>
      </c>
      <c r="C325" t="s">
        <v>322</v>
      </c>
      <c r="D325">
        <f t="shared" si="10"/>
        <v>321.91666666666663</v>
      </c>
      <c r="E325">
        <f t="shared" si="11"/>
        <v>5.3652777777777771</v>
      </c>
      <c r="H325">
        <v>400.36399999999998</v>
      </c>
      <c r="I325">
        <v>0</v>
      </c>
      <c r="O325">
        <v>-665.87300000000005</v>
      </c>
      <c r="U325">
        <v>0.76231145833334202</v>
      </c>
    </row>
    <row r="326" spans="1:21" x14ac:dyDescent="0.2">
      <c r="A326" s="1">
        <v>43159.558761574073</v>
      </c>
      <c r="B326">
        <v>0.90833333629416302</v>
      </c>
      <c r="C326" t="s">
        <v>323</v>
      </c>
      <c r="D326">
        <f t="shared" si="10"/>
        <v>322.91666666666663</v>
      </c>
      <c r="E326">
        <f t="shared" si="11"/>
        <v>5.3819444444444438</v>
      </c>
      <c r="I326">
        <v>0</v>
      </c>
      <c r="O326">
        <v>-666.28099999999995</v>
      </c>
      <c r="U326">
        <v>0.81719687500000604</v>
      </c>
    </row>
    <row r="327" spans="1:21" x14ac:dyDescent="0.2">
      <c r="A327" s="1">
        <v>43159.55945601852</v>
      </c>
      <c r="B327">
        <v>0.90902778074087098</v>
      </c>
      <c r="C327" t="s">
        <v>324</v>
      </c>
      <c r="D327">
        <f t="shared" si="10"/>
        <v>323.91666666666663</v>
      </c>
      <c r="E327">
        <f t="shared" si="11"/>
        <v>5.3986111111111104</v>
      </c>
      <c r="O327">
        <v>-667.875</v>
      </c>
      <c r="U327">
        <v>0.73638958333334004</v>
      </c>
    </row>
    <row r="328" spans="1:21" x14ac:dyDescent="0.2">
      <c r="A328" s="1">
        <v>43159.560150462959</v>
      </c>
      <c r="B328">
        <v>0.90972222518757895</v>
      </c>
      <c r="C328" t="s">
        <v>325</v>
      </c>
      <c r="D328">
        <f t="shared" si="10"/>
        <v>324.91666666666663</v>
      </c>
      <c r="E328">
        <f t="shared" si="11"/>
        <v>5.415277777777777</v>
      </c>
      <c r="I328">
        <v>0</v>
      </c>
      <c r="U328">
        <v>0.79523020833333902</v>
      </c>
    </row>
    <row r="329" spans="1:21" x14ac:dyDescent="0.2">
      <c r="A329" s="1">
        <v>43159.560844907406</v>
      </c>
      <c r="B329">
        <v>0.91041666963428702</v>
      </c>
      <c r="C329" t="s">
        <v>326</v>
      </c>
      <c r="D329">
        <f t="shared" si="10"/>
        <v>325.91666666666663</v>
      </c>
      <c r="E329">
        <f t="shared" si="11"/>
        <v>5.4319444444444436</v>
      </c>
      <c r="I329">
        <v>0</v>
      </c>
      <c r="O329">
        <v>-669.07399999999996</v>
      </c>
      <c r="U329">
        <v>0.88066145833334297</v>
      </c>
    </row>
    <row r="330" spans="1:21" x14ac:dyDescent="0.2">
      <c r="A330" s="1">
        <v>43159.561539351853</v>
      </c>
      <c r="B330">
        <v>0.91111111408099499</v>
      </c>
      <c r="C330" t="s">
        <v>327</v>
      </c>
      <c r="D330">
        <f t="shared" si="10"/>
        <v>326.91666666666663</v>
      </c>
      <c r="E330">
        <f t="shared" si="11"/>
        <v>5.4486111111111102</v>
      </c>
      <c r="F330">
        <v>5.8979999999999997</v>
      </c>
      <c r="I330">
        <v>1.298</v>
      </c>
      <c r="U330">
        <v>0.94770312500000897</v>
      </c>
    </row>
    <row r="331" spans="1:21" x14ac:dyDescent="0.2">
      <c r="A331" s="1">
        <v>43159.5622337963</v>
      </c>
      <c r="B331">
        <v>0.91180555852770295</v>
      </c>
      <c r="C331" t="s">
        <v>328</v>
      </c>
      <c r="D331">
        <f t="shared" si="10"/>
        <v>327.91666666666663</v>
      </c>
      <c r="E331">
        <f t="shared" si="11"/>
        <v>5.4652777777777768</v>
      </c>
      <c r="I331">
        <v>1.3049999999999999</v>
      </c>
      <c r="J331">
        <v>7.0549999999999997</v>
      </c>
      <c r="O331">
        <v>-670.26800000000003</v>
      </c>
      <c r="U331">
        <v>0.96570416666667303</v>
      </c>
    </row>
    <row r="332" spans="1:21" x14ac:dyDescent="0.2">
      <c r="A332" s="1">
        <v>43159.562928240739</v>
      </c>
      <c r="B332">
        <v>0.91250000297441103</v>
      </c>
      <c r="C332" t="s">
        <v>329</v>
      </c>
      <c r="D332">
        <f t="shared" si="10"/>
        <v>328.91666666666663</v>
      </c>
      <c r="E332">
        <f t="shared" si="11"/>
        <v>5.4819444444444434</v>
      </c>
      <c r="H332">
        <v>400.68599999999998</v>
      </c>
      <c r="I332">
        <v>1.2789999999999999</v>
      </c>
      <c r="U332">
        <v>0.98349375000000705</v>
      </c>
    </row>
    <row r="333" spans="1:21" x14ac:dyDescent="0.2">
      <c r="A333" s="1">
        <v>43159.563622685186</v>
      </c>
      <c r="B333">
        <v>0.91319444742111999</v>
      </c>
      <c r="C333" t="s">
        <v>330</v>
      </c>
      <c r="D333">
        <f t="shared" si="10"/>
        <v>329.91666666666663</v>
      </c>
      <c r="E333">
        <f t="shared" si="11"/>
        <v>5.4986111111111109</v>
      </c>
      <c r="H333">
        <v>400.28699999999998</v>
      </c>
      <c r="I333">
        <v>1.292</v>
      </c>
      <c r="O333">
        <v>-672.16099999999994</v>
      </c>
      <c r="P333">
        <v>40.847000000000001</v>
      </c>
      <c r="U333">
        <v>0.99116145833333802</v>
      </c>
    </row>
    <row r="334" spans="1:21" x14ac:dyDescent="0.2">
      <c r="A334" s="1">
        <v>43159.564317129632</v>
      </c>
      <c r="B334">
        <v>0.91388889186782796</v>
      </c>
      <c r="C334" t="s">
        <v>331</v>
      </c>
      <c r="D334">
        <f t="shared" si="10"/>
        <v>330.91666666666663</v>
      </c>
      <c r="E334">
        <f t="shared" si="11"/>
        <v>5.5152777777777775</v>
      </c>
      <c r="U334">
        <v>0.98464166666667297</v>
      </c>
    </row>
    <row r="335" spans="1:21" x14ac:dyDescent="0.2">
      <c r="A335" s="1">
        <v>43159.565011574072</v>
      </c>
      <c r="B335">
        <v>0.91458333631453603</v>
      </c>
      <c r="C335" t="s">
        <v>332</v>
      </c>
      <c r="D335">
        <f t="shared" si="10"/>
        <v>331.91666666666663</v>
      </c>
      <c r="E335">
        <f t="shared" si="11"/>
        <v>5.5319444444444441</v>
      </c>
      <c r="O335">
        <v>-674.197</v>
      </c>
      <c r="U335">
        <v>1.0322718749999999</v>
      </c>
    </row>
    <row r="336" spans="1:21" x14ac:dyDescent="0.2">
      <c r="A336" s="1">
        <v>43159.565706018519</v>
      </c>
      <c r="B336">
        <v>0.915277780761244</v>
      </c>
      <c r="C336" t="s">
        <v>333</v>
      </c>
      <c r="D336">
        <f t="shared" si="10"/>
        <v>332.91666666666663</v>
      </c>
      <c r="E336">
        <f t="shared" si="11"/>
        <v>5.5486111111111107</v>
      </c>
      <c r="I336">
        <v>1.3049999999999999</v>
      </c>
      <c r="O336">
        <v>-675.20100000000002</v>
      </c>
      <c r="U336">
        <v>0.97451145833333597</v>
      </c>
    </row>
    <row r="337" spans="1:24" x14ac:dyDescent="0.2">
      <c r="A337" s="1">
        <v>43159.566400462965</v>
      </c>
      <c r="B337">
        <v>0.91597222520795196</v>
      </c>
      <c r="C337" t="s">
        <v>334</v>
      </c>
      <c r="D337">
        <f t="shared" si="10"/>
        <v>333.91666666666663</v>
      </c>
      <c r="E337">
        <f t="shared" si="11"/>
        <v>5.5652777777777773</v>
      </c>
      <c r="I337">
        <v>0.88100000000000001</v>
      </c>
      <c r="P337">
        <v>36.981000000000002</v>
      </c>
      <c r="U337">
        <v>0.98064791666667395</v>
      </c>
    </row>
    <row r="338" spans="1:24" x14ac:dyDescent="0.2">
      <c r="A338" s="1">
        <v>43159.567094907405</v>
      </c>
      <c r="B338">
        <v>0.91666666965466004</v>
      </c>
      <c r="C338" t="s">
        <v>335</v>
      </c>
      <c r="D338">
        <f t="shared" si="10"/>
        <v>334.91666666666663</v>
      </c>
      <c r="E338">
        <f t="shared" si="11"/>
        <v>5.5819444444444439</v>
      </c>
      <c r="I338">
        <v>1.2849999999999999</v>
      </c>
      <c r="J338">
        <v>7.1710000000000003</v>
      </c>
      <c r="O338">
        <v>-677.19500000000005</v>
      </c>
      <c r="P338">
        <v>36.906999999999996</v>
      </c>
      <c r="U338">
        <v>0.98127916666667503</v>
      </c>
    </row>
    <row r="339" spans="1:24" x14ac:dyDescent="0.2">
      <c r="A339" s="1">
        <v>43159.567789351851</v>
      </c>
      <c r="B339">
        <v>0.917361114101368</v>
      </c>
      <c r="C339" t="s">
        <v>336</v>
      </c>
      <c r="D339">
        <f t="shared" si="10"/>
        <v>335.91666666666663</v>
      </c>
      <c r="E339">
        <f t="shared" si="11"/>
        <v>5.5986111111111105</v>
      </c>
      <c r="F339">
        <v>5.8940000000000001</v>
      </c>
      <c r="G339">
        <v>52.082999999999998</v>
      </c>
      <c r="H339">
        <v>399.65199999999999</v>
      </c>
      <c r="I339">
        <v>1.298</v>
      </c>
      <c r="J339">
        <v>7.1859999999999999</v>
      </c>
      <c r="K339">
        <v>0</v>
      </c>
      <c r="L339">
        <v>0</v>
      </c>
      <c r="M339">
        <v>0</v>
      </c>
      <c r="N339">
        <v>0</v>
      </c>
      <c r="O339">
        <v>-677.20100000000002</v>
      </c>
      <c r="P339">
        <v>36.267000000000003</v>
      </c>
      <c r="Q339">
        <v>0</v>
      </c>
      <c r="R339">
        <v>6</v>
      </c>
      <c r="S339">
        <v>52</v>
      </c>
      <c r="T339">
        <v>3</v>
      </c>
      <c r="U339">
        <v>1.0784812500000001</v>
      </c>
      <c r="V339">
        <v>3</v>
      </c>
      <c r="W339">
        <v>3</v>
      </c>
      <c r="X339">
        <v>0</v>
      </c>
    </row>
    <row r="340" spans="1:24" x14ac:dyDescent="0.2">
      <c r="A340" s="1">
        <v>43159.568483796298</v>
      </c>
      <c r="B340">
        <v>0.91805555854807597</v>
      </c>
      <c r="C340" t="s">
        <v>337</v>
      </c>
      <c r="D340">
        <f t="shared" si="10"/>
        <v>336.91666666666663</v>
      </c>
      <c r="E340">
        <f t="shared" si="11"/>
        <v>5.6152777777777771</v>
      </c>
      <c r="I340">
        <v>1.298</v>
      </c>
      <c r="O340">
        <v>-678.404</v>
      </c>
      <c r="U340">
        <v>1.07720104166667</v>
      </c>
    </row>
    <row r="341" spans="1:24" x14ac:dyDescent="0.2">
      <c r="A341" s="1">
        <v>43159.569178240738</v>
      </c>
      <c r="B341">
        <v>0.91875000299478404</v>
      </c>
      <c r="C341" t="s">
        <v>338</v>
      </c>
      <c r="D341">
        <f t="shared" si="10"/>
        <v>337.91666666666663</v>
      </c>
      <c r="E341">
        <f t="shared" si="11"/>
        <v>5.6319444444444438</v>
      </c>
      <c r="I341">
        <v>1.3180000000000001</v>
      </c>
      <c r="U341">
        <v>1.0302364583333301</v>
      </c>
    </row>
    <row r="342" spans="1:24" x14ac:dyDescent="0.2">
      <c r="A342" s="1">
        <v>43159.569872685184</v>
      </c>
      <c r="B342">
        <v>0.91944444744149201</v>
      </c>
      <c r="C342" t="s">
        <v>339</v>
      </c>
      <c r="D342">
        <f t="shared" ref="D342:D405" si="12">D341+1</f>
        <v>338.91666666666663</v>
      </c>
      <c r="E342">
        <f t="shared" si="11"/>
        <v>5.6486111111111104</v>
      </c>
      <c r="H342">
        <v>397.577</v>
      </c>
      <c r="I342">
        <v>1.3240000000000001</v>
      </c>
      <c r="O342">
        <v>-680.19399999999996</v>
      </c>
      <c r="P342">
        <v>36.476999999999997</v>
      </c>
      <c r="U342">
        <v>1.12259166666667</v>
      </c>
    </row>
    <row r="343" spans="1:24" x14ac:dyDescent="0.2">
      <c r="A343" s="1">
        <v>43159.570567129631</v>
      </c>
      <c r="B343">
        <v>0.92013889188819997</v>
      </c>
      <c r="C343" t="s">
        <v>340</v>
      </c>
      <c r="D343">
        <f t="shared" si="12"/>
        <v>339.91666666666663</v>
      </c>
      <c r="E343">
        <f t="shared" si="11"/>
        <v>5.665277777777777</v>
      </c>
      <c r="H343">
        <v>402.11500000000001</v>
      </c>
      <c r="U343">
        <v>1.22713229166667</v>
      </c>
    </row>
    <row r="344" spans="1:24" x14ac:dyDescent="0.2">
      <c r="A344" s="1">
        <v>43159.571261574078</v>
      </c>
      <c r="B344">
        <v>0.92083333633490805</v>
      </c>
      <c r="C344" t="s">
        <v>341</v>
      </c>
      <c r="D344">
        <f t="shared" si="12"/>
        <v>340.91666666666663</v>
      </c>
      <c r="E344">
        <f t="shared" si="11"/>
        <v>5.6819444444444436</v>
      </c>
      <c r="J344">
        <v>7.28</v>
      </c>
      <c r="U344">
        <v>1.32886145833334</v>
      </c>
    </row>
    <row r="345" spans="1:24" x14ac:dyDescent="0.2">
      <c r="A345" s="1">
        <v>43159.571956018517</v>
      </c>
      <c r="B345">
        <v>0.92152778078161601</v>
      </c>
      <c r="C345" t="s">
        <v>342</v>
      </c>
      <c r="D345">
        <f t="shared" si="12"/>
        <v>341.91666666666663</v>
      </c>
      <c r="E345">
        <f t="shared" si="11"/>
        <v>5.6986111111111102</v>
      </c>
      <c r="F345">
        <v>5.8390000000000004</v>
      </c>
      <c r="I345">
        <v>1.3959999999999999</v>
      </c>
      <c r="O345">
        <v>-681.09400000000005</v>
      </c>
      <c r="U345">
        <v>1.4428791666666601</v>
      </c>
    </row>
    <row r="346" spans="1:24" x14ac:dyDescent="0.2">
      <c r="A346" s="1">
        <v>43159.572650462964</v>
      </c>
      <c r="B346">
        <v>0.92222222522832498</v>
      </c>
      <c r="C346" t="s">
        <v>343</v>
      </c>
      <c r="D346">
        <f t="shared" si="12"/>
        <v>342.91666666666663</v>
      </c>
      <c r="E346">
        <f t="shared" si="11"/>
        <v>5.7152777777777768</v>
      </c>
      <c r="H346">
        <v>400.577</v>
      </c>
      <c r="I346">
        <v>1.5269999999999999</v>
      </c>
      <c r="U346">
        <v>1.5091125000000001</v>
      </c>
    </row>
    <row r="347" spans="1:24" x14ac:dyDescent="0.2">
      <c r="A347" s="1">
        <v>43159.573344907411</v>
      </c>
      <c r="B347">
        <v>0.92291666967503305</v>
      </c>
      <c r="C347" t="s">
        <v>344</v>
      </c>
      <c r="D347">
        <f t="shared" si="12"/>
        <v>343.91666666666663</v>
      </c>
      <c r="E347">
        <f t="shared" si="11"/>
        <v>5.7319444444444434</v>
      </c>
      <c r="O347">
        <v>-682.22500000000002</v>
      </c>
      <c r="U347">
        <v>1.4998364583333299</v>
      </c>
    </row>
    <row r="348" spans="1:24" x14ac:dyDescent="0.2">
      <c r="A348" s="1">
        <v>43159.57403935185</v>
      </c>
      <c r="B348">
        <v>0.92361111412174102</v>
      </c>
      <c r="C348" t="s">
        <v>345</v>
      </c>
      <c r="D348">
        <f t="shared" si="12"/>
        <v>344.91666666666663</v>
      </c>
      <c r="E348">
        <f t="shared" si="11"/>
        <v>5.7486111111111109</v>
      </c>
      <c r="U348">
        <v>1.505021875</v>
      </c>
    </row>
    <row r="349" spans="1:24" x14ac:dyDescent="0.2">
      <c r="A349" s="1">
        <v>43159.574733796297</v>
      </c>
      <c r="B349">
        <v>0.92430555856844898</v>
      </c>
      <c r="C349" t="s">
        <v>346</v>
      </c>
      <c r="D349">
        <f t="shared" si="12"/>
        <v>345.91666666666663</v>
      </c>
      <c r="E349">
        <f t="shared" si="11"/>
        <v>5.7652777777777775</v>
      </c>
      <c r="J349">
        <v>7.3970000000000002</v>
      </c>
      <c r="O349">
        <v>-683.846</v>
      </c>
      <c r="U349">
        <v>1.5100156250000101</v>
      </c>
    </row>
    <row r="350" spans="1:24" x14ac:dyDescent="0.2">
      <c r="A350" s="1">
        <v>43159.575428240743</v>
      </c>
      <c r="B350">
        <v>0.92500000301515695</v>
      </c>
      <c r="C350" t="s">
        <v>347</v>
      </c>
      <c r="D350">
        <f t="shared" si="12"/>
        <v>346.91666666666663</v>
      </c>
      <c r="E350">
        <f t="shared" si="11"/>
        <v>5.7819444444444441</v>
      </c>
      <c r="U350">
        <v>1.51463541666667</v>
      </c>
    </row>
    <row r="351" spans="1:24" x14ac:dyDescent="0.2">
      <c r="A351" s="1">
        <v>43159.576122685183</v>
      </c>
      <c r="B351">
        <v>0.92569444746186502</v>
      </c>
      <c r="C351" t="s">
        <v>348</v>
      </c>
      <c r="D351">
        <f t="shared" si="12"/>
        <v>347.91666666666663</v>
      </c>
      <c r="E351">
        <f t="shared" si="11"/>
        <v>5.7986111111111107</v>
      </c>
      <c r="O351">
        <v>-685.202</v>
      </c>
      <c r="U351">
        <v>1.5394468750000001</v>
      </c>
    </row>
    <row r="352" spans="1:24" x14ac:dyDescent="0.2">
      <c r="A352" s="1">
        <v>43159.576817129629</v>
      </c>
      <c r="B352">
        <v>0.92638889190857299</v>
      </c>
      <c r="C352" t="s">
        <v>349</v>
      </c>
      <c r="D352">
        <f t="shared" si="12"/>
        <v>348.91666666666663</v>
      </c>
      <c r="E352">
        <f t="shared" si="11"/>
        <v>5.8152777777777773</v>
      </c>
      <c r="U352">
        <v>1.5488322916666699</v>
      </c>
    </row>
    <row r="353" spans="1:21" x14ac:dyDescent="0.2">
      <c r="A353" s="1">
        <v>43159.577511574076</v>
      </c>
      <c r="B353">
        <v>0.92708333635528095</v>
      </c>
      <c r="C353" t="s">
        <v>350</v>
      </c>
      <c r="D353">
        <f t="shared" si="12"/>
        <v>349.91666666666663</v>
      </c>
      <c r="E353">
        <f t="shared" si="11"/>
        <v>5.8319444444444439</v>
      </c>
      <c r="O353">
        <v>-686.67600000000004</v>
      </c>
      <c r="U353">
        <v>1.56300729166667</v>
      </c>
    </row>
    <row r="354" spans="1:21" x14ac:dyDescent="0.2">
      <c r="A354" s="1">
        <v>43159.578206018516</v>
      </c>
      <c r="B354">
        <v>0.92777778080198903</v>
      </c>
      <c r="C354" t="s">
        <v>351</v>
      </c>
      <c r="D354">
        <f t="shared" si="12"/>
        <v>350.91666666666663</v>
      </c>
      <c r="E354">
        <f t="shared" si="11"/>
        <v>5.8486111111111105</v>
      </c>
      <c r="J354">
        <v>7.5209999999999999</v>
      </c>
      <c r="U354">
        <v>1.5871447916666599</v>
      </c>
    </row>
    <row r="355" spans="1:21" x14ac:dyDescent="0.2">
      <c r="A355" s="1">
        <v>43159.578900462962</v>
      </c>
      <c r="B355">
        <v>0.92847222524869699</v>
      </c>
      <c r="C355" t="s">
        <v>352</v>
      </c>
      <c r="D355">
        <f t="shared" si="12"/>
        <v>351.91666666666663</v>
      </c>
      <c r="E355">
        <f t="shared" si="11"/>
        <v>5.8652777777777771</v>
      </c>
      <c r="O355">
        <v>-689.17200000000003</v>
      </c>
      <c r="U355">
        <v>1.6012645833333199</v>
      </c>
    </row>
    <row r="356" spans="1:21" x14ac:dyDescent="0.2">
      <c r="A356" s="1">
        <v>43159.579594907409</v>
      </c>
      <c r="B356">
        <v>0.92916666969540496</v>
      </c>
      <c r="C356" t="s">
        <v>353</v>
      </c>
      <c r="D356">
        <f t="shared" si="12"/>
        <v>352.91666666666663</v>
      </c>
      <c r="E356">
        <f t="shared" si="11"/>
        <v>5.8819444444444438</v>
      </c>
      <c r="U356">
        <v>1.62035208333332</v>
      </c>
    </row>
    <row r="357" spans="1:21" x14ac:dyDescent="0.2">
      <c r="A357" s="1">
        <v>43159.580289351848</v>
      </c>
      <c r="B357">
        <v>0.92986111414211303</v>
      </c>
      <c r="C357" t="s">
        <v>354</v>
      </c>
      <c r="D357">
        <f t="shared" si="12"/>
        <v>353.91666666666663</v>
      </c>
      <c r="E357">
        <f t="shared" si="11"/>
        <v>5.8986111111111104</v>
      </c>
      <c r="I357">
        <v>1.6379999999999999</v>
      </c>
      <c r="O357">
        <v>-690.44600000000003</v>
      </c>
      <c r="P357">
        <v>38.265000000000001</v>
      </c>
      <c r="U357">
        <v>1.63946041666665</v>
      </c>
    </row>
    <row r="358" spans="1:21" x14ac:dyDescent="0.2">
      <c r="A358" s="1">
        <v>43159.580983796295</v>
      </c>
      <c r="B358">
        <v>0.930555558588821</v>
      </c>
      <c r="C358" t="s">
        <v>355</v>
      </c>
      <c r="D358">
        <f t="shared" si="12"/>
        <v>354.91666666666663</v>
      </c>
      <c r="E358">
        <f t="shared" si="11"/>
        <v>5.915277777777777</v>
      </c>
      <c r="J358">
        <v>7.6239999999999997</v>
      </c>
      <c r="O358">
        <v>-691.22500000000002</v>
      </c>
      <c r="P358">
        <v>34.929000000000002</v>
      </c>
      <c r="U358">
        <v>1.6384072916666499</v>
      </c>
    </row>
    <row r="359" spans="1:21" x14ac:dyDescent="0.2">
      <c r="A359" s="1">
        <v>43159.581678240742</v>
      </c>
      <c r="B359">
        <v>0.93125000303552996</v>
      </c>
      <c r="C359" t="s">
        <v>356</v>
      </c>
      <c r="D359">
        <f t="shared" si="12"/>
        <v>355.91666666666663</v>
      </c>
      <c r="E359">
        <f t="shared" si="11"/>
        <v>5.9319444444444436</v>
      </c>
      <c r="O359">
        <v>-692.41800000000001</v>
      </c>
      <c r="P359">
        <v>38.978000000000002</v>
      </c>
      <c r="U359">
        <v>1.59625208333332</v>
      </c>
    </row>
    <row r="360" spans="1:21" x14ac:dyDescent="0.2">
      <c r="A360" s="1">
        <v>43159.582372685189</v>
      </c>
      <c r="B360">
        <v>0.93194444748223804</v>
      </c>
      <c r="C360" t="s">
        <v>357</v>
      </c>
      <c r="D360">
        <f t="shared" si="12"/>
        <v>356.91666666666663</v>
      </c>
      <c r="E360">
        <f t="shared" si="11"/>
        <v>5.9486111111111102</v>
      </c>
      <c r="U360">
        <v>1.63804374999999</v>
      </c>
    </row>
    <row r="361" spans="1:21" x14ac:dyDescent="0.2">
      <c r="A361" s="1">
        <v>43159.583067129628</v>
      </c>
      <c r="B361">
        <v>0.932638891928946</v>
      </c>
      <c r="C361" t="s">
        <v>358</v>
      </c>
      <c r="D361">
        <f t="shared" si="12"/>
        <v>357.91666666666663</v>
      </c>
      <c r="E361">
        <f t="shared" si="11"/>
        <v>5.9652777777777768</v>
      </c>
      <c r="H361">
        <v>398.44299999999998</v>
      </c>
      <c r="I361">
        <v>1.742</v>
      </c>
      <c r="O361">
        <v>-693.62300000000005</v>
      </c>
      <c r="P361">
        <v>38.265000000000001</v>
      </c>
      <c r="U361">
        <v>1.78739791666666</v>
      </c>
    </row>
    <row r="362" spans="1:21" x14ac:dyDescent="0.2">
      <c r="A362" s="1">
        <v>43159.583761574075</v>
      </c>
      <c r="B362">
        <v>0.93333333637565397</v>
      </c>
      <c r="C362" t="s">
        <v>359</v>
      </c>
      <c r="D362">
        <f t="shared" si="12"/>
        <v>358.91666666666663</v>
      </c>
      <c r="E362">
        <f t="shared" si="11"/>
        <v>5.9819444444444434</v>
      </c>
      <c r="H362">
        <v>400.14699999999999</v>
      </c>
      <c r="I362">
        <v>1.899</v>
      </c>
      <c r="J362">
        <v>7.7329999999999997</v>
      </c>
      <c r="P362">
        <v>35.874000000000002</v>
      </c>
      <c r="U362">
        <v>1.93487187499999</v>
      </c>
    </row>
    <row r="363" spans="1:21" x14ac:dyDescent="0.2">
      <c r="A363" s="1">
        <v>43159.584456018521</v>
      </c>
      <c r="B363">
        <v>0.93402778082236204</v>
      </c>
      <c r="C363" t="s">
        <v>360</v>
      </c>
      <c r="D363">
        <f t="shared" si="12"/>
        <v>359.91666666666663</v>
      </c>
      <c r="E363">
        <f t="shared" si="11"/>
        <v>5.9986111111111109</v>
      </c>
      <c r="I363">
        <v>2.0230000000000001</v>
      </c>
      <c r="U363">
        <v>1.9801177083333299</v>
      </c>
    </row>
    <row r="364" spans="1:21" x14ac:dyDescent="0.2">
      <c r="A364" s="1">
        <v>43159.585150462961</v>
      </c>
      <c r="B364">
        <v>0.93472222526907001</v>
      </c>
      <c r="C364" t="s">
        <v>361</v>
      </c>
      <c r="D364">
        <f t="shared" si="12"/>
        <v>360.91666666666663</v>
      </c>
      <c r="E364">
        <f t="shared" si="11"/>
        <v>6.0152777777777775</v>
      </c>
      <c r="H364">
        <v>401.73200000000003</v>
      </c>
      <c r="O364">
        <v>-695.17700000000002</v>
      </c>
      <c r="U364">
        <v>1.96918541666666</v>
      </c>
    </row>
    <row r="365" spans="1:21" x14ac:dyDescent="0.2">
      <c r="A365" s="1">
        <v>43159.585844907408</v>
      </c>
      <c r="B365">
        <v>0.93541666971577797</v>
      </c>
      <c r="C365" t="s">
        <v>362</v>
      </c>
      <c r="D365">
        <f t="shared" si="12"/>
        <v>361.91666666666663</v>
      </c>
      <c r="E365">
        <f t="shared" si="11"/>
        <v>6.0319444444444441</v>
      </c>
      <c r="P365">
        <v>37.905999999999999</v>
      </c>
      <c r="U365">
        <v>1.96765208333333</v>
      </c>
    </row>
    <row r="366" spans="1:21" x14ac:dyDescent="0.2">
      <c r="A366" s="1">
        <v>43159.586539351854</v>
      </c>
      <c r="B366">
        <v>0.93611111416248605</v>
      </c>
      <c r="C366" t="s">
        <v>363</v>
      </c>
      <c r="D366">
        <f t="shared" si="12"/>
        <v>362.91666666666663</v>
      </c>
      <c r="E366">
        <f t="shared" si="11"/>
        <v>6.0486111111111107</v>
      </c>
      <c r="J366">
        <v>7.8639999999999999</v>
      </c>
      <c r="O366">
        <v>-697</v>
      </c>
      <c r="U366">
        <v>1.98560416666666</v>
      </c>
    </row>
    <row r="367" spans="1:21" x14ac:dyDescent="0.2">
      <c r="A367" s="1">
        <v>43159.587233796294</v>
      </c>
      <c r="B367">
        <v>0.93680555860919401</v>
      </c>
      <c r="C367" t="s">
        <v>364</v>
      </c>
      <c r="D367">
        <f t="shared" si="12"/>
        <v>363.91666666666663</v>
      </c>
      <c r="E367">
        <f t="shared" si="11"/>
        <v>6.0652777777777773</v>
      </c>
      <c r="H367">
        <v>400.02499999999998</v>
      </c>
      <c r="U367">
        <v>1.9887062499999899</v>
      </c>
    </row>
    <row r="368" spans="1:21" x14ac:dyDescent="0.2">
      <c r="A368" s="1">
        <v>43159.58792824074</v>
      </c>
      <c r="B368">
        <v>0.93750000305590198</v>
      </c>
      <c r="C368" t="s">
        <v>365</v>
      </c>
      <c r="D368">
        <f t="shared" si="12"/>
        <v>364.91666666666663</v>
      </c>
      <c r="E368">
        <f t="shared" si="11"/>
        <v>6.0819444444444439</v>
      </c>
      <c r="H368">
        <v>398.28</v>
      </c>
      <c r="O368">
        <v>-698.81899999999996</v>
      </c>
      <c r="U368">
        <v>2.0011854166666598</v>
      </c>
    </row>
    <row r="369" spans="1:24" x14ac:dyDescent="0.2">
      <c r="A369" s="1">
        <v>43159.588622685187</v>
      </c>
      <c r="B369">
        <v>0.93819444750261005</v>
      </c>
      <c r="C369" t="s">
        <v>366</v>
      </c>
      <c r="D369">
        <f t="shared" si="12"/>
        <v>365.91666666666663</v>
      </c>
      <c r="E369">
        <f t="shared" si="11"/>
        <v>6.0986111111111105</v>
      </c>
      <c r="F369">
        <v>5.8239999999999998</v>
      </c>
      <c r="G369">
        <v>52.085999999999999</v>
      </c>
      <c r="H369">
        <v>399.29199999999997</v>
      </c>
      <c r="I369">
        <v>1.996</v>
      </c>
      <c r="J369">
        <v>7.9640000000000004</v>
      </c>
      <c r="K369">
        <v>0</v>
      </c>
      <c r="L369">
        <v>0</v>
      </c>
      <c r="M369">
        <v>0</v>
      </c>
      <c r="N369">
        <v>0</v>
      </c>
      <c r="O369">
        <v>-699.24</v>
      </c>
      <c r="P369">
        <v>36.692</v>
      </c>
      <c r="Q369">
        <v>0</v>
      </c>
      <c r="R369">
        <v>6</v>
      </c>
      <c r="S369">
        <v>52</v>
      </c>
      <c r="T369">
        <v>3</v>
      </c>
      <c r="U369">
        <v>2.0132614583333299</v>
      </c>
      <c r="V369">
        <v>3</v>
      </c>
      <c r="W369">
        <v>3</v>
      </c>
      <c r="X369">
        <v>0</v>
      </c>
    </row>
    <row r="370" spans="1:24" x14ac:dyDescent="0.2">
      <c r="A370" s="1">
        <v>43159.589317129627</v>
      </c>
      <c r="B370">
        <v>0.93888889194931802</v>
      </c>
      <c r="C370" t="s">
        <v>367</v>
      </c>
      <c r="D370">
        <f t="shared" si="12"/>
        <v>366.91666666666663</v>
      </c>
      <c r="E370">
        <f t="shared" si="11"/>
        <v>6.1152777777777771</v>
      </c>
      <c r="O370">
        <v>-700.17200000000003</v>
      </c>
      <c r="U370">
        <v>2.0302447916666702</v>
      </c>
    </row>
    <row r="371" spans="1:24" x14ac:dyDescent="0.2">
      <c r="A371" s="1">
        <v>43159.590011574073</v>
      </c>
      <c r="B371">
        <v>0.93958333639602598</v>
      </c>
      <c r="C371" t="s">
        <v>368</v>
      </c>
      <c r="D371">
        <f t="shared" si="12"/>
        <v>367.91666666666663</v>
      </c>
      <c r="E371">
        <f t="shared" si="11"/>
        <v>6.1319444444444438</v>
      </c>
      <c r="H371">
        <v>404.12400000000002</v>
      </c>
      <c r="U371">
        <v>2.0368822916666698</v>
      </c>
    </row>
    <row r="372" spans="1:24" x14ac:dyDescent="0.2">
      <c r="A372" s="1">
        <v>43159.59070601852</v>
      </c>
      <c r="B372">
        <v>0.94027778084273494</v>
      </c>
      <c r="C372" t="s">
        <v>369</v>
      </c>
      <c r="D372">
        <f t="shared" si="12"/>
        <v>368.91666666666663</v>
      </c>
      <c r="E372">
        <f t="shared" si="11"/>
        <v>6.1486111111111104</v>
      </c>
      <c r="H372">
        <v>400.40499999999997</v>
      </c>
      <c r="J372">
        <v>8.0649999999999995</v>
      </c>
      <c r="O372">
        <v>-702.16899999999998</v>
      </c>
      <c r="U372">
        <v>2.0583999999999998</v>
      </c>
    </row>
    <row r="373" spans="1:24" x14ac:dyDescent="0.2">
      <c r="A373" s="1">
        <v>43159.591400462959</v>
      </c>
      <c r="B373">
        <v>0.94097222528944302</v>
      </c>
      <c r="C373" t="s">
        <v>370</v>
      </c>
      <c r="D373">
        <f t="shared" si="12"/>
        <v>369.91666666666663</v>
      </c>
      <c r="E373">
        <f t="shared" si="11"/>
        <v>6.165277777777777</v>
      </c>
      <c r="G373">
        <v>52.101999999999997</v>
      </c>
      <c r="H373">
        <v>399.67399999999998</v>
      </c>
      <c r="U373">
        <v>2.07484791666666</v>
      </c>
    </row>
    <row r="374" spans="1:24" x14ac:dyDescent="0.2">
      <c r="A374" s="1">
        <v>43159.592094907406</v>
      </c>
      <c r="B374">
        <v>0.94166666973615099</v>
      </c>
      <c r="C374" t="s">
        <v>371</v>
      </c>
      <c r="D374">
        <f t="shared" si="12"/>
        <v>370.91666666666663</v>
      </c>
      <c r="E374">
        <f t="shared" si="11"/>
        <v>6.1819444444444436</v>
      </c>
      <c r="H374">
        <v>401.05799999999999</v>
      </c>
      <c r="O374">
        <v>-704.16499999999996</v>
      </c>
      <c r="U374">
        <v>2.0810072916666602</v>
      </c>
    </row>
    <row r="375" spans="1:24" x14ac:dyDescent="0.2">
      <c r="A375" s="1">
        <v>43159.592789351853</v>
      </c>
      <c r="B375">
        <v>0.94236111418285895</v>
      </c>
      <c r="C375" t="s">
        <v>372</v>
      </c>
      <c r="D375">
        <f t="shared" si="12"/>
        <v>371.91666666666663</v>
      </c>
      <c r="E375">
        <f t="shared" si="11"/>
        <v>6.1986111111111102</v>
      </c>
      <c r="H375">
        <v>396.19099999999997</v>
      </c>
      <c r="J375">
        <v>8.1709999999999994</v>
      </c>
      <c r="O375">
        <v>-704.98599999999999</v>
      </c>
      <c r="U375">
        <v>2.1020687499999999</v>
      </c>
    </row>
    <row r="376" spans="1:24" x14ac:dyDescent="0.2">
      <c r="A376" s="1">
        <v>43159.5934837963</v>
      </c>
      <c r="B376">
        <v>0.94305555862956703</v>
      </c>
      <c r="C376" t="s">
        <v>373</v>
      </c>
      <c r="D376">
        <f t="shared" si="12"/>
        <v>372.91666666666663</v>
      </c>
      <c r="E376">
        <f t="shared" si="11"/>
        <v>6.2152777777777768</v>
      </c>
      <c r="H376">
        <v>400.49799999999999</v>
      </c>
      <c r="U376">
        <v>2.10795104166667</v>
      </c>
    </row>
    <row r="377" spans="1:24" x14ac:dyDescent="0.2">
      <c r="A377" s="1">
        <v>43159.594178240739</v>
      </c>
      <c r="B377">
        <v>0.94375000307627499</v>
      </c>
      <c r="C377" t="s">
        <v>374</v>
      </c>
      <c r="D377">
        <f t="shared" si="12"/>
        <v>373.91666666666663</v>
      </c>
      <c r="E377">
        <f t="shared" si="11"/>
        <v>6.2319444444444434</v>
      </c>
      <c r="O377">
        <v>-706.96699999999998</v>
      </c>
      <c r="U377">
        <v>2.1285406249999901</v>
      </c>
    </row>
    <row r="378" spans="1:24" x14ac:dyDescent="0.2">
      <c r="A378" s="1">
        <v>43159.594872685186</v>
      </c>
      <c r="B378">
        <v>0.94444444752298295</v>
      </c>
      <c r="C378" t="s">
        <v>375</v>
      </c>
      <c r="D378">
        <f t="shared" si="12"/>
        <v>374.91666666666663</v>
      </c>
      <c r="E378">
        <f t="shared" si="11"/>
        <v>6.2486111111111109</v>
      </c>
      <c r="I378">
        <v>2.133</v>
      </c>
      <c r="J378">
        <v>8.2769999999999992</v>
      </c>
      <c r="U378">
        <v>2.1289833333333199</v>
      </c>
    </row>
    <row r="379" spans="1:24" x14ac:dyDescent="0.2">
      <c r="A379" s="1">
        <v>43159.595567129632</v>
      </c>
      <c r="B379">
        <v>0.94513889196969103</v>
      </c>
      <c r="C379" t="s">
        <v>376</v>
      </c>
      <c r="D379">
        <f t="shared" si="12"/>
        <v>375.91666666666663</v>
      </c>
      <c r="E379">
        <f t="shared" si="11"/>
        <v>6.2652777777777775</v>
      </c>
      <c r="O379">
        <v>-708.98400000000004</v>
      </c>
      <c r="U379">
        <v>2.1491166666666599</v>
      </c>
    </row>
    <row r="380" spans="1:24" x14ac:dyDescent="0.2">
      <c r="A380" s="1">
        <v>43159.596261574072</v>
      </c>
      <c r="B380">
        <v>0.945833336416399</v>
      </c>
      <c r="C380" t="s">
        <v>377</v>
      </c>
      <c r="D380">
        <f t="shared" si="12"/>
        <v>376.91666666666663</v>
      </c>
      <c r="E380">
        <f t="shared" si="11"/>
        <v>6.2819444444444441</v>
      </c>
      <c r="U380">
        <v>2.14896562499999</v>
      </c>
    </row>
    <row r="381" spans="1:24" x14ac:dyDescent="0.2">
      <c r="A381" s="1">
        <v>43159.596956018519</v>
      </c>
      <c r="B381">
        <v>0.94652778086310696</v>
      </c>
      <c r="C381" t="s">
        <v>378</v>
      </c>
      <c r="D381">
        <f t="shared" si="12"/>
        <v>377.91666666666663</v>
      </c>
      <c r="E381">
        <f t="shared" si="11"/>
        <v>6.2986111111111107</v>
      </c>
      <c r="J381">
        <v>8.3849999999999998</v>
      </c>
      <c r="O381">
        <v>-710.64700000000005</v>
      </c>
      <c r="U381">
        <v>2.1685739583333401</v>
      </c>
    </row>
    <row r="382" spans="1:24" x14ac:dyDescent="0.2">
      <c r="A382" s="1">
        <v>43159.597650462965</v>
      </c>
      <c r="B382">
        <v>0.94722222530981504</v>
      </c>
      <c r="C382" t="s">
        <v>379</v>
      </c>
      <c r="D382">
        <f t="shared" si="12"/>
        <v>378.91666666666663</v>
      </c>
      <c r="E382">
        <f t="shared" si="11"/>
        <v>6.3152777777777773</v>
      </c>
      <c r="U382">
        <v>2.1678552083333398</v>
      </c>
    </row>
    <row r="383" spans="1:24" x14ac:dyDescent="0.2">
      <c r="A383" s="1">
        <v>43159.598344907405</v>
      </c>
      <c r="B383">
        <v>0.947916669756523</v>
      </c>
      <c r="C383" t="s">
        <v>380</v>
      </c>
      <c r="D383">
        <f t="shared" si="12"/>
        <v>379.91666666666663</v>
      </c>
      <c r="E383">
        <f t="shared" si="11"/>
        <v>6.3319444444444439</v>
      </c>
      <c r="O383">
        <v>-712.35299999999995</v>
      </c>
      <c r="U383">
        <v>2.1869645833333302</v>
      </c>
    </row>
    <row r="384" spans="1:24" x14ac:dyDescent="0.2">
      <c r="A384" s="1">
        <v>43159.599039351851</v>
      </c>
      <c r="B384">
        <v>0.94861111420323097</v>
      </c>
      <c r="C384" t="s">
        <v>381</v>
      </c>
      <c r="D384">
        <f t="shared" si="12"/>
        <v>380.91666666666663</v>
      </c>
      <c r="E384">
        <f t="shared" si="11"/>
        <v>6.3486111111111105</v>
      </c>
      <c r="J384">
        <v>8.4939999999999998</v>
      </c>
      <c r="U384">
        <v>2.1857354166666698</v>
      </c>
    </row>
    <row r="385" spans="1:24" x14ac:dyDescent="0.2">
      <c r="A385" s="1">
        <v>43159.599733796298</v>
      </c>
      <c r="B385">
        <v>0.94930555864993904</v>
      </c>
      <c r="C385" t="s">
        <v>382</v>
      </c>
      <c r="D385">
        <f t="shared" si="12"/>
        <v>381.91666666666663</v>
      </c>
      <c r="E385">
        <f t="shared" si="11"/>
        <v>6.3652777777777771</v>
      </c>
      <c r="O385">
        <v>-714.154</v>
      </c>
      <c r="U385">
        <v>2.2043604166666699</v>
      </c>
    </row>
    <row r="386" spans="1:24" x14ac:dyDescent="0.2">
      <c r="A386" s="1">
        <v>43159.600428240738</v>
      </c>
      <c r="B386">
        <v>0.950000003096648</v>
      </c>
      <c r="C386" t="s">
        <v>383</v>
      </c>
      <c r="D386">
        <f t="shared" si="12"/>
        <v>382.91666666666663</v>
      </c>
      <c r="E386">
        <f t="shared" si="11"/>
        <v>6.3819444444444438</v>
      </c>
      <c r="H386">
        <v>401.00599999999997</v>
      </c>
      <c r="U386">
        <v>2.2078750000000098</v>
      </c>
    </row>
    <row r="387" spans="1:24" x14ac:dyDescent="0.2">
      <c r="A387" s="1">
        <v>43159.601122685184</v>
      </c>
      <c r="B387">
        <v>0.95069444754335597</v>
      </c>
      <c r="C387" t="s">
        <v>384</v>
      </c>
      <c r="D387">
        <f t="shared" si="12"/>
        <v>383.91666666666663</v>
      </c>
      <c r="E387">
        <f t="shared" si="11"/>
        <v>6.3986111111111104</v>
      </c>
      <c r="H387">
        <v>401.37900000000002</v>
      </c>
      <c r="J387">
        <v>8.6039999999999992</v>
      </c>
      <c r="O387">
        <v>-715.15700000000004</v>
      </c>
      <c r="U387">
        <v>2.2211062500000001</v>
      </c>
    </row>
    <row r="388" spans="1:24" x14ac:dyDescent="0.2">
      <c r="A388" s="1">
        <v>43159.601817129631</v>
      </c>
      <c r="B388">
        <v>0.95138889199006405</v>
      </c>
      <c r="C388" t="s">
        <v>385</v>
      </c>
      <c r="D388">
        <f t="shared" si="12"/>
        <v>384.91666666666663</v>
      </c>
      <c r="E388">
        <f t="shared" ref="E388:E451" si="13">D388/60</f>
        <v>6.415277777777777</v>
      </c>
      <c r="H388">
        <v>396.76900000000001</v>
      </c>
      <c r="I388">
        <v>2.3029999999999999</v>
      </c>
      <c r="U388">
        <v>2.3655531249999999</v>
      </c>
    </row>
    <row r="389" spans="1:24" x14ac:dyDescent="0.2">
      <c r="A389" s="1">
        <v>43159.602511574078</v>
      </c>
      <c r="B389">
        <v>0.95208333643677201</v>
      </c>
      <c r="C389" t="s">
        <v>386</v>
      </c>
      <c r="D389">
        <f t="shared" si="12"/>
        <v>385.91666666666663</v>
      </c>
      <c r="E389">
        <f t="shared" si="13"/>
        <v>6.4319444444444436</v>
      </c>
      <c r="H389">
        <v>400.26499999999999</v>
      </c>
      <c r="O389">
        <v>-716.28099999999995</v>
      </c>
      <c r="U389">
        <v>2.254053125</v>
      </c>
    </row>
    <row r="390" spans="1:24" x14ac:dyDescent="0.2">
      <c r="A390" s="1">
        <v>43159.603206018517</v>
      </c>
      <c r="B390">
        <v>0.95277778088347997</v>
      </c>
      <c r="C390" t="s">
        <v>387</v>
      </c>
      <c r="D390">
        <f t="shared" si="12"/>
        <v>386.91666666666663</v>
      </c>
      <c r="E390">
        <f t="shared" si="13"/>
        <v>6.4486111111111102</v>
      </c>
      <c r="H390">
        <v>400.57600000000002</v>
      </c>
      <c r="J390">
        <v>8.718</v>
      </c>
      <c r="U390">
        <v>2.2366625</v>
      </c>
    </row>
    <row r="391" spans="1:24" x14ac:dyDescent="0.2">
      <c r="A391" s="1">
        <v>43159.603900462964</v>
      </c>
      <c r="B391">
        <v>0.95347222533018805</v>
      </c>
      <c r="C391" t="s">
        <v>388</v>
      </c>
      <c r="D391">
        <f t="shared" si="12"/>
        <v>387.91666666666663</v>
      </c>
      <c r="E391">
        <f t="shared" si="13"/>
        <v>6.4652777777777768</v>
      </c>
      <c r="H391">
        <v>400.846</v>
      </c>
      <c r="O391">
        <v>-717.41399999999999</v>
      </c>
      <c r="U391">
        <v>2.2840416666666701</v>
      </c>
    </row>
    <row r="392" spans="1:24" x14ac:dyDescent="0.2">
      <c r="A392" s="1">
        <v>43159.604594907411</v>
      </c>
      <c r="B392">
        <v>0.95416666977689601</v>
      </c>
      <c r="C392" t="s">
        <v>389</v>
      </c>
      <c r="D392">
        <f t="shared" si="12"/>
        <v>388.91666666666663</v>
      </c>
      <c r="E392">
        <f t="shared" si="13"/>
        <v>6.4819444444444434</v>
      </c>
      <c r="U392">
        <v>2.2718906250000099</v>
      </c>
    </row>
    <row r="393" spans="1:24" x14ac:dyDescent="0.2">
      <c r="A393" s="1">
        <v>43159.60528935185</v>
      </c>
      <c r="B393">
        <v>0.95486111422360398</v>
      </c>
      <c r="C393" t="s">
        <v>390</v>
      </c>
      <c r="D393">
        <f t="shared" si="12"/>
        <v>389.91666666666663</v>
      </c>
      <c r="E393">
        <f t="shared" si="13"/>
        <v>6.4986111111111109</v>
      </c>
      <c r="J393">
        <v>8.8320000000000007</v>
      </c>
      <c r="O393">
        <v>-718.84400000000005</v>
      </c>
      <c r="U393">
        <v>2.2890239583333498</v>
      </c>
    </row>
    <row r="394" spans="1:24" x14ac:dyDescent="0.2">
      <c r="A394" s="1">
        <v>43159.605983796297</v>
      </c>
      <c r="B394">
        <v>0.95555555867031206</v>
      </c>
      <c r="C394" t="s">
        <v>391</v>
      </c>
      <c r="D394">
        <f t="shared" si="12"/>
        <v>390.91666666666663</v>
      </c>
      <c r="E394">
        <f t="shared" si="13"/>
        <v>6.5152777777777775</v>
      </c>
      <c r="U394">
        <v>2.3061489583333601</v>
      </c>
    </row>
    <row r="395" spans="1:24" x14ac:dyDescent="0.2">
      <c r="A395" s="1">
        <v>43159.606678240743</v>
      </c>
      <c r="B395">
        <v>0.95625000311702002</v>
      </c>
      <c r="C395" t="s">
        <v>392</v>
      </c>
      <c r="D395">
        <f t="shared" si="12"/>
        <v>391.91666666666663</v>
      </c>
      <c r="E395">
        <f t="shared" si="13"/>
        <v>6.5319444444444441</v>
      </c>
      <c r="H395">
        <v>399.12700000000001</v>
      </c>
      <c r="O395">
        <v>-720.02499999999998</v>
      </c>
      <c r="U395">
        <v>2.3081562500000299</v>
      </c>
    </row>
    <row r="396" spans="1:24" x14ac:dyDescent="0.2">
      <c r="A396" s="1">
        <v>43159.607372685183</v>
      </c>
      <c r="B396">
        <v>0.95694444756372798</v>
      </c>
      <c r="C396" t="s">
        <v>393</v>
      </c>
      <c r="D396">
        <f t="shared" si="12"/>
        <v>392.91666666666663</v>
      </c>
      <c r="E396">
        <f t="shared" si="13"/>
        <v>6.5486111111111107</v>
      </c>
      <c r="J396">
        <v>8.9469999999999992</v>
      </c>
      <c r="U396">
        <v>2.3351447916666999</v>
      </c>
    </row>
    <row r="397" spans="1:24" x14ac:dyDescent="0.2">
      <c r="A397" s="1">
        <v>43159.608067129629</v>
      </c>
      <c r="B397">
        <v>0.95763889201043595</v>
      </c>
      <c r="C397" t="s">
        <v>394</v>
      </c>
      <c r="D397">
        <f t="shared" si="12"/>
        <v>393.91666666666663</v>
      </c>
      <c r="E397">
        <f t="shared" si="13"/>
        <v>6.5652777777777773</v>
      </c>
      <c r="O397">
        <v>-721.14700000000005</v>
      </c>
      <c r="U397">
        <v>2.3420395833333698</v>
      </c>
    </row>
    <row r="398" spans="1:24" x14ac:dyDescent="0.2">
      <c r="A398" s="1">
        <v>43159.608761574076</v>
      </c>
      <c r="B398">
        <v>0.95833333645714402</v>
      </c>
      <c r="C398" t="s">
        <v>395</v>
      </c>
      <c r="D398">
        <f t="shared" si="12"/>
        <v>394.91666666666663</v>
      </c>
      <c r="E398">
        <f t="shared" si="13"/>
        <v>6.5819444444444439</v>
      </c>
      <c r="U398">
        <v>2.3589041666666999</v>
      </c>
    </row>
    <row r="399" spans="1:24" x14ac:dyDescent="0.2">
      <c r="A399" s="1">
        <v>43159.609456018516</v>
      </c>
      <c r="B399">
        <v>0.95902778090385299</v>
      </c>
      <c r="C399" t="s">
        <v>396</v>
      </c>
      <c r="D399">
        <f t="shared" si="12"/>
        <v>395.91666666666663</v>
      </c>
      <c r="E399">
        <f t="shared" si="13"/>
        <v>6.5986111111111105</v>
      </c>
      <c r="F399">
        <v>5.8659999999999997</v>
      </c>
      <c r="G399">
        <v>52.093000000000004</v>
      </c>
      <c r="H399">
        <v>400.41500000000002</v>
      </c>
      <c r="I399">
        <v>2.3620000000000001</v>
      </c>
      <c r="J399">
        <v>9.0649999999999995</v>
      </c>
      <c r="K399">
        <v>0</v>
      </c>
      <c r="L399">
        <v>0</v>
      </c>
      <c r="M399">
        <v>0</v>
      </c>
      <c r="N399">
        <v>0</v>
      </c>
      <c r="O399">
        <v>-722.04399999999998</v>
      </c>
      <c r="P399">
        <v>38.332000000000001</v>
      </c>
      <c r="Q399">
        <v>0</v>
      </c>
      <c r="R399">
        <v>6</v>
      </c>
      <c r="S399">
        <v>52</v>
      </c>
      <c r="T399">
        <v>3</v>
      </c>
      <c r="U399">
        <v>2.37569687500004</v>
      </c>
      <c r="V399">
        <v>3</v>
      </c>
      <c r="W399">
        <v>3</v>
      </c>
      <c r="X399">
        <v>0</v>
      </c>
    </row>
    <row r="400" spans="1:24" x14ac:dyDescent="0.2">
      <c r="A400" s="1">
        <v>43159.610150462962</v>
      </c>
      <c r="B400">
        <v>0.95972222535056095</v>
      </c>
      <c r="C400" t="s">
        <v>397</v>
      </c>
      <c r="D400">
        <f t="shared" si="12"/>
        <v>396.91666666666663</v>
      </c>
      <c r="E400">
        <f t="shared" si="13"/>
        <v>6.6152777777777771</v>
      </c>
      <c r="H400">
        <v>401.23700000000002</v>
      </c>
      <c r="I400">
        <v>2.3940000000000001</v>
      </c>
      <c r="O400">
        <v>-722.63300000000004</v>
      </c>
      <c r="U400">
        <v>2.3925072916666998</v>
      </c>
    </row>
    <row r="401" spans="1:21" x14ac:dyDescent="0.2">
      <c r="A401" s="1">
        <v>43159.610844907409</v>
      </c>
      <c r="B401">
        <v>0.96041666979726903</v>
      </c>
      <c r="C401" t="s">
        <v>398</v>
      </c>
      <c r="D401">
        <f t="shared" si="12"/>
        <v>397.91666666666663</v>
      </c>
      <c r="E401">
        <f t="shared" si="13"/>
        <v>6.6319444444444438</v>
      </c>
      <c r="H401">
        <v>400.18</v>
      </c>
      <c r="U401">
        <v>2.4093093750000301</v>
      </c>
    </row>
    <row r="402" spans="1:21" x14ac:dyDescent="0.2">
      <c r="A402" s="1">
        <v>43159.611539351848</v>
      </c>
      <c r="B402">
        <v>0.96111111424397699</v>
      </c>
      <c r="C402" t="s">
        <v>399</v>
      </c>
      <c r="D402">
        <f t="shared" si="12"/>
        <v>398.91666666666663</v>
      </c>
      <c r="E402">
        <f t="shared" si="13"/>
        <v>6.6486111111111104</v>
      </c>
      <c r="H402">
        <v>395.79399999999998</v>
      </c>
      <c r="J402">
        <v>9.1850000000000005</v>
      </c>
      <c r="O402">
        <v>-723.97799999999995</v>
      </c>
      <c r="U402">
        <v>2.4261135416666999</v>
      </c>
    </row>
    <row r="403" spans="1:21" x14ac:dyDescent="0.2">
      <c r="A403" s="1">
        <v>43159.612233796295</v>
      </c>
      <c r="B403">
        <v>0.96180555869068496</v>
      </c>
      <c r="C403" t="s">
        <v>400</v>
      </c>
      <c r="D403">
        <f t="shared" si="12"/>
        <v>399.91666666666663</v>
      </c>
      <c r="E403">
        <f t="shared" si="13"/>
        <v>6.665277777777777</v>
      </c>
      <c r="H403">
        <v>399.52300000000002</v>
      </c>
      <c r="U403">
        <v>2.45802083333336</v>
      </c>
    </row>
    <row r="404" spans="1:21" x14ac:dyDescent="0.2">
      <c r="A404" s="1">
        <v>43159.612928240742</v>
      </c>
      <c r="B404">
        <v>0.96250000313739303</v>
      </c>
      <c r="C404" t="s">
        <v>401</v>
      </c>
      <c r="D404">
        <f t="shared" si="12"/>
        <v>400.91666666666663</v>
      </c>
      <c r="E404">
        <f t="shared" si="13"/>
        <v>6.6819444444444436</v>
      </c>
      <c r="H404">
        <v>402.87200000000001</v>
      </c>
      <c r="O404">
        <v>-724.60799999999995</v>
      </c>
      <c r="U404">
        <v>2.4750468750000301</v>
      </c>
    </row>
    <row r="405" spans="1:21" x14ac:dyDescent="0.2">
      <c r="A405" s="1">
        <v>43159.613622685189</v>
      </c>
      <c r="B405">
        <v>0.963194447584101</v>
      </c>
      <c r="C405" t="s">
        <v>402</v>
      </c>
      <c r="D405">
        <f t="shared" si="12"/>
        <v>401.91666666666663</v>
      </c>
      <c r="E405">
        <f t="shared" si="13"/>
        <v>6.6986111111111102</v>
      </c>
      <c r="H405">
        <v>400.26299999999998</v>
      </c>
      <c r="J405">
        <v>9.3079999999999998</v>
      </c>
      <c r="U405">
        <v>2.4921718750000399</v>
      </c>
    </row>
    <row r="406" spans="1:21" x14ac:dyDescent="0.2">
      <c r="A406" s="1">
        <v>43159.614317129628</v>
      </c>
      <c r="B406">
        <v>0.96388889203080896</v>
      </c>
      <c r="C406" t="s">
        <v>403</v>
      </c>
      <c r="D406">
        <f t="shared" ref="D406:D469" si="14">D405+1</f>
        <v>402.91666666666663</v>
      </c>
      <c r="E406">
        <f t="shared" si="13"/>
        <v>6.7152777777777768</v>
      </c>
      <c r="H406">
        <v>398.99099999999999</v>
      </c>
      <c r="I406">
        <v>2.4729999999999999</v>
      </c>
      <c r="O406">
        <v>-726.26199999999994</v>
      </c>
      <c r="U406">
        <v>2.50927812500005</v>
      </c>
    </row>
    <row r="407" spans="1:21" x14ac:dyDescent="0.2">
      <c r="A407" s="1">
        <v>43159.615011574075</v>
      </c>
      <c r="B407">
        <v>0.96458333647751704</v>
      </c>
      <c r="C407" t="s">
        <v>404</v>
      </c>
      <c r="D407">
        <f t="shared" si="14"/>
        <v>403.91666666666663</v>
      </c>
      <c r="E407">
        <f t="shared" si="13"/>
        <v>6.7319444444444434</v>
      </c>
      <c r="H407">
        <v>400.88400000000001</v>
      </c>
      <c r="U407">
        <v>2.5213791666667298</v>
      </c>
    </row>
    <row r="408" spans="1:21" x14ac:dyDescent="0.2">
      <c r="A408" s="1">
        <v>43159.615706018521</v>
      </c>
      <c r="B408">
        <v>0.965277780924225</v>
      </c>
      <c r="C408" t="s">
        <v>405</v>
      </c>
      <c r="D408">
        <f t="shared" si="14"/>
        <v>404.91666666666663</v>
      </c>
      <c r="E408">
        <f t="shared" si="13"/>
        <v>6.7486111111111109</v>
      </c>
      <c r="G408">
        <v>52.088000000000001</v>
      </c>
      <c r="J408">
        <v>9.4339999999999993</v>
      </c>
      <c r="O408">
        <v>-727.12599999999998</v>
      </c>
      <c r="U408">
        <v>2.5434468750000701</v>
      </c>
    </row>
    <row r="409" spans="1:21" x14ac:dyDescent="0.2">
      <c r="A409" s="1">
        <v>43159.616400462961</v>
      </c>
      <c r="B409">
        <v>0.96597222537093297</v>
      </c>
      <c r="C409" t="s">
        <v>406</v>
      </c>
      <c r="D409">
        <f t="shared" si="14"/>
        <v>405.91666666666663</v>
      </c>
      <c r="E409">
        <f t="shared" si="13"/>
        <v>6.7652777777777775</v>
      </c>
      <c r="G409">
        <v>52.002000000000002</v>
      </c>
      <c r="U409">
        <v>2.5605729166667399</v>
      </c>
    </row>
    <row r="410" spans="1:21" x14ac:dyDescent="0.2">
      <c r="A410" s="1">
        <v>43159.617094907408</v>
      </c>
      <c r="B410">
        <v>0.96666666981764104</v>
      </c>
      <c r="C410" t="s">
        <v>407</v>
      </c>
      <c r="D410">
        <f t="shared" si="14"/>
        <v>406.91666666666663</v>
      </c>
      <c r="E410">
        <f t="shared" si="13"/>
        <v>6.7819444444444441</v>
      </c>
      <c r="U410">
        <v>2.5827406250000902</v>
      </c>
    </row>
    <row r="411" spans="1:21" x14ac:dyDescent="0.2">
      <c r="A411" s="1">
        <v>43159.617789351854</v>
      </c>
      <c r="B411">
        <v>0.96736111426434901</v>
      </c>
      <c r="C411" t="s">
        <v>408</v>
      </c>
      <c r="D411">
        <f t="shared" si="14"/>
        <v>407.91666666666663</v>
      </c>
      <c r="E411">
        <f t="shared" si="13"/>
        <v>6.7986111111111107</v>
      </c>
      <c r="J411">
        <v>9.5640000000000001</v>
      </c>
      <c r="U411">
        <v>2.5897552083334299</v>
      </c>
    </row>
    <row r="412" spans="1:21" x14ac:dyDescent="0.2">
      <c r="A412" s="1">
        <v>43159.618483796294</v>
      </c>
      <c r="B412">
        <v>0.96805555871105797</v>
      </c>
      <c r="C412" t="s">
        <v>409</v>
      </c>
      <c r="D412">
        <f t="shared" si="14"/>
        <v>408.91666666666663</v>
      </c>
      <c r="E412">
        <f t="shared" si="13"/>
        <v>6.8152777777777773</v>
      </c>
      <c r="U412">
        <v>2.5966656250000999</v>
      </c>
    </row>
    <row r="413" spans="1:21" x14ac:dyDescent="0.2">
      <c r="A413" s="1">
        <v>43159.61917824074</v>
      </c>
      <c r="B413">
        <v>0.96875000315776605</v>
      </c>
      <c r="C413" t="s">
        <v>410</v>
      </c>
      <c r="D413">
        <f t="shared" si="14"/>
        <v>409.91666666666663</v>
      </c>
      <c r="E413">
        <f t="shared" si="13"/>
        <v>6.8319444444444439</v>
      </c>
      <c r="I413">
        <v>2.5840000000000001</v>
      </c>
      <c r="O413">
        <v>-728.13800000000003</v>
      </c>
      <c r="U413">
        <v>2.61342500000009</v>
      </c>
    </row>
    <row r="414" spans="1:21" x14ac:dyDescent="0.2">
      <c r="A414" s="1">
        <v>43159.619872685187</v>
      </c>
      <c r="B414">
        <v>0.96944444760447401</v>
      </c>
      <c r="C414" t="s">
        <v>411</v>
      </c>
      <c r="D414">
        <f t="shared" si="14"/>
        <v>410.91666666666663</v>
      </c>
      <c r="E414">
        <f t="shared" si="13"/>
        <v>6.8486111111111105</v>
      </c>
      <c r="J414">
        <v>9.6950000000000003</v>
      </c>
      <c r="U414">
        <v>2.6301656250000902</v>
      </c>
    </row>
    <row r="415" spans="1:21" x14ac:dyDescent="0.2">
      <c r="A415" s="1">
        <v>43159.620567129627</v>
      </c>
      <c r="B415">
        <v>0.97013889205118198</v>
      </c>
      <c r="C415" t="s">
        <v>412</v>
      </c>
      <c r="D415">
        <f t="shared" si="14"/>
        <v>411.91666666666663</v>
      </c>
      <c r="E415">
        <f t="shared" si="13"/>
        <v>6.8652777777777771</v>
      </c>
      <c r="O415">
        <v>-729.51499999999999</v>
      </c>
      <c r="U415">
        <v>2.6368968750000801</v>
      </c>
    </row>
    <row r="416" spans="1:21" x14ac:dyDescent="0.2">
      <c r="A416" s="1">
        <v>43159.621261574073</v>
      </c>
      <c r="B416">
        <v>0.97083333649789005</v>
      </c>
      <c r="C416" t="s">
        <v>413</v>
      </c>
      <c r="D416">
        <f t="shared" si="14"/>
        <v>412.91666666666663</v>
      </c>
      <c r="E416">
        <f t="shared" si="13"/>
        <v>6.8819444444444438</v>
      </c>
      <c r="U416">
        <v>2.65350312500007</v>
      </c>
    </row>
    <row r="417" spans="1:24" x14ac:dyDescent="0.2">
      <c r="A417" s="1">
        <v>43159.62195601852</v>
      </c>
      <c r="B417">
        <v>0.97152778094459802</v>
      </c>
      <c r="C417" t="s">
        <v>414</v>
      </c>
      <c r="D417">
        <f t="shared" si="14"/>
        <v>413.91666666666663</v>
      </c>
      <c r="E417">
        <f t="shared" si="13"/>
        <v>6.8986111111111104</v>
      </c>
      <c r="G417">
        <v>52.073</v>
      </c>
      <c r="J417">
        <v>9.8290000000000006</v>
      </c>
      <c r="O417">
        <v>-730.84100000000001</v>
      </c>
      <c r="U417">
        <v>2.6700479166667499</v>
      </c>
    </row>
    <row r="418" spans="1:24" x14ac:dyDescent="0.2">
      <c r="A418" s="1">
        <v>43159.622650462959</v>
      </c>
      <c r="B418">
        <v>0.97222222539130598</v>
      </c>
      <c r="C418" t="s">
        <v>415</v>
      </c>
      <c r="D418">
        <f t="shared" si="14"/>
        <v>414.91666666666663</v>
      </c>
      <c r="E418">
        <f t="shared" si="13"/>
        <v>6.915277777777777</v>
      </c>
      <c r="P418">
        <v>37.914000000000001</v>
      </c>
      <c r="U418">
        <v>2.62106770833342</v>
      </c>
    </row>
    <row r="419" spans="1:24" x14ac:dyDescent="0.2">
      <c r="A419" s="1">
        <v>43159.623344907406</v>
      </c>
      <c r="B419">
        <v>0.97291666983801395</v>
      </c>
      <c r="C419" t="s">
        <v>416</v>
      </c>
      <c r="D419">
        <f t="shared" si="14"/>
        <v>415.91666666666663</v>
      </c>
      <c r="E419">
        <f t="shared" si="13"/>
        <v>6.9319444444444436</v>
      </c>
      <c r="I419">
        <v>2.629</v>
      </c>
      <c r="O419">
        <v>-732.14700000000005</v>
      </c>
      <c r="P419">
        <v>37.405000000000001</v>
      </c>
      <c r="U419">
        <v>2.6703791666667498</v>
      </c>
    </row>
    <row r="420" spans="1:24" x14ac:dyDescent="0.2">
      <c r="A420" s="1">
        <v>43159.624039351853</v>
      </c>
      <c r="B420">
        <v>0.97361111428472202</v>
      </c>
      <c r="C420" t="s">
        <v>417</v>
      </c>
      <c r="D420">
        <f t="shared" si="14"/>
        <v>416.91666666666663</v>
      </c>
      <c r="E420">
        <f t="shared" si="13"/>
        <v>6.9486111111111102</v>
      </c>
      <c r="H420">
        <v>399.92099999999999</v>
      </c>
      <c r="I420">
        <v>2.8450000000000002</v>
      </c>
      <c r="J420">
        <v>9.9629999999999992</v>
      </c>
      <c r="U420">
        <v>2.87852708333341</v>
      </c>
    </row>
    <row r="421" spans="1:24" x14ac:dyDescent="0.2">
      <c r="A421" s="1">
        <v>43159.6247337963</v>
      </c>
      <c r="B421">
        <v>0.97430555873142999</v>
      </c>
      <c r="C421" t="s">
        <v>418</v>
      </c>
      <c r="D421">
        <f t="shared" si="14"/>
        <v>417.91666666666663</v>
      </c>
      <c r="E421">
        <f t="shared" si="13"/>
        <v>6.9652777777777768</v>
      </c>
      <c r="H421">
        <v>401.75099999999998</v>
      </c>
      <c r="I421">
        <v>2.9620000000000002</v>
      </c>
      <c r="P421">
        <v>37.957999999999998</v>
      </c>
      <c r="U421">
        <v>2.92999583333342</v>
      </c>
    </row>
    <row r="422" spans="1:24" x14ac:dyDescent="0.2">
      <c r="A422" s="1">
        <v>43159.625428240739</v>
      </c>
      <c r="B422">
        <v>0.97500000317813795</v>
      </c>
      <c r="C422" t="s">
        <v>419</v>
      </c>
      <c r="D422">
        <f t="shared" si="14"/>
        <v>418.91666666666663</v>
      </c>
      <c r="E422">
        <f t="shared" si="13"/>
        <v>6.9819444444444434</v>
      </c>
      <c r="H422">
        <v>399.15699999999998</v>
      </c>
      <c r="U422">
        <v>2.9461260416667701</v>
      </c>
    </row>
    <row r="423" spans="1:24" x14ac:dyDescent="0.2">
      <c r="A423" s="1">
        <v>43159.626122685186</v>
      </c>
      <c r="B423">
        <v>0.97569444762484603</v>
      </c>
      <c r="C423" t="s">
        <v>420</v>
      </c>
      <c r="D423">
        <f t="shared" si="14"/>
        <v>419.91666666666663</v>
      </c>
      <c r="E423">
        <f t="shared" si="13"/>
        <v>6.9986111111111109</v>
      </c>
      <c r="H423">
        <v>399.44</v>
      </c>
      <c r="J423">
        <v>10.11</v>
      </c>
      <c r="U423">
        <v>2.9470104166667701</v>
      </c>
    </row>
    <row r="424" spans="1:24" x14ac:dyDescent="0.2">
      <c r="A424" s="1">
        <v>43159.626817129632</v>
      </c>
      <c r="B424">
        <v>0.97638889207155399</v>
      </c>
      <c r="C424" t="s">
        <v>421</v>
      </c>
      <c r="D424">
        <f t="shared" si="14"/>
        <v>420.91666666666663</v>
      </c>
      <c r="E424">
        <f t="shared" si="13"/>
        <v>7.0152777777777775</v>
      </c>
      <c r="O424">
        <v>-733.37199999999996</v>
      </c>
      <c r="U424">
        <v>2.95760208333343</v>
      </c>
    </row>
    <row r="425" spans="1:24" x14ac:dyDescent="0.2">
      <c r="A425" s="1">
        <v>43159.627511574072</v>
      </c>
      <c r="B425">
        <v>0.97708333651826296</v>
      </c>
      <c r="C425" t="s">
        <v>422</v>
      </c>
      <c r="D425">
        <f t="shared" si="14"/>
        <v>421.91666666666663</v>
      </c>
      <c r="E425">
        <f t="shared" si="13"/>
        <v>7.0319444444444441</v>
      </c>
      <c r="U425">
        <v>2.9678166666667298</v>
      </c>
    </row>
    <row r="426" spans="1:24" x14ac:dyDescent="0.2">
      <c r="A426" s="1">
        <v>43159.628206018519</v>
      </c>
      <c r="B426">
        <v>0.97777778096497103</v>
      </c>
      <c r="C426" t="s">
        <v>423</v>
      </c>
      <c r="D426">
        <f t="shared" si="14"/>
        <v>422.91666666666663</v>
      </c>
      <c r="E426">
        <f t="shared" si="13"/>
        <v>7.0486111111111107</v>
      </c>
      <c r="J426">
        <v>10.259</v>
      </c>
      <c r="O426">
        <v>-734.37099999999998</v>
      </c>
      <c r="U426">
        <v>2.98794166666671</v>
      </c>
    </row>
    <row r="427" spans="1:24" x14ac:dyDescent="0.2">
      <c r="A427" s="1">
        <v>43159.628900462965</v>
      </c>
      <c r="B427">
        <v>0.978472225411679</v>
      </c>
      <c r="C427" t="s">
        <v>424</v>
      </c>
      <c r="D427">
        <f t="shared" si="14"/>
        <v>423.91666666666663</v>
      </c>
      <c r="E427">
        <f t="shared" si="13"/>
        <v>7.0652777777777773</v>
      </c>
      <c r="U427">
        <v>3.0029989583333698</v>
      </c>
    </row>
    <row r="428" spans="1:24" x14ac:dyDescent="0.2">
      <c r="A428" s="1">
        <v>43159.629594907405</v>
      </c>
      <c r="B428">
        <v>0.97916666985838696</v>
      </c>
      <c r="C428" t="s">
        <v>425</v>
      </c>
      <c r="D428">
        <f t="shared" si="14"/>
        <v>424.91666666666663</v>
      </c>
      <c r="E428">
        <f t="shared" si="13"/>
        <v>7.0819444444444439</v>
      </c>
      <c r="J428">
        <v>10.359</v>
      </c>
      <c r="U428">
        <v>3.00765937500005</v>
      </c>
    </row>
    <row r="429" spans="1:24" x14ac:dyDescent="0.2">
      <c r="A429" s="1">
        <v>43159.630289351851</v>
      </c>
      <c r="B429">
        <v>0.97986111430509504</v>
      </c>
      <c r="C429" t="s">
        <v>426</v>
      </c>
      <c r="D429">
        <f t="shared" si="14"/>
        <v>425.91666666666663</v>
      </c>
      <c r="E429">
        <f t="shared" si="13"/>
        <v>7.0986111111111105</v>
      </c>
      <c r="F429">
        <v>5.84</v>
      </c>
      <c r="G429">
        <v>52.106999999999999</v>
      </c>
      <c r="H429">
        <v>398.51</v>
      </c>
      <c r="I429">
        <v>3.0470000000000002</v>
      </c>
      <c r="J429">
        <v>10.41</v>
      </c>
      <c r="K429">
        <v>0</v>
      </c>
      <c r="L429">
        <v>0</v>
      </c>
      <c r="M429">
        <v>0</v>
      </c>
      <c r="N429">
        <v>0</v>
      </c>
      <c r="O429">
        <v>-736.12900000000002</v>
      </c>
      <c r="P429">
        <v>38.411999999999999</v>
      </c>
      <c r="Q429">
        <v>0</v>
      </c>
      <c r="R429">
        <v>6</v>
      </c>
      <c r="S429">
        <v>52</v>
      </c>
      <c r="T429">
        <v>3</v>
      </c>
      <c r="U429">
        <v>3.0422656250000699</v>
      </c>
      <c r="V429">
        <v>3</v>
      </c>
      <c r="W429">
        <v>3</v>
      </c>
      <c r="X429">
        <v>0</v>
      </c>
    </row>
    <row r="430" spans="1:24" x14ac:dyDescent="0.2">
      <c r="A430" s="1">
        <v>43159.630983796298</v>
      </c>
      <c r="B430">
        <v>0.980555558751803</v>
      </c>
      <c r="C430" t="s">
        <v>427</v>
      </c>
      <c r="D430">
        <f t="shared" si="14"/>
        <v>426.91666666666663</v>
      </c>
      <c r="E430">
        <f t="shared" si="13"/>
        <v>7.1152777777777771</v>
      </c>
      <c r="I430">
        <v>3.0139999999999998</v>
      </c>
      <c r="J430">
        <v>10.46</v>
      </c>
      <c r="U430">
        <v>3.0326145833333902</v>
      </c>
    </row>
    <row r="431" spans="1:24" x14ac:dyDescent="0.2">
      <c r="A431" s="1">
        <v>43159.631678240738</v>
      </c>
      <c r="B431">
        <v>0.98125000319851097</v>
      </c>
      <c r="C431" t="s">
        <v>428</v>
      </c>
      <c r="D431">
        <f t="shared" si="14"/>
        <v>427.91666666666663</v>
      </c>
      <c r="E431">
        <f t="shared" si="13"/>
        <v>7.1319444444444438</v>
      </c>
      <c r="U431">
        <v>3.0266010416667202</v>
      </c>
    </row>
    <row r="432" spans="1:24" x14ac:dyDescent="0.2">
      <c r="A432" s="1">
        <v>43159.632372685184</v>
      </c>
      <c r="B432">
        <v>0.98194444764521904</v>
      </c>
      <c r="C432" t="s">
        <v>429</v>
      </c>
      <c r="D432">
        <f t="shared" si="14"/>
        <v>428.91666666666663</v>
      </c>
      <c r="E432">
        <f t="shared" si="13"/>
        <v>7.1486111111111104</v>
      </c>
      <c r="J432">
        <v>10.561999999999999</v>
      </c>
      <c r="O432">
        <v>-737.80499999999995</v>
      </c>
      <c r="U432">
        <v>3.0604875000000402</v>
      </c>
    </row>
    <row r="433" spans="1:21" x14ac:dyDescent="0.2">
      <c r="A433" s="1">
        <v>43159.633067129631</v>
      </c>
      <c r="B433">
        <v>0.98263889209192701</v>
      </c>
      <c r="C433" t="s">
        <v>430</v>
      </c>
      <c r="D433">
        <f t="shared" si="14"/>
        <v>429.91666666666663</v>
      </c>
      <c r="E433">
        <f t="shared" si="13"/>
        <v>7.165277777777777</v>
      </c>
      <c r="U433">
        <v>3.0642708333333601</v>
      </c>
    </row>
    <row r="434" spans="1:21" x14ac:dyDescent="0.2">
      <c r="A434" s="1">
        <v>43159.633761574078</v>
      </c>
      <c r="B434">
        <v>0.98333333653863497</v>
      </c>
      <c r="C434" t="s">
        <v>431</v>
      </c>
      <c r="D434">
        <f t="shared" si="14"/>
        <v>430.91666666666663</v>
      </c>
      <c r="E434">
        <f t="shared" si="13"/>
        <v>7.1819444444444436</v>
      </c>
      <c r="J434">
        <v>10.667999999999999</v>
      </c>
      <c r="U434">
        <v>3.0829322916666699</v>
      </c>
    </row>
    <row r="435" spans="1:21" x14ac:dyDescent="0.2">
      <c r="A435" s="1">
        <v>43159.634456018517</v>
      </c>
      <c r="B435">
        <v>0.98402778098534305</v>
      </c>
      <c r="C435" t="s">
        <v>432</v>
      </c>
      <c r="D435">
        <f t="shared" si="14"/>
        <v>431.91666666666663</v>
      </c>
      <c r="E435">
        <f t="shared" si="13"/>
        <v>7.1986111111111102</v>
      </c>
      <c r="O435">
        <v>-739.125</v>
      </c>
      <c r="U435">
        <v>3.1015312499999799</v>
      </c>
    </row>
    <row r="436" spans="1:21" x14ac:dyDescent="0.2">
      <c r="A436" s="1">
        <v>43159.635150462964</v>
      </c>
      <c r="B436">
        <v>0.98472222543205101</v>
      </c>
      <c r="C436" t="s">
        <v>433</v>
      </c>
      <c r="D436">
        <f t="shared" si="14"/>
        <v>432.91666666666663</v>
      </c>
      <c r="E436">
        <f t="shared" si="13"/>
        <v>7.2152777777777768</v>
      </c>
      <c r="J436">
        <v>10.771000000000001</v>
      </c>
      <c r="U436">
        <v>3.10497187499998</v>
      </c>
    </row>
    <row r="437" spans="1:21" x14ac:dyDescent="0.2">
      <c r="A437" s="1">
        <v>43159.635844907411</v>
      </c>
      <c r="B437">
        <v>0.98541666987875898</v>
      </c>
      <c r="C437" t="s">
        <v>434</v>
      </c>
      <c r="D437">
        <f t="shared" si="14"/>
        <v>433.91666666666663</v>
      </c>
      <c r="E437">
        <f t="shared" si="13"/>
        <v>7.2319444444444434</v>
      </c>
      <c r="U437">
        <v>3.11815833333333</v>
      </c>
    </row>
    <row r="438" spans="1:21" x14ac:dyDescent="0.2">
      <c r="A438" s="1">
        <v>43159.63653935185</v>
      </c>
      <c r="B438">
        <v>0.98611111432546805</v>
      </c>
      <c r="C438" t="s">
        <v>435</v>
      </c>
      <c r="D438">
        <f t="shared" si="14"/>
        <v>434.91666666666663</v>
      </c>
      <c r="E438">
        <f t="shared" si="13"/>
        <v>7.2486111111111109</v>
      </c>
      <c r="G438">
        <v>52.110999999999997</v>
      </c>
      <c r="J438">
        <v>10.875</v>
      </c>
      <c r="O438">
        <v>-740.67200000000003</v>
      </c>
      <c r="U438">
        <v>3.1412937500000102</v>
      </c>
    </row>
    <row r="439" spans="1:21" x14ac:dyDescent="0.2">
      <c r="A439" s="1">
        <v>43159.637233796297</v>
      </c>
      <c r="B439">
        <v>0.98680555877217602</v>
      </c>
      <c r="C439" t="s">
        <v>436</v>
      </c>
      <c r="D439">
        <f t="shared" si="14"/>
        <v>435.91666666666663</v>
      </c>
      <c r="E439">
        <f t="shared" si="13"/>
        <v>7.2652777777777775</v>
      </c>
      <c r="U439">
        <v>3.1444135416666898</v>
      </c>
    </row>
    <row r="440" spans="1:21" x14ac:dyDescent="0.2">
      <c r="A440" s="1">
        <v>43159.637928240743</v>
      </c>
      <c r="B440">
        <v>0.98750000321888398</v>
      </c>
      <c r="C440" t="s">
        <v>437</v>
      </c>
      <c r="D440">
        <f t="shared" si="14"/>
        <v>436.91666666666663</v>
      </c>
      <c r="E440">
        <f t="shared" si="13"/>
        <v>7.2819444444444441</v>
      </c>
      <c r="J440">
        <v>10.981</v>
      </c>
      <c r="P440">
        <v>37.264000000000003</v>
      </c>
      <c r="U440">
        <v>3.1622958333333702</v>
      </c>
    </row>
    <row r="441" spans="1:21" x14ac:dyDescent="0.2">
      <c r="A441" s="1">
        <v>43159.638622685183</v>
      </c>
      <c r="B441">
        <v>0.98819444766559195</v>
      </c>
      <c r="C441" t="s">
        <v>438</v>
      </c>
      <c r="D441">
        <f t="shared" si="14"/>
        <v>437.91666666666663</v>
      </c>
      <c r="E441">
        <f t="shared" si="13"/>
        <v>7.2986111111111107</v>
      </c>
      <c r="H441">
        <v>398.79500000000002</v>
      </c>
      <c r="I441">
        <v>3.1640000000000001</v>
      </c>
      <c r="O441">
        <v>-742.05499999999995</v>
      </c>
      <c r="P441">
        <v>40.927</v>
      </c>
      <c r="U441">
        <v>3.1700718750000401</v>
      </c>
    </row>
    <row r="442" spans="1:21" x14ac:dyDescent="0.2">
      <c r="A442" s="1">
        <v>43159.639317129629</v>
      </c>
      <c r="B442">
        <v>0.98888889211230002</v>
      </c>
      <c r="C442" t="s">
        <v>439</v>
      </c>
      <c r="D442">
        <f t="shared" si="14"/>
        <v>438.91666666666663</v>
      </c>
      <c r="E442">
        <f t="shared" si="13"/>
        <v>7.3152777777777773</v>
      </c>
      <c r="H442">
        <v>401.02</v>
      </c>
      <c r="J442">
        <v>11.087999999999999</v>
      </c>
      <c r="U442">
        <v>3.1977260416667099</v>
      </c>
    </row>
    <row r="443" spans="1:21" x14ac:dyDescent="0.2">
      <c r="A443" s="1">
        <v>43159.640011574076</v>
      </c>
      <c r="B443">
        <v>0.98958333655900799</v>
      </c>
      <c r="C443" t="s">
        <v>440</v>
      </c>
      <c r="D443">
        <f t="shared" si="14"/>
        <v>439.91666666666663</v>
      </c>
      <c r="E443">
        <f t="shared" si="13"/>
        <v>7.3319444444444439</v>
      </c>
      <c r="H443">
        <v>400.30500000000001</v>
      </c>
      <c r="U443">
        <v>3.2053604166667098</v>
      </c>
    </row>
    <row r="444" spans="1:21" x14ac:dyDescent="0.2">
      <c r="A444" s="1">
        <v>43159.640706018516</v>
      </c>
      <c r="B444">
        <v>0.99027778100571595</v>
      </c>
      <c r="C444" t="s">
        <v>441</v>
      </c>
      <c r="D444">
        <f t="shared" si="14"/>
        <v>440.91666666666663</v>
      </c>
      <c r="E444">
        <f t="shared" si="13"/>
        <v>7.3486111111111105</v>
      </c>
      <c r="H444">
        <v>400.86799999999999</v>
      </c>
      <c r="J444">
        <v>11.196</v>
      </c>
      <c r="O444">
        <v>-743.12</v>
      </c>
      <c r="P444">
        <v>37.192999999999998</v>
      </c>
      <c r="U444">
        <v>3.2229760416666999</v>
      </c>
    </row>
    <row r="445" spans="1:21" x14ac:dyDescent="0.2">
      <c r="A445" s="1">
        <v>43159.641400462962</v>
      </c>
      <c r="B445">
        <v>0.99097222545242403</v>
      </c>
      <c r="C445" t="s">
        <v>442</v>
      </c>
      <c r="D445">
        <f t="shared" si="14"/>
        <v>441.91666666666663</v>
      </c>
      <c r="E445">
        <f t="shared" si="13"/>
        <v>7.3652777777777771</v>
      </c>
      <c r="U445">
        <v>3.3563197916666998</v>
      </c>
    </row>
    <row r="446" spans="1:21" x14ac:dyDescent="0.2">
      <c r="A446" s="1">
        <v>43159.642094907409</v>
      </c>
      <c r="B446">
        <v>0.99166666989913199</v>
      </c>
      <c r="C446" t="s">
        <v>443</v>
      </c>
      <c r="D446">
        <f t="shared" si="14"/>
        <v>442.91666666666663</v>
      </c>
      <c r="E446">
        <f t="shared" si="13"/>
        <v>7.3819444444444438</v>
      </c>
      <c r="I446">
        <v>3.2360000000000002</v>
      </c>
      <c r="J446">
        <v>11.302</v>
      </c>
      <c r="U446">
        <v>3.2702354166666998</v>
      </c>
    </row>
    <row r="447" spans="1:21" x14ac:dyDescent="0.2">
      <c r="A447" s="1">
        <v>43159.642789351848</v>
      </c>
      <c r="B447">
        <v>0.99236111434583996</v>
      </c>
      <c r="C447" t="s">
        <v>444</v>
      </c>
      <c r="D447">
        <f t="shared" si="14"/>
        <v>443.91666666666663</v>
      </c>
      <c r="E447">
        <f t="shared" si="13"/>
        <v>7.3986111111111104</v>
      </c>
      <c r="I447">
        <v>3.3530000000000002</v>
      </c>
      <c r="U447">
        <v>3.3993510416667001</v>
      </c>
    </row>
    <row r="448" spans="1:21" x14ac:dyDescent="0.2">
      <c r="A448" s="1">
        <v>43159.643483796295</v>
      </c>
      <c r="B448">
        <v>0.99305555879254803</v>
      </c>
      <c r="C448" t="s">
        <v>445</v>
      </c>
      <c r="D448">
        <f t="shared" si="14"/>
        <v>444.91666666666663</v>
      </c>
      <c r="E448">
        <f t="shared" si="13"/>
        <v>7.415277777777777</v>
      </c>
      <c r="H448">
        <v>400.13400000000001</v>
      </c>
      <c r="J448">
        <v>11.417</v>
      </c>
      <c r="O448">
        <v>-744.11900000000003</v>
      </c>
      <c r="U448">
        <v>3.4181656250000301</v>
      </c>
    </row>
    <row r="449" spans="1:24" x14ac:dyDescent="0.2">
      <c r="A449" s="1">
        <v>43159.644178240742</v>
      </c>
      <c r="B449">
        <v>0.993750003239256</v>
      </c>
      <c r="C449" t="s">
        <v>446</v>
      </c>
      <c r="D449">
        <f t="shared" si="14"/>
        <v>445.91666666666663</v>
      </c>
      <c r="E449">
        <f t="shared" si="13"/>
        <v>7.4319444444444436</v>
      </c>
      <c r="H449">
        <v>403.59300000000002</v>
      </c>
      <c r="U449">
        <v>3.42194375000002</v>
      </c>
    </row>
    <row r="450" spans="1:24" x14ac:dyDescent="0.2">
      <c r="A450" s="1">
        <v>43159.644872685189</v>
      </c>
      <c r="B450">
        <v>0.99444444768596396</v>
      </c>
      <c r="C450" t="s">
        <v>447</v>
      </c>
      <c r="D450">
        <f t="shared" si="14"/>
        <v>446.91666666666663</v>
      </c>
      <c r="E450">
        <f t="shared" si="13"/>
        <v>7.4486111111111102</v>
      </c>
      <c r="H450">
        <v>399.505</v>
      </c>
      <c r="J450">
        <v>11.531000000000001</v>
      </c>
      <c r="P450">
        <v>35.139000000000003</v>
      </c>
      <c r="U450">
        <v>3.4320406250000102</v>
      </c>
    </row>
    <row r="451" spans="1:24" x14ac:dyDescent="0.2">
      <c r="A451" s="1">
        <v>43159.645567129628</v>
      </c>
      <c r="B451">
        <v>0.99513889213267204</v>
      </c>
      <c r="C451" t="s">
        <v>448</v>
      </c>
      <c r="D451">
        <f t="shared" si="14"/>
        <v>447.91666666666663</v>
      </c>
      <c r="E451">
        <f t="shared" si="13"/>
        <v>7.4652777777777768</v>
      </c>
      <c r="O451">
        <v>-745.13800000000003</v>
      </c>
      <c r="P451">
        <v>35.414999999999999</v>
      </c>
      <c r="U451">
        <v>3.4367177083333602</v>
      </c>
    </row>
    <row r="452" spans="1:24" x14ac:dyDescent="0.2">
      <c r="A452" s="1">
        <v>43159.646261574075</v>
      </c>
      <c r="B452">
        <v>0.995833336579381</v>
      </c>
      <c r="C452" t="s">
        <v>449</v>
      </c>
      <c r="D452">
        <f t="shared" si="14"/>
        <v>448.91666666666663</v>
      </c>
      <c r="E452">
        <f t="shared" ref="E452:E515" si="15">D452/60</f>
        <v>7.4819444444444434</v>
      </c>
      <c r="I452">
        <v>3.4580000000000002</v>
      </c>
      <c r="J452">
        <v>11.643000000000001</v>
      </c>
      <c r="P452">
        <v>36.765999999999998</v>
      </c>
      <c r="U452">
        <v>3.4412291666666999</v>
      </c>
    </row>
    <row r="453" spans="1:24" x14ac:dyDescent="0.2">
      <c r="A453" s="1">
        <v>43159.646956018521</v>
      </c>
      <c r="B453">
        <v>0.99652778102608897</v>
      </c>
      <c r="C453" t="s">
        <v>450</v>
      </c>
      <c r="D453">
        <f t="shared" si="14"/>
        <v>449.91666666666663</v>
      </c>
      <c r="E453">
        <f t="shared" si="15"/>
        <v>7.4986111111111109</v>
      </c>
      <c r="U453">
        <v>3.4553729166667</v>
      </c>
    </row>
    <row r="454" spans="1:24" x14ac:dyDescent="0.2">
      <c r="A454" s="1">
        <v>43159.647650462961</v>
      </c>
      <c r="B454">
        <v>0.99722222547279704</v>
      </c>
      <c r="C454" t="s">
        <v>451</v>
      </c>
      <c r="D454">
        <f t="shared" si="14"/>
        <v>450.91666666666663</v>
      </c>
      <c r="E454">
        <f t="shared" si="15"/>
        <v>7.5152777777777775</v>
      </c>
      <c r="J454">
        <v>11.757999999999999</v>
      </c>
      <c r="O454">
        <v>-746.21299999999997</v>
      </c>
      <c r="U454">
        <v>3.45437604166669</v>
      </c>
    </row>
    <row r="455" spans="1:24" x14ac:dyDescent="0.2">
      <c r="A455" s="1">
        <v>43159.648344907408</v>
      </c>
      <c r="B455">
        <v>0.99791666991950501</v>
      </c>
      <c r="C455" t="s">
        <v>452</v>
      </c>
      <c r="D455">
        <f t="shared" si="14"/>
        <v>451.91666666666663</v>
      </c>
      <c r="E455">
        <f t="shared" si="15"/>
        <v>7.5319444444444441</v>
      </c>
      <c r="U455">
        <v>3.47301875</v>
      </c>
    </row>
    <row r="456" spans="1:24" x14ac:dyDescent="0.2">
      <c r="A456" s="1">
        <v>43159.649039351854</v>
      </c>
      <c r="B456">
        <v>0.99861111436621297</v>
      </c>
      <c r="C456" t="s">
        <v>453</v>
      </c>
      <c r="D456">
        <f t="shared" si="14"/>
        <v>452.91666666666663</v>
      </c>
      <c r="E456">
        <f t="shared" si="15"/>
        <v>7.5486111111111107</v>
      </c>
      <c r="J456">
        <v>11.874000000000001</v>
      </c>
      <c r="U456">
        <v>3.4763843750000101</v>
      </c>
    </row>
    <row r="457" spans="1:24" x14ac:dyDescent="0.2">
      <c r="A457" s="1">
        <v>43159.649733796294</v>
      </c>
      <c r="B457">
        <v>0.99930555881292105</v>
      </c>
      <c r="C457" t="s">
        <v>454</v>
      </c>
      <c r="D457">
        <f t="shared" si="14"/>
        <v>453.91666666666663</v>
      </c>
      <c r="E457">
        <f t="shared" si="15"/>
        <v>7.5652777777777773</v>
      </c>
      <c r="O457">
        <v>-747.702</v>
      </c>
      <c r="U457">
        <v>3.4895281250000201</v>
      </c>
    </row>
    <row r="458" spans="1:24" x14ac:dyDescent="0.2">
      <c r="A458" s="1">
        <v>43159.65042824074</v>
      </c>
      <c r="B458">
        <v>1.0000000032596299</v>
      </c>
      <c r="C458" t="s">
        <v>455</v>
      </c>
      <c r="D458">
        <f t="shared" si="14"/>
        <v>454.91666666666663</v>
      </c>
      <c r="E458">
        <f t="shared" si="15"/>
        <v>7.5819444444444439</v>
      </c>
      <c r="J458">
        <v>11.994999999999999</v>
      </c>
      <c r="U458">
        <v>3.5025937500000399</v>
      </c>
    </row>
    <row r="459" spans="1:24" x14ac:dyDescent="0.2">
      <c r="A459" s="1">
        <v>43159.651122685187</v>
      </c>
      <c r="B459">
        <v>1.00069444770634</v>
      </c>
      <c r="C459" t="s">
        <v>456</v>
      </c>
      <c r="D459">
        <f t="shared" si="14"/>
        <v>455.91666666666663</v>
      </c>
      <c r="E459">
        <f t="shared" si="15"/>
        <v>7.5986111111111105</v>
      </c>
      <c r="F459">
        <v>5.859</v>
      </c>
      <c r="G459">
        <v>52.094999999999999</v>
      </c>
      <c r="H459">
        <v>399.233</v>
      </c>
      <c r="I459">
        <v>3.4969999999999999</v>
      </c>
      <c r="J459">
        <v>12.054</v>
      </c>
      <c r="K459">
        <v>0</v>
      </c>
      <c r="L459">
        <v>0</v>
      </c>
      <c r="M459">
        <v>0</v>
      </c>
      <c r="N459">
        <v>0</v>
      </c>
      <c r="O459">
        <v>-748.23900000000003</v>
      </c>
      <c r="P459">
        <v>38.119</v>
      </c>
      <c r="Q459">
        <v>0</v>
      </c>
      <c r="R459">
        <v>6</v>
      </c>
      <c r="S459">
        <v>52</v>
      </c>
      <c r="T459">
        <v>3</v>
      </c>
      <c r="U459">
        <v>3.5053510416667102</v>
      </c>
      <c r="V459">
        <v>3</v>
      </c>
      <c r="W459">
        <v>3</v>
      </c>
      <c r="X459">
        <v>0</v>
      </c>
    </row>
    <row r="460" spans="1:24" x14ac:dyDescent="0.2">
      <c r="A460" s="1">
        <v>43159.651817129627</v>
      </c>
      <c r="B460">
        <v>1.00138889215305</v>
      </c>
      <c r="C460" t="s">
        <v>457</v>
      </c>
      <c r="D460">
        <f t="shared" si="14"/>
        <v>456.91666666666663</v>
      </c>
      <c r="E460">
        <f t="shared" si="15"/>
        <v>7.6152777777777771</v>
      </c>
      <c r="J460">
        <v>12.113</v>
      </c>
      <c r="O460">
        <v>-749.11900000000003</v>
      </c>
      <c r="U460">
        <v>3.5229864583333699</v>
      </c>
    </row>
    <row r="461" spans="1:24" x14ac:dyDescent="0.2">
      <c r="A461" s="1">
        <v>43159.652511574073</v>
      </c>
      <c r="B461">
        <v>1.0020833365997499</v>
      </c>
      <c r="C461" t="s">
        <v>458</v>
      </c>
      <c r="D461">
        <f t="shared" si="14"/>
        <v>457.91666666666663</v>
      </c>
      <c r="E461">
        <f t="shared" si="15"/>
        <v>7.6319444444444438</v>
      </c>
      <c r="U461">
        <v>3.5355937500000398</v>
      </c>
    </row>
    <row r="462" spans="1:24" x14ac:dyDescent="0.2">
      <c r="A462" s="1">
        <v>43159.65320601852</v>
      </c>
      <c r="B462">
        <v>1.00277778104646</v>
      </c>
      <c r="C462" t="s">
        <v>459</v>
      </c>
      <c r="D462">
        <f t="shared" si="14"/>
        <v>458.91666666666663</v>
      </c>
      <c r="E462">
        <f t="shared" si="15"/>
        <v>7.6486111111111104</v>
      </c>
      <c r="J462">
        <v>12.23</v>
      </c>
      <c r="U462">
        <v>3.5480291666667001</v>
      </c>
    </row>
    <row r="463" spans="1:24" x14ac:dyDescent="0.2">
      <c r="A463" s="1">
        <v>43159.653900462959</v>
      </c>
      <c r="B463">
        <v>1.0034722254931701</v>
      </c>
      <c r="C463" t="s">
        <v>460</v>
      </c>
      <c r="D463">
        <f t="shared" si="14"/>
        <v>459.91666666666663</v>
      </c>
      <c r="E463">
        <f t="shared" si="15"/>
        <v>7.665277777777777</v>
      </c>
      <c r="I463">
        <v>3.53</v>
      </c>
      <c r="O463">
        <v>-750.11199999999997</v>
      </c>
      <c r="U463">
        <v>3.5552875000000101</v>
      </c>
    </row>
    <row r="464" spans="1:24" x14ac:dyDescent="0.2">
      <c r="A464" s="1">
        <v>43159.654594907406</v>
      </c>
      <c r="B464">
        <v>1.0041666699398799</v>
      </c>
      <c r="C464" t="s">
        <v>461</v>
      </c>
      <c r="D464">
        <f t="shared" si="14"/>
        <v>460.91666666666663</v>
      </c>
      <c r="E464">
        <f t="shared" si="15"/>
        <v>7.6819444444444436</v>
      </c>
      <c r="J464">
        <v>12.349</v>
      </c>
      <c r="U464">
        <v>3.5724749999999998</v>
      </c>
    </row>
    <row r="465" spans="1:21" x14ac:dyDescent="0.2">
      <c r="A465" s="1">
        <v>43159.655289351853</v>
      </c>
      <c r="B465">
        <v>1.00486111438659</v>
      </c>
      <c r="C465" t="s">
        <v>462</v>
      </c>
      <c r="D465">
        <f t="shared" si="14"/>
        <v>461.91666666666663</v>
      </c>
      <c r="E465">
        <f t="shared" si="15"/>
        <v>7.6986111111111102</v>
      </c>
      <c r="H465">
        <v>401.98599999999999</v>
      </c>
      <c r="U465">
        <v>3.5896468749999801</v>
      </c>
    </row>
    <row r="466" spans="1:21" x14ac:dyDescent="0.2">
      <c r="A466" s="1">
        <v>43159.6559837963</v>
      </c>
      <c r="B466">
        <v>1.0055555588332901</v>
      </c>
      <c r="C466" t="s">
        <v>463</v>
      </c>
      <c r="D466">
        <f t="shared" si="14"/>
        <v>462.91666666666663</v>
      </c>
      <c r="E466">
        <f t="shared" si="15"/>
        <v>7.7152777777777768</v>
      </c>
      <c r="H466">
        <v>401.90100000000001</v>
      </c>
      <c r="J466">
        <v>12.468999999999999</v>
      </c>
      <c r="O466">
        <v>-751.76199999999994</v>
      </c>
      <c r="P466">
        <v>38.332000000000001</v>
      </c>
      <c r="U466">
        <v>3.60675312499996</v>
      </c>
    </row>
    <row r="467" spans="1:21" x14ac:dyDescent="0.2">
      <c r="A467" s="1">
        <v>43159.656678240739</v>
      </c>
      <c r="B467">
        <v>1.0062500032799999</v>
      </c>
      <c r="C467" t="s">
        <v>464</v>
      </c>
      <c r="D467">
        <f t="shared" si="14"/>
        <v>463.91666666666663</v>
      </c>
      <c r="E467">
        <f t="shared" si="15"/>
        <v>7.7319444444444434</v>
      </c>
      <c r="H467">
        <v>400.22</v>
      </c>
      <c r="U467">
        <v>3.6188093749999499</v>
      </c>
    </row>
    <row r="468" spans="1:21" x14ac:dyDescent="0.2">
      <c r="A468" s="1">
        <v>43159.657372685186</v>
      </c>
      <c r="B468">
        <v>1.00694444772671</v>
      </c>
      <c r="C468" t="s">
        <v>465</v>
      </c>
      <c r="D468">
        <f t="shared" si="14"/>
        <v>464.91666666666663</v>
      </c>
      <c r="E468">
        <f t="shared" si="15"/>
        <v>7.7486111111111109</v>
      </c>
      <c r="J468">
        <v>12.589</v>
      </c>
      <c r="P468">
        <v>38.109000000000002</v>
      </c>
      <c r="U468">
        <v>3.6193749999999398</v>
      </c>
    </row>
    <row r="469" spans="1:21" x14ac:dyDescent="0.2">
      <c r="A469" s="1">
        <v>43159.658067129632</v>
      </c>
      <c r="B469">
        <v>1.0076388921734201</v>
      </c>
      <c r="C469" t="s">
        <v>466</v>
      </c>
      <c r="D469">
        <f t="shared" si="14"/>
        <v>465.91666666666663</v>
      </c>
      <c r="E469">
        <f t="shared" si="15"/>
        <v>7.7652777777777775</v>
      </c>
      <c r="O469">
        <v>-753.154</v>
      </c>
      <c r="P469">
        <v>36.905000000000001</v>
      </c>
      <c r="U469">
        <v>3.5250677083332902</v>
      </c>
    </row>
    <row r="470" spans="1:21" x14ac:dyDescent="0.2">
      <c r="A470" s="1">
        <v>43159.658761574072</v>
      </c>
      <c r="B470">
        <v>1.0083333366201299</v>
      </c>
      <c r="C470" t="s">
        <v>467</v>
      </c>
      <c r="D470">
        <f t="shared" ref="D470:D533" si="16">D469+1</f>
        <v>466.91666666666663</v>
      </c>
      <c r="E470">
        <f t="shared" si="15"/>
        <v>7.7819444444444441</v>
      </c>
      <c r="J470">
        <v>12.709</v>
      </c>
      <c r="U470">
        <v>3.6713697916666201</v>
      </c>
    </row>
    <row r="471" spans="1:21" x14ac:dyDescent="0.2">
      <c r="A471" s="1">
        <v>43159.659456018519</v>
      </c>
      <c r="B471">
        <v>1.00902778106683</v>
      </c>
      <c r="C471" t="s">
        <v>468</v>
      </c>
      <c r="D471">
        <f t="shared" si="16"/>
        <v>467.91666666666663</v>
      </c>
      <c r="E471">
        <f t="shared" si="15"/>
        <v>7.7986111111111107</v>
      </c>
      <c r="I471">
        <v>3.6539999999999999</v>
      </c>
      <c r="U471">
        <v>3.67319270833329</v>
      </c>
    </row>
    <row r="472" spans="1:21" x14ac:dyDescent="0.2">
      <c r="A472" s="1">
        <v>43159.660150462965</v>
      </c>
      <c r="B472">
        <v>1.0097222255135401</v>
      </c>
      <c r="C472" t="s">
        <v>469</v>
      </c>
      <c r="D472">
        <f t="shared" si="16"/>
        <v>468.91666666666663</v>
      </c>
      <c r="E472">
        <f t="shared" si="15"/>
        <v>7.8152777777777773</v>
      </c>
      <c r="H472">
        <v>400.78699999999998</v>
      </c>
      <c r="J472">
        <v>12.832000000000001</v>
      </c>
      <c r="O472">
        <v>-753.95799999999997</v>
      </c>
      <c r="P472">
        <v>36.908999999999999</v>
      </c>
      <c r="U472">
        <v>3.6848395833333001</v>
      </c>
    </row>
    <row r="473" spans="1:21" x14ac:dyDescent="0.2">
      <c r="A473" s="1">
        <v>43159.660844907405</v>
      </c>
      <c r="B473">
        <v>1.0104166699602499</v>
      </c>
      <c r="C473" t="s">
        <v>470</v>
      </c>
      <c r="D473">
        <f t="shared" si="16"/>
        <v>469.91666666666663</v>
      </c>
      <c r="E473">
        <f t="shared" si="15"/>
        <v>7.8319444444444439</v>
      </c>
      <c r="H473">
        <v>398.71100000000001</v>
      </c>
      <c r="O473">
        <v>-754.90200000000004</v>
      </c>
      <c r="P473">
        <v>37.831000000000003</v>
      </c>
      <c r="U473">
        <v>3.68999583333331</v>
      </c>
    </row>
    <row r="474" spans="1:21" x14ac:dyDescent="0.2">
      <c r="A474" s="1">
        <v>43159.661539351851</v>
      </c>
      <c r="B474">
        <v>1.01111111440696</v>
      </c>
      <c r="C474" t="s">
        <v>471</v>
      </c>
      <c r="D474">
        <f t="shared" si="16"/>
        <v>470.91666666666663</v>
      </c>
      <c r="E474">
        <f t="shared" si="15"/>
        <v>7.8486111111111105</v>
      </c>
      <c r="F474">
        <v>5.9139999999999997</v>
      </c>
      <c r="H474">
        <v>401.38200000000001</v>
      </c>
      <c r="J474">
        <v>12.958</v>
      </c>
      <c r="U474">
        <v>3.4632802083333201</v>
      </c>
    </row>
    <row r="475" spans="1:21" x14ac:dyDescent="0.2">
      <c r="A475" s="1">
        <v>43159.662233796298</v>
      </c>
      <c r="B475">
        <v>1.0118055588536701</v>
      </c>
      <c r="C475" t="s">
        <v>472</v>
      </c>
      <c r="D475">
        <f t="shared" si="16"/>
        <v>471.91666666666663</v>
      </c>
      <c r="E475">
        <f t="shared" si="15"/>
        <v>7.8652777777777771</v>
      </c>
      <c r="H475">
        <v>399.00700000000001</v>
      </c>
      <c r="I475">
        <v>3.6989999999999998</v>
      </c>
      <c r="O475">
        <v>-755.85299999999995</v>
      </c>
      <c r="U475">
        <v>3.7067885416666502</v>
      </c>
    </row>
    <row r="476" spans="1:21" x14ac:dyDescent="0.2">
      <c r="A476" s="1">
        <v>43159.662928240738</v>
      </c>
      <c r="B476">
        <v>1.0125000033003699</v>
      </c>
      <c r="C476" t="s">
        <v>473</v>
      </c>
      <c r="D476">
        <f t="shared" si="16"/>
        <v>472.91666666666663</v>
      </c>
      <c r="E476">
        <f t="shared" si="15"/>
        <v>7.8819444444444438</v>
      </c>
      <c r="F476">
        <v>5.8310000000000004</v>
      </c>
      <c r="H476">
        <v>400.22</v>
      </c>
      <c r="I476">
        <v>3.9209999999999998</v>
      </c>
      <c r="J476">
        <v>13.077</v>
      </c>
      <c r="U476">
        <v>3.9260406249999802</v>
      </c>
    </row>
    <row r="477" spans="1:21" x14ac:dyDescent="0.2">
      <c r="A477" s="1">
        <v>43159.663622685184</v>
      </c>
      <c r="B477">
        <v>1.01319444774708</v>
      </c>
      <c r="C477" t="s">
        <v>474</v>
      </c>
      <c r="D477">
        <f t="shared" si="16"/>
        <v>473.91666666666663</v>
      </c>
      <c r="E477">
        <f t="shared" si="15"/>
        <v>7.8986111111111104</v>
      </c>
      <c r="U477">
        <v>3.92697812499999</v>
      </c>
    </row>
    <row r="478" spans="1:21" x14ac:dyDescent="0.2">
      <c r="A478" s="1">
        <v>43159.664317129631</v>
      </c>
      <c r="B478">
        <v>1.0138888921937901</v>
      </c>
      <c r="C478" t="s">
        <v>475</v>
      </c>
      <c r="D478">
        <f t="shared" si="16"/>
        <v>474.91666666666663</v>
      </c>
      <c r="E478">
        <f t="shared" si="15"/>
        <v>7.915277777777777</v>
      </c>
      <c r="J478">
        <v>13.212999999999999</v>
      </c>
      <c r="U478">
        <v>3.82594270833332</v>
      </c>
    </row>
    <row r="479" spans="1:21" x14ac:dyDescent="0.2">
      <c r="A479" s="1">
        <v>43159.665011574078</v>
      </c>
      <c r="B479">
        <v>1.0145833366404999</v>
      </c>
      <c r="C479" t="s">
        <v>476</v>
      </c>
      <c r="D479">
        <f t="shared" si="16"/>
        <v>475.91666666666663</v>
      </c>
      <c r="E479">
        <f t="shared" si="15"/>
        <v>7.9319444444444436</v>
      </c>
      <c r="U479">
        <v>3.9454885416666401</v>
      </c>
    </row>
    <row r="480" spans="1:21" x14ac:dyDescent="0.2">
      <c r="A480" s="1">
        <v>43159.665706018517</v>
      </c>
      <c r="B480">
        <v>1.01527778108721</v>
      </c>
      <c r="C480" t="s">
        <v>477</v>
      </c>
      <c r="D480">
        <f t="shared" si="16"/>
        <v>476.91666666666663</v>
      </c>
      <c r="E480">
        <f t="shared" si="15"/>
        <v>7.9486111111111102</v>
      </c>
      <c r="J480">
        <v>13.343</v>
      </c>
      <c r="U480">
        <v>3.9555385416666402</v>
      </c>
    </row>
    <row r="481" spans="1:24" x14ac:dyDescent="0.2">
      <c r="A481" s="1">
        <v>43159.666400462964</v>
      </c>
      <c r="B481">
        <v>1.0159722255339101</v>
      </c>
      <c r="C481" t="s">
        <v>478</v>
      </c>
      <c r="D481">
        <f t="shared" si="16"/>
        <v>477.91666666666663</v>
      </c>
      <c r="E481">
        <f t="shared" si="15"/>
        <v>7.9652777777777768</v>
      </c>
      <c r="P481">
        <v>40.088000000000001</v>
      </c>
      <c r="U481">
        <v>3.9551406249999901</v>
      </c>
    </row>
    <row r="482" spans="1:24" x14ac:dyDescent="0.2">
      <c r="A482" s="1">
        <v>43159.667094907411</v>
      </c>
      <c r="B482">
        <v>1.0166666699806199</v>
      </c>
      <c r="C482" t="s">
        <v>479</v>
      </c>
      <c r="D482">
        <f t="shared" si="16"/>
        <v>478.91666666666663</v>
      </c>
      <c r="E482">
        <f t="shared" si="15"/>
        <v>7.9819444444444434</v>
      </c>
      <c r="H482">
        <v>400.83</v>
      </c>
      <c r="J482">
        <v>13.472</v>
      </c>
      <c r="O482">
        <v>-757.10599999999999</v>
      </c>
      <c r="P482">
        <v>37.692999999999998</v>
      </c>
      <c r="U482">
        <v>3.9643177083333101</v>
      </c>
    </row>
    <row r="483" spans="1:24" x14ac:dyDescent="0.2">
      <c r="A483" s="1">
        <v>43159.66778935185</v>
      </c>
      <c r="B483">
        <v>1.01736111442733</v>
      </c>
      <c r="C483" t="s">
        <v>480</v>
      </c>
      <c r="D483">
        <f t="shared" si="16"/>
        <v>479.91666666666663</v>
      </c>
      <c r="E483">
        <f t="shared" si="15"/>
        <v>7.9986111111111109</v>
      </c>
      <c r="I483">
        <v>3.9470000000000001</v>
      </c>
      <c r="U483">
        <v>3.9683239583333099</v>
      </c>
    </row>
    <row r="484" spans="1:24" x14ac:dyDescent="0.2">
      <c r="A484" s="1">
        <v>43159.668483796297</v>
      </c>
      <c r="B484">
        <v>1.0180555588740401</v>
      </c>
      <c r="C484" t="s">
        <v>481</v>
      </c>
      <c r="D484">
        <f t="shared" si="16"/>
        <v>480.91666666666663</v>
      </c>
      <c r="E484">
        <f t="shared" si="15"/>
        <v>8.0152777777777775</v>
      </c>
      <c r="J484">
        <v>13.61</v>
      </c>
      <c r="U484">
        <v>3.9819489583332799</v>
      </c>
    </row>
    <row r="485" spans="1:24" x14ac:dyDescent="0.2">
      <c r="A485" s="1">
        <v>43159.669178240743</v>
      </c>
      <c r="B485">
        <v>1.0187500033207499</v>
      </c>
      <c r="C485" t="s">
        <v>482</v>
      </c>
      <c r="D485">
        <f t="shared" si="16"/>
        <v>481.91666666666663</v>
      </c>
      <c r="E485">
        <f t="shared" si="15"/>
        <v>8.0319444444444432</v>
      </c>
      <c r="O485">
        <v>-758.53899999999999</v>
      </c>
      <c r="U485">
        <v>3.98042708333328</v>
      </c>
    </row>
    <row r="486" spans="1:24" x14ac:dyDescent="0.2">
      <c r="A486" s="1">
        <v>43159.669872685183</v>
      </c>
      <c r="B486">
        <v>1.01944444776746</v>
      </c>
      <c r="C486" t="s">
        <v>483</v>
      </c>
      <c r="D486">
        <f t="shared" si="16"/>
        <v>482.91666666666663</v>
      </c>
      <c r="E486">
        <f t="shared" si="15"/>
        <v>8.0486111111111107</v>
      </c>
      <c r="J486">
        <v>13.743</v>
      </c>
      <c r="U486">
        <v>3.9985697916666298</v>
      </c>
    </row>
    <row r="487" spans="1:24" x14ac:dyDescent="0.2">
      <c r="A487" s="1">
        <v>43159.670567129629</v>
      </c>
      <c r="B487">
        <v>1.0201388922141601</v>
      </c>
      <c r="C487" t="s">
        <v>484</v>
      </c>
      <c r="D487">
        <f t="shared" si="16"/>
        <v>483.91666666666663</v>
      </c>
      <c r="E487">
        <f t="shared" si="15"/>
        <v>8.0652777777777764</v>
      </c>
      <c r="U487">
        <v>4.0014885416666397</v>
      </c>
    </row>
    <row r="488" spans="1:24" x14ac:dyDescent="0.2">
      <c r="A488" s="1">
        <v>43159.671261574076</v>
      </c>
      <c r="B488">
        <v>1.0208333366608699</v>
      </c>
      <c r="C488" t="s">
        <v>485</v>
      </c>
      <c r="D488">
        <f t="shared" si="16"/>
        <v>484.91666666666663</v>
      </c>
      <c r="E488">
        <f t="shared" si="15"/>
        <v>8.0819444444444439</v>
      </c>
      <c r="J488">
        <v>13.875</v>
      </c>
      <c r="O488">
        <v>-759.89400000000001</v>
      </c>
      <c r="U488">
        <v>4.0141531249999698</v>
      </c>
    </row>
    <row r="489" spans="1:24" x14ac:dyDescent="0.2">
      <c r="A489" s="1">
        <v>43159.671956018516</v>
      </c>
      <c r="B489">
        <v>1.02152778110758</v>
      </c>
      <c r="C489" t="s">
        <v>486</v>
      </c>
      <c r="D489">
        <f t="shared" si="16"/>
        <v>485.91666666666663</v>
      </c>
      <c r="E489">
        <f t="shared" si="15"/>
        <v>8.0986111111111097</v>
      </c>
      <c r="F489">
        <v>5.8620000000000001</v>
      </c>
      <c r="G489">
        <v>52.097999999999999</v>
      </c>
      <c r="H489">
        <v>401.23200000000003</v>
      </c>
      <c r="I489">
        <v>3.98</v>
      </c>
      <c r="J489">
        <v>13.942</v>
      </c>
      <c r="K489">
        <v>0</v>
      </c>
      <c r="L489">
        <v>0</v>
      </c>
      <c r="M489">
        <v>0</v>
      </c>
      <c r="N489">
        <v>0</v>
      </c>
      <c r="O489">
        <v>-760.26800000000003</v>
      </c>
      <c r="P489">
        <v>39.473999999999997</v>
      </c>
      <c r="Q489">
        <v>0</v>
      </c>
      <c r="R489">
        <v>6</v>
      </c>
      <c r="S489">
        <v>52</v>
      </c>
      <c r="T489">
        <v>3</v>
      </c>
      <c r="U489">
        <v>4.0266895833333001</v>
      </c>
      <c r="V489">
        <v>3</v>
      </c>
      <c r="W489">
        <v>3</v>
      </c>
      <c r="X489">
        <v>0</v>
      </c>
    </row>
    <row r="490" spans="1:24" x14ac:dyDescent="0.2">
      <c r="A490" s="1">
        <v>43159.672650462962</v>
      </c>
      <c r="B490">
        <v>1.0222222255542901</v>
      </c>
      <c r="C490" t="s">
        <v>487</v>
      </c>
      <c r="D490">
        <f t="shared" si="16"/>
        <v>486.91666666666663</v>
      </c>
      <c r="E490">
        <f t="shared" si="15"/>
        <v>8.1152777777777771</v>
      </c>
      <c r="J490">
        <v>14.009</v>
      </c>
      <c r="U490">
        <v>4.0288833333332796</v>
      </c>
    </row>
    <row r="491" spans="1:24" x14ac:dyDescent="0.2">
      <c r="A491" s="1">
        <v>43159.673344907409</v>
      </c>
      <c r="B491">
        <v>1.022916670001</v>
      </c>
      <c r="C491" t="s">
        <v>488</v>
      </c>
      <c r="D491">
        <f t="shared" si="16"/>
        <v>487.91666666666663</v>
      </c>
      <c r="E491">
        <f t="shared" si="15"/>
        <v>8.1319444444444446</v>
      </c>
      <c r="O491">
        <v>-760.85900000000004</v>
      </c>
      <c r="U491">
        <v>4.0460281249999301</v>
      </c>
    </row>
    <row r="492" spans="1:24" x14ac:dyDescent="0.2">
      <c r="A492" s="1">
        <v>43159.674039351848</v>
      </c>
      <c r="B492">
        <v>1.0236111144477</v>
      </c>
      <c r="C492" t="s">
        <v>489</v>
      </c>
      <c r="D492">
        <f t="shared" si="16"/>
        <v>488.91666666666663</v>
      </c>
      <c r="E492">
        <f t="shared" si="15"/>
        <v>8.1486111111111104</v>
      </c>
      <c r="J492">
        <v>14.144</v>
      </c>
      <c r="U492">
        <v>4.02804270833325</v>
      </c>
    </row>
    <row r="493" spans="1:24" x14ac:dyDescent="0.2">
      <c r="A493" s="1">
        <v>43159.674733796295</v>
      </c>
      <c r="B493">
        <v>1.0243055588944101</v>
      </c>
      <c r="C493" t="s">
        <v>490</v>
      </c>
      <c r="D493">
        <f t="shared" si="16"/>
        <v>489.91666666666663</v>
      </c>
      <c r="E493">
        <f t="shared" si="15"/>
        <v>8.1652777777777779</v>
      </c>
      <c r="U493">
        <v>4.0645708333332697</v>
      </c>
    </row>
    <row r="494" spans="1:24" x14ac:dyDescent="0.2">
      <c r="A494" s="1">
        <v>43159.675428240742</v>
      </c>
      <c r="B494">
        <v>1.02500000334112</v>
      </c>
      <c r="C494" t="s">
        <v>491</v>
      </c>
      <c r="D494">
        <f t="shared" si="16"/>
        <v>490.91666666666663</v>
      </c>
      <c r="E494">
        <f t="shared" si="15"/>
        <v>8.1819444444444436</v>
      </c>
      <c r="J494">
        <v>14.284000000000001</v>
      </c>
      <c r="O494">
        <v>-762.55200000000002</v>
      </c>
      <c r="U494">
        <v>4.0599208333332797</v>
      </c>
    </row>
    <row r="495" spans="1:24" x14ac:dyDescent="0.2">
      <c r="A495" s="1">
        <v>43159.676122685189</v>
      </c>
      <c r="B495">
        <v>1.02569444778783</v>
      </c>
      <c r="C495" t="s">
        <v>492</v>
      </c>
      <c r="D495">
        <f t="shared" si="16"/>
        <v>491.91666666666663</v>
      </c>
      <c r="E495">
        <f t="shared" si="15"/>
        <v>8.1986111111111111</v>
      </c>
      <c r="I495">
        <v>4.0709999999999997</v>
      </c>
      <c r="U495">
        <v>4.09160937499996</v>
      </c>
    </row>
    <row r="496" spans="1:24" x14ac:dyDescent="0.2">
      <c r="A496" s="1">
        <v>43159.676817129628</v>
      </c>
      <c r="B496">
        <v>1.0263888922345401</v>
      </c>
      <c r="C496" t="s">
        <v>493</v>
      </c>
      <c r="D496">
        <f t="shared" si="16"/>
        <v>492.91666666666663</v>
      </c>
      <c r="E496">
        <f t="shared" si="15"/>
        <v>8.2152777777777768</v>
      </c>
      <c r="J496">
        <v>14.419</v>
      </c>
      <c r="U496">
        <v>4.1082510416666498</v>
      </c>
    </row>
    <row r="497" spans="1:21" x14ac:dyDescent="0.2">
      <c r="A497" s="1">
        <v>43159.677511574075</v>
      </c>
      <c r="B497">
        <v>1.02708333668124</v>
      </c>
      <c r="C497" t="s">
        <v>494</v>
      </c>
      <c r="D497">
        <f t="shared" si="16"/>
        <v>493.91666666666663</v>
      </c>
      <c r="E497">
        <f t="shared" si="15"/>
        <v>8.2319444444444443</v>
      </c>
      <c r="U497">
        <v>4.1197812499999902</v>
      </c>
    </row>
    <row r="498" spans="1:21" x14ac:dyDescent="0.2">
      <c r="A498" s="1">
        <v>43159.678206018521</v>
      </c>
      <c r="B498">
        <v>1.02777778112795</v>
      </c>
      <c r="C498" t="s">
        <v>495</v>
      </c>
      <c r="D498">
        <f t="shared" si="16"/>
        <v>494.91666666666663</v>
      </c>
      <c r="E498">
        <f t="shared" si="15"/>
        <v>8.24861111111111</v>
      </c>
      <c r="J498">
        <v>14.557</v>
      </c>
      <c r="O498">
        <v>-764.19200000000001</v>
      </c>
      <c r="U498">
        <v>4.1261239583333396</v>
      </c>
    </row>
    <row r="499" spans="1:21" x14ac:dyDescent="0.2">
      <c r="A499" s="1">
        <v>43159.678900462961</v>
      </c>
      <c r="B499">
        <v>1.0284722255746599</v>
      </c>
      <c r="C499" t="s">
        <v>496</v>
      </c>
      <c r="D499">
        <f t="shared" si="16"/>
        <v>495.91666666666663</v>
      </c>
      <c r="E499">
        <f t="shared" si="15"/>
        <v>8.2652777777777775</v>
      </c>
      <c r="U499">
        <v>4.1423833333333402</v>
      </c>
    </row>
    <row r="500" spans="1:21" x14ac:dyDescent="0.2">
      <c r="A500" s="1">
        <v>43159.679594907408</v>
      </c>
      <c r="B500">
        <v>1.02916667002137</v>
      </c>
      <c r="C500" t="s">
        <v>497</v>
      </c>
      <c r="D500">
        <f t="shared" si="16"/>
        <v>496.91666666666663</v>
      </c>
      <c r="E500">
        <f t="shared" si="15"/>
        <v>8.2819444444444432</v>
      </c>
      <c r="J500">
        <v>14.695</v>
      </c>
      <c r="U500">
        <v>4.1586250000000202</v>
      </c>
    </row>
    <row r="501" spans="1:21" x14ac:dyDescent="0.2">
      <c r="A501" s="1">
        <v>43159.680289351854</v>
      </c>
      <c r="B501">
        <v>1.02986111446808</v>
      </c>
      <c r="C501" t="s">
        <v>498</v>
      </c>
      <c r="D501">
        <f t="shared" si="16"/>
        <v>497.91666666666663</v>
      </c>
      <c r="E501">
        <f t="shared" si="15"/>
        <v>8.2986111111111107</v>
      </c>
      <c r="H501">
        <v>401.19299999999998</v>
      </c>
      <c r="O501">
        <v>-765.04600000000005</v>
      </c>
      <c r="U501">
        <v>4.1748750000000197</v>
      </c>
    </row>
    <row r="502" spans="1:21" x14ac:dyDescent="0.2">
      <c r="A502" s="1">
        <v>43159.680983796294</v>
      </c>
      <c r="B502">
        <v>1.0305555589147799</v>
      </c>
      <c r="C502" t="s">
        <v>499</v>
      </c>
      <c r="D502">
        <f t="shared" si="16"/>
        <v>498.91666666666663</v>
      </c>
      <c r="E502">
        <f t="shared" si="15"/>
        <v>8.3152777777777764</v>
      </c>
      <c r="H502">
        <v>397.411</v>
      </c>
      <c r="I502">
        <v>4.202</v>
      </c>
      <c r="J502">
        <v>14.835000000000001</v>
      </c>
      <c r="U502">
        <v>4.1911250000000297</v>
      </c>
    </row>
    <row r="503" spans="1:21" x14ac:dyDescent="0.2">
      <c r="A503" s="1">
        <v>43159.68167824074</v>
      </c>
      <c r="B503">
        <v>1.03125000336149</v>
      </c>
      <c r="C503" t="s">
        <v>500</v>
      </c>
      <c r="D503">
        <f t="shared" si="16"/>
        <v>499.91666666666663</v>
      </c>
      <c r="E503">
        <f t="shared" si="15"/>
        <v>8.3319444444444439</v>
      </c>
      <c r="H503">
        <v>400.46800000000002</v>
      </c>
      <c r="U503">
        <v>4.2023406250000299</v>
      </c>
    </row>
    <row r="504" spans="1:21" x14ac:dyDescent="0.2">
      <c r="A504" s="1">
        <v>43159.682372685187</v>
      </c>
      <c r="B504">
        <v>1.0319444478082</v>
      </c>
      <c r="C504" t="s">
        <v>501</v>
      </c>
      <c r="D504">
        <f t="shared" si="16"/>
        <v>500.91666666666663</v>
      </c>
      <c r="E504">
        <f t="shared" si="15"/>
        <v>8.3486111111111097</v>
      </c>
      <c r="J504">
        <v>14.98</v>
      </c>
      <c r="P504">
        <v>38.536999999999999</v>
      </c>
      <c r="U504">
        <v>4.2235531250000404</v>
      </c>
    </row>
    <row r="505" spans="1:21" x14ac:dyDescent="0.2">
      <c r="A505" s="1">
        <v>43159.683067129627</v>
      </c>
      <c r="B505">
        <v>1.0326388922549099</v>
      </c>
      <c r="C505" t="s">
        <v>502</v>
      </c>
      <c r="D505">
        <f t="shared" si="16"/>
        <v>501.91666666666663</v>
      </c>
      <c r="E505">
        <f t="shared" si="15"/>
        <v>8.3652777777777771</v>
      </c>
      <c r="H505">
        <v>401.49</v>
      </c>
      <c r="O505">
        <v>-766.09900000000005</v>
      </c>
      <c r="P505">
        <v>34.862000000000002</v>
      </c>
      <c r="U505">
        <v>4.20869687500005</v>
      </c>
    </row>
    <row r="506" spans="1:21" x14ac:dyDescent="0.2">
      <c r="A506" s="1">
        <v>43159.683761574073</v>
      </c>
      <c r="B506">
        <v>1.03333333670162</v>
      </c>
      <c r="C506" t="s">
        <v>503</v>
      </c>
      <c r="D506">
        <f t="shared" si="16"/>
        <v>502.91666666666663</v>
      </c>
      <c r="E506">
        <f t="shared" si="15"/>
        <v>8.3819444444444446</v>
      </c>
      <c r="H506">
        <v>400.26900000000001</v>
      </c>
      <c r="J506">
        <v>15.117000000000001</v>
      </c>
      <c r="P506">
        <v>34.231000000000002</v>
      </c>
      <c r="U506">
        <v>4.1345312500000597</v>
      </c>
    </row>
    <row r="507" spans="1:21" x14ac:dyDescent="0.2">
      <c r="A507" s="1">
        <v>43159.68445601852</v>
      </c>
      <c r="B507">
        <v>1.0340277811483201</v>
      </c>
      <c r="C507" t="s">
        <v>504</v>
      </c>
      <c r="D507">
        <f t="shared" si="16"/>
        <v>503.91666666666663</v>
      </c>
      <c r="E507">
        <f t="shared" si="15"/>
        <v>8.3986111111111104</v>
      </c>
      <c r="P507">
        <v>34.707999999999998</v>
      </c>
      <c r="U507">
        <v>4.2852031250000699</v>
      </c>
    </row>
    <row r="508" spans="1:21" x14ac:dyDescent="0.2">
      <c r="A508" s="1">
        <v>43159.685150462959</v>
      </c>
      <c r="B508">
        <v>1.0347222255950299</v>
      </c>
      <c r="C508" t="s">
        <v>505</v>
      </c>
      <c r="D508">
        <f t="shared" si="16"/>
        <v>504.91666666666663</v>
      </c>
      <c r="E508">
        <f t="shared" si="15"/>
        <v>8.4152777777777779</v>
      </c>
      <c r="J508">
        <v>15.262</v>
      </c>
      <c r="U508">
        <v>4.3005072916667402</v>
      </c>
    </row>
    <row r="509" spans="1:21" x14ac:dyDescent="0.2">
      <c r="A509" s="1">
        <v>43159.685844907406</v>
      </c>
      <c r="B509">
        <v>1.03541667004174</v>
      </c>
      <c r="C509" t="s">
        <v>506</v>
      </c>
      <c r="D509">
        <f t="shared" si="16"/>
        <v>505.91666666666663</v>
      </c>
      <c r="E509">
        <f t="shared" si="15"/>
        <v>8.4319444444444436</v>
      </c>
      <c r="H509">
        <v>398.86700000000002</v>
      </c>
      <c r="O509">
        <v>-767.45399999999995</v>
      </c>
      <c r="P509">
        <v>37.192999999999998</v>
      </c>
      <c r="U509">
        <v>4.2711010416667499</v>
      </c>
    </row>
    <row r="510" spans="1:21" x14ac:dyDescent="0.2">
      <c r="A510" s="1">
        <v>43159.686539351853</v>
      </c>
      <c r="B510">
        <v>1.0361111144884501</v>
      </c>
      <c r="C510" t="s">
        <v>507</v>
      </c>
      <c r="D510">
        <f t="shared" si="16"/>
        <v>506.91666666666663</v>
      </c>
      <c r="E510">
        <f t="shared" si="15"/>
        <v>8.4486111111111111</v>
      </c>
      <c r="H510">
        <v>403.03300000000002</v>
      </c>
      <c r="I510">
        <v>4.3129999999999997</v>
      </c>
      <c r="J510">
        <v>15.406000000000001</v>
      </c>
      <c r="U510">
        <v>4.3327833333334302</v>
      </c>
    </row>
    <row r="511" spans="1:21" x14ac:dyDescent="0.2">
      <c r="A511" s="1">
        <v>43159.6872337963</v>
      </c>
      <c r="B511">
        <v>1.0368055589351599</v>
      </c>
      <c r="C511" t="s">
        <v>508</v>
      </c>
      <c r="D511">
        <f t="shared" si="16"/>
        <v>507.91666666666663</v>
      </c>
      <c r="E511">
        <f t="shared" si="15"/>
        <v>8.4652777777777768</v>
      </c>
      <c r="H511">
        <v>400.94499999999999</v>
      </c>
      <c r="U511">
        <v>4.3594802083334399</v>
      </c>
    </row>
    <row r="512" spans="1:21" x14ac:dyDescent="0.2">
      <c r="A512" s="1">
        <v>43159.687928240739</v>
      </c>
      <c r="B512">
        <v>1.03750000338187</v>
      </c>
      <c r="C512" t="s">
        <v>509</v>
      </c>
      <c r="D512">
        <f t="shared" si="16"/>
        <v>508.91666666666663</v>
      </c>
      <c r="E512">
        <f t="shared" si="15"/>
        <v>8.4819444444444443</v>
      </c>
      <c r="J512">
        <v>15.553000000000001</v>
      </c>
      <c r="P512">
        <v>36.905000000000001</v>
      </c>
      <c r="U512">
        <v>4.3661708333334603</v>
      </c>
    </row>
    <row r="513" spans="1:24" x14ac:dyDescent="0.2">
      <c r="A513" s="1">
        <v>43159.688622685186</v>
      </c>
      <c r="B513">
        <v>1.0381944478285701</v>
      </c>
      <c r="C513" t="s">
        <v>510</v>
      </c>
      <c r="D513">
        <f t="shared" si="16"/>
        <v>509.91666666666663</v>
      </c>
      <c r="E513">
        <f t="shared" si="15"/>
        <v>8.49861111111111</v>
      </c>
      <c r="O513">
        <v>-768.84500000000003</v>
      </c>
      <c r="P513">
        <v>37.052</v>
      </c>
      <c r="U513">
        <v>4.27742187500015</v>
      </c>
    </row>
    <row r="514" spans="1:24" x14ac:dyDescent="0.2">
      <c r="A514" s="1">
        <v>43159.689317129632</v>
      </c>
      <c r="B514">
        <v>1.0388888922752799</v>
      </c>
      <c r="C514" t="s">
        <v>511</v>
      </c>
      <c r="D514">
        <f t="shared" si="16"/>
        <v>510.91666666666663</v>
      </c>
      <c r="E514">
        <f t="shared" si="15"/>
        <v>8.5152777777777775</v>
      </c>
      <c r="J514">
        <v>15.698</v>
      </c>
      <c r="U514">
        <v>4.3974593750001496</v>
      </c>
    </row>
    <row r="515" spans="1:24" x14ac:dyDescent="0.2">
      <c r="A515" s="1">
        <v>43159.690011574072</v>
      </c>
      <c r="B515">
        <v>1.03958333672199</v>
      </c>
      <c r="C515" t="s">
        <v>512</v>
      </c>
      <c r="D515">
        <f t="shared" si="16"/>
        <v>511.91666666666663</v>
      </c>
      <c r="E515">
        <f t="shared" si="15"/>
        <v>8.5319444444444432</v>
      </c>
      <c r="U515">
        <v>4.41290104166682</v>
      </c>
    </row>
    <row r="516" spans="1:24" x14ac:dyDescent="0.2">
      <c r="A516" s="1">
        <v>43159.690706018519</v>
      </c>
      <c r="B516">
        <v>1.0402777811687001</v>
      </c>
      <c r="C516" t="s">
        <v>513</v>
      </c>
      <c r="D516">
        <f t="shared" si="16"/>
        <v>512.91666666666663</v>
      </c>
      <c r="E516">
        <f t="shared" ref="E516:E579" si="17">D516/60</f>
        <v>8.5486111111111107</v>
      </c>
      <c r="J516">
        <v>15.845000000000001</v>
      </c>
      <c r="U516">
        <v>4.4143520833335002</v>
      </c>
    </row>
    <row r="517" spans="1:24" x14ac:dyDescent="0.2">
      <c r="A517" s="1">
        <v>43159.691400462965</v>
      </c>
      <c r="B517">
        <v>1.0409722256154099</v>
      </c>
      <c r="C517" t="s">
        <v>514</v>
      </c>
      <c r="D517">
        <f t="shared" si="16"/>
        <v>513.91666666666663</v>
      </c>
      <c r="E517">
        <f t="shared" si="17"/>
        <v>8.5652777777777764</v>
      </c>
      <c r="O517">
        <v>-769.79100000000005</v>
      </c>
      <c r="P517">
        <v>37.408000000000001</v>
      </c>
      <c r="U517">
        <v>4.4296500000001702</v>
      </c>
    </row>
    <row r="518" spans="1:24" x14ac:dyDescent="0.2">
      <c r="A518" s="1">
        <v>43159.692094907405</v>
      </c>
      <c r="B518">
        <v>1.04166667006211</v>
      </c>
      <c r="C518" t="s">
        <v>515</v>
      </c>
      <c r="D518">
        <f t="shared" si="16"/>
        <v>514.91666666666663</v>
      </c>
      <c r="E518">
        <f t="shared" si="17"/>
        <v>8.5819444444444439</v>
      </c>
      <c r="J518">
        <v>15.992000000000001</v>
      </c>
      <c r="U518">
        <v>4.3701010416668398</v>
      </c>
    </row>
    <row r="519" spans="1:24" x14ac:dyDescent="0.2">
      <c r="A519" s="1">
        <v>43159.692789351851</v>
      </c>
      <c r="B519">
        <v>1.0423611145088201</v>
      </c>
      <c r="C519" t="s">
        <v>516</v>
      </c>
      <c r="D519">
        <f t="shared" si="16"/>
        <v>515.91666666666663</v>
      </c>
      <c r="E519">
        <f t="shared" si="17"/>
        <v>8.5986111111111097</v>
      </c>
      <c r="F519">
        <v>5.87</v>
      </c>
      <c r="G519">
        <v>52.09</v>
      </c>
      <c r="H519">
        <v>398.12400000000002</v>
      </c>
      <c r="I519">
        <v>4.4370000000000003</v>
      </c>
      <c r="J519">
        <v>16.067</v>
      </c>
      <c r="K519">
        <v>0</v>
      </c>
      <c r="L519">
        <v>0</v>
      </c>
      <c r="M519">
        <v>0</v>
      </c>
      <c r="N519">
        <v>0</v>
      </c>
      <c r="O519">
        <v>-770.08799999999997</v>
      </c>
      <c r="P519">
        <v>38.618000000000002</v>
      </c>
      <c r="Q519">
        <v>0</v>
      </c>
      <c r="R519">
        <v>6</v>
      </c>
      <c r="S519">
        <v>52</v>
      </c>
      <c r="T519">
        <v>3</v>
      </c>
      <c r="U519">
        <v>4.4610437500001696</v>
      </c>
      <c r="V519">
        <v>3</v>
      </c>
      <c r="W519">
        <v>3</v>
      </c>
      <c r="X519">
        <v>0</v>
      </c>
    </row>
    <row r="520" spans="1:24" x14ac:dyDescent="0.2">
      <c r="A520" s="1">
        <v>43159.693483796298</v>
      </c>
      <c r="B520">
        <v>1.0430555589555299</v>
      </c>
      <c r="C520" t="s">
        <v>517</v>
      </c>
      <c r="D520">
        <f t="shared" si="16"/>
        <v>516.91666666666663</v>
      </c>
      <c r="E520">
        <f t="shared" si="17"/>
        <v>8.6152777777777771</v>
      </c>
      <c r="J520">
        <v>16.140999999999998</v>
      </c>
      <c r="U520">
        <v>4.4570822916668398</v>
      </c>
    </row>
    <row r="521" spans="1:24" x14ac:dyDescent="0.2">
      <c r="A521" s="1">
        <v>43159.694178240738</v>
      </c>
      <c r="B521">
        <v>1.04375000340224</v>
      </c>
      <c r="C521" t="s">
        <v>518</v>
      </c>
      <c r="D521">
        <f t="shared" si="16"/>
        <v>517.91666666666663</v>
      </c>
      <c r="E521">
        <f t="shared" si="17"/>
        <v>8.6319444444444446</v>
      </c>
      <c r="U521">
        <v>4.4728479166668302</v>
      </c>
    </row>
    <row r="522" spans="1:24" x14ac:dyDescent="0.2">
      <c r="A522" s="1">
        <v>43159.694872685184</v>
      </c>
      <c r="B522">
        <v>1.0444444478489501</v>
      </c>
      <c r="C522" t="s">
        <v>519</v>
      </c>
      <c r="D522">
        <f t="shared" si="16"/>
        <v>518.91666666666663</v>
      </c>
      <c r="E522">
        <f t="shared" si="17"/>
        <v>8.6486111111111104</v>
      </c>
      <c r="J522">
        <v>16.291</v>
      </c>
      <c r="O522">
        <v>-770.88099999999997</v>
      </c>
      <c r="U522">
        <v>4.4885802083334898</v>
      </c>
    </row>
    <row r="523" spans="1:24" x14ac:dyDescent="0.2">
      <c r="A523" s="1">
        <v>43159.695567129631</v>
      </c>
      <c r="B523">
        <v>1.0451388922956499</v>
      </c>
      <c r="C523" t="s">
        <v>520</v>
      </c>
      <c r="D523">
        <f t="shared" si="16"/>
        <v>519.91666666666663</v>
      </c>
      <c r="E523">
        <f t="shared" si="17"/>
        <v>8.6652777777777779</v>
      </c>
      <c r="U523">
        <v>4.4993093750001396</v>
      </c>
    </row>
    <row r="524" spans="1:24" x14ac:dyDescent="0.2">
      <c r="A524" s="1">
        <v>43159.696261574078</v>
      </c>
      <c r="B524">
        <v>1.04583333674236</v>
      </c>
      <c r="C524" t="s">
        <v>521</v>
      </c>
      <c r="D524">
        <f t="shared" si="16"/>
        <v>520.91666666666663</v>
      </c>
      <c r="E524">
        <f t="shared" si="17"/>
        <v>8.6819444444444436</v>
      </c>
      <c r="J524">
        <v>16.442</v>
      </c>
      <c r="U524">
        <v>4.5047583333334602</v>
      </c>
    </row>
    <row r="525" spans="1:24" x14ac:dyDescent="0.2">
      <c r="A525" s="1">
        <v>43159.696956018517</v>
      </c>
      <c r="B525">
        <v>1.0465277811890701</v>
      </c>
      <c r="C525" t="s">
        <v>522</v>
      </c>
      <c r="D525">
        <f t="shared" si="16"/>
        <v>521.91666666666663</v>
      </c>
      <c r="E525">
        <f t="shared" si="17"/>
        <v>8.6986111111111111</v>
      </c>
      <c r="U525">
        <v>4.51428229166679</v>
      </c>
    </row>
    <row r="526" spans="1:24" x14ac:dyDescent="0.2">
      <c r="A526" s="1">
        <v>43159.697650462964</v>
      </c>
      <c r="B526">
        <v>1.0472222256357799</v>
      </c>
      <c r="C526" t="s">
        <v>523</v>
      </c>
      <c r="D526">
        <f t="shared" si="16"/>
        <v>522.91666666666663</v>
      </c>
      <c r="E526">
        <f t="shared" si="17"/>
        <v>8.7152777777777768</v>
      </c>
      <c r="F526">
        <v>5.8789999999999996</v>
      </c>
      <c r="J526">
        <v>16.593</v>
      </c>
      <c r="O526">
        <v>-772.07799999999997</v>
      </c>
      <c r="U526">
        <v>4.5229322916667902</v>
      </c>
    </row>
    <row r="527" spans="1:24" x14ac:dyDescent="0.2">
      <c r="A527" s="1">
        <v>43159.698344907411</v>
      </c>
      <c r="B527">
        <v>1.04791667008249</v>
      </c>
      <c r="C527" t="s">
        <v>524</v>
      </c>
      <c r="D527">
        <f t="shared" si="16"/>
        <v>523.91666666666663</v>
      </c>
      <c r="E527">
        <f t="shared" si="17"/>
        <v>8.7319444444444443</v>
      </c>
      <c r="U527">
        <v>4.54318541666676</v>
      </c>
    </row>
    <row r="528" spans="1:24" x14ac:dyDescent="0.2">
      <c r="A528" s="1">
        <v>43159.69903935185</v>
      </c>
      <c r="B528">
        <v>1.0486111145291901</v>
      </c>
      <c r="C528" t="s">
        <v>525</v>
      </c>
      <c r="D528">
        <f t="shared" si="16"/>
        <v>524.91666666666663</v>
      </c>
      <c r="E528">
        <f t="shared" si="17"/>
        <v>8.74861111111111</v>
      </c>
      <c r="J528">
        <v>16.742999999999999</v>
      </c>
      <c r="U528">
        <v>4.5382958333334402</v>
      </c>
    </row>
    <row r="529" spans="1:21" x14ac:dyDescent="0.2">
      <c r="A529" s="1">
        <v>43159.699733796297</v>
      </c>
      <c r="B529">
        <v>1.0493055589758999</v>
      </c>
      <c r="C529" t="s">
        <v>526</v>
      </c>
      <c r="D529">
        <f t="shared" si="16"/>
        <v>525.91666666666663</v>
      </c>
      <c r="E529">
        <f t="shared" si="17"/>
        <v>8.7652777777777775</v>
      </c>
      <c r="I529">
        <v>4.508</v>
      </c>
      <c r="P529">
        <v>36.762999999999998</v>
      </c>
      <c r="U529">
        <v>4.4379291666667804</v>
      </c>
    </row>
    <row r="530" spans="1:21" x14ac:dyDescent="0.2">
      <c r="A530" s="1">
        <v>43159.700428240743</v>
      </c>
      <c r="B530">
        <v>1.05000000342261</v>
      </c>
      <c r="C530" t="s">
        <v>527</v>
      </c>
      <c r="D530">
        <f t="shared" si="16"/>
        <v>526.91666666666663</v>
      </c>
      <c r="E530">
        <f t="shared" si="17"/>
        <v>8.7819444444444432</v>
      </c>
      <c r="G530">
        <v>52.088999999999999</v>
      </c>
      <c r="J530">
        <v>16.896000000000001</v>
      </c>
      <c r="O530">
        <v>-773.197</v>
      </c>
      <c r="U530">
        <v>4.4510468750001202</v>
      </c>
    </row>
    <row r="531" spans="1:21" x14ac:dyDescent="0.2">
      <c r="A531" s="1">
        <v>43159.701122685183</v>
      </c>
      <c r="B531">
        <v>1.0506944478693201</v>
      </c>
      <c r="C531" t="s">
        <v>528</v>
      </c>
      <c r="D531">
        <f t="shared" si="16"/>
        <v>527.91666666666663</v>
      </c>
      <c r="E531">
        <f t="shared" si="17"/>
        <v>8.7986111111111107</v>
      </c>
      <c r="G531">
        <v>52.02</v>
      </c>
      <c r="I531">
        <v>4.3579999999999997</v>
      </c>
      <c r="O531">
        <v>-772.91</v>
      </c>
      <c r="P531">
        <v>36.762999999999998</v>
      </c>
      <c r="U531">
        <v>4.4371739583334504</v>
      </c>
    </row>
    <row r="532" spans="1:21" x14ac:dyDescent="0.2">
      <c r="A532" s="1">
        <v>43159.701817129629</v>
      </c>
      <c r="B532">
        <v>1.0513888923160299</v>
      </c>
      <c r="C532" t="s">
        <v>529</v>
      </c>
      <c r="D532">
        <f t="shared" si="16"/>
        <v>528.91666666666663</v>
      </c>
      <c r="E532">
        <f t="shared" si="17"/>
        <v>8.8152777777777764</v>
      </c>
      <c r="I532">
        <v>4.6710000000000003</v>
      </c>
      <c r="J532">
        <v>17.045999999999999</v>
      </c>
      <c r="O532">
        <v>-771.08799999999997</v>
      </c>
      <c r="U532">
        <v>4.7015343750001204</v>
      </c>
    </row>
    <row r="533" spans="1:21" x14ac:dyDescent="0.2">
      <c r="A533" s="1">
        <v>43159.702511574076</v>
      </c>
      <c r="B533">
        <v>1.05208333676273</v>
      </c>
      <c r="C533" t="s">
        <v>530</v>
      </c>
      <c r="D533">
        <f t="shared" si="16"/>
        <v>529.91666666666663</v>
      </c>
      <c r="E533">
        <f t="shared" si="17"/>
        <v>8.8319444444444439</v>
      </c>
      <c r="I533">
        <v>4.75</v>
      </c>
      <c r="U533">
        <v>4.7447354166667601</v>
      </c>
    </row>
    <row r="534" spans="1:21" x14ac:dyDescent="0.2">
      <c r="A534" s="1">
        <v>43159.703206018516</v>
      </c>
      <c r="B534">
        <v>1.0527777812094401</v>
      </c>
      <c r="C534" t="s">
        <v>531</v>
      </c>
      <c r="D534">
        <f t="shared" ref="D534:D597" si="18">D533+1</f>
        <v>530.91666666666663</v>
      </c>
      <c r="E534">
        <f t="shared" si="17"/>
        <v>8.8486111111111097</v>
      </c>
      <c r="J534">
        <v>17.204000000000001</v>
      </c>
      <c r="U534">
        <v>4.7475937500000596</v>
      </c>
    </row>
    <row r="535" spans="1:21" x14ac:dyDescent="0.2">
      <c r="A535" s="1">
        <v>43159.703900462962</v>
      </c>
      <c r="B535">
        <v>1.05347222565615</v>
      </c>
      <c r="C535" t="s">
        <v>532</v>
      </c>
      <c r="D535">
        <f t="shared" si="18"/>
        <v>531.91666666666663</v>
      </c>
      <c r="E535">
        <f t="shared" si="17"/>
        <v>8.8652777777777771</v>
      </c>
      <c r="U535">
        <v>4.7499916666667596</v>
      </c>
    </row>
    <row r="536" spans="1:21" x14ac:dyDescent="0.2">
      <c r="A536" s="1">
        <v>43159.704594907409</v>
      </c>
      <c r="B536">
        <v>1.05416667010286</v>
      </c>
      <c r="C536" t="s">
        <v>533</v>
      </c>
      <c r="D536">
        <f t="shared" si="18"/>
        <v>532.91666666666663</v>
      </c>
      <c r="E536">
        <f t="shared" si="17"/>
        <v>8.8819444444444446</v>
      </c>
      <c r="J536">
        <v>17.364000000000001</v>
      </c>
      <c r="U536">
        <v>4.7420197916667997</v>
      </c>
    </row>
    <row r="537" spans="1:21" x14ac:dyDescent="0.2">
      <c r="A537" s="1">
        <v>43159.705289351848</v>
      </c>
      <c r="B537">
        <v>1.0548611145495701</v>
      </c>
      <c r="C537" t="s">
        <v>534</v>
      </c>
      <c r="D537">
        <f t="shared" si="18"/>
        <v>533.91666666666663</v>
      </c>
      <c r="E537">
        <f t="shared" si="17"/>
        <v>8.8986111111111104</v>
      </c>
      <c r="U537">
        <v>4.7436791666668103</v>
      </c>
    </row>
    <row r="538" spans="1:21" x14ac:dyDescent="0.2">
      <c r="A538" s="1">
        <v>43159.705983796295</v>
      </c>
      <c r="B538">
        <v>1.05555555899628</v>
      </c>
      <c r="C538" t="s">
        <v>535</v>
      </c>
      <c r="D538">
        <f t="shared" si="18"/>
        <v>534.91666666666663</v>
      </c>
      <c r="E538">
        <f t="shared" si="17"/>
        <v>8.9152777777777779</v>
      </c>
      <c r="J538">
        <v>17.523</v>
      </c>
      <c r="O538">
        <v>-773.06500000000005</v>
      </c>
      <c r="U538">
        <v>4.7549354166668198</v>
      </c>
    </row>
    <row r="539" spans="1:21" x14ac:dyDescent="0.2">
      <c r="A539" s="1">
        <v>43159.706678240742</v>
      </c>
      <c r="B539">
        <v>1.05625000344298</v>
      </c>
      <c r="C539" t="s">
        <v>536</v>
      </c>
      <c r="D539">
        <f t="shared" si="18"/>
        <v>535.91666666666663</v>
      </c>
      <c r="E539">
        <f t="shared" si="17"/>
        <v>8.9319444444444436</v>
      </c>
      <c r="U539">
        <v>4.7509656250001502</v>
      </c>
    </row>
    <row r="540" spans="1:21" x14ac:dyDescent="0.2">
      <c r="A540" s="1">
        <v>43159.707372685189</v>
      </c>
      <c r="B540">
        <v>1.0569444478896901</v>
      </c>
      <c r="C540" t="s">
        <v>537</v>
      </c>
      <c r="D540">
        <f t="shared" si="18"/>
        <v>536.91666666666663</v>
      </c>
      <c r="E540">
        <f t="shared" si="17"/>
        <v>8.9486111111111111</v>
      </c>
      <c r="J540">
        <v>17.681999999999999</v>
      </c>
      <c r="U540">
        <v>4.7617031250001398</v>
      </c>
    </row>
    <row r="541" spans="1:21" x14ac:dyDescent="0.2">
      <c r="A541" s="1">
        <v>43159.708067129628</v>
      </c>
      <c r="B541">
        <v>1.0576388923364</v>
      </c>
      <c r="C541" t="s">
        <v>538</v>
      </c>
      <c r="D541">
        <f t="shared" si="18"/>
        <v>537.91666666666663</v>
      </c>
      <c r="E541">
        <f t="shared" si="17"/>
        <v>8.9652777777777768</v>
      </c>
      <c r="U541">
        <v>4.7622187500001196</v>
      </c>
    </row>
    <row r="542" spans="1:21" x14ac:dyDescent="0.2">
      <c r="A542" s="1">
        <v>43159.708761574075</v>
      </c>
      <c r="B542">
        <v>1.05833333678311</v>
      </c>
      <c r="C542" t="s">
        <v>539</v>
      </c>
      <c r="D542">
        <f t="shared" si="18"/>
        <v>538.91666666666663</v>
      </c>
      <c r="E542">
        <f t="shared" si="17"/>
        <v>8.9819444444444443</v>
      </c>
      <c r="G542">
        <v>52.076999999999998</v>
      </c>
      <c r="J542">
        <v>17.841999999999999</v>
      </c>
      <c r="O542">
        <v>-774.12599999999998</v>
      </c>
      <c r="U542">
        <v>4.7774781250001004</v>
      </c>
    </row>
    <row r="543" spans="1:21" x14ac:dyDescent="0.2">
      <c r="A543" s="1">
        <v>43159.709456018521</v>
      </c>
      <c r="B543">
        <v>1.0590277812298201</v>
      </c>
      <c r="C543" t="s">
        <v>540</v>
      </c>
      <c r="D543">
        <f t="shared" si="18"/>
        <v>539.91666666666663</v>
      </c>
      <c r="E543">
        <f t="shared" si="17"/>
        <v>8.99861111111111</v>
      </c>
      <c r="U543">
        <v>4.7775937500000696</v>
      </c>
    </row>
    <row r="544" spans="1:21" x14ac:dyDescent="0.2">
      <c r="A544" s="1">
        <v>43159.710150462961</v>
      </c>
      <c r="B544">
        <v>1.05972222567652</v>
      </c>
      <c r="C544" t="s">
        <v>541</v>
      </c>
      <c r="D544">
        <f t="shared" si="18"/>
        <v>540.91666666666663</v>
      </c>
      <c r="E544">
        <f t="shared" si="17"/>
        <v>9.0152777777777775</v>
      </c>
      <c r="J544">
        <v>18.003</v>
      </c>
      <c r="U544">
        <v>4.7873760416666897</v>
      </c>
    </row>
    <row r="545" spans="1:24" x14ac:dyDescent="0.2">
      <c r="A545" s="1">
        <v>43159.710844907408</v>
      </c>
      <c r="B545">
        <v>1.06041667012323</v>
      </c>
      <c r="C545" t="s">
        <v>542</v>
      </c>
      <c r="D545">
        <f t="shared" si="18"/>
        <v>541.91666666666663</v>
      </c>
      <c r="E545">
        <f t="shared" si="17"/>
        <v>9.0319444444444432</v>
      </c>
      <c r="O545">
        <v>-775.08299999999997</v>
      </c>
      <c r="U545">
        <v>4.7920833333333102</v>
      </c>
    </row>
    <row r="546" spans="1:24" x14ac:dyDescent="0.2">
      <c r="A546" s="1">
        <v>43159.711539351854</v>
      </c>
      <c r="B546">
        <v>1.0611111145699399</v>
      </c>
      <c r="C546" t="s">
        <v>543</v>
      </c>
      <c r="D546">
        <f t="shared" si="18"/>
        <v>542.91666666666663</v>
      </c>
      <c r="E546">
        <f t="shared" si="17"/>
        <v>9.0486111111111107</v>
      </c>
      <c r="J546">
        <v>18.163</v>
      </c>
      <c r="U546">
        <v>4.7963895833333403</v>
      </c>
    </row>
    <row r="547" spans="1:24" x14ac:dyDescent="0.2">
      <c r="A547" s="1">
        <v>43159.712233796294</v>
      </c>
      <c r="B547">
        <v>1.06180555901665</v>
      </c>
      <c r="C547" t="s">
        <v>544</v>
      </c>
      <c r="D547">
        <f t="shared" si="18"/>
        <v>543.91666666666663</v>
      </c>
      <c r="E547">
        <f t="shared" si="17"/>
        <v>9.0652777777777764</v>
      </c>
      <c r="U547">
        <v>4.8098406250000298</v>
      </c>
    </row>
    <row r="548" spans="1:24" x14ac:dyDescent="0.2">
      <c r="A548" s="1">
        <v>43159.71292824074</v>
      </c>
      <c r="B548">
        <v>1.06250000346336</v>
      </c>
      <c r="C548" t="s">
        <v>545</v>
      </c>
      <c r="D548">
        <f t="shared" si="18"/>
        <v>544.91666666666663</v>
      </c>
      <c r="E548">
        <f t="shared" si="17"/>
        <v>9.0819444444444439</v>
      </c>
      <c r="J548">
        <v>18.324000000000002</v>
      </c>
      <c r="U548">
        <v>4.7531802083333803</v>
      </c>
    </row>
    <row r="549" spans="1:24" x14ac:dyDescent="0.2">
      <c r="A549" s="1">
        <v>43159.713622685187</v>
      </c>
      <c r="B549">
        <v>1.0631944479100599</v>
      </c>
      <c r="C549" t="s">
        <v>546</v>
      </c>
      <c r="D549">
        <f t="shared" si="18"/>
        <v>545.91666666666663</v>
      </c>
      <c r="E549">
        <f t="shared" si="17"/>
        <v>9.0986111111111097</v>
      </c>
      <c r="F549">
        <v>5.8869999999999996</v>
      </c>
      <c r="G549">
        <v>52.088000000000001</v>
      </c>
      <c r="H549">
        <v>400.06</v>
      </c>
      <c r="I549">
        <v>4.8479999999999999</v>
      </c>
      <c r="J549">
        <v>18.405000000000001</v>
      </c>
      <c r="K549">
        <v>0</v>
      </c>
      <c r="L549">
        <v>0</v>
      </c>
      <c r="M549">
        <v>0</v>
      </c>
      <c r="N549">
        <v>0</v>
      </c>
      <c r="O549">
        <v>-776.08100000000002</v>
      </c>
      <c r="P549">
        <v>36.255000000000003</v>
      </c>
      <c r="Q549">
        <v>0</v>
      </c>
      <c r="R549">
        <v>6</v>
      </c>
      <c r="S549">
        <v>52</v>
      </c>
      <c r="T549">
        <v>3</v>
      </c>
      <c r="U549">
        <v>4.8321208333334198</v>
      </c>
      <c r="V549">
        <v>3</v>
      </c>
      <c r="W549">
        <v>3</v>
      </c>
      <c r="X549">
        <v>0</v>
      </c>
    </row>
    <row r="550" spans="1:24" x14ac:dyDescent="0.2">
      <c r="A550" s="1">
        <v>43159.714317129627</v>
      </c>
      <c r="B550">
        <v>1.06388889235677</v>
      </c>
      <c r="C550" t="s">
        <v>547</v>
      </c>
      <c r="D550">
        <f t="shared" si="18"/>
        <v>546.91666666666663</v>
      </c>
      <c r="E550">
        <f t="shared" si="17"/>
        <v>9.1152777777777771</v>
      </c>
      <c r="J550">
        <v>18.484999999999999</v>
      </c>
      <c r="O550">
        <v>-776.28399999999999</v>
      </c>
      <c r="P550">
        <v>34.078000000000003</v>
      </c>
      <c r="U550">
        <v>4.8352854166667596</v>
      </c>
    </row>
    <row r="551" spans="1:24" x14ac:dyDescent="0.2">
      <c r="A551" s="1">
        <v>43159.715011574073</v>
      </c>
      <c r="B551">
        <v>1.0645833368034801</v>
      </c>
      <c r="C551" t="s">
        <v>548</v>
      </c>
      <c r="D551">
        <f t="shared" si="18"/>
        <v>547.91666666666663</v>
      </c>
      <c r="E551">
        <f t="shared" si="17"/>
        <v>9.1319444444444446</v>
      </c>
      <c r="U551">
        <v>4.8441697916667996</v>
      </c>
    </row>
    <row r="552" spans="1:24" x14ac:dyDescent="0.2">
      <c r="A552" s="1">
        <v>43159.71570601852</v>
      </c>
      <c r="B552">
        <v>1.0652777812501899</v>
      </c>
      <c r="C552" t="s">
        <v>549</v>
      </c>
      <c r="D552">
        <f t="shared" si="18"/>
        <v>548.91666666666663</v>
      </c>
      <c r="E552">
        <f t="shared" si="17"/>
        <v>9.1486111111111104</v>
      </c>
      <c r="I552">
        <v>4.88</v>
      </c>
      <c r="J552">
        <v>18.649999999999999</v>
      </c>
      <c r="U552">
        <v>4.8579197916668297</v>
      </c>
    </row>
    <row r="553" spans="1:24" x14ac:dyDescent="0.2">
      <c r="A553" s="1">
        <v>43159.716400462959</v>
      </c>
      <c r="B553">
        <v>1.0659722256969</v>
      </c>
      <c r="C553" t="s">
        <v>550</v>
      </c>
      <c r="D553">
        <f t="shared" si="18"/>
        <v>549.91666666666663</v>
      </c>
      <c r="E553">
        <f t="shared" si="17"/>
        <v>9.1652777777777779</v>
      </c>
      <c r="U553">
        <v>4.8716708333335204</v>
      </c>
    </row>
    <row r="554" spans="1:24" x14ac:dyDescent="0.2">
      <c r="A554" s="1">
        <v>43159.717094907406</v>
      </c>
      <c r="B554">
        <v>1.0666666701436001</v>
      </c>
      <c r="C554" t="s">
        <v>551</v>
      </c>
      <c r="D554">
        <f t="shared" si="18"/>
        <v>550.91666666666663</v>
      </c>
      <c r="E554">
        <f t="shared" si="17"/>
        <v>9.1819444444444436</v>
      </c>
      <c r="J554">
        <v>18.812999999999999</v>
      </c>
      <c r="P554">
        <v>38.485999999999997</v>
      </c>
      <c r="U554">
        <v>4.8803062500002099</v>
      </c>
    </row>
    <row r="555" spans="1:24" x14ac:dyDescent="0.2">
      <c r="A555" s="1">
        <v>43159.717789351853</v>
      </c>
      <c r="B555">
        <v>1.0673611145903099</v>
      </c>
      <c r="C555" t="s">
        <v>552</v>
      </c>
      <c r="D555">
        <f t="shared" si="18"/>
        <v>551.91666666666663</v>
      </c>
      <c r="E555">
        <f t="shared" si="17"/>
        <v>9.1986111111111111</v>
      </c>
      <c r="O555">
        <v>-777.52</v>
      </c>
      <c r="U555">
        <v>4.8787156250002299</v>
      </c>
    </row>
    <row r="556" spans="1:24" x14ac:dyDescent="0.2">
      <c r="A556" s="1">
        <v>43159.7184837963</v>
      </c>
      <c r="B556">
        <v>1.06805555903702</v>
      </c>
      <c r="C556" t="s">
        <v>553</v>
      </c>
      <c r="D556">
        <f t="shared" si="18"/>
        <v>552.91666666666663</v>
      </c>
      <c r="E556">
        <f t="shared" si="17"/>
        <v>9.2152777777777768</v>
      </c>
      <c r="J556">
        <v>18.971</v>
      </c>
      <c r="U556">
        <v>4.8919927083335804</v>
      </c>
    </row>
    <row r="557" spans="1:24" x14ac:dyDescent="0.2">
      <c r="A557" s="1">
        <v>43159.719178240739</v>
      </c>
      <c r="B557">
        <v>1.0687500034837301</v>
      </c>
      <c r="C557" t="s">
        <v>554</v>
      </c>
      <c r="D557">
        <f t="shared" si="18"/>
        <v>553.91666666666663</v>
      </c>
      <c r="E557">
        <f t="shared" si="17"/>
        <v>9.2319444444444443</v>
      </c>
      <c r="U557">
        <v>4.9052697916669299</v>
      </c>
    </row>
    <row r="558" spans="1:24" x14ac:dyDescent="0.2">
      <c r="A558" s="1">
        <v>43159.719872685186</v>
      </c>
      <c r="B558">
        <v>1.0694444479304399</v>
      </c>
      <c r="C558" t="s">
        <v>555</v>
      </c>
      <c r="D558">
        <f t="shared" si="18"/>
        <v>554.91666666666663</v>
      </c>
      <c r="E558">
        <f t="shared" si="17"/>
        <v>9.24861111111111</v>
      </c>
      <c r="J558">
        <v>19.137</v>
      </c>
      <c r="U558">
        <v>4.9185468750002803</v>
      </c>
    </row>
    <row r="559" spans="1:24" x14ac:dyDescent="0.2">
      <c r="A559" s="1">
        <v>43159.720567129632</v>
      </c>
      <c r="B559">
        <v>1.07013889237714</v>
      </c>
      <c r="C559" t="s">
        <v>556</v>
      </c>
      <c r="D559">
        <f t="shared" si="18"/>
        <v>555.91666666666663</v>
      </c>
      <c r="E559">
        <f t="shared" si="17"/>
        <v>9.2652777777777775</v>
      </c>
      <c r="U559">
        <v>4.9216927083336204</v>
      </c>
    </row>
    <row r="560" spans="1:24" x14ac:dyDescent="0.2">
      <c r="A560" s="1">
        <v>43159.721261574072</v>
      </c>
      <c r="B560">
        <v>1.0708333368238501</v>
      </c>
      <c r="C560" t="s">
        <v>557</v>
      </c>
      <c r="D560">
        <f t="shared" si="18"/>
        <v>556.91666666666663</v>
      </c>
      <c r="E560">
        <f t="shared" si="17"/>
        <v>9.2819444444444432</v>
      </c>
      <c r="J560">
        <v>19.300999999999998</v>
      </c>
      <c r="O560">
        <v>-778.71400000000006</v>
      </c>
      <c r="U560">
        <v>4.9297187500002897</v>
      </c>
    </row>
    <row r="561" spans="1:21" x14ac:dyDescent="0.2">
      <c r="A561" s="1">
        <v>43159.721956018519</v>
      </c>
      <c r="B561">
        <v>1.0715277812705599</v>
      </c>
      <c r="C561" t="s">
        <v>558</v>
      </c>
      <c r="D561">
        <f t="shared" si="18"/>
        <v>557.91666666666663</v>
      </c>
      <c r="E561">
        <f t="shared" si="17"/>
        <v>9.2986111111111107</v>
      </c>
      <c r="U561">
        <v>4.9363458333336299</v>
      </c>
    </row>
    <row r="562" spans="1:21" x14ac:dyDescent="0.2">
      <c r="A562" s="1">
        <v>43159.722650462965</v>
      </c>
      <c r="B562">
        <v>1.07222222571727</v>
      </c>
      <c r="C562" t="s">
        <v>559</v>
      </c>
      <c r="D562">
        <f t="shared" si="18"/>
        <v>558.91666666666663</v>
      </c>
      <c r="E562">
        <f t="shared" si="17"/>
        <v>9.3152777777777764</v>
      </c>
      <c r="J562">
        <v>19.47</v>
      </c>
      <c r="U562">
        <v>4.8678822916669704</v>
      </c>
    </row>
    <row r="563" spans="1:21" x14ac:dyDescent="0.2">
      <c r="A563" s="1">
        <v>43159.723344907405</v>
      </c>
      <c r="B563">
        <v>1.0729166701639801</v>
      </c>
      <c r="C563" t="s">
        <v>560</v>
      </c>
      <c r="D563">
        <f t="shared" si="18"/>
        <v>559.91666666666663</v>
      </c>
      <c r="E563">
        <f t="shared" si="17"/>
        <v>9.3319444444444439</v>
      </c>
      <c r="I563">
        <v>4.952</v>
      </c>
      <c r="U563">
        <v>4.9806927083336499</v>
      </c>
    </row>
    <row r="564" spans="1:21" x14ac:dyDescent="0.2">
      <c r="A564" s="1">
        <v>43159.724039351851</v>
      </c>
      <c r="B564">
        <v>1.0736111146106899</v>
      </c>
      <c r="C564" t="s">
        <v>561</v>
      </c>
      <c r="D564">
        <f t="shared" si="18"/>
        <v>560.91666666666663</v>
      </c>
      <c r="E564">
        <f t="shared" si="17"/>
        <v>9.3486111111111097</v>
      </c>
      <c r="J564">
        <v>19.631</v>
      </c>
      <c r="U564">
        <v>4.9889166666670004</v>
      </c>
    </row>
    <row r="565" spans="1:21" x14ac:dyDescent="0.2">
      <c r="A565" s="1">
        <v>43159.724733796298</v>
      </c>
      <c r="B565">
        <v>1.07430555905739</v>
      </c>
      <c r="C565" t="s">
        <v>562</v>
      </c>
      <c r="D565">
        <f t="shared" si="18"/>
        <v>561.91666666666663</v>
      </c>
      <c r="E565">
        <f t="shared" si="17"/>
        <v>9.3652777777777771</v>
      </c>
      <c r="U565">
        <v>4.9920333333336702</v>
      </c>
    </row>
    <row r="566" spans="1:21" x14ac:dyDescent="0.2">
      <c r="A566" s="1">
        <v>43159.725428240738</v>
      </c>
      <c r="B566">
        <v>1.0750000035041001</v>
      </c>
      <c r="C566" t="s">
        <v>563</v>
      </c>
      <c r="D566">
        <f t="shared" si="18"/>
        <v>562.91666666666663</v>
      </c>
      <c r="E566">
        <f t="shared" si="17"/>
        <v>9.3819444444444446</v>
      </c>
      <c r="J566">
        <v>19.798999999999999</v>
      </c>
      <c r="O566">
        <v>-780.00900000000001</v>
      </c>
      <c r="U566">
        <v>4.9095333333336697</v>
      </c>
    </row>
    <row r="567" spans="1:21" x14ac:dyDescent="0.2">
      <c r="A567" s="1">
        <v>43159.726122685184</v>
      </c>
      <c r="B567">
        <v>1.0756944479508099</v>
      </c>
      <c r="C567" t="s">
        <v>564</v>
      </c>
      <c r="D567">
        <f t="shared" si="18"/>
        <v>563.91666666666663</v>
      </c>
      <c r="E567">
        <f t="shared" si="17"/>
        <v>9.3986111111111104</v>
      </c>
      <c r="H567">
        <v>400.28899999999999</v>
      </c>
      <c r="U567">
        <v>5.0170104166670004</v>
      </c>
    </row>
    <row r="568" spans="1:21" x14ac:dyDescent="0.2">
      <c r="A568" s="1">
        <v>43159.726817129631</v>
      </c>
      <c r="B568">
        <v>1.07638889239752</v>
      </c>
      <c r="C568" t="s">
        <v>565</v>
      </c>
      <c r="D568">
        <f t="shared" si="18"/>
        <v>564.91666666666663</v>
      </c>
      <c r="E568">
        <f t="shared" si="17"/>
        <v>9.4152777777777779</v>
      </c>
      <c r="H568">
        <v>400.64</v>
      </c>
      <c r="J568">
        <v>19.966999999999999</v>
      </c>
      <c r="U568">
        <v>5.0340781250003399</v>
      </c>
    </row>
    <row r="569" spans="1:21" x14ac:dyDescent="0.2">
      <c r="A569" s="1">
        <v>43159.727511574078</v>
      </c>
      <c r="B569">
        <v>1.0770833368442301</v>
      </c>
      <c r="C569" t="s">
        <v>566</v>
      </c>
      <c r="D569">
        <f t="shared" si="18"/>
        <v>565.91666666666663</v>
      </c>
      <c r="E569">
        <f t="shared" si="17"/>
        <v>9.4319444444444436</v>
      </c>
      <c r="H569">
        <v>399.43</v>
      </c>
      <c r="U569">
        <v>5.0369447916670103</v>
      </c>
    </row>
    <row r="570" spans="1:21" x14ac:dyDescent="0.2">
      <c r="A570" s="1">
        <v>43159.728206018517</v>
      </c>
      <c r="B570">
        <v>1.0777777812909299</v>
      </c>
      <c r="C570" t="s">
        <v>567</v>
      </c>
      <c r="D570">
        <f t="shared" si="18"/>
        <v>566.91666666666663</v>
      </c>
      <c r="E570">
        <f t="shared" si="17"/>
        <v>9.4486111111111111</v>
      </c>
      <c r="J570">
        <v>20.135000000000002</v>
      </c>
      <c r="U570">
        <v>5.0497489583336703</v>
      </c>
    </row>
    <row r="571" spans="1:21" x14ac:dyDescent="0.2">
      <c r="A571" s="1">
        <v>43159.728900462964</v>
      </c>
      <c r="B571">
        <v>1.07847222573764</v>
      </c>
      <c r="C571" t="s">
        <v>568</v>
      </c>
      <c r="D571">
        <f t="shared" si="18"/>
        <v>567.91666666666663</v>
      </c>
      <c r="E571">
        <f t="shared" si="17"/>
        <v>9.4652777777777768</v>
      </c>
      <c r="U571">
        <v>5.0675604166669999</v>
      </c>
    </row>
    <row r="572" spans="1:21" x14ac:dyDescent="0.2">
      <c r="A572" s="1">
        <v>43159.729594907411</v>
      </c>
      <c r="B572">
        <v>1.0791666701843501</v>
      </c>
      <c r="C572" t="s">
        <v>569</v>
      </c>
      <c r="D572">
        <f t="shared" si="18"/>
        <v>568.91666666666663</v>
      </c>
      <c r="E572">
        <f t="shared" si="17"/>
        <v>9.4819444444444443</v>
      </c>
      <c r="H572">
        <v>400.62700000000001</v>
      </c>
      <c r="I572">
        <v>5.0949999999999998</v>
      </c>
      <c r="J572">
        <v>20.305</v>
      </c>
      <c r="U572">
        <v>5.0753364583336698</v>
      </c>
    </row>
    <row r="573" spans="1:21" x14ac:dyDescent="0.2">
      <c r="A573" s="1">
        <v>43159.73028935185</v>
      </c>
      <c r="B573">
        <v>1.0798611146310599</v>
      </c>
      <c r="C573" t="s">
        <v>570</v>
      </c>
      <c r="D573">
        <f t="shared" si="18"/>
        <v>569.91666666666663</v>
      </c>
      <c r="E573">
        <f t="shared" si="17"/>
        <v>9.49861111111111</v>
      </c>
      <c r="H573">
        <v>401.95600000000002</v>
      </c>
      <c r="O573">
        <v>-781.06899999999996</v>
      </c>
      <c r="U573">
        <v>5.0881031250003304</v>
      </c>
    </row>
    <row r="574" spans="1:21" x14ac:dyDescent="0.2">
      <c r="A574" s="1">
        <v>43159.730983796297</v>
      </c>
      <c r="B574">
        <v>1.08055555907777</v>
      </c>
      <c r="C574" t="s">
        <v>571</v>
      </c>
      <c r="D574">
        <f t="shared" si="18"/>
        <v>570.91666666666663</v>
      </c>
      <c r="E574">
        <f t="shared" si="17"/>
        <v>9.5152777777777775</v>
      </c>
      <c r="H574">
        <v>400.24700000000001</v>
      </c>
      <c r="J574">
        <v>20.475999999999999</v>
      </c>
      <c r="U574">
        <v>5.0957916666669902</v>
      </c>
    </row>
    <row r="575" spans="1:21" x14ac:dyDescent="0.2">
      <c r="A575" s="1">
        <v>43159.731678240743</v>
      </c>
      <c r="B575">
        <v>1.0812500035244701</v>
      </c>
      <c r="C575" t="s">
        <v>572</v>
      </c>
      <c r="D575">
        <f t="shared" si="18"/>
        <v>571.91666666666663</v>
      </c>
      <c r="E575">
        <f t="shared" si="17"/>
        <v>9.5319444444444432</v>
      </c>
      <c r="U575">
        <v>5.03758645833366</v>
      </c>
    </row>
    <row r="576" spans="1:21" x14ac:dyDescent="0.2">
      <c r="A576" s="1">
        <v>43159.732372685183</v>
      </c>
      <c r="B576">
        <v>1.0819444479711799</v>
      </c>
      <c r="C576" t="s">
        <v>573</v>
      </c>
      <c r="D576">
        <f t="shared" si="18"/>
        <v>572.91666666666663</v>
      </c>
      <c r="E576">
        <f t="shared" si="17"/>
        <v>9.5486111111111107</v>
      </c>
      <c r="J576">
        <v>20.649000000000001</v>
      </c>
      <c r="U576">
        <v>5.0243572916669796</v>
      </c>
    </row>
    <row r="577" spans="1:24" x14ac:dyDescent="0.2">
      <c r="A577" s="1">
        <v>43159.733067129629</v>
      </c>
      <c r="B577">
        <v>1.08263889241789</v>
      </c>
      <c r="C577" t="s">
        <v>574</v>
      </c>
      <c r="D577">
        <f t="shared" si="18"/>
        <v>573.91666666666663</v>
      </c>
      <c r="E577">
        <f t="shared" si="17"/>
        <v>9.5652777777777764</v>
      </c>
      <c r="U577">
        <v>5.13598333333365</v>
      </c>
    </row>
    <row r="578" spans="1:24" x14ac:dyDescent="0.2">
      <c r="A578" s="1">
        <v>43159.733761574076</v>
      </c>
      <c r="B578">
        <v>1.0833333368646001</v>
      </c>
      <c r="C578" t="s">
        <v>575</v>
      </c>
      <c r="D578">
        <f t="shared" si="18"/>
        <v>574.91666666666663</v>
      </c>
      <c r="E578">
        <f t="shared" si="17"/>
        <v>9.5819444444444439</v>
      </c>
      <c r="J578">
        <v>20.821000000000002</v>
      </c>
      <c r="U578">
        <v>5.1487510416669799</v>
      </c>
    </row>
    <row r="579" spans="1:24" x14ac:dyDescent="0.2">
      <c r="A579" s="1">
        <v>43159.734456018516</v>
      </c>
      <c r="B579">
        <v>1.0840277813113099</v>
      </c>
      <c r="C579" t="s">
        <v>576</v>
      </c>
      <c r="D579">
        <f t="shared" si="18"/>
        <v>575.91666666666663</v>
      </c>
      <c r="E579">
        <f t="shared" si="17"/>
        <v>9.5986111111111097</v>
      </c>
      <c r="F579">
        <v>5.8979999999999997</v>
      </c>
      <c r="G579">
        <v>52.08</v>
      </c>
      <c r="H579">
        <v>400.91800000000001</v>
      </c>
      <c r="I579">
        <v>5.1609999999999996</v>
      </c>
      <c r="J579">
        <v>20.905999999999999</v>
      </c>
      <c r="K579">
        <v>0</v>
      </c>
      <c r="L579">
        <v>0</v>
      </c>
      <c r="M579">
        <v>0</v>
      </c>
      <c r="N579">
        <v>0</v>
      </c>
      <c r="O579">
        <v>-781.92899999999997</v>
      </c>
      <c r="P579">
        <v>39.073999999999998</v>
      </c>
      <c r="Q579">
        <v>0</v>
      </c>
      <c r="R579">
        <v>6</v>
      </c>
      <c r="S579">
        <v>52</v>
      </c>
      <c r="T579">
        <v>3</v>
      </c>
      <c r="U579">
        <v>5.1615093750003096</v>
      </c>
      <c r="V579">
        <v>3</v>
      </c>
      <c r="W579">
        <v>3</v>
      </c>
      <c r="X579">
        <v>0</v>
      </c>
    </row>
    <row r="580" spans="1:24" x14ac:dyDescent="0.2">
      <c r="A580" s="1">
        <v>43159.735150462962</v>
      </c>
      <c r="B580">
        <v>1.08472222575801</v>
      </c>
      <c r="C580" t="s">
        <v>577</v>
      </c>
      <c r="D580">
        <f t="shared" si="18"/>
        <v>576.91666666666663</v>
      </c>
      <c r="E580">
        <f t="shared" ref="E580:E643" si="19">D580/60</f>
        <v>9.6152777777777771</v>
      </c>
      <c r="H580">
        <v>401.21600000000001</v>
      </c>
      <c r="J580">
        <v>20.994</v>
      </c>
      <c r="O580">
        <v>-782.07500000000005</v>
      </c>
      <c r="U580">
        <v>5.1742687500002997</v>
      </c>
    </row>
    <row r="581" spans="1:24" x14ac:dyDescent="0.2">
      <c r="A581" s="1">
        <v>43159.735844907409</v>
      </c>
      <c r="B581">
        <v>1.0854166702047201</v>
      </c>
      <c r="C581" t="s">
        <v>578</v>
      </c>
      <c r="D581">
        <f t="shared" si="18"/>
        <v>577.91666666666663</v>
      </c>
      <c r="E581">
        <f t="shared" si="19"/>
        <v>9.6319444444444446</v>
      </c>
      <c r="H581">
        <v>398.935</v>
      </c>
      <c r="I581">
        <v>5.2060000000000004</v>
      </c>
      <c r="U581">
        <v>5.1819354166669598</v>
      </c>
    </row>
    <row r="582" spans="1:24" x14ac:dyDescent="0.2">
      <c r="A582" s="1">
        <v>43159.736539351848</v>
      </c>
      <c r="B582">
        <v>1.08611111465143</v>
      </c>
      <c r="C582" t="s">
        <v>579</v>
      </c>
      <c r="D582">
        <f t="shared" si="18"/>
        <v>578.91666666666663</v>
      </c>
      <c r="E582">
        <f t="shared" si="19"/>
        <v>9.6486111111111104</v>
      </c>
      <c r="H582">
        <v>399.54</v>
      </c>
      <c r="J582">
        <v>21.164999999999999</v>
      </c>
      <c r="U582">
        <v>5.1844322916669503</v>
      </c>
    </row>
    <row r="583" spans="1:24" x14ac:dyDescent="0.2">
      <c r="A583" s="1">
        <v>43159.737233796295</v>
      </c>
      <c r="B583">
        <v>1.08680555909814</v>
      </c>
      <c r="C583" t="s">
        <v>580</v>
      </c>
      <c r="D583">
        <f t="shared" si="18"/>
        <v>579.91666666666663</v>
      </c>
      <c r="E583">
        <f t="shared" si="19"/>
        <v>9.6652777777777779</v>
      </c>
      <c r="U583">
        <v>5.1968687500002702</v>
      </c>
    </row>
    <row r="584" spans="1:24" x14ac:dyDescent="0.2">
      <c r="A584" s="1">
        <v>43159.737928240742</v>
      </c>
      <c r="B584">
        <v>1.0875000035448501</v>
      </c>
      <c r="C584" t="s">
        <v>581</v>
      </c>
      <c r="D584">
        <f t="shared" si="18"/>
        <v>580.91666666666663</v>
      </c>
      <c r="E584">
        <f t="shared" si="19"/>
        <v>9.6819444444444436</v>
      </c>
      <c r="H584">
        <v>401.041</v>
      </c>
      <c r="J584">
        <v>21.338999999999999</v>
      </c>
      <c r="U584">
        <v>5.2092697916669204</v>
      </c>
    </row>
    <row r="585" spans="1:24" x14ac:dyDescent="0.2">
      <c r="A585" s="1">
        <v>43159.738622685189</v>
      </c>
      <c r="B585">
        <v>1.08819444799155</v>
      </c>
      <c r="C585" t="s">
        <v>582</v>
      </c>
      <c r="D585">
        <f t="shared" si="18"/>
        <v>581.91666666666663</v>
      </c>
      <c r="E585">
        <f t="shared" si="19"/>
        <v>9.6986111111111111</v>
      </c>
      <c r="H585">
        <v>399.00599999999997</v>
      </c>
      <c r="U585">
        <v>5.2216635416669099</v>
      </c>
    </row>
    <row r="586" spans="1:24" x14ac:dyDescent="0.2">
      <c r="A586" s="1">
        <v>43159.739317129628</v>
      </c>
      <c r="B586">
        <v>1.08888889243826</v>
      </c>
      <c r="C586" t="s">
        <v>583</v>
      </c>
      <c r="D586">
        <f t="shared" si="18"/>
        <v>582.91666666666663</v>
      </c>
      <c r="E586">
        <f t="shared" si="19"/>
        <v>9.7152777777777768</v>
      </c>
      <c r="J586">
        <v>21.513999999999999</v>
      </c>
      <c r="O586">
        <v>-783.048</v>
      </c>
      <c r="U586">
        <v>5.2340552083335599</v>
      </c>
    </row>
    <row r="587" spans="1:24" x14ac:dyDescent="0.2">
      <c r="A587" s="1">
        <v>43159.740011574075</v>
      </c>
      <c r="B587">
        <v>1.0895833368849701</v>
      </c>
      <c r="C587" t="s">
        <v>584</v>
      </c>
      <c r="D587">
        <f t="shared" si="18"/>
        <v>583.91666666666663</v>
      </c>
      <c r="E587">
        <f t="shared" si="19"/>
        <v>9.7319444444444443</v>
      </c>
      <c r="U587">
        <v>5.2464302083335497</v>
      </c>
    </row>
    <row r="588" spans="1:24" x14ac:dyDescent="0.2">
      <c r="A588" s="1">
        <v>43159.740706018521</v>
      </c>
      <c r="B588">
        <v>1.09027778133168</v>
      </c>
      <c r="C588" t="s">
        <v>585</v>
      </c>
      <c r="D588">
        <f t="shared" si="18"/>
        <v>584.91666666666663</v>
      </c>
      <c r="E588">
        <f t="shared" si="19"/>
        <v>9.74861111111111</v>
      </c>
      <c r="J588">
        <v>21.69</v>
      </c>
      <c r="U588">
        <v>5.2587958333335303</v>
      </c>
    </row>
    <row r="589" spans="1:24" x14ac:dyDescent="0.2">
      <c r="A589" s="1">
        <v>43159.741400462961</v>
      </c>
      <c r="B589">
        <v>1.09097222577839</v>
      </c>
      <c r="C589" t="s">
        <v>586</v>
      </c>
      <c r="D589">
        <f t="shared" si="18"/>
        <v>585.91666666666663</v>
      </c>
      <c r="E589">
        <f t="shared" si="19"/>
        <v>9.7652777777777775</v>
      </c>
      <c r="U589">
        <v>5.2711708333335103</v>
      </c>
    </row>
    <row r="590" spans="1:24" x14ac:dyDescent="0.2">
      <c r="A590" s="1">
        <v>43159.742094907408</v>
      </c>
      <c r="B590">
        <v>1.0916666702251001</v>
      </c>
      <c r="C590" t="s">
        <v>587</v>
      </c>
      <c r="D590">
        <f t="shared" si="18"/>
        <v>586.91666666666663</v>
      </c>
      <c r="E590">
        <f t="shared" si="19"/>
        <v>9.7819444444444432</v>
      </c>
      <c r="J590">
        <v>21.866</v>
      </c>
      <c r="U590">
        <v>5.2835020833334996</v>
      </c>
    </row>
    <row r="591" spans="1:24" x14ac:dyDescent="0.2">
      <c r="A591" s="1">
        <v>43159.742789351854</v>
      </c>
      <c r="B591">
        <v>1.0923611146718</v>
      </c>
      <c r="C591" t="s">
        <v>588</v>
      </c>
      <c r="D591">
        <f t="shared" si="18"/>
        <v>587.91666666666663</v>
      </c>
      <c r="E591">
        <f t="shared" si="19"/>
        <v>9.7986111111111107</v>
      </c>
      <c r="U591">
        <v>5.2958687500001496</v>
      </c>
    </row>
    <row r="592" spans="1:24" x14ac:dyDescent="0.2">
      <c r="A592" s="1">
        <v>43159.743483796294</v>
      </c>
      <c r="B592">
        <v>1.09305555911851</v>
      </c>
      <c r="C592" t="s">
        <v>589</v>
      </c>
      <c r="D592">
        <f t="shared" si="18"/>
        <v>588.91666666666663</v>
      </c>
      <c r="E592">
        <f t="shared" si="19"/>
        <v>9.8152777777777764</v>
      </c>
      <c r="I592">
        <v>5.3109999999999999</v>
      </c>
      <c r="J592">
        <v>22.047999999999998</v>
      </c>
      <c r="U592">
        <v>5.3082437500001296</v>
      </c>
    </row>
    <row r="593" spans="1:21" x14ac:dyDescent="0.2">
      <c r="A593" s="1">
        <v>43159.74417824074</v>
      </c>
      <c r="B593">
        <v>1.0937500035652199</v>
      </c>
      <c r="C593" t="s">
        <v>590</v>
      </c>
      <c r="D593">
        <f t="shared" si="18"/>
        <v>589.91666666666663</v>
      </c>
      <c r="E593">
        <f t="shared" si="19"/>
        <v>9.8319444444444439</v>
      </c>
      <c r="U593">
        <v>5.32058437500012</v>
      </c>
    </row>
    <row r="594" spans="1:21" x14ac:dyDescent="0.2">
      <c r="A594" s="1">
        <v>43159.744872685187</v>
      </c>
      <c r="B594">
        <v>1.09444444801193</v>
      </c>
      <c r="C594" t="s">
        <v>591</v>
      </c>
      <c r="D594">
        <f t="shared" si="18"/>
        <v>590.91666666666663</v>
      </c>
      <c r="E594">
        <f t="shared" si="19"/>
        <v>9.8486111111111097</v>
      </c>
      <c r="J594">
        <v>22.225999999999999</v>
      </c>
      <c r="U594">
        <v>5.33295104166677</v>
      </c>
    </row>
    <row r="595" spans="1:21" x14ac:dyDescent="0.2">
      <c r="A595" s="1">
        <v>43159.745567129627</v>
      </c>
      <c r="B595">
        <v>1.09513889245864</v>
      </c>
      <c r="C595" t="s">
        <v>592</v>
      </c>
      <c r="D595">
        <f t="shared" si="18"/>
        <v>591.91666666666663</v>
      </c>
      <c r="E595">
        <f t="shared" si="19"/>
        <v>9.8652777777777771</v>
      </c>
      <c r="O595">
        <v>-784.08799999999997</v>
      </c>
      <c r="U595">
        <v>5.34531770833342</v>
      </c>
    </row>
    <row r="596" spans="1:21" x14ac:dyDescent="0.2">
      <c r="A596" s="1">
        <v>43159.746261574073</v>
      </c>
      <c r="B596">
        <v>1.0958333369053399</v>
      </c>
      <c r="C596" t="s">
        <v>593</v>
      </c>
      <c r="D596">
        <f t="shared" si="18"/>
        <v>592.91666666666663</v>
      </c>
      <c r="E596">
        <f t="shared" si="19"/>
        <v>9.8819444444444446</v>
      </c>
      <c r="J596">
        <v>22.405000000000001</v>
      </c>
      <c r="U596">
        <v>5.3526729166667302</v>
      </c>
    </row>
    <row r="597" spans="1:21" x14ac:dyDescent="0.2">
      <c r="A597" s="1">
        <v>43159.74695601852</v>
      </c>
      <c r="B597">
        <v>1.09652778135205</v>
      </c>
      <c r="C597" t="s">
        <v>594</v>
      </c>
      <c r="D597">
        <f t="shared" si="18"/>
        <v>593.91666666666663</v>
      </c>
      <c r="E597">
        <f t="shared" si="19"/>
        <v>9.8986111111111104</v>
      </c>
      <c r="U597">
        <v>5.3700041666667202</v>
      </c>
    </row>
    <row r="598" spans="1:21" x14ac:dyDescent="0.2">
      <c r="A598" s="1">
        <v>43159.747650462959</v>
      </c>
      <c r="B598">
        <v>1.0972222257987601</v>
      </c>
      <c r="C598" t="s">
        <v>595</v>
      </c>
      <c r="D598">
        <f t="shared" ref="D598:D661" si="20">D597+1</f>
        <v>594.91666666666663</v>
      </c>
      <c r="E598">
        <f t="shared" si="19"/>
        <v>9.9152777777777779</v>
      </c>
      <c r="J598">
        <v>22.585000000000001</v>
      </c>
      <c r="U598">
        <v>5.2866812500000302</v>
      </c>
    </row>
    <row r="599" spans="1:21" x14ac:dyDescent="0.2">
      <c r="A599" s="1">
        <v>43159.748344907406</v>
      </c>
      <c r="B599">
        <v>1.0979166702454699</v>
      </c>
      <c r="C599" t="s">
        <v>596</v>
      </c>
      <c r="D599">
        <f t="shared" si="20"/>
        <v>595.91666666666663</v>
      </c>
      <c r="E599">
        <f t="shared" si="19"/>
        <v>9.9319444444444436</v>
      </c>
      <c r="I599">
        <v>5.2779999999999996</v>
      </c>
      <c r="U599">
        <v>5.3810489583333601</v>
      </c>
    </row>
    <row r="600" spans="1:21" x14ac:dyDescent="0.2">
      <c r="A600" s="1">
        <v>43159.749039351853</v>
      </c>
      <c r="B600">
        <v>1.09861111469218</v>
      </c>
      <c r="C600" t="s">
        <v>597</v>
      </c>
      <c r="D600">
        <f t="shared" si="20"/>
        <v>596.91666666666663</v>
      </c>
      <c r="E600">
        <f t="shared" si="19"/>
        <v>9.9486111111111111</v>
      </c>
      <c r="H600">
        <v>401.12200000000001</v>
      </c>
      <c r="I600">
        <v>5.4349999999999996</v>
      </c>
      <c r="J600">
        <v>22.765999999999998</v>
      </c>
      <c r="P600">
        <v>36.695</v>
      </c>
      <c r="U600">
        <v>5.3792854166666997</v>
      </c>
    </row>
    <row r="601" spans="1:21" x14ac:dyDescent="0.2">
      <c r="A601" s="1">
        <v>43159.7497337963</v>
      </c>
      <c r="B601">
        <v>1.0993055591388801</v>
      </c>
      <c r="C601" t="s">
        <v>598</v>
      </c>
      <c r="D601">
        <f t="shared" si="20"/>
        <v>597.91666666666663</v>
      </c>
      <c r="E601">
        <f t="shared" si="19"/>
        <v>9.9652777777777768</v>
      </c>
      <c r="P601">
        <v>32.968000000000004</v>
      </c>
      <c r="U601">
        <v>5.3724302083333804</v>
      </c>
    </row>
    <row r="602" spans="1:21" x14ac:dyDescent="0.2">
      <c r="A602" s="1">
        <v>43159.750428240739</v>
      </c>
      <c r="B602">
        <v>1.1000000035855899</v>
      </c>
      <c r="C602" t="s">
        <v>599</v>
      </c>
      <c r="D602">
        <f t="shared" si="20"/>
        <v>598.91666666666663</v>
      </c>
      <c r="E602">
        <f t="shared" si="19"/>
        <v>9.9819444444444443</v>
      </c>
      <c r="J602">
        <v>22.946000000000002</v>
      </c>
      <c r="U602">
        <v>5.4703593750000499</v>
      </c>
    </row>
    <row r="603" spans="1:21" x14ac:dyDescent="0.2">
      <c r="A603" s="1">
        <v>43159.751122685186</v>
      </c>
      <c r="B603">
        <v>1.1006944480323</v>
      </c>
      <c r="C603" t="s">
        <v>600</v>
      </c>
      <c r="D603">
        <f t="shared" si="20"/>
        <v>599.91666666666663</v>
      </c>
      <c r="E603">
        <f t="shared" si="19"/>
        <v>9.99861111111111</v>
      </c>
      <c r="P603">
        <v>37.119999999999997</v>
      </c>
      <c r="U603">
        <v>5.4786791666667298</v>
      </c>
    </row>
    <row r="604" spans="1:21" x14ac:dyDescent="0.2">
      <c r="A604" s="1">
        <v>43159.751817129632</v>
      </c>
      <c r="B604">
        <v>1.1013888924790101</v>
      </c>
      <c r="C604" t="s">
        <v>601</v>
      </c>
      <c r="D604">
        <f t="shared" si="20"/>
        <v>600.91666666666663</v>
      </c>
      <c r="E604">
        <f t="shared" si="19"/>
        <v>10.015277777777778</v>
      </c>
      <c r="J604">
        <v>23.129000000000001</v>
      </c>
      <c r="P604">
        <v>34.792000000000002</v>
      </c>
      <c r="U604">
        <v>5.4919375000000796</v>
      </c>
    </row>
    <row r="605" spans="1:21" x14ac:dyDescent="0.2">
      <c r="A605" s="1">
        <v>43159.752511574072</v>
      </c>
      <c r="B605">
        <v>1.1020833369257199</v>
      </c>
      <c r="C605" t="s">
        <v>602</v>
      </c>
      <c r="D605">
        <f t="shared" si="20"/>
        <v>601.91666666666663</v>
      </c>
      <c r="E605">
        <f t="shared" si="19"/>
        <v>10.031944444444443</v>
      </c>
      <c r="P605">
        <v>37.69</v>
      </c>
      <c r="U605">
        <v>5.4949885416667499</v>
      </c>
    </row>
    <row r="606" spans="1:21" x14ac:dyDescent="0.2">
      <c r="A606" s="1">
        <v>43159.753206018519</v>
      </c>
      <c r="B606">
        <v>1.10277778137242</v>
      </c>
      <c r="C606" t="s">
        <v>603</v>
      </c>
      <c r="D606">
        <f t="shared" si="20"/>
        <v>602.91666666666663</v>
      </c>
      <c r="E606">
        <f t="shared" si="19"/>
        <v>10.048611111111111</v>
      </c>
      <c r="H606">
        <v>400.88900000000001</v>
      </c>
      <c r="J606">
        <v>23.312000000000001</v>
      </c>
      <c r="O606">
        <v>-785.20799999999997</v>
      </c>
      <c r="U606">
        <v>5.4978333333334204</v>
      </c>
    </row>
    <row r="607" spans="1:21" x14ac:dyDescent="0.2">
      <c r="A607" s="1">
        <v>43159.753900462965</v>
      </c>
      <c r="B607">
        <v>1.1034722258191301</v>
      </c>
      <c r="C607" t="s">
        <v>604</v>
      </c>
      <c r="D607">
        <f t="shared" si="20"/>
        <v>603.91666666666663</v>
      </c>
      <c r="E607">
        <f t="shared" si="19"/>
        <v>10.065277777777776</v>
      </c>
      <c r="H607">
        <v>398.63200000000001</v>
      </c>
      <c r="U607">
        <v>5.5106270833334197</v>
      </c>
    </row>
    <row r="608" spans="1:21" x14ac:dyDescent="0.2">
      <c r="A608" s="1">
        <v>43159.754594907405</v>
      </c>
      <c r="B608">
        <v>1.1041666702658399</v>
      </c>
      <c r="C608" t="s">
        <v>605</v>
      </c>
      <c r="D608">
        <f t="shared" si="20"/>
        <v>604.91666666666663</v>
      </c>
      <c r="E608">
        <f t="shared" si="19"/>
        <v>10.081944444444444</v>
      </c>
      <c r="H608">
        <v>398.79500000000002</v>
      </c>
      <c r="J608">
        <v>23.497</v>
      </c>
      <c r="U608">
        <v>5.5081885416667404</v>
      </c>
    </row>
    <row r="609" spans="1:24" x14ac:dyDescent="0.2">
      <c r="A609" s="1">
        <v>43159.755289351851</v>
      </c>
      <c r="B609">
        <v>1.10486111471255</v>
      </c>
      <c r="C609" t="s">
        <v>606</v>
      </c>
      <c r="D609">
        <f t="shared" si="20"/>
        <v>605.91666666666663</v>
      </c>
      <c r="E609">
        <f t="shared" si="19"/>
        <v>10.09861111111111</v>
      </c>
      <c r="F609">
        <v>5.9009999999999998</v>
      </c>
      <c r="G609">
        <v>52.075000000000003</v>
      </c>
      <c r="H609">
        <v>400.47399999999999</v>
      </c>
      <c r="I609">
        <v>5.5129999999999999</v>
      </c>
      <c r="J609">
        <v>23.591000000000001</v>
      </c>
      <c r="K609">
        <v>0</v>
      </c>
      <c r="L609">
        <v>0</v>
      </c>
      <c r="M609">
        <v>0</v>
      </c>
      <c r="N609">
        <v>0</v>
      </c>
      <c r="O609">
        <v>-786.06899999999996</v>
      </c>
      <c r="P609">
        <v>35.802999999999997</v>
      </c>
      <c r="Q609">
        <v>0</v>
      </c>
      <c r="R609">
        <v>6</v>
      </c>
      <c r="S609">
        <v>52</v>
      </c>
      <c r="T609">
        <v>3</v>
      </c>
      <c r="U609">
        <v>5.52056250000006</v>
      </c>
      <c r="V609">
        <v>3</v>
      </c>
      <c r="W609">
        <v>3</v>
      </c>
      <c r="X609">
        <v>0</v>
      </c>
    </row>
    <row r="610" spans="1:24" x14ac:dyDescent="0.2">
      <c r="A610" s="1">
        <v>43159.755983796298</v>
      </c>
      <c r="B610">
        <v>1.1055555591592601</v>
      </c>
      <c r="C610" t="s">
        <v>607</v>
      </c>
      <c r="D610">
        <f t="shared" si="20"/>
        <v>606.91666666666663</v>
      </c>
      <c r="E610">
        <f t="shared" si="19"/>
        <v>10.115277777777777</v>
      </c>
      <c r="J610">
        <v>23.683</v>
      </c>
      <c r="U610">
        <v>5.5278947916667098</v>
      </c>
    </row>
    <row r="611" spans="1:24" x14ac:dyDescent="0.2">
      <c r="A611" s="1">
        <v>43159.756678240738</v>
      </c>
      <c r="B611">
        <v>1.1062500036059599</v>
      </c>
      <c r="C611" t="s">
        <v>608</v>
      </c>
      <c r="D611">
        <f t="shared" si="20"/>
        <v>607.91666666666663</v>
      </c>
      <c r="E611">
        <f t="shared" si="19"/>
        <v>10.131944444444445</v>
      </c>
      <c r="O611">
        <v>-786.15300000000002</v>
      </c>
      <c r="U611">
        <v>5.5248687500000102</v>
      </c>
    </row>
    <row r="612" spans="1:24" x14ac:dyDescent="0.2">
      <c r="A612" s="1">
        <v>43159.757372685184</v>
      </c>
      <c r="B612">
        <v>1.10694444805267</v>
      </c>
      <c r="C612" t="s">
        <v>609</v>
      </c>
      <c r="D612">
        <f t="shared" si="20"/>
        <v>608.91666666666663</v>
      </c>
      <c r="E612">
        <f t="shared" si="19"/>
        <v>10.14861111111111</v>
      </c>
      <c r="H612">
        <v>399.12099999999998</v>
      </c>
      <c r="J612">
        <v>23.867999999999999</v>
      </c>
      <c r="U612">
        <v>5.5367260416666397</v>
      </c>
    </row>
    <row r="613" spans="1:24" x14ac:dyDescent="0.2">
      <c r="A613" s="1">
        <v>43159.758067129631</v>
      </c>
      <c r="B613">
        <v>1.1076388924993801</v>
      </c>
      <c r="C613" t="s">
        <v>610</v>
      </c>
      <c r="D613">
        <f t="shared" si="20"/>
        <v>609.91666666666663</v>
      </c>
      <c r="E613">
        <f t="shared" si="19"/>
        <v>10.165277777777778</v>
      </c>
      <c r="H613">
        <v>398.791</v>
      </c>
      <c r="U613">
        <v>5.54354999999995</v>
      </c>
    </row>
    <row r="614" spans="1:24" x14ac:dyDescent="0.2">
      <c r="A614" s="1">
        <v>43159.758761574078</v>
      </c>
      <c r="B614">
        <v>1.1083333369460899</v>
      </c>
      <c r="C614" t="s">
        <v>611</v>
      </c>
      <c r="D614">
        <f t="shared" si="20"/>
        <v>610.91666666666663</v>
      </c>
      <c r="E614">
        <f t="shared" si="19"/>
        <v>10.181944444444444</v>
      </c>
      <c r="H614">
        <v>399.77300000000002</v>
      </c>
      <c r="I614">
        <v>5.5389999999999997</v>
      </c>
      <c r="J614">
        <v>24.052</v>
      </c>
      <c r="U614">
        <v>5.5401364583332402</v>
      </c>
    </row>
    <row r="615" spans="1:24" x14ac:dyDescent="0.2">
      <c r="A615" s="1">
        <v>43159.759456018517</v>
      </c>
      <c r="B615">
        <v>1.1090277813928</v>
      </c>
      <c r="C615" t="s">
        <v>612</v>
      </c>
      <c r="D615">
        <f t="shared" si="20"/>
        <v>611.91666666666663</v>
      </c>
      <c r="E615">
        <f t="shared" si="19"/>
        <v>10.198611111111111</v>
      </c>
      <c r="P615">
        <v>37.192999999999998</v>
      </c>
      <c r="U615">
        <v>5.5515114583331897</v>
      </c>
    </row>
    <row r="616" spans="1:24" x14ac:dyDescent="0.2">
      <c r="A616" s="1">
        <v>43159.760150462964</v>
      </c>
      <c r="B616">
        <v>1.1097222258395001</v>
      </c>
      <c r="C616" t="s">
        <v>613</v>
      </c>
      <c r="D616">
        <f t="shared" si="20"/>
        <v>612.91666666666663</v>
      </c>
      <c r="E616">
        <f t="shared" si="19"/>
        <v>10.215277777777777</v>
      </c>
      <c r="J616">
        <v>24.238</v>
      </c>
      <c r="P616">
        <v>37.122</v>
      </c>
      <c r="U616">
        <v>5.5476614583331996</v>
      </c>
    </row>
    <row r="617" spans="1:24" x14ac:dyDescent="0.2">
      <c r="A617" s="1">
        <v>43159.760844907411</v>
      </c>
      <c r="B617">
        <v>1.1104166702862099</v>
      </c>
      <c r="C617" t="s">
        <v>614</v>
      </c>
      <c r="D617">
        <f t="shared" si="20"/>
        <v>613.91666666666663</v>
      </c>
      <c r="E617">
        <f t="shared" si="19"/>
        <v>10.231944444444444</v>
      </c>
      <c r="O617">
        <v>-787.26700000000005</v>
      </c>
      <c r="U617">
        <v>5.5535385416665699</v>
      </c>
    </row>
    <row r="618" spans="1:24" x14ac:dyDescent="0.2">
      <c r="A618" s="1">
        <v>43159.76153935185</v>
      </c>
      <c r="B618">
        <v>1.11111111473292</v>
      </c>
      <c r="C618" t="s">
        <v>615</v>
      </c>
      <c r="D618">
        <f t="shared" si="20"/>
        <v>614.91666666666663</v>
      </c>
      <c r="E618">
        <f t="shared" si="19"/>
        <v>10.24861111111111</v>
      </c>
      <c r="J618">
        <v>24.428999999999998</v>
      </c>
      <c r="U618">
        <v>5.5492854166666099</v>
      </c>
    </row>
    <row r="619" spans="1:24" x14ac:dyDescent="0.2">
      <c r="A619" s="1">
        <v>43159.762233796297</v>
      </c>
      <c r="B619">
        <v>1.1118055591796301</v>
      </c>
      <c r="C619" t="s">
        <v>616</v>
      </c>
      <c r="D619">
        <f t="shared" si="20"/>
        <v>615.91666666666663</v>
      </c>
      <c r="E619">
        <f t="shared" si="19"/>
        <v>10.265277777777778</v>
      </c>
      <c r="P619">
        <v>37.548999999999999</v>
      </c>
      <c r="U619">
        <v>5.4739124999999698</v>
      </c>
    </row>
    <row r="620" spans="1:24" x14ac:dyDescent="0.2">
      <c r="A620" s="1">
        <v>43159.762928240743</v>
      </c>
      <c r="B620">
        <v>1.1125000036263399</v>
      </c>
      <c r="C620" t="s">
        <v>617</v>
      </c>
      <c r="D620">
        <f t="shared" si="20"/>
        <v>616.91666666666663</v>
      </c>
      <c r="E620">
        <f t="shared" si="19"/>
        <v>10.281944444444443</v>
      </c>
      <c r="F620">
        <v>5.952</v>
      </c>
      <c r="J620">
        <v>24.614000000000001</v>
      </c>
      <c r="O620">
        <v>-788.755</v>
      </c>
      <c r="U620">
        <v>5.3866437499999602</v>
      </c>
    </row>
    <row r="621" spans="1:24" x14ac:dyDescent="0.2">
      <c r="A621" s="1">
        <v>43159.763622685183</v>
      </c>
      <c r="B621">
        <v>1.11319444807305</v>
      </c>
      <c r="C621" t="s">
        <v>618</v>
      </c>
      <c r="D621">
        <f t="shared" si="20"/>
        <v>617.91666666666663</v>
      </c>
      <c r="E621">
        <f t="shared" si="19"/>
        <v>10.298611111111111</v>
      </c>
      <c r="U621">
        <v>5.6456010416666302</v>
      </c>
    </row>
    <row r="622" spans="1:24" x14ac:dyDescent="0.2">
      <c r="A622" s="1">
        <v>43159.764317129629</v>
      </c>
      <c r="B622">
        <v>1.1138888925197501</v>
      </c>
      <c r="C622" t="s">
        <v>619</v>
      </c>
      <c r="D622">
        <f t="shared" si="20"/>
        <v>618.91666666666663</v>
      </c>
      <c r="E622">
        <f t="shared" si="19"/>
        <v>10.315277777777776</v>
      </c>
      <c r="I622">
        <v>5.65</v>
      </c>
      <c r="J622">
        <v>24.798999999999999</v>
      </c>
      <c r="U622">
        <v>5.6633041666666202</v>
      </c>
    </row>
    <row r="623" spans="1:24" x14ac:dyDescent="0.2">
      <c r="A623" s="1">
        <v>43159.765011574076</v>
      </c>
      <c r="B623">
        <v>1.1145833369664599</v>
      </c>
      <c r="C623" t="s">
        <v>620</v>
      </c>
      <c r="D623">
        <f t="shared" si="20"/>
        <v>619.91666666666663</v>
      </c>
      <c r="E623">
        <f t="shared" si="19"/>
        <v>10.331944444444444</v>
      </c>
      <c r="U623">
        <v>5.6706666666666097</v>
      </c>
    </row>
    <row r="624" spans="1:24" x14ac:dyDescent="0.2">
      <c r="A624" s="1">
        <v>43159.765706018516</v>
      </c>
      <c r="B624">
        <v>1.11527778141317</v>
      </c>
      <c r="C624" t="s">
        <v>621</v>
      </c>
      <c r="D624">
        <f t="shared" si="20"/>
        <v>620.91666666666663</v>
      </c>
      <c r="E624">
        <f t="shared" si="19"/>
        <v>10.34861111111111</v>
      </c>
      <c r="J624">
        <v>24.989000000000001</v>
      </c>
      <c r="U624">
        <v>5.6676593749999098</v>
      </c>
    </row>
    <row r="625" spans="1:24" x14ac:dyDescent="0.2">
      <c r="A625" s="1">
        <v>43159.766400462962</v>
      </c>
      <c r="B625">
        <v>1.1159722258598801</v>
      </c>
      <c r="C625" t="s">
        <v>622</v>
      </c>
      <c r="D625">
        <f t="shared" si="20"/>
        <v>621.91666666666663</v>
      </c>
      <c r="E625">
        <f t="shared" si="19"/>
        <v>10.365277777777777</v>
      </c>
      <c r="U625">
        <v>5.6593572916665398</v>
      </c>
    </row>
    <row r="626" spans="1:24" x14ac:dyDescent="0.2">
      <c r="A626" s="1">
        <v>43159.767094907409</v>
      </c>
      <c r="B626">
        <v>1.1166666703065899</v>
      </c>
      <c r="C626" t="s">
        <v>623</v>
      </c>
      <c r="D626">
        <f t="shared" si="20"/>
        <v>622.91666666666663</v>
      </c>
      <c r="E626">
        <f t="shared" si="19"/>
        <v>10.381944444444445</v>
      </c>
      <c r="H626">
        <v>399.80799999999999</v>
      </c>
      <c r="J626">
        <v>25.177</v>
      </c>
      <c r="U626">
        <v>5.6707427083331599</v>
      </c>
    </row>
    <row r="627" spans="1:24" x14ac:dyDescent="0.2">
      <c r="A627" s="1">
        <v>43159.767789351848</v>
      </c>
      <c r="B627">
        <v>1.11736111475329</v>
      </c>
      <c r="C627" t="s">
        <v>624</v>
      </c>
      <c r="D627">
        <f t="shared" si="20"/>
        <v>623.91666666666663</v>
      </c>
      <c r="E627">
        <f t="shared" si="19"/>
        <v>10.39861111111111</v>
      </c>
      <c r="U627">
        <v>5.6617739583331899</v>
      </c>
    </row>
    <row r="628" spans="1:24" x14ac:dyDescent="0.2">
      <c r="A628" s="1">
        <v>43159.768483796295</v>
      </c>
      <c r="B628">
        <v>1.1180555592000001</v>
      </c>
      <c r="C628" t="s">
        <v>625</v>
      </c>
      <c r="D628">
        <f t="shared" si="20"/>
        <v>624.91666666666663</v>
      </c>
      <c r="E628">
        <f t="shared" si="19"/>
        <v>10.415277777777778</v>
      </c>
      <c r="J628">
        <v>25.367000000000001</v>
      </c>
      <c r="U628">
        <v>5.6575833333332204</v>
      </c>
    </row>
    <row r="629" spans="1:24" x14ac:dyDescent="0.2">
      <c r="A629" s="1">
        <v>43159.769178240742</v>
      </c>
      <c r="B629">
        <v>1.11875000364671</v>
      </c>
      <c r="C629" t="s">
        <v>626</v>
      </c>
      <c r="D629">
        <f t="shared" si="20"/>
        <v>625.91666666666663</v>
      </c>
      <c r="E629">
        <f t="shared" si="19"/>
        <v>10.431944444444444</v>
      </c>
      <c r="U629">
        <v>5.6630145833332497</v>
      </c>
    </row>
    <row r="630" spans="1:24" x14ac:dyDescent="0.2">
      <c r="A630" s="1">
        <v>43159.769872685189</v>
      </c>
      <c r="B630">
        <v>1.11944444809342</v>
      </c>
      <c r="C630" t="s">
        <v>627</v>
      </c>
      <c r="D630">
        <f t="shared" si="20"/>
        <v>626.91666666666663</v>
      </c>
      <c r="E630">
        <f t="shared" si="19"/>
        <v>10.448611111111111</v>
      </c>
      <c r="J630">
        <v>25.555</v>
      </c>
      <c r="U630">
        <v>5.6733468749999396</v>
      </c>
    </row>
    <row r="631" spans="1:24" x14ac:dyDescent="0.2">
      <c r="A631" s="1">
        <v>43159.770567129628</v>
      </c>
      <c r="B631">
        <v>1.1201388925401301</v>
      </c>
      <c r="C631" t="s">
        <v>628</v>
      </c>
      <c r="D631">
        <f t="shared" si="20"/>
        <v>627.91666666666663</v>
      </c>
      <c r="E631">
        <f t="shared" si="19"/>
        <v>10.465277777777777</v>
      </c>
      <c r="H631">
        <v>398.745</v>
      </c>
      <c r="U631">
        <v>5.6633031249999499</v>
      </c>
    </row>
    <row r="632" spans="1:24" x14ac:dyDescent="0.2">
      <c r="A632" s="1">
        <v>43159.771261574075</v>
      </c>
      <c r="B632">
        <v>1.12083333698683</v>
      </c>
      <c r="C632" t="s">
        <v>629</v>
      </c>
      <c r="D632">
        <f t="shared" si="20"/>
        <v>628.91666666666663</v>
      </c>
      <c r="E632">
        <f t="shared" si="19"/>
        <v>10.481944444444444</v>
      </c>
      <c r="H632">
        <v>400.19400000000002</v>
      </c>
      <c r="J632">
        <v>25.751000000000001</v>
      </c>
      <c r="O632">
        <v>-789.73500000000001</v>
      </c>
      <c r="U632">
        <v>5.6580895833332896</v>
      </c>
    </row>
    <row r="633" spans="1:24" x14ac:dyDescent="0.2">
      <c r="A633" s="1">
        <v>43159.771956018521</v>
      </c>
      <c r="B633">
        <v>1.12152778143354</v>
      </c>
      <c r="C633" t="s">
        <v>630</v>
      </c>
      <c r="D633">
        <f t="shared" si="20"/>
        <v>629.91666666666663</v>
      </c>
      <c r="E633">
        <f t="shared" si="19"/>
        <v>10.49861111111111</v>
      </c>
      <c r="P633">
        <v>36.905000000000001</v>
      </c>
      <c r="U633">
        <v>5.6675364583332799</v>
      </c>
    </row>
    <row r="634" spans="1:24" x14ac:dyDescent="0.2">
      <c r="A634" s="1">
        <v>43159.772650462961</v>
      </c>
      <c r="B634">
        <v>1.1222222258802499</v>
      </c>
      <c r="C634" t="s">
        <v>631</v>
      </c>
      <c r="D634">
        <f t="shared" si="20"/>
        <v>630.91666666666663</v>
      </c>
      <c r="E634">
        <f t="shared" si="19"/>
        <v>10.515277777777778</v>
      </c>
      <c r="J634">
        <v>25.94</v>
      </c>
      <c r="P634">
        <v>37.771000000000001</v>
      </c>
      <c r="U634">
        <v>5.6719260416666097</v>
      </c>
    </row>
    <row r="635" spans="1:24" x14ac:dyDescent="0.2">
      <c r="A635" s="1">
        <v>43159.773344907408</v>
      </c>
      <c r="B635">
        <v>1.12291667032696</v>
      </c>
      <c r="C635" t="s">
        <v>632</v>
      </c>
      <c r="D635">
        <f t="shared" si="20"/>
        <v>631.91666666666663</v>
      </c>
      <c r="E635">
        <f t="shared" si="19"/>
        <v>10.531944444444443</v>
      </c>
      <c r="U635">
        <v>5.6660520833332599</v>
      </c>
    </row>
    <row r="636" spans="1:24" x14ac:dyDescent="0.2">
      <c r="A636" s="1">
        <v>43159.774039351854</v>
      </c>
      <c r="B636">
        <v>1.12361111477367</v>
      </c>
      <c r="C636" t="s">
        <v>633</v>
      </c>
      <c r="D636">
        <f t="shared" si="20"/>
        <v>632.91666666666663</v>
      </c>
      <c r="E636">
        <f t="shared" si="19"/>
        <v>10.548611111111111</v>
      </c>
      <c r="J636">
        <v>26.131</v>
      </c>
      <c r="P636">
        <v>38.731000000000002</v>
      </c>
      <c r="U636">
        <v>5.6749885416665702</v>
      </c>
    </row>
    <row r="637" spans="1:24" x14ac:dyDescent="0.2">
      <c r="A637" s="1">
        <v>43159.774733796294</v>
      </c>
      <c r="B637">
        <v>1.1243055592203699</v>
      </c>
      <c r="C637" t="s">
        <v>634</v>
      </c>
      <c r="D637">
        <f t="shared" si="20"/>
        <v>633.91666666666663</v>
      </c>
      <c r="E637">
        <f t="shared" si="19"/>
        <v>10.565277777777776</v>
      </c>
      <c r="O637">
        <v>-791.04700000000003</v>
      </c>
      <c r="P637">
        <v>36.905000000000001</v>
      </c>
      <c r="U637">
        <v>5.6637343749998701</v>
      </c>
    </row>
    <row r="638" spans="1:24" x14ac:dyDescent="0.2">
      <c r="A638" s="1">
        <v>43159.77542824074</v>
      </c>
      <c r="B638">
        <v>1.12500000366708</v>
      </c>
      <c r="C638" t="s">
        <v>635</v>
      </c>
      <c r="D638">
        <f t="shared" si="20"/>
        <v>634.91666666666663</v>
      </c>
      <c r="E638">
        <f t="shared" si="19"/>
        <v>10.581944444444444</v>
      </c>
      <c r="J638">
        <v>26.315999999999999</v>
      </c>
      <c r="U638">
        <v>5.6721979166664998</v>
      </c>
    </row>
    <row r="639" spans="1:24" x14ac:dyDescent="0.2">
      <c r="A639" s="1">
        <v>43159.776122685187</v>
      </c>
      <c r="B639">
        <v>1.12569444811379</v>
      </c>
      <c r="C639" t="s">
        <v>636</v>
      </c>
      <c r="D639">
        <f t="shared" si="20"/>
        <v>635.91666666666663</v>
      </c>
      <c r="E639">
        <f t="shared" si="19"/>
        <v>10.59861111111111</v>
      </c>
      <c r="F639">
        <v>5.9340000000000002</v>
      </c>
      <c r="G639">
        <v>52.075000000000003</v>
      </c>
      <c r="H639">
        <v>401.214</v>
      </c>
      <c r="I639">
        <v>5.657</v>
      </c>
      <c r="J639">
        <v>26.411000000000001</v>
      </c>
      <c r="K639">
        <v>0</v>
      </c>
      <c r="L639">
        <v>0</v>
      </c>
      <c r="M639">
        <v>0</v>
      </c>
      <c r="N639">
        <v>0</v>
      </c>
      <c r="O639">
        <v>-791.06299999999999</v>
      </c>
      <c r="P639">
        <v>37.75</v>
      </c>
      <c r="Q639">
        <v>0</v>
      </c>
      <c r="R639">
        <v>6</v>
      </c>
      <c r="S639">
        <v>52</v>
      </c>
      <c r="T639">
        <v>3</v>
      </c>
      <c r="U639">
        <v>5.6755739583331302</v>
      </c>
      <c r="V639">
        <v>3</v>
      </c>
      <c r="W639">
        <v>3</v>
      </c>
      <c r="X639">
        <v>0</v>
      </c>
    </row>
    <row r="640" spans="1:24" x14ac:dyDescent="0.2">
      <c r="A640" s="1">
        <v>43159.776817129627</v>
      </c>
      <c r="B640">
        <v>1.1263888925604999</v>
      </c>
      <c r="C640" t="s">
        <v>637</v>
      </c>
      <c r="D640">
        <f t="shared" si="20"/>
        <v>636.91666666666663</v>
      </c>
      <c r="E640">
        <f t="shared" si="19"/>
        <v>10.615277777777777</v>
      </c>
      <c r="H640">
        <v>402.04700000000003</v>
      </c>
      <c r="J640">
        <v>26.507000000000001</v>
      </c>
      <c r="U640">
        <v>5.6686406249998198</v>
      </c>
    </row>
    <row r="641" spans="1:21" x14ac:dyDescent="0.2">
      <c r="A641" s="1">
        <v>43159.777511574073</v>
      </c>
      <c r="B641">
        <v>1.12708333700721</v>
      </c>
      <c r="C641" t="s">
        <v>638</v>
      </c>
      <c r="D641">
        <f t="shared" si="20"/>
        <v>637.91666666666663</v>
      </c>
      <c r="E641">
        <f t="shared" si="19"/>
        <v>10.631944444444445</v>
      </c>
      <c r="H641">
        <v>399.08300000000003</v>
      </c>
      <c r="U641">
        <v>5.6766239583331997</v>
      </c>
    </row>
    <row r="642" spans="1:21" x14ac:dyDescent="0.2">
      <c r="A642" s="1">
        <v>43159.77820601852</v>
      </c>
      <c r="B642">
        <v>1.1277777814539101</v>
      </c>
      <c r="C642" t="s">
        <v>639</v>
      </c>
      <c r="D642">
        <f t="shared" si="20"/>
        <v>638.91666666666663</v>
      </c>
      <c r="E642">
        <f t="shared" si="19"/>
        <v>10.64861111111111</v>
      </c>
      <c r="H642">
        <v>400.755</v>
      </c>
      <c r="J642">
        <v>26.702000000000002</v>
      </c>
      <c r="U642">
        <v>5.6795447916665802</v>
      </c>
    </row>
    <row r="643" spans="1:21" x14ac:dyDescent="0.2">
      <c r="A643" s="1">
        <v>43159.778900462959</v>
      </c>
      <c r="B643">
        <v>1.1284722259006199</v>
      </c>
      <c r="C643" t="s">
        <v>640</v>
      </c>
      <c r="D643">
        <f t="shared" si="20"/>
        <v>639.91666666666663</v>
      </c>
      <c r="E643">
        <f t="shared" si="19"/>
        <v>10.665277777777778</v>
      </c>
      <c r="H643">
        <v>400.02499999999998</v>
      </c>
      <c r="O643">
        <v>-792.06200000000001</v>
      </c>
      <c r="U643">
        <v>5.6722374999999596</v>
      </c>
    </row>
    <row r="644" spans="1:21" x14ac:dyDescent="0.2">
      <c r="A644" s="1">
        <v>43159.779594907406</v>
      </c>
      <c r="B644">
        <v>1.12916667034733</v>
      </c>
      <c r="C644" t="s">
        <v>641</v>
      </c>
      <c r="D644">
        <f t="shared" si="20"/>
        <v>640.91666666666663</v>
      </c>
      <c r="E644">
        <f t="shared" ref="E644:E707" si="21">D644/60</f>
        <v>10.681944444444444</v>
      </c>
      <c r="J644">
        <v>26.890999999999998</v>
      </c>
      <c r="U644">
        <v>5.6797458333333299</v>
      </c>
    </row>
    <row r="645" spans="1:21" x14ac:dyDescent="0.2">
      <c r="A645" s="1">
        <v>43159.780289351853</v>
      </c>
      <c r="B645">
        <v>1.1298611147940401</v>
      </c>
      <c r="C645" t="s">
        <v>642</v>
      </c>
      <c r="D645">
        <f t="shared" si="20"/>
        <v>641.91666666666663</v>
      </c>
      <c r="E645">
        <f t="shared" si="21"/>
        <v>10.698611111111111</v>
      </c>
      <c r="U645">
        <v>5.6821614583333604</v>
      </c>
    </row>
    <row r="646" spans="1:21" x14ac:dyDescent="0.2">
      <c r="A646" s="1">
        <v>43159.7809837963</v>
      </c>
      <c r="B646">
        <v>1.1305555592407499</v>
      </c>
      <c r="C646" t="s">
        <v>643</v>
      </c>
      <c r="D646">
        <f t="shared" si="20"/>
        <v>642.91666666666663</v>
      </c>
      <c r="E646">
        <f t="shared" si="21"/>
        <v>10.715277777777777</v>
      </c>
      <c r="J646">
        <v>27.082000000000001</v>
      </c>
      <c r="U646">
        <v>5.6743708333333904</v>
      </c>
    </row>
    <row r="647" spans="1:21" x14ac:dyDescent="0.2">
      <c r="A647" s="1">
        <v>43159.781678240739</v>
      </c>
      <c r="B647">
        <v>1.13125000368746</v>
      </c>
      <c r="C647" t="s">
        <v>644</v>
      </c>
      <c r="D647">
        <f t="shared" si="20"/>
        <v>643.91666666666663</v>
      </c>
      <c r="E647">
        <f t="shared" si="21"/>
        <v>10.731944444444444</v>
      </c>
      <c r="H647">
        <v>400.76499999999999</v>
      </c>
      <c r="U647">
        <v>5.68138854166674</v>
      </c>
    </row>
    <row r="648" spans="1:21" x14ac:dyDescent="0.2">
      <c r="A648" s="1">
        <v>43159.782372685186</v>
      </c>
      <c r="B648">
        <v>1.1319444481341601</v>
      </c>
      <c r="C648" t="s">
        <v>645</v>
      </c>
      <c r="D648">
        <f t="shared" si="20"/>
        <v>644.91666666666663</v>
      </c>
      <c r="E648">
        <f t="shared" si="21"/>
        <v>10.74861111111111</v>
      </c>
      <c r="J648">
        <v>27.273</v>
      </c>
      <c r="U648">
        <v>5.6883791666667598</v>
      </c>
    </row>
    <row r="649" spans="1:21" x14ac:dyDescent="0.2">
      <c r="A649" s="1">
        <v>43159.783067129632</v>
      </c>
      <c r="B649">
        <v>1.1326388925808699</v>
      </c>
      <c r="C649" t="s">
        <v>646</v>
      </c>
      <c r="D649">
        <f t="shared" si="20"/>
        <v>645.91666666666663</v>
      </c>
      <c r="E649">
        <f t="shared" si="21"/>
        <v>10.765277777777778</v>
      </c>
      <c r="O649">
        <v>-793.06500000000005</v>
      </c>
      <c r="U649">
        <v>5.6752239583334401</v>
      </c>
    </row>
    <row r="650" spans="1:21" x14ac:dyDescent="0.2">
      <c r="A650" s="1">
        <v>43159.783761574072</v>
      </c>
      <c r="B650">
        <v>1.13333333702758</v>
      </c>
      <c r="C650" t="s">
        <v>647</v>
      </c>
      <c r="D650">
        <f t="shared" si="20"/>
        <v>646.91666666666663</v>
      </c>
      <c r="E650">
        <f t="shared" si="21"/>
        <v>10.781944444444443</v>
      </c>
      <c r="H650">
        <v>400.24700000000001</v>
      </c>
      <c r="J650">
        <v>27.460999999999999</v>
      </c>
      <c r="U650">
        <v>5.6818010416667803</v>
      </c>
    </row>
    <row r="651" spans="1:21" x14ac:dyDescent="0.2">
      <c r="A651" s="1">
        <v>43159.784456018519</v>
      </c>
      <c r="B651">
        <v>1.1340277814742901</v>
      </c>
      <c r="C651" t="s">
        <v>648</v>
      </c>
      <c r="D651">
        <f t="shared" si="20"/>
        <v>647.91666666666663</v>
      </c>
      <c r="E651">
        <f t="shared" si="21"/>
        <v>10.798611111111111</v>
      </c>
      <c r="H651">
        <v>397.07299999999998</v>
      </c>
      <c r="U651">
        <v>5.6883010416667803</v>
      </c>
    </row>
    <row r="652" spans="1:21" x14ac:dyDescent="0.2">
      <c r="A652" s="1">
        <v>43159.785150462965</v>
      </c>
      <c r="B652">
        <v>1.1347222259209999</v>
      </c>
      <c r="C652" t="s">
        <v>649</v>
      </c>
      <c r="D652">
        <f t="shared" si="20"/>
        <v>648.91666666666663</v>
      </c>
      <c r="E652">
        <f t="shared" si="21"/>
        <v>10.815277777777776</v>
      </c>
      <c r="H652">
        <v>399.28100000000001</v>
      </c>
      <c r="J652">
        <v>27.65</v>
      </c>
      <c r="U652">
        <v>5.67400416666678</v>
      </c>
    </row>
    <row r="653" spans="1:21" x14ac:dyDescent="0.2">
      <c r="A653" s="1">
        <v>43159.785844907405</v>
      </c>
      <c r="B653">
        <v>1.1354166703677</v>
      </c>
      <c r="C653" t="s">
        <v>650</v>
      </c>
      <c r="D653">
        <f t="shared" si="20"/>
        <v>649.91666666666663</v>
      </c>
      <c r="E653">
        <f t="shared" si="21"/>
        <v>10.831944444444444</v>
      </c>
      <c r="U653">
        <v>5.6943052083334402</v>
      </c>
    </row>
    <row r="654" spans="1:21" x14ac:dyDescent="0.2">
      <c r="A654" s="1">
        <v>43159.786539351851</v>
      </c>
      <c r="B654">
        <v>1.1361111148144101</v>
      </c>
      <c r="C654" t="s">
        <v>651</v>
      </c>
      <c r="D654">
        <f t="shared" si="20"/>
        <v>650.91666666666663</v>
      </c>
      <c r="E654">
        <f t="shared" si="21"/>
        <v>10.84861111111111</v>
      </c>
      <c r="G654">
        <v>52.052</v>
      </c>
      <c r="J654">
        <v>27.844999999999999</v>
      </c>
      <c r="U654">
        <v>5.69566145833344</v>
      </c>
    </row>
    <row r="655" spans="1:21" x14ac:dyDescent="0.2">
      <c r="A655" s="1">
        <v>43159.787233796298</v>
      </c>
      <c r="B655">
        <v>1.1368055592611199</v>
      </c>
      <c r="C655" t="s">
        <v>652</v>
      </c>
      <c r="D655">
        <f t="shared" si="20"/>
        <v>651.91666666666663</v>
      </c>
      <c r="E655">
        <f t="shared" si="21"/>
        <v>10.865277777777777</v>
      </c>
      <c r="G655">
        <v>51.976999999999997</v>
      </c>
      <c r="U655">
        <v>5.7018312500001</v>
      </c>
    </row>
    <row r="656" spans="1:21" x14ac:dyDescent="0.2">
      <c r="A656" s="1">
        <v>43159.787928240738</v>
      </c>
      <c r="B656">
        <v>1.13750000370783</v>
      </c>
      <c r="C656" t="s">
        <v>653</v>
      </c>
      <c r="D656">
        <f t="shared" si="20"/>
        <v>652.91666666666663</v>
      </c>
      <c r="E656">
        <f t="shared" si="21"/>
        <v>10.881944444444445</v>
      </c>
      <c r="J656">
        <v>28.035</v>
      </c>
      <c r="U656">
        <v>5.6979114583334196</v>
      </c>
    </row>
    <row r="657" spans="1:24" x14ac:dyDescent="0.2">
      <c r="A657" s="1">
        <v>43159.788622685184</v>
      </c>
      <c r="B657">
        <v>1.1381944481545401</v>
      </c>
      <c r="C657" t="s">
        <v>654</v>
      </c>
      <c r="D657">
        <f t="shared" si="20"/>
        <v>653.91666666666663</v>
      </c>
      <c r="E657">
        <f t="shared" si="21"/>
        <v>10.89861111111111</v>
      </c>
      <c r="U657">
        <v>5.7039281250000702</v>
      </c>
    </row>
    <row r="658" spans="1:24" x14ac:dyDescent="0.2">
      <c r="A658" s="1">
        <v>43159.789317129631</v>
      </c>
      <c r="B658">
        <v>1.1388888926012399</v>
      </c>
      <c r="C658" t="s">
        <v>655</v>
      </c>
      <c r="D658">
        <f t="shared" si="20"/>
        <v>654.91666666666663</v>
      </c>
      <c r="E658">
        <f t="shared" si="21"/>
        <v>10.915277777777778</v>
      </c>
      <c r="J658">
        <v>28.224</v>
      </c>
      <c r="U658">
        <v>5.6294697916667298</v>
      </c>
    </row>
    <row r="659" spans="1:24" x14ac:dyDescent="0.2">
      <c r="A659" s="1">
        <v>43159.790011574078</v>
      </c>
      <c r="B659">
        <v>1.13958333704795</v>
      </c>
      <c r="C659" t="s">
        <v>656</v>
      </c>
      <c r="D659">
        <f t="shared" si="20"/>
        <v>655.91666666666663</v>
      </c>
      <c r="E659">
        <f t="shared" si="21"/>
        <v>10.931944444444444</v>
      </c>
      <c r="U659">
        <v>5.6244864583333802</v>
      </c>
    </row>
    <row r="660" spans="1:24" x14ac:dyDescent="0.2">
      <c r="A660" s="1">
        <v>43159.790706018517</v>
      </c>
      <c r="B660">
        <v>1.1402777814946601</v>
      </c>
      <c r="C660" t="s">
        <v>657</v>
      </c>
      <c r="D660">
        <f t="shared" si="20"/>
        <v>656.91666666666663</v>
      </c>
      <c r="E660">
        <f t="shared" si="21"/>
        <v>10.948611111111111</v>
      </c>
      <c r="J660">
        <v>28.414000000000001</v>
      </c>
      <c r="U660">
        <v>5.7047625000000304</v>
      </c>
    </row>
    <row r="661" spans="1:24" x14ac:dyDescent="0.2">
      <c r="A661" s="1">
        <v>43159.791400462964</v>
      </c>
      <c r="B661">
        <v>1.1409722259413699</v>
      </c>
      <c r="C661" t="s">
        <v>658</v>
      </c>
      <c r="D661">
        <f t="shared" si="20"/>
        <v>657.91666666666663</v>
      </c>
      <c r="E661">
        <f t="shared" si="21"/>
        <v>10.965277777777777</v>
      </c>
      <c r="O661">
        <v>-794.07299999999998</v>
      </c>
      <c r="U661">
        <v>5.7052656249999902</v>
      </c>
    </row>
    <row r="662" spans="1:24" x14ac:dyDescent="0.2">
      <c r="A662" s="1">
        <v>43159.792094907411</v>
      </c>
      <c r="B662">
        <v>1.14166667038808</v>
      </c>
      <c r="C662" t="s">
        <v>659</v>
      </c>
      <c r="D662">
        <f t="shared" ref="D662:D725" si="22">D661+1</f>
        <v>658.91666666666663</v>
      </c>
      <c r="E662">
        <f t="shared" si="21"/>
        <v>10.981944444444444</v>
      </c>
      <c r="J662">
        <v>28.605</v>
      </c>
      <c r="U662">
        <v>5.6956447916666297</v>
      </c>
    </row>
    <row r="663" spans="1:24" x14ac:dyDescent="0.2">
      <c r="A663" s="1">
        <v>43159.79278935185</v>
      </c>
      <c r="B663">
        <v>1.1423611148347801</v>
      </c>
      <c r="C663" t="s">
        <v>660</v>
      </c>
      <c r="D663">
        <f t="shared" si="22"/>
        <v>659.91666666666663</v>
      </c>
      <c r="E663">
        <f t="shared" si="21"/>
        <v>10.99861111111111</v>
      </c>
      <c r="H663">
        <v>400.64699999999999</v>
      </c>
      <c r="I663">
        <v>5.6959999999999997</v>
      </c>
      <c r="U663">
        <v>5.70078854166659</v>
      </c>
    </row>
    <row r="664" spans="1:24" x14ac:dyDescent="0.2">
      <c r="A664" s="1">
        <v>43159.793483796297</v>
      </c>
      <c r="B664">
        <v>1.1430555592814899</v>
      </c>
      <c r="C664" t="s">
        <v>661</v>
      </c>
      <c r="D664">
        <f t="shared" si="22"/>
        <v>660.91666666666663</v>
      </c>
      <c r="E664">
        <f t="shared" si="21"/>
        <v>11.015277777777778</v>
      </c>
      <c r="H664">
        <v>399.37900000000002</v>
      </c>
      <c r="I664">
        <v>5.6760000000000002</v>
      </c>
      <c r="J664">
        <v>28.783000000000001</v>
      </c>
      <c r="U664">
        <v>5.7258677083332099</v>
      </c>
    </row>
    <row r="665" spans="1:24" x14ac:dyDescent="0.2">
      <c r="A665" s="1">
        <v>43159.794178240743</v>
      </c>
      <c r="B665">
        <v>1.1437500037282</v>
      </c>
      <c r="C665" t="s">
        <v>662</v>
      </c>
      <c r="D665">
        <f t="shared" si="22"/>
        <v>661.91666666666663</v>
      </c>
      <c r="E665">
        <f t="shared" si="21"/>
        <v>11.031944444444443</v>
      </c>
      <c r="I665">
        <v>5.6959999999999997</v>
      </c>
      <c r="U665">
        <v>5.7264677083331801</v>
      </c>
    </row>
    <row r="666" spans="1:24" x14ac:dyDescent="0.2">
      <c r="A666" s="1">
        <v>43159.794872685183</v>
      </c>
      <c r="B666">
        <v>1.1444444481749101</v>
      </c>
      <c r="C666" t="s">
        <v>663</v>
      </c>
      <c r="D666">
        <f t="shared" si="22"/>
        <v>662.91666666666663</v>
      </c>
      <c r="E666">
        <f t="shared" si="21"/>
        <v>11.048611111111111</v>
      </c>
      <c r="J666">
        <v>28.974</v>
      </c>
      <c r="U666">
        <v>5.7319760416664796</v>
      </c>
    </row>
    <row r="667" spans="1:24" x14ac:dyDescent="0.2">
      <c r="A667" s="1">
        <v>43159.795567129629</v>
      </c>
      <c r="B667">
        <v>1.1451388926216199</v>
      </c>
      <c r="C667" t="s">
        <v>664</v>
      </c>
      <c r="D667">
        <f t="shared" si="22"/>
        <v>663.91666666666663</v>
      </c>
      <c r="E667">
        <f t="shared" si="21"/>
        <v>11.065277777777776</v>
      </c>
      <c r="O667">
        <v>-795.21799999999996</v>
      </c>
      <c r="U667">
        <v>5.7222468749997804</v>
      </c>
    </row>
    <row r="668" spans="1:24" x14ac:dyDescent="0.2">
      <c r="A668" s="1">
        <v>43159.796261574076</v>
      </c>
      <c r="B668">
        <v>1.14583333706832</v>
      </c>
      <c r="C668" t="s">
        <v>665</v>
      </c>
      <c r="D668">
        <f t="shared" si="22"/>
        <v>664.91666666666663</v>
      </c>
      <c r="E668">
        <f t="shared" si="21"/>
        <v>11.081944444444444</v>
      </c>
      <c r="J668">
        <v>29.172000000000001</v>
      </c>
      <c r="U668">
        <v>5.7223343749997397</v>
      </c>
    </row>
    <row r="669" spans="1:24" x14ac:dyDescent="0.2">
      <c r="A669" s="1">
        <v>43159.796956018516</v>
      </c>
      <c r="B669">
        <v>1.1465277815150301</v>
      </c>
      <c r="C669" t="s">
        <v>666</v>
      </c>
      <c r="D669">
        <f t="shared" si="22"/>
        <v>665.91666666666663</v>
      </c>
      <c r="E669">
        <f t="shared" si="21"/>
        <v>11.09861111111111</v>
      </c>
      <c r="F669">
        <v>5.9630000000000001</v>
      </c>
      <c r="G669">
        <v>52.034999999999997</v>
      </c>
      <c r="H669">
        <v>400.52800000000002</v>
      </c>
      <c r="I669">
        <v>5.7350000000000003</v>
      </c>
      <c r="J669">
        <v>29.266999999999999</v>
      </c>
      <c r="K669">
        <v>0</v>
      </c>
      <c r="L669">
        <v>0</v>
      </c>
      <c r="M669">
        <v>0</v>
      </c>
      <c r="N669">
        <v>0</v>
      </c>
      <c r="O669">
        <v>-796.13900000000001</v>
      </c>
      <c r="P669">
        <v>37.616</v>
      </c>
      <c r="Q669">
        <v>0</v>
      </c>
      <c r="R669">
        <v>6</v>
      </c>
      <c r="S669">
        <v>52</v>
      </c>
      <c r="T669">
        <v>3</v>
      </c>
      <c r="U669">
        <v>5.7117218749997498</v>
      </c>
      <c r="V669">
        <v>3</v>
      </c>
      <c r="W669">
        <v>3</v>
      </c>
      <c r="X669">
        <v>0</v>
      </c>
    </row>
    <row r="670" spans="1:24" x14ac:dyDescent="0.2">
      <c r="A670" s="1">
        <v>43159.797650462962</v>
      </c>
      <c r="B670">
        <v>1.1472222259617399</v>
      </c>
      <c r="C670" t="s">
        <v>667</v>
      </c>
      <c r="D670">
        <f t="shared" si="22"/>
        <v>666.91666666666663</v>
      </c>
      <c r="E670">
        <f t="shared" si="21"/>
        <v>11.115277777777777</v>
      </c>
      <c r="J670">
        <v>29.36</v>
      </c>
      <c r="P670">
        <v>37.335999999999999</v>
      </c>
      <c r="U670">
        <v>5.7307854166664196</v>
      </c>
    </row>
    <row r="671" spans="1:24" x14ac:dyDescent="0.2">
      <c r="A671" s="1">
        <v>43159.798344907409</v>
      </c>
      <c r="B671">
        <v>1.14791667040845</v>
      </c>
      <c r="C671" t="s">
        <v>668</v>
      </c>
      <c r="D671">
        <f t="shared" si="22"/>
        <v>667.91666666666663</v>
      </c>
      <c r="E671">
        <f t="shared" si="21"/>
        <v>11.131944444444445</v>
      </c>
      <c r="P671">
        <v>40.680999999999997</v>
      </c>
      <c r="U671">
        <v>5.7205927083330801</v>
      </c>
    </row>
    <row r="672" spans="1:24" x14ac:dyDescent="0.2">
      <c r="A672" s="1">
        <v>43159.799039351848</v>
      </c>
      <c r="B672">
        <v>1.1486111148551601</v>
      </c>
      <c r="C672" t="s">
        <v>669</v>
      </c>
      <c r="D672">
        <f t="shared" si="22"/>
        <v>668.91666666666663</v>
      </c>
      <c r="E672">
        <f t="shared" si="21"/>
        <v>11.14861111111111</v>
      </c>
      <c r="J672">
        <v>29.550999999999998</v>
      </c>
      <c r="O672">
        <v>-796.50099999999998</v>
      </c>
      <c r="P672">
        <v>36.484999999999999</v>
      </c>
      <c r="U672">
        <v>5.7252083333331303</v>
      </c>
    </row>
    <row r="673" spans="1:21" x14ac:dyDescent="0.2">
      <c r="A673" s="1">
        <v>43159.799733796295</v>
      </c>
      <c r="B673">
        <v>1.14930555930187</v>
      </c>
      <c r="C673" t="s">
        <v>670</v>
      </c>
      <c r="D673">
        <f t="shared" si="22"/>
        <v>669.91666666666663</v>
      </c>
      <c r="E673">
        <f t="shared" si="21"/>
        <v>11.165277777777778</v>
      </c>
      <c r="G673">
        <v>52.036999999999999</v>
      </c>
      <c r="U673">
        <v>5.7247468749998296</v>
      </c>
    </row>
    <row r="674" spans="1:21" x14ac:dyDescent="0.2">
      <c r="A674" s="1">
        <v>43159.800428240742</v>
      </c>
      <c r="B674">
        <v>1.15000000374857</v>
      </c>
      <c r="C674" t="s">
        <v>671</v>
      </c>
      <c r="D674">
        <f t="shared" si="22"/>
        <v>670.91666666666663</v>
      </c>
      <c r="E674">
        <f t="shared" si="21"/>
        <v>11.181944444444444</v>
      </c>
      <c r="J674">
        <v>29.741</v>
      </c>
      <c r="U674">
        <v>5.6734343749998501</v>
      </c>
    </row>
    <row r="675" spans="1:21" x14ac:dyDescent="0.2">
      <c r="A675" s="1">
        <v>43159.801122685189</v>
      </c>
      <c r="B675">
        <v>1.1506944481952801</v>
      </c>
      <c r="C675" t="s">
        <v>672</v>
      </c>
      <c r="D675">
        <f t="shared" si="22"/>
        <v>671.91666666666663</v>
      </c>
      <c r="E675">
        <f t="shared" si="21"/>
        <v>11.198611111111111</v>
      </c>
      <c r="U675">
        <v>5.6617937499998598</v>
      </c>
    </row>
    <row r="676" spans="1:21" x14ac:dyDescent="0.2">
      <c r="A676" s="1">
        <v>43159.801817129628</v>
      </c>
      <c r="B676">
        <v>1.15138889264199</v>
      </c>
      <c r="C676" t="s">
        <v>673</v>
      </c>
      <c r="D676">
        <f t="shared" si="22"/>
        <v>672.91666666666663</v>
      </c>
      <c r="E676">
        <f t="shared" si="21"/>
        <v>11.215277777777777</v>
      </c>
      <c r="I676">
        <v>5.702</v>
      </c>
      <c r="J676">
        <v>29.933</v>
      </c>
      <c r="U676">
        <v>5.7050416666665296</v>
      </c>
    </row>
    <row r="677" spans="1:21" x14ac:dyDescent="0.2">
      <c r="A677" s="1">
        <v>43159.802511574075</v>
      </c>
      <c r="B677">
        <v>1.1520833370887</v>
      </c>
      <c r="C677" t="s">
        <v>674</v>
      </c>
      <c r="D677">
        <f t="shared" si="22"/>
        <v>673.91666666666663</v>
      </c>
      <c r="E677">
        <f t="shared" si="21"/>
        <v>11.231944444444444</v>
      </c>
      <c r="H677">
        <v>400.18900000000002</v>
      </c>
      <c r="I677">
        <v>0</v>
      </c>
      <c r="O677">
        <v>-798.05499999999995</v>
      </c>
      <c r="U677" s="2">
        <v>6.02312499999978E-2</v>
      </c>
    </row>
    <row r="678" spans="1:21" x14ac:dyDescent="0.2">
      <c r="A678" s="1">
        <v>43159.803206018521</v>
      </c>
      <c r="B678">
        <v>1.1527777815354101</v>
      </c>
      <c r="C678" t="s">
        <v>675</v>
      </c>
      <c r="D678">
        <f t="shared" si="22"/>
        <v>674.91666666666663</v>
      </c>
      <c r="E678">
        <f t="shared" si="21"/>
        <v>11.24861111111111</v>
      </c>
      <c r="H678">
        <v>400.42099999999999</v>
      </c>
      <c r="I678">
        <v>0</v>
      </c>
      <c r="U678">
        <v>0.31003229166666602</v>
      </c>
    </row>
    <row r="679" spans="1:21" x14ac:dyDescent="0.2">
      <c r="A679" s="1">
        <v>43159.803900462961</v>
      </c>
      <c r="B679">
        <v>1.15347222598211</v>
      </c>
      <c r="C679" t="s">
        <v>676</v>
      </c>
      <c r="D679">
        <f t="shared" si="22"/>
        <v>675.91666666666663</v>
      </c>
      <c r="E679">
        <f t="shared" si="21"/>
        <v>11.265277777777778</v>
      </c>
      <c r="H679">
        <v>399.32499999999999</v>
      </c>
      <c r="I679">
        <v>0</v>
      </c>
      <c r="J679">
        <v>30.013000000000002</v>
      </c>
      <c r="O679">
        <v>-796.05100000000004</v>
      </c>
      <c r="U679">
        <v>0.56078749999999999</v>
      </c>
    </row>
    <row r="680" spans="1:21" x14ac:dyDescent="0.2">
      <c r="A680" s="1">
        <v>43159.804594907408</v>
      </c>
      <c r="B680">
        <v>1.15416667042882</v>
      </c>
      <c r="C680" t="s">
        <v>677</v>
      </c>
      <c r="D680">
        <f t="shared" si="22"/>
        <v>676.91666666666663</v>
      </c>
      <c r="E680">
        <f t="shared" si="21"/>
        <v>11.281944444444443</v>
      </c>
      <c r="F680">
        <v>5.8440000000000003</v>
      </c>
      <c r="I680">
        <v>1.351</v>
      </c>
      <c r="O680">
        <v>-794.37599999999998</v>
      </c>
      <c r="U680">
        <v>0.79220312500000101</v>
      </c>
    </row>
    <row r="681" spans="1:21" x14ac:dyDescent="0.2">
      <c r="A681" s="1">
        <v>43159.805289351854</v>
      </c>
      <c r="B681">
        <v>1.1548611148755299</v>
      </c>
      <c r="C681" t="s">
        <v>678</v>
      </c>
      <c r="D681">
        <f t="shared" si="22"/>
        <v>677.91666666666663</v>
      </c>
      <c r="E681">
        <f t="shared" si="21"/>
        <v>11.298611111111111</v>
      </c>
      <c r="I681">
        <v>1.2589999999999999</v>
      </c>
      <c r="O681">
        <v>-793.14300000000003</v>
      </c>
      <c r="P681">
        <v>37.119999999999997</v>
      </c>
      <c r="U681">
        <v>1.0189385416666601</v>
      </c>
    </row>
    <row r="682" spans="1:21" x14ac:dyDescent="0.2">
      <c r="A682" s="1">
        <v>43159.805983796294</v>
      </c>
      <c r="B682">
        <v>1.15555555932224</v>
      </c>
      <c r="C682" t="s">
        <v>679</v>
      </c>
      <c r="D682">
        <f t="shared" si="22"/>
        <v>678.91666666666663</v>
      </c>
      <c r="E682">
        <f t="shared" si="21"/>
        <v>11.315277777777776</v>
      </c>
      <c r="F682">
        <v>5.766</v>
      </c>
      <c r="G682">
        <v>51.976999999999997</v>
      </c>
      <c r="I682">
        <v>1.22</v>
      </c>
      <c r="O682">
        <v>-791.154</v>
      </c>
      <c r="P682">
        <v>40.003</v>
      </c>
      <c r="U682">
        <v>1.23559895833333</v>
      </c>
    </row>
    <row r="683" spans="1:21" x14ac:dyDescent="0.2">
      <c r="A683" s="1">
        <v>43159.80667824074</v>
      </c>
      <c r="B683">
        <v>1.15625000376895</v>
      </c>
      <c r="C683" t="s">
        <v>680</v>
      </c>
      <c r="D683">
        <f t="shared" si="22"/>
        <v>679.91666666666663</v>
      </c>
      <c r="E683">
        <f t="shared" si="21"/>
        <v>11.331944444444444</v>
      </c>
      <c r="I683">
        <v>1.377</v>
      </c>
      <c r="O683">
        <v>-788.92200000000003</v>
      </c>
      <c r="U683">
        <v>1.4519593749999999</v>
      </c>
    </row>
    <row r="684" spans="1:21" x14ac:dyDescent="0.2">
      <c r="A684" s="1">
        <v>43159.807372685187</v>
      </c>
      <c r="B684">
        <v>1.1569444482156499</v>
      </c>
      <c r="C684" t="s">
        <v>681</v>
      </c>
      <c r="D684">
        <f t="shared" si="22"/>
        <v>680.91666666666663</v>
      </c>
      <c r="E684">
        <f t="shared" si="21"/>
        <v>11.34861111111111</v>
      </c>
      <c r="F684">
        <v>5.6989999999999998</v>
      </c>
      <c r="I684">
        <v>1.6379999999999999</v>
      </c>
      <c r="O684">
        <v>-788.38199999999995</v>
      </c>
      <c r="P684">
        <v>37.546999999999997</v>
      </c>
      <c r="U684">
        <v>1.6526875000000001</v>
      </c>
    </row>
    <row r="685" spans="1:21" x14ac:dyDescent="0.2">
      <c r="A685" s="1">
        <v>43159.808067129627</v>
      </c>
      <c r="B685">
        <v>1.15763889266236</v>
      </c>
      <c r="C685" t="s">
        <v>682</v>
      </c>
      <c r="D685">
        <f t="shared" si="22"/>
        <v>681.91666666666663</v>
      </c>
      <c r="E685">
        <f t="shared" si="21"/>
        <v>11.365277777777777</v>
      </c>
      <c r="I685">
        <v>1.7350000000000001</v>
      </c>
      <c r="J685">
        <v>30.131</v>
      </c>
      <c r="O685">
        <v>-787.024</v>
      </c>
      <c r="U685">
        <v>1.7915135416666701</v>
      </c>
    </row>
    <row r="686" spans="1:21" x14ac:dyDescent="0.2">
      <c r="A686" s="1">
        <v>43159.808761574073</v>
      </c>
      <c r="B686">
        <v>1.15833333710907</v>
      </c>
      <c r="C686" t="s">
        <v>683</v>
      </c>
      <c r="D686">
        <f t="shared" si="22"/>
        <v>682.91666666666663</v>
      </c>
      <c r="E686">
        <f t="shared" si="21"/>
        <v>11.381944444444445</v>
      </c>
      <c r="H686">
        <v>401.51100000000002</v>
      </c>
      <c r="I686">
        <v>1.84</v>
      </c>
      <c r="O686">
        <v>-785.94399999999996</v>
      </c>
      <c r="U686">
        <v>1.917675</v>
      </c>
    </row>
    <row r="687" spans="1:21" x14ac:dyDescent="0.2">
      <c r="A687" s="1">
        <v>43159.80945601852</v>
      </c>
      <c r="B687">
        <v>1.1590277815557799</v>
      </c>
      <c r="C687" t="s">
        <v>684</v>
      </c>
      <c r="D687">
        <f t="shared" si="22"/>
        <v>683.91666666666663</v>
      </c>
      <c r="E687">
        <f t="shared" si="21"/>
        <v>11.39861111111111</v>
      </c>
      <c r="F687">
        <v>5.6459999999999999</v>
      </c>
      <c r="G687">
        <v>51.927</v>
      </c>
      <c r="I687">
        <v>2.0030000000000001</v>
      </c>
      <c r="O687">
        <v>-785.00300000000004</v>
      </c>
      <c r="U687">
        <v>2.0409395833333299</v>
      </c>
    </row>
    <row r="688" spans="1:21" x14ac:dyDescent="0.2">
      <c r="A688" s="1">
        <v>43159.810150462959</v>
      </c>
      <c r="B688">
        <v>1.15972222600249</v>
      </c>
      <c r="C688" t="s">
        <v>685</v>
      </c>
      <c r="D688">
        <f t="shared" si="22"/>
        <v>684.91666666666663</v>
      </c>
      <c r="E688">
        <f t="shared" si="21"/>
        <v>11.415277777777778</v>
      </c>
      <c r="U688">
        <v>2.1509708333333299</v>
      </c>
    </row>
    <row r="689" spans="1:24" x14ac:dyDescent="0.2">
      <c r="A689" s="1">
        <v>43159.810844907406</v>
      </c>
      <c r="B689">
        <v>1.1604166704491901</v>
      </c>
      <c r="C689" t="s">
        <v>686</v>
      </c>
      <c r="D689">
        <f t="shared" si="22"/>
        <v>685.91666666666663</v>
      </c>
      <c r="E689">
        <f t="shared" si="21"/>
        <v>11.431944444444444</v>
      </c>
      <c r="I689">
        <v>2.2050000000000001</v>
      </c>
      <c r="J689">
        <v>30.265999999999998</v>
      </c>
      <c r="O689">
        <v>-783.07799999999997</v>
      </c>
      <c r="P689">
        <v>33.033999999999999</v>
      </c>
      <c r="U689">
        <v>2.2576145833333299</v>
      </c>
    </row>
    <row r="690" spans="1:24" x14ac:dyDescent="0.2">
      <c r="A690" s="1">
        <v>43159.811539351853</v>
      </c>
      <c r="B690">
        <v>1.1611111148958999</v>
      </c>
      <c r="C690" t="s">
        <v>687</v>
      </c>
      <c r="D690">
        <f t="shared" si="22"/>
        <v>686.91666666666663</v>
      </c>
      <c r="E690">
        <f t="shared" si="21"/>
        <v>11.448611111111111</v>
      </c>
      <c r="I690">
        <v>2.323</v>
      </c>
      <c r="P690">
        <v>34.639000000000003</v>
      </c>
      <c r="U690">
        <v>2.3656406250000002</v>
      </c>
    </row>
    <row r="691" spans="1:24" x14ac:dyDescent="0.2">
      <c r="A691" s="1">
        <v>43159.8122337963</v>
      </c>
      <c r="B691">
        <v>1.16180555934261</v>
      </c>
      <c r="C691" t="s">
        <v>688</v>
      </c>
      <c r="D691">
        <f t="shared" si="22"/>
        <v>687.91666666666663</v>
      </c>
      <c r="E691">
        <f t="shared" si="21"/>
        <v>11.465277777777777</v>
      </c>
      <c r="O691">
        <v>-782.00800000000004</v>
      </c>
      <c r="U691">
        <v>2.4549822916666599</v>
      </c>
    </row>
    <row r="692" spans="1:24" x14ac:dyDescent="0.2">
      <c r="A692" s="1">
        <v>43159.812928240739</v>
      </c>
      <c r="B692">
        <v>1.1625000037893201</v>
      </c>
      <c r="C692" t="s">
        <v>689</v>
      </c>
      <c r="D692">
        <f t="shared" si="22"/>
        <v>688.91666666666663</v>
      </c>
      <c r="E692">
        <f t="shared" si="21"/>
        <v>11.481944444444444</v>
      </c>
      <c r="F692">
        <v>5.593</v>
      </c>
      <c r="I692">
        <v>2.5310000000000001</v>
      </c>
      <c r="J692">
        <v>30.385999999999999</v>
      </c>
      <c r="P692">
        <v>36.835999999999999</v>
      </c>
      <c r="U692">
        <v>2.5454270833333301</v>
      </c>
    </row>
    <row r="693" spans="1:24" x14ac:dyDescent="0.2">
      <c r="A693" s="1">
        <v>43159.813622685186</v>
      </c>
      <c r="B693">
        <v>1.1631944482360299</v>
      </c>
      <c r="C693" t="s">
        <v>690</v>
      </c>
      <c r="D693">
        <f t="shared" si="22"/>
        <v>689.91666666666663</v>
      </c>
      <c r="E693">
        <f t="shared" si="21"/>
        <v>11.49861111111111</v>
      </c>
      <c r="H693">
        <v>401.19799999999998</v>
      </c>
      <c r="O693">
        <v>-781.04200000000003</v>
      </c>
      <c r="U693">
        <v>2.6317843749999899</v>
      </c>
    </row>
    <row r="694" spans="1:24" x14ac:dyDescent="0.2">
      <c r="A694" s="1">
        <v>43159.814317129632</v>
      </c>
      <c r="B694">
        <v>1.16388889268273</v>
      </c>
      <c r="C694" t="s">
        <v>691</v>
      </c>
      <c r="D694">
        <f t="shared" si="22"/>
        <v>690.91666666666663</v>
      </c>
      <c r="E694">
        <f t="shared" si="21"/>
        <v>11.515277777777778</v>
      </c>
      <c r="H694">
        <v>397.78699999999998</v>
      </c>
      <c r="I694">
        <v>2.7210000000000001</v>
      </c>
      <c r="J694">
        <v>30.474</v>
      </c>
      <c r="U694">
        <v>2.72391354166666</v>
      </c>
    </row>
    <row r="695" spans="1:24" x14ac:dyDescent="0.2">
      <c r="A695" s="1">
        <v>43159.815011574072</v>
      </c>
      <c r="B695">
        <v>1.1645833371294401</v>
      </c>
      <c r="C695" t="s">
        <v>692</v>
      </c>
      <c r="D695">
        <f t="shared" si="22"/>
        <v>691.91666666666663</v>
      </c>
      <c r="E695">
        <f t="shared" si="21"/>
        <v>11.531944444444443</v>
      </c>
      <c r="F695">
        <v>5.7</v>
      </c>
      <c r="G695">
        <v>51.957000000000001</v>
      </c>
      <c r="H695">
        <v>401.69799999999998</v>
      </c>
      <c r="I695">
        <v>39.152000000000001</v>
      </c>
      <c r="J695">
        <v>30.815999999999999</v>
      </c>
      <c r="O695">
        <v>-782.79</v>
      </c>
      <c r="U695">
        <v>2.1637458333333299</v>
      </c>
    </row>
    <row r="696" spans="1:24" x14ac:dyDescent="0.2">
      <c r="A696" s="1">
        <v>43159.815706018519</v>
      </c>
      <c r="B696">
        <v>1.1652777815761499</v>
      </c>
      <c r="C696" t="s">
        <v>693</v>
      </c>
      <c r="D696">
        <f t="shared" si="22"/>
        <v>692.91666666666663</v>
      </c>
      <c r="E696">
        <f t="shared" si="21"/>
        <v>11.548611111111111</v>
      </c>
      <c r="F696">
        <v>5.9820000000000002</v>
      </c>
      <c r="G696">
        <v>52.030999999999999</v>
      </c>
      <c r="H696">
        <v>399.98599999999999</v>
      </c>
      <c r="I696">
        <v>39.002000000000002</v>
      </c>
      <c r="J696">
        <v>31.422000000000001</v>
      </c>
      <c r="O696">
        <v>-789.58299999999997</v>
      </c>
      <c r="U696">
        <v>0.77462604166666205</v>
      </c>
    </row>
    <row r="697" spans="1:24" x14ac:dyDescent="0.2">
      <c r="A697" s="1">
        <v>43159.816400462965</v>
      </c>
      <c r="B697">
        <v>1.16597222602286</v>
      </c>
      <c r="C697" t="s">
        <v>694</v>
      </c>
      <c r="D697">
        <f t="shared" si="22"/>
        <v>693.91666666666663</v>
      </c>
      <c r="E697">
        <f t="shared" si="21"/>
        <v>11.565277777777776</v>
      </c>
      <c r="F697">
        <v>6.0039999999999996</v>
      </c>
      <c r="I697">
        <v>0</v>
      </c>
      <c r="J697">
        <v>31.495000000000001</v>
      </c>
      <c r="O697">
        <v>-793.06</v>
      </c>
      <c r="U697">
        <v>0</v>
      </c>
    </row>
    <row r="698" spans="1:24" x14ac:dyDescent="0.2">
      <c r="A698" s="1">
        <v>43159.817094907405</v>
      </c>
      <c r="B698">
        <v>1.1666666704695701</v>
      </c>
      <c r="C698" t="s">
        <v>695</v>
      </c>
      <c r="D698">
        <f t="shared" si="22"/>
        <v>694.91666666666663</v>
      </c>
      <c r="E698">
        <f t="shared" si="21"/>
        <v>11.581944444444444</v>
      </c>
      <c r="I698">
        <v>0</v>
      </c>
      <c r="O698">
        <v>-794.17200000000003</v>
      </c>
      <c r="U698">
        <v>0.116992708333332</v>
      </c>
    </row>
    <row r="699" spans="1:24" x14ac:dyDescent="0.2">
      <c r="A699" s="1">
        <v>43159.817789351851</v>
      </c>
      <c r="B699">
        <v>1.1673611149162799</v>
      </c>
      <c r="C699" t="s">
        <v>696</v>
      </c>
      <c r="D699">
        <f t="shared" si="22"/>
        <v>695.91666666666663</v>
      </c>
      <c r="E699">
        <f t="shared" si="21"/>
        <v>11.59861111111111</v>
      </c>
      <c r="F699">
        <v>5.9329999999999998</v>
      </c>
      <c r="G699">
        <v>52.023000000000003</v>
      </c>
      <c r="H699">
        <v>400.31599999999997</v>
      </c>
      <c r="I699">
        <v>1.298</v>
      </c>
      <c r="J699">
        <v>31.495999999999999</v>
      </c>
      <c r="K699">
        <v>0</v>
      </c>
      <c r="L699">
        <v>0</v>
      </c>
      <c r="M699">
        <v>0</v>
      </c>
      <c r="N699">
        <v>0</v>
      </c>
      <c r="O699">
        <v>-794.62400000000002</v>
      </c>
      <c r="P699">
        <v>37.192999999999998</v>
      </c>
      <c r="Q699">
        <v>0</v>
      </c>
      <c r="R699">
        <v>6</v>
      </c>
      <c r="S699">
        <v>52</v>
      </c>
      <c r="T699">
        <v>3</v>
      </c>
      <c r="U699">
        <v>0.34273437500000098</v>
      </c>
      <c r="V699">
        <v>3</v>
      </c>
      <c r="W699">
        <v>3</v>
      </c>
      <c r="X699">
        <v>0</v>
      </c>
    </row>
    <row r="700" spans="1:24" x14ac:dyDescent="0.2">
      <c r="A700" s="1">
        <v>43159.818483796298</v>
      </c>
      <c r="B700">
        <v>1.16805555936298</v>
      </c>
      <c r="C700" t="s">
        <v>697</v>
      </c>
      <c r="D700">
        <f t="shared" si="22"/>
        <v>696.91666666666663</v>
      </c>
      <c r="E700">
        <f t="shared" si="21"/>
        <v>11.615277777777777</v>
      </c>
      <c r="I700">
        <v>1.3109999999999999</v>
      </c>
      <c r="U700">
        <v>0.57908750000000098</v>
      </c>
    </row>
    <row r="701" spans="1:24" x14ac:dyDescent="0.2">
      <c r="A701" s="1">
        <v>43159.819178240738</v>
      </c>
      <c r="B701">
        <v>1.1687500038096901</v>
      </c>
      <c r="C701" t="s">
        <v>698</v>
      </c>
      <c r="D701">
        <f t="shared" si="22"/>
        <v>697.91666666666663</v>
      </c>
      <c r="E701">
        <f t="shared" si="21"/>
        <v>11.631944444444445</v>
      </c>
      <c r="F701">
        <v>5.8449999999999998</v>
      </c>
      <c r="I701">
        <v>2.0089999999999999</v>
      </c>
      <c r="U701">
        <v>2</v>
      </c>
    </row>
    <row r="702" spans="1:24" x14ac:dyDescent="0.2">
      <c r="A702" s="1">
        <v>43159.819872685184</v>
      </c>
      <c r="B702">
        <v>1.1694444482563999</v>
      </c>
      <c r="C702" t="s">
        <v>699</v>
      </c>
      <c r="D702">
        <f t="shared" si="22"/>
        <v>698.91666666666663</v>
      </c>
      <c r="E702">
        <f t="shared" si="21"/>
        <v>11.64861111111111</v>
      </c>
      <c r="I702">
        <v>2.016</v>
      </c>
      <c r="O702">
        <v>-792.14099999999996</v>
      </c>
      <c r="U702">
        <v>3</v>
      </c>
    </row>
    <row r="703" spans="1:24" x14ac:dyDescent="0.2">
      <c r="A703" s="1">
        <v>43159.820567129631</v>
      </c>
      <c r="B703">
        <v>1.17013889270311</v>
      </c>
      <c r="C703" t="s">
        <v>700</v>
      </c>
      <c r="D703">
        <f t="shared" si="22"/>
        <v>699.91666666666663</v>
      </c>
      <c r="E703">
        <f t="shared" si="21"/>
        <v>11.665277777777778</v>
      </c>
      <c r="F703">
        <v>5.8239999999999998</v>
      </c>
      <c r="I703">
        <v>39.243000000000002</v>
      </c>
      <c r="J703">
        <v>31.687999999999999</v>
      </c>
      <c r="O703">
        <v>-792.03800000000001</v>
      </c>
    </row>
    <row r="704" spans="1:24" x14ac:dyDescent="0.2">
      <c r="A704" s="1">
        <v>43159.821261574078</v>
      </c>
      <c r="B704">
        <v>1.1708333371498201</v>
      </c>
      <c r="C704" t="s">
        <v>701</v>
      </c>
      <c r="D704">
        <f t="shared" si="22"/>
        <v>700.91666666666663</v>
      </c>
      <c r="E704">
        <f t="shared" si="21"/>
        <v>11.681944444444444</v>
      </c>
      <c r="F704">
        <v>5.9610000000000003</v>
      </c>
      <c r="I704">
        <v>2.9950000000000001</v>
      </c>
      <c r="J704">
        <v>31.968</v>
      </c>
      <c r="O704">
        <v>-795.41200000000003</v>
      </c>
      <c r="U704">
        <v>3</v>
      </c>
    </row>
    <row r="705" spans="1:21" x14ac:dyDescent="0.2">
      <c r="A705" s="1">
        <v>43159.821956018517</v>
      </c>
      <c r="B705">
        <v>1.1715277815965199</v>
      </c>
      <c r="C705" t="s">
        <v>702</v>
      </c>
      <c r="D705">
        <f t="shared" si="22"/>
        <v>701.91666666666663</v>
      </c>
      <c r="E705">
        <f t="shared" si="21"/>
        <v>11.698611111111111</v>
      </c>
      <c r="I705">
        <v>3.9990000000000001</v>
      </c>
      <c r="U705">
        <v>4</v>
      </c>
    </row>
    <row r="706" spans="1:21" x14ac:dyDescent="0.2">
      <c r="A706" s="1">
        <v>43159.822650462964</v>
      </c>
      <c r="B706">
        <v>1.17222222604323</v>
      </c>
      <c r="C706" t="s">
        <v>703</v>
      </c>
      <c r="D706">
        <f t="shared" si="22"/>
        <v>702.91666666666663</v>
      </c>
      <c r="E706">
        <f t="shared" si="21"/>
        <v>11.715277777777777</v>
      </c>
      <c r="J706">
        <v>32.091000000000001</v>
      </c>
      <c r="O706">
        <v>-796.09100000000001</v>
      </c>
    </row>
    <row r="707" spans="1:21" x14ac:dyDescent="0.2">
      <c r="A707" s="1">
        <v>43159.823344907411</v>
      </c>
      <c r="B707">
        <v>1.1729166704899401</v>
      </c>
      <c r="C707" t="s">
        <v>704</v>
      </c>
      <c r="D707">
        <f t="shared" si="22"/>
        <v>703.91666666666663</v>
      </c>
      <c r="E707">
        <f t="shared" si="21"/>
        <v>11.731944444444444</v>
      </c>
    </row>
    <row r="708" spans="1:21" x14ac:dyDescent="0.2">
      <c r="A708" s="1">
        <v>43159.82403935185</v>
      </c>
      <c r="B708">
        <v>1.1736111149366499</v>
      </c>
      <c r="C708" t="s">
        <v>705</v>
      </c>
      <c r="D708">
        <f t="shared" si="22"/>
        <v>704.91666666666663</v>
      </c>
      <c r="E708">
        <f t="shared" ref="E708:E771" si="23">D708/60</f>
        <v>11.74861111111111</v>
      </c>
      <c r="J708">
        <v>32.228999999999999</v>
      </c>
    </row>
    <row r="709" spans="1:21" x14ac:dyDescent="0.2">
      <c r="A709" s="1">
        <v>43159.824733796297</v>
      </c>
      <c r="B709">
        <v>1.17430555938336</v>
      </c>
      <c r="C709" t="s">
        <v>706</v>
      </c>
      <c r="D709">
        <f t="shared" si="22"/>
        <v>705.91666666666663</v>
      </c>
      <c r="E709">
        <f t="shared" si="23"/>
        <v>11.765277777777778</v>
      </c>
      <c r="F709">
        <v>5.9050000000000002</v>
      </c>
      <c r="I709">
        <v>4.0389999999999997</v>
      </c>
    </row>
    <row r="710" spans="1:21" x14ac:dyDescent="0.2">
      <c r="A710" s="1">
        <v>43159.825428240743</v>
      </c>
      <c r="B710">
        <v>1.1750000038300601</v>
      </c>
      <c r="C710" t="s">
        <v>707</v>
      </c>
      <c r="D710">
        <f t="shared" si="22"/>
        <v>706.91666666666663</v>
      </c>
      <c r="E710">
        <f t="shared" si="23"/>
        <v>11.781944444444443</v>
      </c>
      <c r="J710">
        <v>32.36</v>
      </c>
    </row>
    <row r="711" spans="1:21" x14ac:dyDescent="0.2">
      <c r="A711" s="1">
        <v>43159.826122685183</v>
      </c>
      <c r="B711">
        <v>1.1756944482767699</v>
      </c>
      <c r="C711" t="s">
        <v>708</v>
      </c>
      <c r="D711">
        <f t="shared" si="22"/>
        <v>707.91666666666663</v>
      </c>
      <c r="E711">
        <f t="shared" si="23"/>
        <v>11.798611111111111</v>
      </c>
    </row>
    <row r="712" spans="1:21" x14ac:dyDescent="0.2">
      <c r="A712" s="1">
        <v>43159.826817129629</v>
      </c>
      <c r="B712">
        <v>1.17638889272348</v>
      </c>
      <c r="C712" t="s">
        <v>709</v>
      </c>
      <c r="D712">
        <f t="shared" si="22"/>
        <v>708.91666666666663</v>
      </c>
      <c r="E712">
        <f t="shared" si="23"/>
        <v>11.815277777777776</v>
      </c>
      <c r="J712">
        <v>32.497</v>
      </c>
    </row>
    <row r="713" spans="1:21" x14ac:dyDescent="0.2">
      <c r="A713" s="1">
        <v>43159.827511574076</v>
      </c>
      <c r="B713">
        <v>1.1770833371701901</v>
      </c>
      <c r="C713" t="s">
        <v>710</v>
      </c>
      <c r="D713">
        <f t="shared" si="22"/>
        <v>709.91666666666663</v>
      </c>
      <c r="E713">
        <f t="shared" si="23"/>
        <v>11.831944444444444</v>
      </c>
    </row>
    <row r="714" spans="1:21" x14ac:dyDescent="0.2">
      <c r="A714" s="1">
        <v>43159.828206018516</v>
      </c>
      <c r="B714">
        <v>1.1777777816168999</v>
      </c>
      <c r="C714" t="s">
        <v>711</v>
      </c>
      <c r="D714">
        <f t="shared" si="22"/>
        <v>710.91666666666663</v>
      </c>
      <c r="E714">
        <f t="shared" si="23"/>
        <v>11.84861111111111</v>
      </c>
      <c r="J714">
        <v>32.628</v>
      </c>
    </row>
    <row r="715" spans="1:21" x14ac:dyDescent="0.2">
      <c r="A715" s="1">
        <v>43159.828900462962</v>
      </c>
      <c r="B715">
        <v>1.1784722260636</v>
      </c>
      <c r="C715" t="s">
        <v>712</v>
      </c>
      <c r="D715">
        <f t="shared" si="22"/>
        <v>711.91666666666663</v>
      </c>
      <c r="E715">
        <f t="shared" si="23"/>
        <v>11.865277777777777</v>
      </c>
    </row>
    <row r="716" spans="1:21" x14ac:dyDescent="0.2">
      <c r="A716" s="1">
        <v>43159.829594907409</v>
      </c>
      <c r="B716">
        <v>1.1791666705103101</v>
      </c>
      <c r="C716" t="s">
        <v>713</v>
      </c>
      <c r="D716">
        <f t="shared" si="22"/>
        <v>712.91666666666663</v>
      </c>
      <c r="E716">
        <f t="shared" si="23"/>
        <v>11.881944444444445</v>
      </c>
      <c r="J716">
        <v>32.762999999999998</v>
      </c>
    </row>
    <row r="717" spans="1:21" x14ac:dyDescent="0.2">
      <c r="A717" s="1">
        <v>43159.830289351848</v>
      </c>
      <c r="B717">
        <v>1.17986111495702</v>
      </c>
      <c r="C717" t="s">
        <v>714</v>
      </c>
      <c r="D717">
        <f t="shared" si="22"/>
        <v>713.91666666666663</v>
      </c>
      <c r="E717">
        <f t="shared" si="23"/>
        <v>11.89861111111111</v>
      </c>
    </row>
    <row r="718" spans="1:21" x14ac:dyDescent="0.2">
      <c r="A718" s="1">
        <v>43159.830983796295</v>
      </c>
      <c r="B718">
        <v>1.18055555940373</v>
      </c>
      <c r="C718" t="s">
        <v>715</v>
      </c>
      <c r="D718">
        <f t="shared" si="22"/>
        <v>714.91666666666663</v>
      </c>
      <c r="E718">
        <f t="shared" si="23"/>
        <v>11.915277777777778</v>
      </c>
      <c r="I718">
        <v>3.9990000000000001</v>
      </c>
      <c r="J718">
        <v>32.899000000000001</v>
      </c>
      <c r="U718">
        <v>4</v>
      </c>
    </row>
    <row r="719" spans="1:21" x14ac:dyDescent="0.2">
      <c r="A719" s="1">
        <v>43159.831678240742</v>
      </c>
      <c r="B719">
        <v>1.1812500038504401</v>
      </c>
      <c r="C719" t="s">
        <v>716</v>
      </c>
      <c r="D719">
        <f t="shared" si="22"/>
        <v>715.91666666666663</v>
      </c>
      <c r="E719">
        <f t="shared" si="23"/>
        <v>11.931944444444444</v>
      </c>
      <c r="H719">
        <v>403.61799999999999</v>
      </c>
      <c r="I719">
        <v>5.0039999999999996</v>
      </c>
      <c r="O719">
        <v>-795.06200000000001</v>
      </c>
      <c r="U719">
        <v>5</v>
      </c>
    </row>
    <row r="720" spans="1:21" x14ac:dyDescent="0.2">
      <c r="A720" s="1">
        <v>43159.832372685189</v>
      </c>
      <c r="B720">
        <v>1.18194444829714</v>
      </c>
      <c r="C720" t="s">
        <v>717</v>
      </c>
      <c r="D720">
        <f t="shared" si="22"/>
        <v>716.91666666666663</v>
      </c>
      <c r="E720">
        <f t="shared" si="23"/>
        <v>11.948611111111111</v>
      </c>
      <c r="F720">
        <v>5.8570000000000002</v>
      </c>
      <c r="H720">
        <v>398.58100000000002</v>
      </c>
      <c r="J720">
        <v>33.061999999999998</v>
      </c>
    </row>
    <row r="721" spans="1:24" x14ac:dyDescent="0.2">
      <c r="A721" s="1">
        <v>43159.833067129628</v>
      </c>
      <c r="B721">
        <v>1.18263889274385</v>
      </c>
      <c r="C721" t="s">
        <v>718</v>
      </c>
      <c r="D721">
        <f t="shared" si="22"/>
        <v>717.91666666666663</v>
      </c>
      <c r="E721">
        <f t="shared" si="23"/>
        <v>11.965277777777777</v>
      </c>
      <c r="H721">
        <v>399.39400000000001</v>
      </c>
    </row>
    <row r="722" spans="1:24" x14ac:dyDescent="0.2">
      <c r="A722" s="1">
        <v>43159.833761574075</v>
      </c>
      <c r="B722">
        <v>1.1833333371905601</v>
      </c>
      <c r="C722" t="s">
        <v>719</v>
      </c>
      <c r="D722">
        <f t="shared" si="22"/>
        <v>718.91666666666663</v>
      </c>
      <c r="E722">
        <f t="shared" si="23"/>
        <v>11.981944444444444</v>
      </c>
      <c r="J722">
        <v>33.225000000000001</v>
      </c>
    </row>
    <row r="723" spans="1:24" x14ac:dyDescent="0.2">
      <c r="A723" s="1">
        <v>43159.834456018521</v>
      </c>
      <c r="B723">
        <v>1.18402778163727</v>
      </c>
      <c r="C723" t="s">
        <v>720</v>
      </c>
      <c r="D723">
        <f t="shared" si="22"/>
        <v>719.91666666666663</v>
      </c>
      <c r="E723">
        <f t="shared" si="23"/>
        <v>11.99861111111111</v>
      </c>
      <c r="I723">
        <v>4.9909999999999997</v>
      </c>
    </row>
    <row r="724" spans="1:24" x14ac:dyDescent="0.2">
      <c r="A724" s="1">
        <v>43159.835150462961</v>
      </c>
      <c r="B724">
        <v>1.18472222608398</v>
      </c>
      <c r="C724" t="s">
        <v>721</v>
      </c>
      <c r="D724">
        <f t="shared" si="22"/>
        <v>720.91666666666663</v>
      </c>
      <c r="E724">
        <f t="shared" si="23"/>
        <v>12.015277777777778</v>
      </c>
      <c r="J724">
        <v>33.396000000000001</v>
      </c>
    </row>
    <row r="725" spans="1:24" x14ac:dyDescent="0.2">
      <c r="A725" s="1">
        <v>43159.835844907408</v>
      </c>
      <c r="B725">
        <v>1.1854166705306901</v>
      </c>
      <c r="C725" t="s">
        <v>722</v>
      </c>
      <c r="D725">
        <f t="shared" si="22"/>
        <v>721.91666666666663</v>
      </c>
      <c r="E725">
        <f t="shared" si="23"/>
        <v>12.031944444444443</v>
      </c>
    </row>
    <row r="726" spans="1:24" x14ac:dyDescent="0.2">
      <c r="A726" s="1">
        <v>43159.836539351854</v>
      </c>
      <c r="B726">
        <v>1.18611111497739</v>
      </c>
      <c r="C726" t="s">
        <v>723</v>
      </c>
      <c r="D726">
        <f t="shared" ref="D726:D789" si="24">D725+1</f>
        <v>722.91666666666663</v>
      </c>
      <c r="E726">
        <f t="shared" si="23"/>
        <v>12.048611111111111</v>
      </c>
      <c r="J726">
        <v>33.564999999999998</v>
      </c>
    </row>
    <row r="727" spans="1:24" x14ac:dyDescent="0.2">
      <c r="A727" s="1">
        <v>43159.837233796294</v>
      </c>
      <c r="B727">
        <v>1.1868055594241</v>
      </c>
      <c r="C727" t="s">
        <v>724</v>
      </c>
      <c r="D727">
        <f t="shared" si="24"/>
        <v>723.91666666666663</v>
      </c>
      <c r="E727">
        <f t="shared" si="23"/>
        <v>12.065277777777776</v>
      </c>
    </row>
    <row r="728" spans="1:24" x14ac:dyDescent="0.2">
      <c r="A728" s="1">
        <v>43159.83792824074</v>
      </c>
      <c r="B728">
        <v>1.1875000038708099</v>
      </c>
      <c r="C728" t="s">
        <v>725</v>
      </c>
      <c r="D728">
        <f t="shared" si="24"/>
        <v>724.91666666666663</v>
      </c>
      <c r="E728">
        <f t="shared" si="23"/>
        <v>12.081944444444444</v>
      </c>
      <c r="J728">
        <v>33.728000000000002</v>
      </c>
      <c r="O728">
        <v>-796.41700000000003</v>
      </c>
    </row>
    <row r="729" spans="1:24" x14ac:dyDescent="0.2">
      <c r="A729" s="1">
        <v>43159.838622685187</v>
      </c>
      <c r="B729">
        <v>1.18819444831752</v>
      </c>
      <c r="C729" t="s">
        <v>726</v>
      </c>
      <c r="D729">
        <f t="shared" si="24"/>
        <v>725.91666666666663</v>
      </c>
      <c r="E729">
        <f t="shared" si="23"/>
        <v>12.09861111111111</v>
      </c>
      <c r="F729">
        <v>5.8890000000000002</v>
      </c>
      <c r="G729">
        <v>52.000999999999998</v>
      </c>
      <c r="H729">
        <v>399.13499999999999</v>
      </c>
      <c r="I729">
        <v>5.0039999999999996</v>
      </c>
      <c r="J729">
        <v>33.817</v>
      </c>
      <c r="K729">
        <v>0</v>
      </c>
      <c r="L729">
        <v>0</v>
      </c>
      <c r="M729">
        <v>0</v>
      </c>
      <c r="N729">
        <v>0</v>
      </c>
      <c r="O729">
        <v>-796.84199999999998</v>
      </c>
      <c r="P729">
        <v>36.530999999999999</v>
      </c>
      <c r="Q729">
        <v>0</v>
      </c>
      <c r="R729">
        <v>6</v>
      </c>
      <c r="S729">
        <v>52</v>
      </c>
      <c r="T729">
        <v>3</v>
      </c>
      <c r="U729">
        <v>5</v>
      </c>
      <c r="V729">
        <v>3</v>
      </c>
      <c r="W729">
        <v>3</v>
      </c>
      <c r="X729">
        <v>0</v>
      </c>
    </row>
    <row r="730" spans="1:24" x14ac:dyDescent="0.2">
      <c r="A730" s="1">
        <v>43159.839317129627</v>
      </c>
      <c r="B730">
        <v>1.18888889276423</v>
      </c>
      <c r="C730" t="s">
        <v>727</v>
      </c>
      <c r="D730">
        <f t="shared" si="24"/>
        <v>726.91666666666663</v>
      </c>
      <c r="E730">
        <f t="shared" si="23"/>
        <v>12.115277777777777</v>
      </c>
      <c r="J730">
        <v>33.9</v>
      </c>
    </row>
    <row r="731" spans="1:24" x14ac:dyDescent="0.2">
      <c r="A731" s="1">
        <v>43159.840011574073</v>
      </c>
      <c r="B731">
        <v>1.1895833372109299</v>
      </c>
      <c r="C731" t="s">
        <v>728</v>
      </c>
      <c r="D731">
        <f t="shared" si="24"/>
        <v>727.91666666666663</v>
      </c>
      <c r="E731">
        <f t="shared" si="23"/>
        <v>12.131944444444445</v>
      </c>
    </row>
    <row r="732" spans="1:24" x14ac:dyDescent="0.2">
      <c r="A732" s="1">
        <v>43159.84070601852</v>
      </c>
      <c r="B732">
        <v>1.19027778165764</v>
      </c>
      <c r="C732" t="s">
        <v>729</v>
      </c>
      <c r="D732">
        <f t="shared" si="24"/>
        <v>728.91666666666663</v>
      </c>
      <c r="E732">
        <f t="shared" si="23"/>
        <v>12.14861111111111</v>
      </c>
      <c r="J732">
        <v>34.064</v>
      </c>
      <c r="P732">
        <v>34.738</v>
      </c>
    </row>
    <row r="733" spans="1:24" x14ac:dyDescent="0.2">
      <c r="A733" s="1">
        <v>43159.841400462959</v>
      </c>
      <c r="B733">
        <v>1.1909722261043501</v>
      </c>
      <c r="C733" t="s">
        <v>730</v>
      </c>
      <c r="D733">
        <f t="shared" si="24"/>
        <v>729.91666666666663</v>
      </c>
      <c r="E733">
        <f t="shared" si="23"/>
        <v>12.165277777777778</v>
      </c>
      <c r="F733">
        <v>5.9009999999999998</v>
      </c>
      <c r="O733">
        <v>-797.38099999999997</v>
      </c>
    </row>
    <row r="734" spans="1:24" x14ac:dyDescent="0.2">
      <c r="A734" s="1">
        <v>43159.842094907406</v>
      </c>
      <c r="B734">
        <v>1.1916666705510599</v>
      </c>
      <c r="C734" t="s">
        <v>731</v>
      </c>
      <c r="D734">
        <f t="shared" si="24"/>
        <v>730.91666666666663</v>
      </c>
      <c r="E734">
        <f t="shared" si="23"/>
        <v>12.181944444444444</v>
      </c>
      <c r="J734">
        <v>34.231999999999999</v>
      </c>
      <c r="P734">
        <v>35.244</v>
      </c>
    </row>
    <row r="735" spans="1:24" x14ac:dyDescent="0.2">
      <c r="A735" s="1">
        <v>43159.842789351853</v>
      </c>
      <c r="B735">
        <v>1.19236111499777</v>
      </c>
      <c r="C735" t="s">
        <v>732</v>
      </c>
      <c r="D735">
        <f t="shared" si="24"/>
        <v>731.91666666666663</v>
      </c>
      <c r="E735">
        <f t="shared" si="23"/>
        <v>12.198611111111111</v>
      </c>
      <c r="P735">
        <v>35.96</v>
      </c>
    </row>
    <row r="736" spans="1:24" x14ac:dyDescent="0.2">
      <c r="A736" s="1">
        <v>43159.8434837963</v>
      </c>
      <c r="B736">
        <v>1.1930555594444701</v>
      </c>
      <c r="C736" t="s">
        <v>733</v>
      </c>
      <c r="D736">
        <f t="shared" si="24"/>
        <v>732.91666666666663</v>
      </c>
      <c r="E736">
        <f t="shared" si="23"/>
        <v>12.215277777777777</v>
      </c>
      <c r="J736">
        <v>34.4</v>
      </c>
    </row>
    <row r="737" spans="1:16" x14ac:dyDescent="0.2">
      <c r="A737" s="1">
        <v>43159.844178240739</v>
      </c>
      <c r="B737">
        <v>1.1937500038911799</v>
      </c>
      <c r="C737" t="s">
        <v>734</v>
      </c>
      <c r="D737">
        <f t="shared" si="24"/>
        <v>733.91666666666663</v>
      </c>
      <c r="E737">
        <f t="shared" si="23"/>
        <v>12.231944444444444</v>
      </c>
    </row>
    <row r="738" spans="1:16" x14ac:dyDescent="0.2">
      <c r="A738" s="1">
        <v>43159.844872685186</v>
      </c>
      <c r="B738">
        <v>1.19444444833789</v>
      </c>
      <c r="C738" t="s">
        <v>735</v>
      </c>
      <c r="D738">
        <f t="shared" si="24"/>
        <v>734.91666666666663</v>
      </c>
      <c r="E738">
        <f t="shared" si="23"/>
        <v>12.24861111111111</v>
      </c>
      <c r="J738">
        <v>34.57</v>
      </c>
    </row>
    <row r="739" spans="1:16" x14ac:dyDescent="0.2">
      <c r="A739" s="1">
        <v>43159.845567129632</v>
      </c>
      <c r="B739">
        <v>1.1951388927846001</v>
      </c>
      <c r="C739" t="s">
        <v>736</v>
      </c>
      <c r="D739">
        <f t="shared" si="24"/>
        <v>735.91666666666663</v>
      </c>
      <c r="E739">
        <f t="shared" si="23"/>
        <v>12.265277777777778</v>
      </c>
      <c r="O739">
        <v>-798.96199999999999</v>
      </c>
    </row>
    <row r="740" spans="1:16" x14ac:dyDescent="0.2">
      <c r="A740" s="1">
        <v>43159.846261574072</v>
      </c>
      <c r="B740">
        <v>1.1958333372313099</v>
      </c>
      <c r="C740" t="s">
        <v>737</v>
      </c>
      <c r="D740">
        <f t="shared" si="24"/>
        <v>736.91666666666663</v>
      </c>
      <c r="E740">
        <f t="shared" si="23"/>
        <v>12.281944444444443</v>
      </c>
      <c r="J740">
        <v>34.74</v>
      </c>
    </row>
    <row r="741" spans="1:16" x14ac:dyDescent="0.2">
      <c r="A741" s="1">
        <v>43159.846956018519</v>
      </c>
      <c r="B741">
        <v>1.19652778167801</v>
      </c>
      <c r="C741" t="s">
        <v>738</v>
      </c>
      <c r="D741">
        <f t="shared" si="24"/>
        <v>737.91666666666663</v>
      </c>
      <c r="E741">
        <f t="shared" si="23"/>
        <v>12.298611111111111</v>
      </c>
    </row>
    <row r="742" spans="1:16" x14ac:dyDescent="0.2">
      <c r="A742" s="1">
        <v>43159.847650462965</v>
      </c>
      <c r="B742">
        <v>1.1972222261247201</v>
      </c>
      <c r="C742" t="s">
        <v>739</v>
      </c>
      <c r="D742">
        <f t="shared" si="24"/>
        <v>738.91666666666663</v>
      </c>
      <c r="E742">
        <f t="shared" si="23"/>
        <v>12.315277777777776</v>
      </c>
      <c r="J742">
        <v>34.902999999999999</v>
      </c>
      <c r="P742">
        <v>35.472999999999999</v>
      </c>
    </row>
    <row r="743" spans="1:16" x14ac:dyDescent="0.2">
      <c r="A743" s="1">
        <v>43159.848344907405</v>
      </c>
      <c r="B743">
        <v>1.1979166705714299</v>
      </c>
      <c r="C743" t="s">
        <v>740</v>
      </c>
      <c r="D743">
        <f t="shared" si="24"/>
        <v>739.91666666666663</v>
      </c>
      <c r="E743">
        <f t="shared" si="23"/>
        <v>12.331944444444444</v>
      </c>
    </row>
    <row r="744" spans="1:16" x14ac:dyDescent="0.2">
      <c r="A744" s="1">
        <v>43159.849039351851</v>
      </c>
      <c r="B744">
        <v>1.19861111501814</v>
      </c>
      <c r="C744" t="s">
        <v>741</v>
      </c>
      <c r="D744">
        <f t="shared" si="24"/>
        <v>740.91666666666663</v>
      </c>
      <c r="E744">
        <f t="shared" si="23"/>
        <v>12.34861111111111</v>
      </c>
      <c r="J744">
        <v>35.072000000000003</v>
      </c>
      <c r="O744">
        <v>-799.93</v>
      </c>
    </row>
    <row r="745" spans="1:16" x14ac:dyDescent="0.2">
      <c r="A745" s="1">
        <v>43159.849733796298</v>
      </c>
      <c r="B745">
        <v>1.1993055594648501</v>
      </c>
      <c r="C745" t="s">
        <v>742</v>
      </c>
      <c r="D745">
        <f t="shared" si="24"/>
        <v>741.91666666666663</v>
      </c>
      <c r="E745">
        <f t="shared" si="23"/>
        <v>12.365277777777777</v>
      </c>
      <c r="P745">
        <v>37.545000000000002</v>
      </c>
    </row>
    <row r="746" spans="1:16" x14ac:dyDescent="0.2">
      <c r="A746" s="1">
        <v>43159.850428240738</v>
      </c>
      <c r="B746">
        <v>1.2000000039115499</v>
      </c>
      <c r="C746" t="s">
        <v>743</v>
      </c>
      <c r="D746">
        <f t="shared" si="24"/>
        <v>742.91666666666663</v>
      </c>
      <c r="E746">
        <f t="shared" si="23"/>
        <v>12.381944444444445</v>
      </c>
      <c r="J746">
        <v>35.244</v>
      </c>
    </row>
    <row r="747" spans="1:16" x14ac:dyDescent="0.2">
      <c r="A747" s="1">
        <v>43159.851122685184</v>
      </c>
      <c r="B747">
        <v>1.20069444835826</v>
      </c>
      <c r="C747" t="s">
        <v>744</v>
      </c>
      <c r="D747">
        <f t="shared" si="24"/>
        <v>743.91666666666663</v>
      </c>
      <c r="E747">
        <f t="shared" si="23"/>
        <v>12.39861111111111</v>
      </c>
    </row>
    <row r="748" spans="1:16" x14ac:dyDescent="0.2">
      <c r="A748" s="1">
        <v>43159.851817129631</v>
      </c>
      <c r="B748">
        <v>1.2013888928049701</v>
      </c>
      <c r="C748" t="s">
        <v>745</v>
      </c>
      <c r="D748">
        <f t="shared" si="24"/>
        <v>744.91666666666663</v>
      </c>
      <c r="E748">
        <f t="shared" si="23"/>
        <v>12.415277777777778</v>
      </c>
      <c r="J748">
        <v>35.408000000000001</v>
      </c>
    </row>
    <row r="749" spans="1:16" x14ac:dyDescent="0.2">
      <c r="A749" s="1">
        <v>43159.852511574078</v>
      </c>
      <c r="B749">
        <v>1.2020833372516799</v>
      </c>
      <c r="C749" t="s">
        <v>746</v>
      </c>
      <c r="D749">
        <f t="shared" si="24"/>
        <v>745.91666666666663</v>
      </c>
      <c r="E749">
        <f t="shared" si="23"/>
        <v>12.431944444444444</v>
      </c>
      <c r="O749">
        <v>-800.89300000000003</v>
      </c>
    </row>
    <row r="750" spans="1:16" x14ac:dyDescent="0.2">
      <c r="A750" s="1">
        <v>43159.853206018517</v>
      </c>
      <c r="B750">
        <v>1.20277778169839</v>
      </c>
      <c r="C750" t="s">
        <v>747</v>
      </c>
      <c r="D750">
        <f t="shared" si="24"/>
        <v>746.91666666666663</v>
      </c>
      <c r="E750">
        <f t="shared" si="23"/>
        <v>12.448611111111111</v>
      </c>
      <c r="J750">
        <v>35.578000000000003</v>
      </c>
    </row>
    <row r="751" spans="1:16" x14ac:dyDescent="0.2">
      <c r="A751" s="1">
        <v>43159.853900462964</v>
      </c>
      <c r="B751">
        <v>1.2034722261451001</v>
      </c>
      <c r="C751" t="s">
        <v>748</v>
      </c>
      <c r="D751">
        <f t="shared" si="24"/>
        <v>747.91666666666663</v>
      </c>
      <c r="E751">
        <f t="shared" si="23"/>
        <v>12.465277777777777</v>
      </c>
      <c r="F751">
        <v>5.976</v>
      </c>
    </row>
    <row r="752" spans="1:16" x14ac:dyDescent="0.2">
      <c r="A752" s="1">
        <v>43159.854594907411</v>
      </c>
      <c r="B752">
        <v>1.2041666705917999</v>
      </c>
      <c r="C752" t="s">
        <v>749</v>
      </c>
      <c r="D752">
        <f t="shared" si="24"/>
        <v>748.91666666666663</v>
      </c>
      <c r="E752">
        <f t="shared" si="23"/>
        <v>12.481944444444444</v>
      </c>
      <c r="J752">
        <v>35.741999999999997</v>
      </c>
    </row>
    <row r="753" spans="1:24" x14ac:dyDescent="0.2">
      <c r="A753" s="1">
        <v>43159.85528935185</v>
      </c>
      <c r="B753">
        <v>1.20486111503851</v>
      </c>
      <c r="C753" t="s">
        <v>750</v>
      </c>
      <c r="D753">
        <f t="shared" si="24"/>
        <v>749.91666666666663</v>
      </c>
      <c r="E753">
        <f t="shared" si="23"/>
        <v>12.49861111111111</v>
      </c>
      <c r="H753">
        <v>397.589</v>
      </c>
    </row>
    <row r="754" spans="1:24" x14ac:dyDescent="0.2">
      <c r="A754" s="1">
        <v>43159.855983796297</v>
      </c>
      <c r="B754">
        <v>1.2055555594852201</v>
      </c>
      <c r="C754" t="s">
        <v>751</v>
      </c>
      <c r="D754">
        <f t="shared" si="24"/>
        <v>750.91666666666663</v>
      </c>
      <c r="E754">
        <f t="shared" si="23"/>
        <v>12.515277777777778</v>
      </c>
      <c r="H754">
        <v>399.827</v>
      </c>
      <c r="I754">
        <v>5.024</v>
      </c>
      <c r="J754">
        <v>35.911999999999999</v>
      </c>
      <c r="U754">
        <v>5</v>
      </c>
    </row>
    <row r="755" spans="1:24" x14ac:dyDescent="0.2">
      <c r="A755" s="1">
        <v>43159.856678240743</v>
      </c>
      <c r="B755">
        <v>1.2062500039319299</v>
      </c>
      <c r="C755" t="s">
        <v>752</v>
      </c>
      <c r="D755">
        <f t="shared" si="24"/>
        <v>751.91666666666663</v>
      </c>
      <c r="E755">
        <f t="shared" si="23"/>
        <v>12.531944444444443</v>
      </c>
      <c r="H755">
        <v>400.30399999999997</v>
      </c>
      <c r="I755">
        <v>1.3240000000000001</v>
      </c>
      <c r="U755">
        <v>0.98118125000001299</v>
      </c>
    </row>
    <row r="756" spans="1:24" x14ac:dyDescent="0.2">
      <c r="A756" s="1">
        <v>43159.857372685183</v>
      </c>
      <c r="B756">
        <v>1.20694444837864</v>
      </c>
      <c r="C756" t="s">
        <v>753</v>
      </c>
      <c r="D756">
        <f t="shared" si="24"/>
        <v>752.91666666666663</v>
      </c>
      <c r="E756">
        <f t="shared" si="23"/>
        <v>12.548611111111111</v>
      </c>
      <c r="H756">
        <v>396.822</v>
      </c>
      <c r="I756">
        <v>1.3049999999999999</v>
      </c>
      <c r="J756">
        <v>35.996000000000002</v>
      </c>
      <c r="P756">
        <v>37.192</v>
      </c>
      <c r="U756">
        <v>1.1404135416666801</v>
      </c>
    </row>
    <row r="757" spans="1:24" x14ac:dyDescent="0.2">
      <c r="A757" s="1">
        <v>43159.858067129629</v>
      </c>
      <c r="B757">
        <v>1.2076388928253401</v>
      </c>
      <c r="C757" t="s">
        <v>754</v>
      </c>
      <c r="D757">
        <f t="shared" si="24"/>
        <v>753.91666666666663</v>
      </c>
      <c r="E757">
        <f t="shared" si="23"/>
        <v>12.565277777777776</v>
      </c>
      <c r="F757">
        <v>5.883</v>
      </c>
      <c r="H757">
        <v>400.92700000000002</v>
      </c>
      <c r="P757">
        <v>34.417000000000002</v>
      </c>
      <c r="U757">
        <v>1.3032666666666799</v>
      </c>
    </row>
    <row r="758" spans="1:24" x14ac:dyDescent="0.2">
      <c r="A758" s="1">
        <v>43159.858761574076</v>
      </c>
      <c r="B758">
        <v>1.2083333372720499</v>
      </c>
      <c r="C758" t="s">
        <v>755</v>
      </c>
      <c r="D758">
        <f t="shared" si="24"/>
        <v>754.91666666666663</v>
      </c>
      <c r="E758">
        <f t="shared" si="23"/>
        <v>12.581944444444444</v>
      </c>
      <c r="G758">
        <v>51.954999999999998</v>
      </c>
      <c r="I758">
        <v>1.409</v>
      </c>
      <c r="O758">
        <v>-799.23699999999997</v>
      </c>
      <c r="P758">
        <v>35.582000000000001</v>
      </c>
      <c r="U758">
        <v>1.4394229166666801</v>
      </c>
    </row>
    <row r="759" spans="1:24" x14ac:dyDescent="0.2">
      <c r="A759" s="1">
        <v>43159.859456018516</v>
      </c>
      <c r="B759">
        <v>1.20902778171876</v>
      </c>
      <c r="C759" t="s">
        <v>756</v>
      </c>
      <c r="D759">
        <f t="shared" si="24"/>
        <v>755.91666666666663</v>
      </c>
      <c r="E759">
        <f t="shared" si="23"/>
        <v>12.59861111111111</v>
      </c>
      <c r="F759">
        <v>5.835</v>
      </c>
      <c r="G759">
        <v>51.944000000000003</v>
      </c>
      <c r="H759">
        <v>398.98899999999998</v>
      </c>
      <c r="I759">
        <v>1.5329999999999999</v>
      </c>
      <c r="J759">
        <v>36.055</v>
      </c>
      <c r="K759">
        <v>0</v>
      </c>
      <c r="L759">
        <v>0</v>
      </c>
      <c r="M759">
        <v>0</v>
      </c>
      <c r="N759">
        <v>0</v>
      </c>
      <c r="O759">
        <v>-798.08699999999999</v>
      </c>
      <c r="P759">
        <v>36.546999999999997</v>
      </c>
      <c r="Q759">
        <v>0</v>
      </c>
      <c r="R759">
        <v>6</v>
      </c>
      <c r="S759">
        <v>52</v>
      </c>
      <c r="T759">
        <v>3</v>
      </c>
      <c r="U759">
        <v>1.5735750000000099</v>
      </c>
      <c r="V759">
        <v>3</v>
      </c>
      <c r="W759">
        <v>3</v>
      </c>
      <c r="X759">
        <v>0</v>
      </c>
    </row>
    <row r="760" spans="1:24" x14ac:dyDescent="0.2">
      <c r="A760" s="1">
        <v>43159.860150462962</v>
      </c>
      <c r="B760">
        <v>1.2097222261654701</v>
      </c>
      <c r="C760" t="s">
        <v>757</v>
      </c>
      <c r="D760">
        <f t="shared" si="24"/>
        <v>756.91666666666663</v>
      </c>
      <c r="E760">
        <f t="shared" si="23"/>
        <v>12.615277777777777</v>
      </c>
      <c r="F760">
        <v>5.8150000000000004</v>
      </c>
      <c r="I760">
        <v>1.7030000000000001</v>
      </c>
      <c r="O760">
        <v>-797.34699999999998</v>
      </c>
      <c r="U760">
        <v>1.7003729166666699</v>
      </c>
    </row>
    <row r="761" spans="1:24" x14ac:dyDescent="0.2">
      <c r="A761" s="1">
        <v>43159.860844907409</v>
      </c>
      <c r="B761">
        <v>1.2104166706121799</v>
      </c>
      <c r="C761" t="s">
        <v>758</v>
      </c>
      <c r="D761">
        <f t="shared" si="24"/>
        <v>757.91666666666663</v>
      </c>
      <c r="E761">
        <f t="shared" si="23"/>
        <v>12.631944444444445</v>
      </c>
      <c r="I761">
        <v>1.8009999999999999</v>
      </c>
      <c r="J761">
        <v>36.107999999999997</v>
      </c>
      <c r="U761">
        <v>1.80448541666667</v>
      </c>
    </row>
    <row r="762" spans="1:24" x14ac:dyDescent="0.2">
      <c r="A762" s="1">
        <v>43159.861539351848</v>
      </c>
      <c r="B762">
        <v>1.21111111505888</v>
      </c>
      <c r="C762" t="s">
        <v>759</v>
      </c>
      <c r="D762">
        <f t="shared" si="24"/>
        <v>758.91666666666663</v>
      </c>
      <c r="E762">
        <f t="shared" si="23"/>
        <v>12.64861111111111</v>
      </c>
      <c r="F762">
        <v>5.8970000000000002</v>
      </c>
      <c r="I762">
        <v>39.262999999999998</v>
      </c>
      <c r="J762">
        <v>36.411000000000001</v>
      </c>
      <c r="O762">
        <v>-798.03399999999999</v>
      </c>
      <c r="U762">
        <v>1.3380541666666701</v>
      </c>
    </row>
    <row r="763" spans="1:24" x14ac:dyDescent="0.2">
      <c r="A763" s="1">
        <v>43159.862233796295</v>
      </c>
      <c r="B763">
        <v>1.2118055595055901</v>
      </c>
      <c r="C763" t="s">
        <v>760</v>
      </c>
      <c r="D763">
        <f t="shared" si="24"/>
        <v>759.91666666666663</v>
      </c>
      <c r="E763">
        <f t="shared" si="23"/>
        <v>12.665277777777778</v>
      </c>
      <c r="F763">
        <v>5.952</v>
      </c>
      <c r="I763">
        <v>1.2589999999999999</v>
      </c>
      <c r="J763">
        <v>36.500999999999998</v>
      </c>
      <c r="O763">
        <v>-799.92700000000002</v>
      </c>
      <c r="U763">
        <v>1.0688979166666801</v>
      </c>
    </row>
    <row r="764" spans="1:24" x14ac:dyDescent="0.2">
      <c r="A764" s="1">
        <v>43159.862928240742</v>
      </c>
      <c r="B764">
        <v>1.2125000039523</v>
      </c>
      <c r="C764" t="s">
        <v>761</v>
      </c>
      <c r="D764">
        <f t="shared" si="24"/>
        <v>760.91666666666663</v>
      </c>
      <c r="E764">
        <f t="shared" si="23"/>
        <v>12.681944444444444</v>
      </c>
      <c r="H764">
        <v>399.11200000000002</v>
      </c>
      <c r="I764">
        <v>1.272</v>
      </c>
      <c r="J764">
        <v>36.520000000000003</v>
      </c>
      <c r="U764">
        <v>1.25722500000001</v>
      </c>
    </row>
    <row r="765" spans="1:24" x14ac:dyDescent="0.2">
      <c r="A765" s="1">
        <v>43159.863622685189</v>
      </c>
      <c r="B765">
        <v>1.21319444839901</v>
      </c>
      <c r="C765" t="s">
        <v>762</v>
      </c>
      <c r="D765">
        <f t="shared" si="24"/>
        <v>761.91666666666663</v>
      </c>
      <c r="E765">
        <f t="shared" si="23"/>
        <v>12.698611111111111</v>
      </c>
      <c r="H765">
        <v>400.49099999999999</v>
      </c>
      <c r="I765">
        <v>0</v>
      </c>
      <c r="J765">
        <v>36.734000000000002</v>
      </c>
      <c r="U765">
        <v>1.0262979166666699</v>
      </c>
    </row>
    <row r="766" spans="1:24" x14ac:dyDescent="0.2">
      <c r="A766" s="1">
        <v>43159.864317129628</v>
      </c>
      <c r="B766">
        <v>1.2138888928457201</v>
      </c>
      <c r="C766" t="s">
        <v>763</v>
      </c>
      <c r="D766">
        <f t="shared" si="24"/>
        <v>762.91666666666663</v>
      </c>
      <c r="E766">
        <f t="shared" si="23"/>
        <v>12.715277777777777</v>
      </c>
      <c r="H766">
        <v>399.471</v>
      </c>
      <c r="I766">
        <v>1.3440000000000001</v>
      </c>
      <c r="U766">
        <v>1.20311770833334</v>
      </c>
    </row>
    <row r="767" spans="1:24" x14ac:dyDescent="0.2">
      <c r="A767" s="1">
        <v>43159.865011574075</v>
      </c>
      <c r="B767">
        <v>1.21458333729242</v>
      </c>
      <c r="C767" t="s">
        <v>764</v>
      </c>
      <c r="D767">
        <f t="shared" si="24"/>
        <v>763.91666666666663</v>
      </c>
      <c r="E767">
        <f t="shared" si="23"/>
        <v>12.731944444444444</v>
      </c>
      <c r="G767">
        <v>51.896999999999998</v>
      </c>
      <c r="I767">
        <v>1.298</v>
      </c>
      <c r="U767">
        <v>1.27734375000001</v>
      </c>
    </row>
    <row r="768" spans="1:24" x14ac:dyDescent="0.2">
      <c r="A768" s="1">
        <v>43159.865706018521</v>
      </c>
      <c r="B768">
        <v>1.21527778173913</v>
      </c>
      <c r="C768" t="s">
        <v>765</v>
      </c>
      <c r="D768">
        <f t="shared" si="24"/>
        <v>764.91666666666663</v>
      </c>
      <c r="E768">
        <f t="shared" si="23"/>
        <v>12.74861111111111</v>
      </c>
      <c r="F768">
        <v>5.8780000000000001</v>
      </c>
      <c r="I768">
        <v>1.409</v>
      </c>
      <c r="O768">
        <v>-798.06399999999996</v>
      </c>
      <c r="U768">
        <v>1.47008645833334</v>
      </c>
    </row>
    <row r="769" spans="1:21" x14ac:dyDescent="0.2">
      <c r="A769" s="1">
        <v>43159.866400462961</v>
      </c>
      <c r="B769">
        <v>1.2159722261858401</v>
      </c>
      <c r="C769" t="s">
        <v>766</v>
      </c>
      <c r="D769">
        <f t="shared" si="24"/>
        <v>765.91666666666663</v>
      </c>
      <c r="E769">
        <f t="shared" si="23"/>
        <v>12.765277777777778</v>
      </c>
      <c r="I769">
        <v>1.5589999999999999</v>
      </c>
      <c r="J769">
        <v>36.811</v>
      </c>
      <c r="U769">
        <v>1.5414604166666701</v>
      </c>
    </row>
    <row r="770" spans="1:21" x14ac:dyDescent="0.2">
      <c r="A770" s="1">
        <v>43159.867094907408</v>
      </c>
      <c r="B770">
        <v>1.21666667063255</v>
      </c>
      <c r="C770" t="s">
        <v>767</v>
      </c>
      <c r="D770">
        <f t="shared" si="24"/>
        <v>766.91666666666663</v>
      </c>
      <c r="E770">
        <f t="shared" si="23"/>
        <v>12.781944444444443</v>
      </c>
      <c r="O770">
        <v>-797.05600000000004</v>
      </c>
      <c r="U770">
        <v>1.7300385416666699</v>
      </c>
    </row>
    <row r="771" spans="1:21" x14ac:dyDescent="0.2">
      <c r="A771" s="1">
        <v>43159.867789351854</v>
      </c>
      <c r="B771">
        <v>1.21736111507926</v>
      </c>
      <c r="C771" t="s">
        <v>768</v>
      </c>
      <c r="D771">
        <f t="shared" si="24"/>
        <v>767.91666666666663</v>
      </c>
      <c r="E771">
        <f t="shared" si="23"/>
        <v>12.798611111111111</v>
      </c>
      <c r="F771">
        <v>5.8239999999999998</v>
      </c>
      <c r="I771">
        <v>1.742</v>
      </c>
      <c r="U771">
        <v>1.81134270833334</v>
      </c>
    </row>
    <row r="772" spans="1:21" x14ac:dyDescent="0.2">
      <c r="A772" s="1">
        <v>43159.868483796294</v>
      </c>
      <c r="B772">
        <v>1.2180555595259599</v>
      </c>
      <c r="C772" t="s">
        <v>769</v>
      </c>
      <c r="D772">
        <f t="shared" si="24"/>
        <v>768.91666666666663</v>
      </c>
      <c r="E772">
        <f t="shared" ref="E772:E835" si="25">D772/60</f>
        <v>12.815277777777776</v>
      </c>
      <c r="I772">
        <v>1.925</v>
      </c>
      <c r="O772">
        <v>-796.05700000000002</v>
      </c>
      <c r="U772">
        <v>1.8948354166666701</v>
      </c>
    </row>
    <row r="773" spans="1:21" x14ac:dyDescent="0.2">
      <c r="A773" s="1">
        <v>43159.86917824074</v>
      </c>
      <c r="B773">
        <v>1.21875000397267</v>
      </c>
      <c r="C773" t="s">
        <v>770</v>
      </c>
      <c r="D773">
        <f t="shared" si="24"/>
        <v>769.91666666666663</v>
      </c>
      <c r="E773">
        <f t="shared" si="25"/>
        <v>12.831944444444444</v>
      </c>
      <c r="I773">
        <v>2.0550000000000002</v>
      </c>
      <c r="J773">
        <v>36.929000000000002</v>
      </c>
      <c r="U773">
        <v>2.0000645833333399</v>
      </c>
    </row>
    <row r="774" spans="1:21" x14ac:dyDescent="0.2">
      <c r="A774" s="1">
        <v>43159.869872685187</v>
      </c>
      <c r="B774">
        <v>1.21944444841938</v>
      </c>
      <c r="C774" t="s">
        <v>771</v>
      </c>
      <c r="D774">
        <f t="shared" si="24"/>
        <v>770.91666666666663</v>
      </c>
      <c r="E774">
        <f t="shared" si="25"/>
        <v>12.84861111111111</v>
      </c>
      <c r="I774">
        <v>2.9820000000000002</v>
      </c>
      <c r="O774">
        <v>-795.00599999999997</v>
      </c>
      <c r="U774">
        <v>3</v>
      </c>
    </row>
    <row r="775" spans="1:21" x14ac:dyDescent="0.2">
      <c r="A775" s="1">
        <v>43159.870567129627</v>
      </c>
      <c r="B775">
        <v>1.2201388928660899</v>
      </c>
      <c r="C775" t="s">
        <v>772</v>
      </c>
      <c r="D775">
        <f t="shared" si="24"/>
        <v>771.91666666666663</v>
      </c>
      <c r="E775">
        <f t="shared" si="25"/>
        <v>12.865277777777777</v>
      </c>
      <c r="I775">
        <v>3.0009999999999999</v>
      </c>
    </row>
    <row r="776" spans="1:21" x14ac:dyDescent="0.2">
      <c r="A776" s="1">
        <v>43159.871261574073</v>
      </c>
      <c r="B776">
        <v>1.2208333373128</v>
      </c>
      <c r="C776" t="s">
        <v>773</v>
      </c>
      <c r="D776">
        <f t="shared" si="24"/>
        <v>772.91666666666663</v>
      </c>
      <c r="E776">
        <f t="shared" si="25"/>
        <v>12.881944444444445</v>
      </c>
      <c r="F776">
        <v>5.7670000000000003</v>
      </c>
      <c r="J776">
        <v>37.073</v>
      </c>
    </row>
    <row r="777" spans="1:21" x14ac:dyDescent="0.2">
      <c r="A777" s="1">
        <v>43159.87195601852</v>
      </c>
      <c r="B777">
        <v>1.22152778175951</v>
      </c>
      <c r="C777" t="s">
        <v>774</v>
      </c>
      <c r="D777">
        <f t="shared" si="24"/>
        <v>773.91666666666663</v>
      </c>
      <c r="E777">
        <f t="shared" si="25"/>
        <v>12.89861111111111</v>
      </c>
      <c r="I777">
        <v>3.008</v>
      </c>
      <c r="O777">
        <v>-794.05899999999997</v>
      </c>
      <c r="U777">
        <v>3</v>
      </c>
    </row>
    <row r="778" spans="1:21" x14ac:dyDescent="0.2">
      <c r="A778" s="1">
        <v>43159.872650462959</v>
      </c>
      <c r="B778">
        <v>1.2222222262062099</v>
      </c>
      <c r="C778" t="s">
        <v>775</v>
      </c>
      <c r="D778">
        <f t="shared" si="24"/>
        <v>774.91666666666663</v>
      </c>
      <c r="E778">
        <f t="shared" si="25"/>
        <v>12.915277777777778</v>
      </c>
      <c r="F778">
        <v>5.7530000000000001</v>
      </c>
      <c r="G778">
        <v>51.911999999999999</v>
      </c>
      <c r="H778">
        <v>398.95</v>
      </c>
      <c r="I778">
        <v>5.024</v>
      </c>
      <c r="J778">
        <v>37.173999999999999</v>
      </c>
      <c r="O778">
        <v>-793.45500000000004</v>
      </c>
      <c r="P778">
        <v>36.905000000000001</v>
      </c>
      <c r="U778">
        <v>5</v>
      </c>
    </row>
    <row r="779" spans="1:21" x14ac:dyDescent="0.2">
      <c r="A779" s="1">
        <v>43159.873344907406</v>
      </c>
      <c r="B779">
        <v>1.22291667065292</v>
      </c>
      <c r="C779" t="s">
        <v>776</v>
      </c>
      <c r="D779">
        <f t="shared" si="24"/>
        <v>775.91666666666663</v>
      </c>
      <c r="E779">
        <f t="shared" si="25"/>
        <v>12.931944444444444</v>
      </c>
      <c r="F779">
        <v>5.99</v>
      </c>
      <c r="G779">
        <v>51.988</v>
      </c>
      <c r="H779">
        <v>400.78199999999998</v>
      </c>
      <c r="I779">
        <v>5.0039999999999996</v>
      </c>
      <c r="J779">
        <v>37.716999999999999</v>
      </c>
      <c r="O779">
        <v>-798.13900000000001</v>
      </c>
      <c r="P779">
        <v>36.976999999999997</v>
      </c>
    </row>
    <row r="780" spans="1:21" x14ac:dyDescent="0.2">
      <c r="A780" s="1">
        <v>43159.874039351853</v>
      </c>
      <c r="B780">
        <v>1.2236111150996301</v>
      </c>
      <c r="C780" t="s">
        <v>777</v>
      </c>
      <c r="D780">
        <f t="shared" si="24"/>
        <v>776.91666666666663</v>
      </c>
      <c r="E780">
        <f t="shared" si="25"/>
        <v>12.948611111111111</v>
      </c>
      <c r="F780">
        <v>5.9939999999999998</v>
      </c>
      <c r="I780">
        <v>4.9980000000000002</v>
      </c>
      <c r="J780">
        <v>37.799999999999997</v>
      </c>
      <c r="O780">
        <v>-800.053</v>
      </c>
    </row>
    <row r="781" spans="1:21" x14ac:dyDescent="0.2">
      <c r="A781" s="1">
        <v>43159.8747337963</v>
      </c>
      <c r="B781">
        <v>1.2243055595463399</v>
      </c>
      <c r="C781" t="s">
        <v>778</v>
      </c>
      <c r="D781">
        <f t="shared" si="24"/>
        <v>777.91666666666663</v>
      </c>
      <c r="E781">
        <f t="shared" si="25"/>
        <v>12.965277777777777</v>
      </c>
      <c r="H781">
        <v>399.803</v>
      </c>
      <c r="I781">
        <v>4.9980000000000002</v>
      </c>
      <c r="O781">
        <v>-801.21299999999997</v>
      </c>
    </row>
    <row r="782" spans="1:21" x14ac:dyDescent="0.2">
      <c r="A782" s="1">
        <v>43159.875428240739</v>
      </c>
      <c r="B782">
        <v>1.22500000399305</v>
      </c>
      <c r="C782" t="s">
        <v>779</v>
      </c>
      <c r="D782">
        <f t="shared" si="24"/>
        <v>778.91666666666663</v>
      </c>
      <c r="E782">
        <f t="shared" si="25"/>
        <v>12.981944444444444</v>
      </c>
      <c r="H782">
        <v>403.22300000000001</v>
      </c>
      <c r="J782">
        <v>37.97</v>
      </c>
      <c r="O782">
        <v>-802.12400000000002</v>
      </c>
    </row>
    <row r="783" spans="1:21" x14ac:dyDescent="0.2">
      <c r="A783" s="1">
        <v>43159.876122685186</v>
      </c>
      <c r="B783">
        <v>1.2256944484397501</v>
      </c>
      <c r="C783" t="s">
        <v>780</v>
      </c>
      <c r="D783">
        <f t="shared" si="24"/>
        <v>779.91666666666663</v>
      </c>
      <c r="E783">
        <f t="shared" si="25"/>
        <v>12.99861111111111</v>
      </c>
      <c r="G783">
        <v>52.024000000000001</v>
      </c>
      <c r="H783">
        <v>398.97800000000001</v>
      </c>
      <c r="I783">
        <v>4.9580000000000002</v>
      </c>
      <c r="U783">
        <v>5</v>
      </c>
    </row>
    <row r="784" spans="1:21" x14ac:dyDescent="0.2">
      <c r="A784" s="1">
        <v>43159.876817129632</v>
      </c>
      <c r="B784">
        <v>1.2263888928864599</v>
      </c>
      <c r="C784" t="s">
        <v>781</v>
      </c>
      <c r="D784">
        <f t="shared" si="24"/>
        <v>780.91666666666663</v>
      </c>
      <c r="E784">
        <f t="shared" si="25"/>
        <v>13.015277777777778</v>
      </c>
      <c r="H784">
        <v>400.27499999999998</v>
      </c>
      <c r="I784">
        <v>3.9470000000000001</v>
      </c>
      <c r="J784">
        <v>38.133000000000003</v>
      </c>
      <c r="O784">
        <v>-802.94899999999996</v>
      </c>
      <c r="P784">
        <v>37.768000000000001</v>
      </c>
      <c r="U784">
        <v>4</v>
      </c>
    </row>
    <row r="785" spans="1:24" x14ac:dyDescent="0.2">
      <c r="A785" s="1">
        <v>43159.877511574072</v>
      </c>
      <c r="B785">
        <v>1.22708333733317</v>
      </c>
      <c r="C785" t="s">
        <v>782</v>
      </c>
      <c r="D785">
        <f t="shared" si="24"/>
        <v>781.91666666666663</v>
      </c>
      <c r="E785">
        <f t="shared" si="25"/>
        <v>13.031944444444443</v>
      </c>
      <c r="H785">
        <v>499.613</v>
      </c>
      <c r="I785">
        <v>7.0000000000000001E-3</v>
      </c>
      <c r="O785">
        <v>-802.4</v>
      </c>
      <c r="P785">
        <v>41.661999999999999</v>
      </c>
      <c r="U785" s="2">
        <v>5.00833333333501E-3</v>
      </c>
    </row>
    <row r="786" spans="1:24" x14ac:dyDescent="0.2">
      <c r="A786" s="1">
        <v>43159.878206018519</v>
      </c>
      <c r="B786">
        <v>1.2277777817798801</v>
      </c>
      <c r="C786" t="s">
        <v>783</v>
      </c>
      <c r="D786">
        <f t="shared" si="24"/>
        <v>782.91666666666663</v>
      </c>
      <c r="E786">
        <f t="shared" si="25"/>
        <v>13.048611111111111</v>
      </c>
      <c r="H786">
        <v>500.50299999999999</v>
      </c>
      <c r="I786">
        <v>3.98</v>
      </c>
      <c r="O786">
        <v>-800.24300000000005</v>
      </c>
      <c r="P786">
        <v>43.887999999999998</v>
      </c>
      <c r="U786">
        <v>4</v>
      </c>
    </row>
    <row r="787" spans="1:24" x14ac:dyDescent="0.2">
      <c r="A787" s="1">
        <v>43159.878900462965</v>
      </c>
      <c r="B787">
        <v>1.2284722262265899</v>
      </c>
      <c r="C787" t="s">
        <v>784</v>
      </c>
      <c r="D787">
        <f t="shared" si="24"/>
        <v>783.91666666666663</v>
      </c>
      <c r="E787">
        <f t="shared" si="25"/>
        <v>13.065277777777776</v>
      </c>
      <c r="H787">
        <v>499.73700000000002</v>
      </c>
      <c r="I787">
        <v>3.98</v>
      </c>
      <c r="J787">
        <v>38.280999999999999</v>
      </c>
      <c r="O787">
        <v>-798.84299999999996</v>
      </c>
    </row>
    <row r="788" spans="1:24" x14ac:dyDescent="0.2">
      <c r="A788" s="1">
        <v>43159.879594907405</v>
      </c>
      <c r="B788">
        <v>1.22916667067329</v>
      </c>
      <c r="C788" t="s">
        <v>785</v>
      </c>
      <c r="D788">
        <f t="shared" si="24"/>
        <v>784.91666666666663</v>
      </c>
      <c r="E788">
        <f t="shared" si="25"/>
        <v>13.081944444444444</v>
      </c>
      <c r="H788">
        <v>500.84399999999999</v>
      </c>
      <c r="O788">
        <v>-797.75400000000002</v>
      </c>
      <c r="P788">
        <v>43.563000000000002</v>
      </c>
    </row>
    <row r="789" spans="1:24" x14ac:dyDescent="0.2">
      <c r="A789" s="1">
        <v>43159.880289351851</v>
      </c>
      <c r="B789">
        <v>1.2298611151200001</v>
      </c>
      <c r="C789" t="s">
        <v>786</v>
      </c>
      <c r="D789">
        <f t="shared" si="24"/>
        <v>785.91666666666663</v>
      </c>
      <c r="E789">
        <f t="shared" si="25"/>
        <v>13.09861111111111</v>
      </c>
      <c r="F789">
        <v>5.9820000000000002</v>
      </c>
      <c r="G789">
        <v>51.981000000000002</v>
      </c>
      <c r="H789">
        <v>500.55399999999997</v>
      </c>
      <c r="I789">
        <v>3.98</v>
      </c>
      <c r="J789">
        <v>38.417000000000002</v>
      </c>
      <c r="K789">
        <v>0</v>
      </c>
      <c r="L789">
        <v>0</v>
      </c>
      <c r="M789">
        <v>0</v>
      </c>
      <c r="N789">
        <v>0</v>
      </c>
      <c r="O789">
        <v>-797.05600000000004</v>
      </c>
      <c r="P789">
        <v>39.167000000000002</v>
      </c>
      <c r="Q789">
        <v>0</v>
      </c>
      <c r="R789">
        <v>6</v>
      </c>
      <c r="S789">
        <v>52</v>
      </c>
      <c r="T789">
        <v>3</v>
      </c>
      <c r="U789">
        <v>4</v>
      </c>
      <c r="V789">
        <v>3</v>
      </c>
      <c r="W789">
        <v>3</v>
      </c>
      <c r="X789">
        <v>0</v>
      </c>
    </row>
    <row r="790" spans="1:24" x14ac:dyDescent="0.2">
      <c r="A790" s="1">
        <v>43159.880983796298</v>
      </c>
      <c r="B790">
        <v>1.2305555595667099</v>
      </c>
      <c r="C790" t="s">
        <v>787</v>
      </c>
      <c r="D790">
        <f t="shared" ref="D790:D853" si="26">D789+1</f>
        <v>786.91666666666663</v>
      </c>
      <c r="E790">
        <f t="shared" si="25"/>
        <v>13.115277777777777</v>
      </c>
      <c r="H790">
        <v>497.77499999999998</v>
      </c>
      <c r="O790">
        <v>-796.41600000000005</v>
      </c>
    </row>
    <row r="791" spans="1:24" x14ac:dyDescent="0.2">
      <c r="A791" s="1">
        <v>43159.881678240738</v>
      </c>
      <c r="B791">
        <v>1.23125000401342</v>
      </c>
      <c r="C791" t="s">
        <v>788</v>
      </c>
      <c r="D791">
        <f t="shared" si="26"/>
        <v>787.91666666666663</v>
      </c>
      <c r="E791">
        <f t="shared" si="25"/>
        <v>13.131944444444445</v>
      </c>
      <c r="H791">
        <v>500.01400000000001</v>
      </c>
      <c r="J791">
        <v>38.551000000000002</v>
      </c>
    </row>
    <row r="792" spans="1:24" x14ac:dyDescent="0.2">
      <c r="A792" s="1">
        <v>43159.882372685184</v>
      </c>
      <c r="B792">
        <v>1.2319444484601301</v>
      </c>
      <c r="C792" t="s">
        <v>789</v>
      </c>
      <c r="D792">
        <f t="shared" si="26"/>
        <v>788.91666666666663</v>
      </c>
      <c r="E792">
        <f t="shared" si="25"/>
        <v>13.14861111111111</v>
      </c>
      <c r="G792">
        <v>51.972000000000001</v>
      </c>
      <c r="H792">
        <v>497.96499999999997</v>
      </c>
      <c r="P792">
        <v>41.127000000000002</v>
      </c>
    </row>
    <row r="793" spans="1:24" x14ac:dyDescent="0.2">
      <c r="A793" s="1">
        <v>43159.883067129631</v>
      </c>
      <c r="B793">
        <v>1.2326388929068299</v>
      </c>
      <c r="C793" t="s">
        <v>790</v>
      </c>
      <c r="D793">
        <f t="shared" si="26"/>
        <v>789.91666666666663</v>
      </c>
      <c r="E793">
        <f t="shared" si="25"/>
        <v>13.165277777777778</v>
      </c>
      <c r="J793">
        <v>38.683</v>
      </c>
      <c r="P793">
        <v>45.098999999999997</v>
      </c>
    </row>
    <row r="794" spans="1:24" x14ac:dyDescent="0.2">
      <c r="A794" s="1">
        <v>43159.883761574078</v>
      </c>
      <c r="B794">
        <v>1.23333333735354</v>
      </c>
      <c r="C794" t="s">
        <v>791</v>
      </c>
      <c r="D794">
        <f t="shared" si="26"/>
        <v>790.91666666666663</v>
      </c>
      <c r="E794">
        <f t="shared" si="25"/>
        <v>13.181944444444444</v>
      </c>
    </row>
    <row r="795" spans="1:24" x14ac:dyDescent="0.2">
      <c r="A795" s="1">
        <v>43159.884456018517</v>
      </c>
      <c r="B795">
        <v>1.2340277818002501</v>
      </c>
      <c r="C795" t="s">
        <v>792</v>
      </c>
      <c r="D795">
        <f t="shared" si="26"/>
        <v>791.91666666666663</v>
      </c>
      <c r="E795">
        <f t="shared" si="25"/>
        <v>13.198611111111111</v>
      </c>
      <c r="J795">
        <v>38.82</v>
      </c>
    </row>
    <row r="796" spans="1:24" x14ac:dyDescent="0.2">
      <c r="A796" s="1">
        <v>43159.885150462964</v>
      </c>
      <c r="B796">
        <v>1.2347222262469599</v>
      </c>
      <c r="C796" t="s">
        <v>793</v>
      </c>
      <c r="D796">
        <f t="shared" si="26"/>
        <v>792.91666666666663</v>
      </c>
      <c r="E796">
        <f t="shared" si="25"/>
        <v>13.215277777777777</v>
      </c>
      <c r="H796">
        <v>498.63499999999999</v>
      </c>
    </row>
    <row r="797" spans="1:24" x14ac:dyDescent="0.2">
      <c r="A797" s="1">
        <v>43159.885844907411</v>
      </c>
      <c r="B797">
        <v>1.23541667069367</v>
      </c>
      <c r="C797" t="s">
        <v>794</v>
      </c>
      <c r="D797">
        <f t="shared" si="26"/>
        <v>793.91666666666663</v>
      </c>
      <c r="E797">
        <f t="shared" si="25"/>
        <v>13.231944444444444</v>
      </c>
      <c r="H797">
        <v>504.63299999999998</v>
      </c>
      <c r="J797">
        <v>38.951000000000001</v>
      </c>
      <c r="O797">
        <v>-798.20299999999997</v>
      </c>
      <c r="P797">
        <v>38.817</v>
      </c>
    </row>
    <row r="798" spans="1:24" x14ac:dyDescent="0.2">
      <c r="A798" s="1">
        <v>43159.88653935185</v>
      </c>
      <c r="B798">
        <v>1.2361111151403701</v>
      </c>
      <c r="C798" t="s">
        <v>795</v>
      </c>
      <c r="D798">
        <f t="shared" si="26"/>
        <v>794.91666666666663</v>
      </c>
      <c r="E798">
        <f t="shared" si="25"/>
        <v>13.24861111111111</v>
      </c>
      <c r="H798">
        <v>499.77300000000002</v>
      </c>
      <c r="P798">
        <v>38.067</v>
      </c>
    </row>
    <row r="799" spans="1:24" x14ac:dyDescent="0.2">
      <c r="A799" s="1">
        <v>43159.887233796297</v>
      </c>
      <c r="B799">
        <v>1.2368055595870799</v>
      </c>
      <c r="C799" t="s">
        <v>796</v>
      </c>
      <c r="D799">
        <f t="shared" si="26"/>
        <v>795.91666666666663</v>
      </c>
      <c r="E799">
        <f t="shared" si="25"/>
        <v>13.265277777777778</v>
      </c>
      <c r="J799">
        <v>39.088000000000001</v>
      </c>
    </row>
    <row r="800" spans="1:24" x14ac:dyDescent="0.2">
      <c r="A800" s="1">
        <v>43159.887928240743</v>
      </c>
      <c r="B800">
        <v>1.23750000403379</v>
      </c>
      <c r="C800" t="s">
        <v>797</v>
      </c>
      <c r="D800">
        <f t="shared" si="26"/>
        <v>796.91666666666663</v>
      </c>
      <c r="E800">
        <f t="shared" si="25"/>
        <v>13.281944444444443</v>
      </c>
      <c r="F800">
        <v>6.0519999999999996</v>
      </c>
    </row>
    <row r="801" spans="1:21" x14ac:dyDescent="0.2">
      <c r="A801" s="1">
        <v>43159.888622685183</v>
      </c>
      <c r="B801">
        <v>1.2381944484805001</v>
      </c>
      <c r="C801" t="s">
        <v>798</v>
      </c>
      <c r="D801">
        <f t="shared" si="26"/>
        <v>797.91666666666663</v>
      </c>
      <c r="E801">
        <f t="shared" si="25"/>
        <v>13.298611111111111</v>
      </c>
      <c r="H801">
        <v>500.625</v>
      </c>
      <c r="J801">
        <v>39.22</v>
      </c>
      <c r="O801">
        <v>-799.10599999999999</v>
      </c>
      <c r="P801">
        <v>40.575000000000003</v>
      </c>
    </row>
    <row r="802" spans="1:21" x14ac:dyDescent="0.2">
      <c r="A802" s="1">
        <v>43159.889317129629</v>
      </c>
      <c r="B802">
        <v>1.2388888929272099</v>
      </c>
      <c r="C802" t="s">
        <v>799</v>
      </c>
      <c r="D802">
        <f t="shared" si="26"/>
        <v>798.91666666666663</v>
      </c>
      <c r="E802">
        <f t="shared" si="25"/>
        <v>13.315277777777776</v>
      </c>
      <c r="H802">
        <v>500.77199999999999</v>
      </c>
    </row>
    <row r="803" spans="1:21" x14ac:dyDescent="0.2">
      <c r="A803" s="1">
        <v>43159.890011574076</v>
      </c>
      <c r="B803">
        <v>1.23958333737392</v>
      </c>
      <c r="C803" t="s">
        <v>800</v>
      </c>
      <c r="D803">
        <f t="shared" si="26"/>
        <v>799.91666666666663</v>
      </c>
      <c r="E803">
        <f t="shared" si="25"/>
        <v>13.331944444444444</v>
      </c>
      <c r="J803">
        <v>39.356000000000002</v>
      </c>
      <c r="O803">
        <v>-800.255</v>
      </c>
    </row>
    <row r="804" spans="1:21" x14ac:dyDescent="0.2">
      <c r="A804" s="1">
        <v>43159.890706018516</v>
      </c>
      <c r="B804">
        <v>1.2402777818206201</v>
      </c>
      <c r="C804" t="s">
        <v>801</v>
      </c>
      <c r="D804">
        <f t="shared" si="26"/>
        <v>800.91666666666663</v>
      </c>
      <c r="E804">
        <f t="shared" si="25"/>
        <v>13.34861111111111</v>
      </c>
      <c r="F804">
        <v>6.1189999999999998</v>
      </c>
      <c r="G804">
        <v>51.91</v>
      </c>
    </row>
    <row r="805" spans="1:21" x14ac:dyDescent="0.2">
      <c r="A805" s="1">
        <v>43159.891400462962</v>
      </c>
      <c r="B805">
        <v>1.2409722262673299</v>
      </c>
      <c r="C805" t="s">
        <v>802</v>
      </c>
      <c r="D805">
        <f t="shared" si="26"/>
        <v>801.91666666666663</v>
      </c>
      <c r="E805">
        <f t="shared" si="25"/>
        <v>13.365277777777777</v>
      </c>
      <c r="J805">
        <v>39.488</v>
      </c>
      <c r="O805">
        <v>-801.97799999999995</v>
      </c>
    </row>
    <row r="806" spans="1:21" x14ac:dyDescent="0.2">
      <c r="A806" s="1">
        <v>43159.892094907409</v>
      </c>
      <c r="B806">
        <v>1.24166667071404</v>
      </c>
      <c r="C806" t="s">
        <v>803</v>
      </c>
      <c r="D806">
        <f t="shared" si="26"/>
        <v>802.91666666666663</v>
      </c>
      <c r="E806">
        <f t="shared" si="25"/>
        <v>13.381944444444445</v>
      </c>
      <c r="F806">
        <v>6.1740000000000004</v>
      </c>
      <c r="I806">
        <v>3.9990000000000001</v>
      </c>
      <c r="P806">
        <v>40.381</v>
      </c>
      <c r="U806">
        <v>4</v>
      </c>
    </row>
    <row r="807" spans="1:21" x14ac:dyDescent="0.2">
      <c r="A807" s="1">
        <v>43159.892789351848</v>
      </c>
      <c r="B807">
        <v>1.2423611151607501</v>
      </c>
      <c r="C807" t="s">
        <v>804</v>
      </c>
      <c r="D807">
        <f t="shared" si="26"/>
        <v>803.91666666666663</v>
      </c>
      <c r="E807">
        <f t="shared" si="25"/>
        <v>13.39861111111111</v>
      </c>
      <c r="I807">
        <v>0</v>
      </c>
      <c r="J807">
        <v>39.593000000000004</v>
      </c>
      <c r="O807">
        <v>-803.04899999999998</v>
      </c>
      <c r="U807">
        <v>0</v>
      </c>
    </row>
    <row r="808" spans="1:21" x14ac:dyDescent="0.2">
      <c r="A808" s="1">
        <v>43159.893483796295</v>
      </c>
      <c r="B808">
        <v>1.2430555596074599</v>
      </c>
      <c r="C808" t="s">
        <v>805</v>
      </c>
      <c r="D808">
        <f t="shared" si="26"/>
        <v>804.91666666666663</v>
      </c>
      <c r="E808">
        <f t="shared" si="25"/>
        <v>13.415277777777778</v>
      </c>
      <c r="I808">
        <v>0</v>
      </c>
      <c r="P808">
        <v>40.64</v>
      </c>
    </row>
    <row r="809" spans="1:21" x14ac:dyDescent="0.2">
      <c r="A809" s="1">
        <v>43159.894178240742</v>
      </c>
      <c r="B809">
        <v>1.24375000405416</v>
      </c>
      <c r="C809" t="s">
        <v>806</v>
      </c>
      <c r="D809">
        <f t="shared" si="26"/>
        <v>805.91666666666663</v>
      </c>
      <c r="E809">
        <f t="shared" si="25"/>
        <v>13.431944444444444</v>
      </c>
      <c r="G809">
        <v>51.843000000000004</v>
      </c>
    </row>
    <row r="810" spans="1:21" x14ac:dyDescent="0.2">
      <c r="A810" s="1">
        <v>43159.894872685189</v>
      </c>
      <c r="B810">
        <v>1.2444444485008701</v>
      </c>
      <c r="C810" t="s">
        <v>807</v>
      </c>
      <c r="D810">
        <f t="shared" si="26"/>
        <v>806.91666666666663</v>
      </c>
      <c r="E810">
        <f t="shared" si="25"/>
        <v>13.448611111111111</v>
      </c>
    </row>
    <row r="811" spans="1:21" x14ac:dyDescent="0.2">
      <c r="A811" s="1">
        <v>43159.895567129628</v>
      </c>
      <c r="B811">
        <v>1.24513889294758</v>
      </c>
      <c r="C811" t="s">
        <v>808</v>
      </c>
      <c r="D811">
        <f t="shared" si="26"/>
        <v>807.91666666666663</v>
      </c>
      <c r="E811">
        <f t="shared" si="25"/>
        <v>13.465277777777777</v>
      </c>
    </row>
    <row r="812" spans="1:21" x14ac:dyDescent="0.2">
      <c r="A812" s="1">
        <v>43159.896261574075</v>
      </c>
      <c r="B812">
        <v>1.24583333739429</v>
      </c>
      <c r="C812" t="s">
        <v>809</v>
      </c>
      <c r="D812">
        <f t="shared" si="26"/>
        <v>808.91666666666663</v>
      </c>
      <c r="E812">
        <f t="shared" si="25"/>
        <v>13.481944444444444</v>
      </c>
    </row>
    <row r="813" spans="1:21" x14ac:dyDescent="0.2">
      <c r="A813" s="1">
        <v>43159.896956018521</v>
      </c>
      <c r="B813">
        <v>1.2465277818410001</v>
      </c>
      <c r="C813" t="s">
        <v>810</v>
      </c>
      <c r="D813">
        <f t="shared" si="26"/>
        <v>809.91666666666663</v>
      </c>
      <c r="E813">
        <f t="shared" si="25"/>
        <v>13.49861111111111</v>
      </c>
    </row>
    <row r="814" spans="1:21" x14ac:dyDescent="0.2">
      <c r="A814" s="1">
        <v>43159.897650462961</v>
      </c>
      <c r="B814">
        <v>1.2472222262877</v>
      </c>
      <c r="C814" t="s">
        <v>811</v>
      </c>
      <c r="D814">
        <f t="shared" si="26"/>
        <v>810.91666666666663</v>
      </c>
      <c r="E814">
        <f t="shared" si="25"/>
        <v>13.515277777777778</v>
      </c>
    </row>
    <row r="815" spans="1:21" x14ac:dyDescent="0.2">
      <c r="A815" s="1">
        <v>43159.898344907408</v>
      </c>
      <c r="B815">
        <v>1.24791667073441</v>
      </c>
      <c r="C815" t="s">
        <v>812</v>
      </c>
      <c r="D815">
        <f t="shared" si="26"/>
        <v>811.91666666666663</v>
      </c>
      <c r="E815">
        <f t="shared" si="25"/>
        <v>13.531944444444443</v>
      </c>
      <c r="G815">
        <v>51.792999999999999</v>
      </c>
    </row>
    <row r="816" spans="1:21" x14ac:dyDescent="0.2">
      <c r="A816" s="1">
        <v>43159.899039351854</v>
      </c>
      <c r="B816">
        <v>1.2486111151811199</v>
      </c>
      <c r="C816" t="s">
        <v>813</v>
      </c>
      <c r="D816">
        <f t="shared" si="26"/>
        <v>812.91666666666663</v>
      </c>
      <c r="E816">
        <f t="shared" si="25"/>
        <v>13.548611111111111</v>
      </c>
      <c r="P816">
        <v>38.603000000000002</v>
      </c>
    </row>
    <row r="817" spans="1:24" x14ac:dyDescent="0.2">
      <c r="A817" s="1">
        <v>43159.899733796294</v>
      </c>
      <c r="B817">
        <v>1.24930555962783</v>
      </c>
      <c r="C817" t="s">
        <v>814</v>
      </c>
      <c r="D817">
        <f t="shared" si="26"/>
        <v>813.91666666666663</v>
      </c>
      <c r="E817">
        <f t="shared" si="25"/>
        <v>13.565277777777776</v>
      </c>
      <c r="P817">
        <v>41.061999999999998</v>
      </c>
    </row>
    <row r="818" spans="1:24" x14ac:dyDescent="0.2">
      <c r="A818" s="1">
        <v>43159.90042824074</v>
      </c>
      <c r="B818">
        <v>1.25000000407454</v>
      </c>
      <c r="C818" t="s">
        <v>815</v>
      </c>
      <c r="D818">
        <f t="shared" si="26"/>
        <v>814.91666666666663</v>
      </c>
      <c r="E818">
        <f t="shared" si="25"/>
        <v>13.581944444444444</v>
      </c>
    </row>
    <row r="819" spans="1:24" x14ac:dyDescent="0.2">
      <c r="A819" s="1">
        <v>43159.901122685187</v>
      </c>
      <c r="B819">
        <v>1.2506944485212399</v>
      </c>
      <c r="C819" t="s">
        <v>816</v>
      </c>
      <c r="D819">
        <f t="shared" si="26"/>
        <v>815.91666666666663</v>
      </c>
      <c r="E819">
        <f t="shared" si="25"/>
        <v>13.59861111111111</v>
      </c>
      <c r="F819">
        <v>6.1609999999999996</v>
      </c>
      <c r="G819">
        <v>51.789000000000001</v>
      </c>
      <c r="H819">
        <v>500.971</v>
      </c>
      <c r="I819">
        <v>0</v>
      </c>
      <c r="J819">
        <v>39.593000000000004</v>
      </c>
      <c r="K819">
        <v>0</v>
      </c>
      <c r="L819">
        <v>0</v>
      </c>
      <c r="M819">
        <v>0</v>
      </c>
      <c r="N819">
        <v>0</v>
      </c>
      <c r="O819">
        <v>-803.16700000000003</v>
      </c>
      <c r="P819">
        <v>38.49</v>
      </c>
      <c r="Q819">
        <v>0</v>
      </c>
      <c r="R819">
        <v>6</v>
      </c>
      <c r="S819">
        <v>52</v>
      </c>
      <c r="T819">
        <v>3</v>
      </c>
      <c r="U819">
        <v>0</v>
      </c>
      <c r="V819">
        <v>3</v>
      </c>
      <c r="W819">
        <v>3</v>
      </c>
      <c r="X819">
        <v>0</v>
      </c>
    </row>
    <row r="820" spans="1:24" x14ac:dyDescent="0.2">
      <c r="A820" s="1">
        <v>43159.901817129627</v>
      </c>
      <c r="B820">
        <v>1.25138889296795</v>
      </c>
      <c r="C820" t="s">
        <v>817</v>
      </c>
      <c r="D820">
        <f t="shared" si="26"/>
        <v>816.91666666666663</v>
      </c>
      <c r="E820">
        <f t="shared" si="25"/>
        <v>13.615277777777777</v>
      </c>
    </row>
    <row r="821" spans="1:24" x14ac:dyDescent="0.2">
      <c r="A821" s="1">
        <v>43159.902511574073</v>
      </c>
      <c r="B821">
        <v>1.25208333741466</v>
      </c>
      <c r="C821" t="s">
        <v>818</v>
      </c>
      <c r="D821">
        <f t="shared" si="26"/>
        <v>817.91666666666663</v>
      </c>
      <c r="E821">
        <f t="shared" si="25"/>
        <v>13.631944444444445</v>
      </c>
    </row>
    <row r="822" spans="1:24" x14ac:dyDescent="0.2">
      <c r="A822" s="1">
        <v>43159.90320601852</v>
      </c>
      <c r="B822">
        <v>1.2527777818613699</v>
      </c>
      <c r="C822" t="s">
        <v>819</v>
      </c>
      <c r="D822">
        <f t="shared" si="26"/>
        <v>818.91666666666663</v>
      </c>
      <c r="E822">
        <f t="shared" si="25"/>
        <v>13.64861111111111</v>
      </c>
    </row>
    <row r="823" spans="1:24" x14ac:dyDescent="0.2">
      <c r="A823" s="1">
        <v>43159.903900462959</v>
      </c>
      <c r="B823">
        <v>1.25347222630808</v>
      </c>
      <c r="C823" t="s">
        <v>820</v>
      </c>
      <c r="D823">
        <f t="shared" si="26"/>
        <v>819.91666666666663</v>
      </c>
      <c r="E823">
        <f t="shared" si="25"/>
        <v>13.665277777777778</v>
      </c>
    </row>
    <row r="824" spans="1:24" x14ac:dyDescent="0.2">
      <c r="A824" s="1">
        <v>43159.904594907406</v>
      </c>
      <c r="B824">
        <v>1.2541666707547801</v>
      </c>
      <c r="C824" t="s">
        <v>821</v>
      </c>
      <c r="D824">
        <f t="shared" si="26"/>
        <v>820.91666666666663</v>
      </c>
      <c r="E824">
        <f t="shared" si="25"/>
        <v>13.681944444444444</v>
      </c>
    </row>
    <row r="825" spans="1:24" x14ac:dyDescent="0.2">
      <c r="A825" s="1">
        <v>43159.905289351853</v>
      </c>
      <c r="B825">
        <v>1.2548611152014899</v>
      </c>
      <c r="C825" t="s">
        <v>822</v>
      </c>
      <c r="D825">
        <f t="shared" si="26"/>
        <v>821.91666666666663</v>
      </c>
      <c r="E825">
        <f t="shared" si="25"/>
        <v>13.698611111111111</v>
      </c>
    </row>
    <row r="826" spans="1:24" x14ac:dyDescent="0.2">
      <c r="A826" s="1">
        <v>43159.9059837963</v>
      </c>
      <c r="B826">
        <v>1.2555555596482</v>
      </c>
      <c r="C826" t="s">
        <v>823</v>
      </c>
      <c r="D826">
        <f t="shared" si="26"/>
        <v>822.91666666666663</v>
      </c>
      <c r="E826">
        <f t="shared" si="25"/>
        <v>13.715277777777777</v>
      </c>
    </row>
    <row r="827" spans="1:24" x14ac:dyDescent="0.2">
      <c r="A827" s="1">
        <v>43159.906678240739</v>
      </c>
      <c r="B827">
        <v>1.2562500040949101</v>
      </c>
      <c r="C827" t="s">
        <v>824</v>
      </c>
      <c r="D827">
        <f t="shared" si="26"/>
        <v>823.91666666666663</v>
      </c>
      <c r="E827">
        <f t="shared" si="25"/>
        <v>13.731944444444444</v>
      </c>
    </row>
    <row r="828" spans="1:24" x14ac:dyDescent="0.2">
      <c r="A828" s="1">
        <v>43159.907372685186</v>
      </c>
      <c r="B828">
        <v>1.2569444485416199</v>
      </c>
      <c r="C828" t="s">
        <v>825</v>
      </c>
      <c r="D828">
        <f t="shared" si="26"/>
        <v>824.91666666666663</v>
      </c>
      <c r="E828">
        <f t="shared" si="25"/>
        <v>13.74861111111111</v>
      </c>
    </row>
    <row r="829" spans="1:24" x14ac:dyDescent="0.2">
      <c r="A829" s="1">
        <v>43159.908067129632</v>
      </c>
      <c r="B829">
        <v>1.25763889298833</v>
      </c>
      <c r="C829" t="s">
        <v>826</v>
      </c>
      <c r="D829">
        <f t="shared" si="26"/>
        <v>825.91666666666663</v>
      </c>
      <c r="E829">
        <f t="shared" si="25"/>
        <v>13.765277777777778</v>
      </c>
    </row>
    <row r="830" spans="1:24" x14ac:dyDescent="0.2">
      <c r="A830" s="1">
        <v>43159.908761574072</v>
      </c>
      <c r="B830">
        <v>1.2583333374350301</v>
      </c>
      <c r="C830" t="s">
        <v>827</v>
      </c>
      <c r="D830">
        <f t="shared" si="26"/>
        <v>826.91666666666663</v>
      </c>
      <c r="E830">
        <f t="shared" si="25"/>
        <v>13.781944444444443</v>
      </c>
    </row>
    <row r="831" spans="1:24" x14ac:dyDescent="0.2">
      <c r="A831" s="1">
        <v>43159.909456018519</v>
      </c>
      <c r="B831">
        <v>1.2590277818817399</v>
      </c>
      <c r="C831" t="s">
        <v>828</v>
      </c>
      <c r="D831">
        <f t="shared" si="26"/>
        <v>827.91666666666663</v>
      </c>
      <c r="E831">
        <f t="shared" si="25"/>
        <v>13.798611111111111</v>
      </c>
    </row>
    <row r="832" spans="1:24" x14ac:dyDescent="0.2">
      <c r="A832" s="1">
        <v>43159.910150462965</v>
      </c>
      <c r="B832">
        <v>1.25972222632845</v>
      </c>
      <c r="C832" t="s">
        <v>829</v>
      </c>
      <c r="D832">
        <f t="shared" si="26"/>
        <v>828.91666666666663</v>
      </c>
      <c r="E832">
        <f t="shared" si="25"/>
        <v>13.815277777777776</v>
      </c>
    </row>
    <row r="833" spans="1:16" x14ac:dyDescent="0.2">
      <c r="A833" s="1">
        <v>43159.910844907405</v>
      </c>
      <c r="B833">
        <v>1.2604166707751601</v>
      </c>
      <c r="C833" t="s">
        <v>830</v>
      </c>
      <c r="D833">
        <f t="shared" si="26"/>
        <v>829.91666666666663</v>
      </c>
      <c r="E833">
        <f t="shared" si="25"/>
        <v>13.831944444444444</v>
      </c>
    </row>
    <row r="834" spans="1:16" x14ac:dyDescent="0.2">
      <c r="A834" s="1">
        <v>43159.911539351851</v>
      </c>
      <c r="B834">
        <v>1.2611111152218699</v>
      </c>
      <c r="C834" t="s">
        <v>831</v>
      </c>
      <c r="D834">
        <f t="shared" si="26"/>
        <v>830.91666666666663</v>
      </c>
      <c r="E834">
        <f t="shared" si="25"/>
        <v>13.84861111111111</v>
      </c>
      <c r="P834">
        <v>41.575000000000003</v>
      </c>
    </row>
    <row r="835" spans="1:16" x14ac:dyDescent="0.2">
      <c r="A835" s="1">
        <v>43159.912233796298</v>
      </c>
      <c r="B835">
        <v>1.26180555966857</v>
      </c>
      <c r="C835" t="s">
        <v>832</v>
      </c>
      <c r="D835">
        <f t="shared" si="26"/>
        <v>831.91666666666663</v>
      </c>
      <c r="E835">
        <f t="shared" si="25"/>
        <v>13.865277777777777</v>
      </c>
      <c r="P835">
        <v>40.103000000000002</v>
      </c>
    </row>
    <row r="836" spans="1:16" x14ac:dyDescent="0.2">
      <c r="A836" s="1">
        <v>43159.912928240738</v>
      </c>
      <c r="B836">
        <v>1.2625000041152801</v>
      </c>
      <c r="C836" t="s">
        <v>833</v>
      </c>
      <c r="D836">
        <f t="shared" si="26"/>
        <v>832.91666666666663</v>
      </c>
      <c r="E836">
        <f t="shared" ref="E836:E899" si="27">D836/60</f>
        <v>13.881944444444445</v>
      </c>
      <c r="G836">
        <v>51.841999999999999</v>
      </c>
      <c r="P836">
        <v>40.64</v>
      </c>
    </row>
    <row r="837" spans="1:16" x14ac:dyDescent="0.2">
      <c r="A837" s="1">
        <v>43159.913622685184</v>
      </c>
      <c r="B837">
        <v>1.2631944485619899</v>
      </c>
      <c r="C837" t="s">
        <v>834</v>
      </c>
      <c r="D837">
        <f t="shared" si="26"/>
        <v>833.91666666666663</v>
      </c>
      <c r="E837">
        <f t="shared" si="27"/>
        <v>13.89861111111111</v>
      </c>
    </row>
    <row r="838" spans="1:16" x14ac:dyDescent="0.2">
      <c r="A838" s="1">
        <v>43159.914317129631</v>
      </c>
      <c r="B838">
        <v>1.2638888930087</v>
      </c>
      <c r="C838" t="s">
        <v>835</v>
      </c>
      <c r="D838">
        <f t="shared" si="26"/>
        <v>834.91666666666663</v>
      </c>
      <c r="E838">
        <f t="shared" si="27"/>
        <v>13.915277777777778</v>
      </c>
    </row>
    <row r="839" spans="1:16" x14ac:dyDescent="0.2">
      <c r="A839" s="1">
        <v>43159.915011574078</v>
      </c>
      <c r="B839">
        <v>1.2645833374554101</v>
      </c>
      <c r="C839" t="s">
        <v>836</v>
      </c>
      <c r="D839">
        <f t="shared" si="26"/>
        <v>835.91666666666663</v>
      </c>
      <c r="E839">
        <f t="shared" si="27"/>
        <v>13.931944444444444</v>
      </c>
      <c r="H839">
        <v>499.28100000000001</v>
      </c>
    </row>
    <row r="840" spans="1:16" x14ac:dyDescent="0.2">
      <c r="A840" s="1">
        <v>43159.915706018517</v>
      </c>
      <c r="B840">
        <v>1.2652777819021099</v>
      </c>
      <c r="C840" t="s">
        <v>837</v>
      </c>
      <c r="D840">
        <f t="shared" si="26"/>
        <v>836.91666666666663</v>
      </c>
      <c r="E840">
        <f t="shared" si="27"/>
        <v>13.948611111111111</v>
      </c>
      <c r="H840">
        <v>497.72500000000002</v>
      </c>
    </row>
    <row r="841" spans="1:16" x14ac:dyDescent="0.2">
      <c r="A841" s="1">
        <v>43159.916400462964</v>
      </c>
      <c r="B841">
        <v>1.26597222634882</v>
      </c>
      <c r="C841" t="s">
        <v>838</v>
      </c>
      <c r="D841">
        <f t="shared" si="26"/>
        <v>837.91666666666663</v>
      </c>
      <c r="E841">
        <f t="shared" si="27"/>
        <v>13.965277777777777</v>
      </c>
      <c r="H841">
        <v>498.505</v>
      </c>
    </row>
    <row r="842" spans="1:16" x14ac:dyDescent="0.2">
      <c r="A842" s="1">
        <v>43159.917094907411</v>
      </c>
      <c r="B842">
        <v>1.2666666707955301</v>
      </c>
      <c r="C842" t="s">
        <v>839</v>
      </c>
      <c r="D842">
        <f t="shared" si="26"/>
        <v>838.91666666666663</v>
      </c>
      <c r="E842">
        <f t="shared" si="27"/>
        <v>13.981944444444444</v>
      </c>
    </row>
    <row r="843" spans="1:16" x14ac:dyDescent="0.2">
      <c r="A843" s="1">
        <v>43159.91778935185</v>
      </c>
      <c r="B843">
        <v>1.2673611152422399</v>
      </c>
      <c r="C843" t="s">
        <v>840</v>
      </c>
      <c r="D843">
        <f t="shared" si="26"/>
        <v>839.91666666666663</v>
      </c>
      <c r="E843">
        <f t="shared" si="27"/>
        <v>13.99861111111111</v>
      </c>
    </row>
    <row r="844" spans="1:16" x14ac:dyDescent="0.2">
      <c r="A844" s="1">
        <v>43159.918483796297</v>
      </c>
      <c r="B844">
        <v>1.26805555968895</v>
      </c>
      <c r="C844" t="s">
        <v>841</v>
      </c>
      <c r="D844">
        <f t="shared" si="26"/>
        <v>840.91666666666663</v>
      </c>
      <c r="E844">
        <f t="shared" si="27"/>
        <v>14.015277777777778</v>
      </c>
    </row>
    <row r="845" spans="1:16" x14ac:dyDescent="0.2">
      <c r="A845" s="1">
        <v>43159.919178240743</v>
      </c>
      <c r="B845">
        <v>1.2687500041356501</v>
      </c>
      <c r="C845" t="s">
        <v>842</v>
      </c>
      <c r="D845">
        <f t="shared" si="26"/>
        <v>841.91666666666663</v>
      </c>
      <c r="E845">
        <f t="shared" si="27"/>
        <v>14.031944444444443</v>
      </c>
      <c r="O845">
        <v>-802.05</v>
      </c>
    </row>
    <row r="846" spans="1:16" x14ac:dyDescent="0.2">
      <c r="A846" s="1">
        <v>43159.919872685183</v>
      </c>
      <c r="B846">
        <v>1.2694444485823599</v>
      </c>
      <c r="C846" t="s">
        <v>843</v>
      </c>
      <c r="D846">
        <f t="shared" si="26"/>
        <v>842.91666666666663</v>
      </c>
      <c r="E846">
        <f t="shared" si="27"/>
        <v>14.048611111111111</v>
      </c>
      <c r="H846">
        <v>498.40100000000001</v>
      </c>
    </row>
    <row r="847" spans="1:16" x14ac:dyDescent="0.2">
      <c r="A847" s="1">
        <v>43159.920567129629</v>
      </c>
      <c r="B847">
        <v>1.27013889302907</v>
      </c>
      <c r="C847" t="s">
        <v>844</v>
      </c>
      <c r="D847">
        <f t="shared" si="26"/>
        <v>843.91666666666663</v>
      </c>
      <c r="E847">
        <f t="shared" si="27"/>
        <v>14.065277777777776</v>
      </c>
      <c r="F847">
        <v>6.1159999999999997</v>
      </c>
      <c r="H847">
        <v>500.32799999999997</v>
      </c>
    </row>
    <row r="848" spans="1:16" x14ac:dyDescent="0.2">
      <c r="A848" s="1">
        <v>43159.921261574076</v>
      </c>
      <c r="B848">
        <v>1.2708333374757801</v>
      </c>
      <c r="C848" t="s">
        <v>845</v>
      </c>
      <c r="D848">
        <f t="shared" si="26"/>
        <v>844.91666666666663</v>
      </c>
      <c r="E848">
        <f t="shared" si="27"/>
        <v>14.081944444444444</v>
      </c>
    </row>
    <row r="849" spans="1:24" x14ac:dyDescent="0.2">
      <c r="A849" s="1">
        <v>43159.921956018516</v>
      </c>
      <c r="B849">
        <v>1.2715277819224899</v>
      </c>
      <c r="C849" t="s">
        <v>846</v>
      </c>
      <c r="D849">
        <f t="shared" si="26"/>
        <v>845.91666666666663</v>
      </c>
      <c r="E849">
        <f t="shared" si="27"/>
        <v>14.09861111111111</v>
      </c>
      <c r="F849">
        <v>6.1109999999999998</v>
      </c>
      <c r="G849">
        <v>51.878999999999998</v>
      </c>
      <c r="H849">
        <v>500.86</v>
      </c>
      <c r="I849">
        <v>0</v>
      </c>
      <c r="J849">
        <v>39.593000000000004</v>
      </c>
      <c r="K849">
        <v>0</v>
      </c>
      <c r="L849">
        <v>0</v>
      </c>
      <c r="M849">
        <v>0</v>
      </c>
      <c r="N849">
        <v>0</v>
      </c>
      <c r="O849">
        <v>-802.36099999999999</v>
      </c>
      <c r="P849">
        <v>41.817</v>
      </c>
      <c r="Q849">
        <v>0</v>
      </c>
      <c r="R849">
        <v>6</v>
      </c>
      <c r="S849">
        <v>52</v>
      </c>
      <c r="T849">
        <v>3</v>
      </c>
      <c r="U849">
        <v>0</v>
      </c>
      <c r="V849">
        <v>3</v>
      </c>
      <c r="W849">
        <v>3</v>
      </c>
      <c r="X849">
        <v>0</v>
      </c>
    </row>
    <row r="850" spans="1:24" x14ac:dyDescent="0.2">
      <c r="A850" s="1">
        <v>43159.922650462962</v>
      </c>
      <c r="B850">
        <v>1.27222222636919</v>
      </c>
      <c r="C850" t="s">
        <v>847</v>
      </c>
      <c r="D850">
        <f t="shared" si="26"/>
        <v>846.91666666666663</v>
      </c>
      <c r="E850">
        <f t="shared" si="27"/>
        <v>14.115277777777777</v>
      </c>
    </row>
    <row r="851" spans="1:24" x14ac:dyDescent="0.2">
      <c r="A851" s="1">
        <v>43159.923344907409</v>
      </c>
      <c r="B851">
        <v>1.2729166708159001</v>
      </c>
      <c r="C851" t="s">
        <v>848</v>
      </c>
      <c r="D851">
        <f t="shared" si="26"/>
        <v>847.91666666666663</v>
      </c>
      <c r="E851">
        <f t="shared" si="27"/>
        <v>14.131944444444445</v>
      </c>
    </row>
    <row r="852" spans="1:24" x14ac:dyDescent="0.2">
      <c r="A852" s="1">
        <v>43159.924039351848</v>
      </c>
      <c r="B852">
        <v>1.2736111152626099</v>
      </c>
      <c r="C852" t="s">
        <v>849</v>
      </c>
      <c r="D852">
        <f t="shared" si="26"/>
        <v>848.91666666666663</v>
      </c>
      <c r="E852">
        <f t="shared" si="27"/>
        <v>14.14861111111111</v>
      </c>
    </row>
    <row r="853" spans="1:24" x14ac:dyDescent="0.2">
      <c r="A853" s="1">
        <v>43159.924733796295</v>
      </c>
      <c r="B853">
        <v>1.27430555970932</v>
      </c>
      <c r="C853" t="s">
        <v>850</v>
      </c>
      <c r="D853">
        <f t="shared" si="26"/>
        <v>849.91666666666663</v>
      </c>
      <c r="E853">
        <f t="shared" si="27"/>
        <v>14.165277777777778</v>
      </c>
    </row>
    <row r="854" spans="1:24" x14ac:dyDescent="0.2">
      <c r="A854" s="1">
        <v>43159.925428240742</v>
      </c>
      <c r="B854">
        <v>1.2750000041560301</v>
      </c>
      <c r="C854" t="s">
        <v>851</v>
      </c>
      <c r="D854">
        <f t="shared" ref="D854:D917" si="28">D853+1</f>
        <v>850.91666666666663</v>
      </c>
      <c r="E854">
        <f t="shared" si="27"/>
        <v>14.181944444444444</v>
      </c>
      <c r="P854">
        <v>38.426000000000002</v>
      </c>
    </row>
    <row r="855" spans="1:24" x14ac:dyDescent="0.2">
      <c r="A855" s="1">
        <v>43159.926122685189</v>
      </c>
      <c r="B855">
        <v>1.2756944486027399</v>
      </c>
      <c r="C855" t="s">
        <v>852</v>
      </c>
      <c r="D855">
        <f t="shared" si="28"/>
        <v>851.91666666666663</v>
      </c>
      <c r="E855">
        <f t="shared" si="27"/>
        <v>14.198611111111111</v>
      </c>
      <c r="P855">
        <v>37.688000000000002</v>
      </c>
    </row>
    <row r="856" spans="1:24" x14ac:dyDescent="0.2">
      <c r="A856" s="1">
        <v>43159.926817129628</v>
      </c>
      <c r="B856">
        <v>1.27638889304944</v>
      </c>
      <c r="C856" t="s">
        <v>853</v>
      </c>
      <c r="D856">
        <f t="shared" si="28"/>
        <v>852.91666666666663</v>
      </c>
      <c r="E856">
        <f t="shared" si="27"/>
        <v>14.215277777777777</v>
      </c>
      <c r="P856">
        <v>38.552999999999997</v>
      </c>
    </row>
    <row r="857" spans="1:24" x14ac:dyDescent="0.2">
      <c r="A857" s="1">
        <v>43159.927511574075</v>
      </c>
      <c r="B857">
        <v>1.2770833374961501</v>
      </c>
      <c r="C857" t="s">
        <v>854</v>
      </c>
      <c r="D857">
        <f t="shared" si="28"/>
        <v>853.91666666666663</v>
      </c>
      <c r="E857">
        <f t="shared" si="27"/>
        <v>14.231944444444444</v>
      </c>
    </row>
    <row r="858" spans="1:24" x14ac:dyDescent="0.2">
      <c r="A858" s="1">
        <v>43159.928206018521</v>
      </c>
      <c r="B858">
        <v>1.27777778194286</v>
      </c>
      <c r="C858" t="s">
        <v>855</v>
      </c>
      <c r="D858">
        <f t="shared" si="28"/>
        <v>854.91666666666663</v>
      </c>
      <c r="E858">
        <f t="shared" si="27"/>
        <v>14.24861111111111</v>
      </c>
    </row>
    <row r="859" spans="1:24" x14ac:dyDescent="0.2">
      <c r="A859" s="1">
        <v>43159.928900462961</v>
      </c>
      <c r="B859">
        <v>1.27847222638957</v>
      </c>
      <c r="C859" t="s">
        <v>856</v>
      </c>
      <c r="D859">
        <f t="shared" si="28"/>
        <v>855.91666666666663</v>
      </c>
      <c r="E859">
        <f t="shared" si="27"/>
        <v>14.265277777777778</v>
      </c>
      <c r="H859">
        <v>498.92</v>
      </c>
    </row>
    <row r="860" spans="1:24" x14ac:dyDescent="0.2">
      <c r="A860" s="1">
        <v>43159.929594907408</v>
      </c>
      <c r="B860">
        <v>1.2791666708362801</v>
      </c>
      <c r="C860" t="s">
        <v>857</v>
      </c>
      <c r="D860">
        <f t="shared" si="28"/>
        <v>856.91666666666663</v>
      </c>
      <c r="E860">
        <f t="shared" si="27"/>
        <v>14.281944444444443</v>
      </c>
      <c r="H860">
        <v>500.99799999999999</v>
      </c>
    </row>
    <row r="861" spans="1:24" x14ac:dyDescent="0.2">
      <c r="A861" s="1">
        <v>43159.930289351854</v>
      </c>
      <c r="B861">
        <v>1.27986111528298</v>
      </c>
      <c r="C861" t="s">
        <v>858</v>
      </c>
      <c r="D861">
        <f t="shared" si="28"/>
        <v>857.91666666666663</v>
      </c>
      <c r="E861">
        <f t="shared" si="27"/>
        <v>14.298611111111111</v>
      </c>
      <c r="P861">
        <v>42.546999999999997</v>
      </c>
    </row>
    <row r="862" spans="1:24" x14ac:dyDescent="0.2">
      <c r="A862" s="1">
        <v>43159.930983796294</v>
      </c>
      <c r="B862">
        <v>1.28055555972969</v>
      </c>
      <c r="C862" t="s">
        <v>859</v>
      </c>
      <c r="D862">
        <f t="shared" si="28"/>
        <v>858.91666666666663</v>
      </c>
      <c r="E862">
        <f t="shared" si="27"/>
        <v>14.315277777777776</v>
      </c>
      <c r="P862">
        <v>39.468000000000004</v>
      </c>
    </row>
    <row r="863" spans="1:24" x14ac:dyDescent="0.2">
      <c r="A863" s="1">
        <v>43159.93167824074</v>
      </c>
      <c r="B863">
        <v>1.2812500041763999</v>
      </c>
      <c r="C863" t="s">
        <v>860</v>
      </c>
      <c r="D863">
        <f t="shared" si="28"/>
        <v>859.91666666666663</v>
      </c>
      <c r="E863">
        <f t="shared" si="27"/>
        <v>14.331944444444444</v>
      </c>
    </row>
    <row r="864" spans="1:24" x14ac:dyDescent="0.2">
      <c r="A864" s="1">
        <v>43159.932372685187</v>
      </c>
      <c r="B864">
        <v>1.28194444862311</v>
      </c>
      <c r="C864" t="s">
        <v>861</v>
      </c>
      <c r="D864">
        <f t="shared" si="28"/>
        <v>860.91666666666663</v>
      </c>
      <c r="E864">
        <f t="shared" si="27"/>
        <v>14.34861111111111</v>
      </c>
    </row>
    <row r="865" spans="1:24" x14ac:dyDescent="0.2">
      <c r="A865" s="1">
        <v>43159.933067129627</v>
      </c>
      <c r="B865">
        <v>1.28263889306982</v>
      </c>
      <c r="C865" t="s">
        <v>862</v>
      </c>
      <c r="D865">
        <f t="shared" si="28"/>
        <v>861.91666666666663</v>
      </c>
      <c r="E865">
        <f t="shared" si="27"/>
        <v>14.365277777777777</v>
      </c>
      <c r="P865">
        <v>38.420999999999999</v>
      </c>
    </row>
    <row r="866" spans="1:24" x14ac:dyDescent="0.2">
      <c r="A866" s="1">
        <v>43159.933761574073</v>
      </c>
      <c r="B866">
        <v>1.2833333375165199</v>
      </c>
      <c r="C866" t="s">
        <v>863</v>
      </c>
      <c r="D866">
        <f t="shared" si="28"/>
        <v>862.91666666666663</v>
      </c>
      <c r="E866">
        <f t="shared" si="27"/>
        <v>14.381944444444445</v>
      </c>
      <c r="O866">
        <v>-800.97199999999998</v>
      </c>
    </row>
    <row r="867" spans="1:24" x14ac:dyDescent="0.2">
      <c r="A867" s="1">
        <v>43159.93445601852</v>
      </c>
      <c r="B867">
        <v>1.28402778196323</v>
      </c>
      <c r="C867" t="s">
        <v>864</v>
      </c>
      <c r="D867">
        <f t="shared" si="28"/>
        <v>863.91666666666663</v>
      </c>
      <c r="E867">
        <f t="shared" si="27"/>
        <v>14.39861111111111</v>
      </c>
      <c r="H867">
        <v>498.21699999999998</v>
      </c>
    </row>
    <row r="868" spans="1:24" x14ac:dyDescent="0.2">
      <c r="A868" s="1">
        <v>43159.935150462959</v>
      </c>
      <c r="B868">
        <v>1.28472222640994</v>
      </c>
      <c r="C868" t="s">
        <v>865</v>
      </c>
      <c r="D868">
        <f t="shared" si="28"/>
        <v>864.91666666666663</v>
      </c>
      <c r="E868">
        <f t="shared" si="27"/>
        <v>14.415277777777778</v>
      </c>
      <c r="P868">
        <v>42.146999999999998</v>
      </c>
    </row>
    <row r="869" spans="1:24" x14ac:dyDescent="0.2">
      <c r="A869" s="1">
        <v>43159.935844907406</v>
      </c>
      <c r="B869">
        <v>1.2854166708566499</v>
      </c>
      <c r="C869" t="s">
        <v>866</v>
      </c>
      <c r="D869">
        <f t="shared" si="28"/>
        <v>865.91666666666663</v>
      </c>
      <c r="E869">
        <f t="shared" si="27"/>
        <v>14.431944444444444</v>
      </c>
    </row>
    <row r="870" spans="1:24" x14ac:dyDescent="0.2">
      <c r="A870" s="1">
        <v>43159.936539351853</v>
      </c>
      <c r="B870">
        <v>1.28611111530336</v>
      </c>
      <c r="C870" t="s">
        <v>867</v>
      </c>
      <c r="D870">
        <f t="shared" si="28"/>
        <v>866.91666666666663</v>
      </c>
      <c r="E870">
        <f t="shared" si="27"/>
        <v>14.448611111111111</v>
      </c>
      <c r="H870">
        <v>500.16399999999999</v>
      </c>
    </row>
    <row r="871" spans="1:24" x14ac:dyDescent="0.2">
      <c r="A871" s="1">
        <v>43159.9372337963</v>
      </c>
      <c r="B871">
        <v>1.2868055597500601</v>
      </c>
      <c r="C871" t="s">
        <v>868</v>
      </c>
      <c r="D871">
        <f t="shared" si="28"/>
        <v>867.91666666666663</v>
      </c>
      <c r="E871">
        <f t="shared" si="27"/>
        <v>14.465277777777777</v>
      </c>
    </row>
    <row r="872" spans="1:24" x14ac:dyDescent="0.2">
      <c r="A872" s="1">
        <v>43159.937928240739</v>
      </c>
      <c r="B872">
        <v>1.2875000041967699</v>
      </c>
      <c r="C872" t="s">
        <v>869</v>
      </c>
      <c r="D872">
        <f t="shared" si="28"/>
        <v>868.91666666666663</v>
      </c>
      <c r="E872">
        <f t="shared" si="27"/>
        <v>14.481944444444444</v>
      </c>
    </row>
    <row r="873" spans="1:24" x14ac:dyDescent="0.2">
      <c r="A873" s="1">
        <v>43159.938622685186</v>
      </c>
      <c r="B873">
        <v>1.28819444864348</v>
      </c>
      <c r="C873" t="s">
        <v>870</v>
      </c>
      <c r="D873">
        <f t="shared" si="28"/>
        <v>869.91666666666663</v>
      </c>
      <c r="E873">
        <f t="shared" si="27"/>
        <v>14.49861111111111</v>
      </c>
      <c r="P873">
        <v>41.509</v>
      </c>
    </row>
    <row r="874" spans="1:24" x14ac:dyDescent="0.2">
      <c r="A874" s="1">
        <v>43159.939317129632</v>
      </c>
      <c r="B874">
        <v>1.2888888930901901</v>
      </c>
      <c r="C874" t="s">
        <v>871</v>
      </c>
      <c r="D874">
        <f t="shared" si="28"/>
        <v>870.91666666666663</v>
      </c>
      <c r="E874">
        <f t="shared" si="27"/>
        <v>14.515277777777778</v>
      </c>
    </row>
    <row r="875" spans="1:24" x14ac:dyDescent="0.2">
      <c r="A875" s="1">
        <v>43159.940011574072</v>
      </c>
      <c r="B875">
        <v>1.2895833375368999</v>
      </c>
      <c r="C875" t="s">
        <v>872</v>
      </c>
      <c r="D875">
        <f t="shared" si="28"/>
        <v>871.91666666666663</v>
      </c>
      <c r="E875">
        <f t="shared" si="27"/>
        <v>14.531944444444443</v>
      </c>
      <c r="P875">
        <v>39.201999999999998</v>
      </c>
    </row>
    <row r="876" spans="1:24" x14ac:dyDescent="0.2">
      <c r="A876" s="1">
        <v>43159.940706018519</v>
      </c>
      <c r="B876">
        <v>1.2902777819836</v>
      </c>
      <c r="C876" t="s">
        <v>873</v>
      </c>
      <c r="D876">
        <f t="shared" si="28"/>
        <v>872.91666666666663</v>
      </c>
      <c r="E876">
        <f t="shared" si="27"/>
        <v>14.548611111111111</v>
      </c>
    </row>
    <row r="877" spans="1:24" x14ac:dyDescent="0.2">
      <c r="A877" s="1">
        <v>43159.941400462965</v>
      </c>
      <c r="B877">
        <v>1.2909722264303101</v>
      </c>
      <c r="C877" t="s">
        <v>874</v>
      </c>
      <c r="D877">
        <f t="shared" si="28"/>
        <v>873.91666666666663</v>
      </c>
      <c r="E877">
        <f t="shared" si="27"/>
        <v>14.565277777777776</v>
      </c>
    </row>
    <row r="878" spans="1:24" x14ac:dyDescent="0.2">
      <c r="A878" s="1">
        <v>43159.942094907405</v>
      </c>
      <c r="B878">
        <v>1.2916666708770199</v>
      </c>
      <c r="C878" t="s">
        <v>875</v>
      </c>
      <c r="D878">
        <f t="shared" si="28"/>
        <v>874.91666666666663</v>
      </c>
      <c r="E878">
        <f t="shared" si="27"/>
        <v>14.581944444444444</v>
      </c>
      <c r="F878">
        <v>6.0640000000000001</v>
      </c>
      <c r="H878">
        <v>500.86799999999999</v>
      </c>
    </row>
    <row r="879" spans="1:24" x14ac:dyDescent="0.2">
      <c r="A879" s="1">
        <v>43159.942789351851</v>
      </c>
      <c r="B879">
        <v>1.29236111532373</v>
      </c>
      <c r="C879" t="s">
        <v>876</v>
      </c>
      <c r="D879">
        <f t="shared" si="28"/>
        <v>875.91666666666663</v>
      </c>
      <c r="E879">
        <f t="shared" si="27"/>
        <v>14.59861111111111</v>
      </c>
      <c r="F879">
        <v>6.0620000000000003</v>
      </c>
      <c r="G879">
        <v>51.841000000000001</v>
      </c>
      <c r="H879">
        <v>499.92399999999998</v>
      </c>
      <c r="I879">
        <v>0</v>
      </c>
      <c r="J879">
        <v>39.593000000000004</v>
      </c>
      <c r="K879">
        <v>0</v>
      </c>
      <c r="L879">
        <v>0</v>
      </c>
      <c r="M879">
        <v>0</v>
      </c>
      <c r="N879">
        <v>0</v>
      </c>
      <c r="O879">
        <v>-800.053</v>
      </c>
      <c r="P879">
        <v>39.340000000000003</v>
      </c>
      <c r="Q879">
        <v>0</v>
      </c>
      <c r="R879">
        <v>6</v>
      </c>
      <c r="S879">
        <v>52</v>
      </c>
      <c r="T879">
        <v>3</v>
      </c>
      <c r="U879">
        <v>0</v>
      </c>
      <c r="V879">
        <v>3</v>
      </c>
      <c r="W879">
        <v>3</v>
      </c>
      <c r="X879">
        <v>0</v>
      </c>
    </row>
    <row r="880" spans="1:24" x14ac:dyDescent="0.2">
      <c r="A880" s="1">
        <v>43159.943483796298</v>
      </c>
      <c r="B880">
        <v>1.2930555597704401</v>
      </c>
      <c r="C880" t="s">
        <v>877</v>
      </c>
      <c r="D880">
        <f t="shared" si="28"/>
        <v>876.91666666666663</v>
      </c>
      <c r="E880">
        <f t="shared" si="27"/>
        <v>14.615277777777777</v>
      </c>
      <c r="G880">
        <v>51.786000000000001</v>
      </c>
      <c r="O880">
        <v>-799.05100000000004</v>
      </c>
    </row>
    <row r="881" spans="1:16" x14ac:dyDescent="0.2">
      <c r="A881" s="1">
        <v>43159.944178240738</v>
      </c>
      <c r="B881">
        <v>1.2937500042171499</v>
      </c>
      <c r="C881" t="s">
        <v>878</v>
      </c>
      <c r="D881">
        <f t="shared" si="28"/>
        <v>877.91666666666663</v>
      </c>
      <c r="E881">
        <f t="shared" si="27"/>
        <v>14.631944444444445</v>
      </c>
    </row>
    <row r="882" spans="1:16" x14ac:dyDescent="0.2">
      <c r="A882" s="1">
        <v>43159.944872685184</v>
      </c>
      <c r="B882">
        <v>1.29444444866385</v>
      </c>
      <c r="C882" t="s">
        <v>879</v>
      </c>
      <c r="D882">
        <f t="shared" si="28"/>
        <v>878.91666666666663</v>
      </c>
      <c r="E882">
        <f t="shared" si="27"/>
        <v>14.64861111111111</v>
      </c>
      <c r="H882">
        <v>499.78699999999998</v>
      </c>
    </row>
    <row r="883" spans="1:16" x14ac:dyDescent="0.2">
      <c r="A883" s="1">
        <v>43159.945567129631</v>
      </c>
      <c r="B883">
        <v>1.2951388931105601</v>
      </c>
      <c r="C883" t="s">
        <v>880</v>
      </c>
      <c r="D883">
        <f t="shared" si="28"/>
        <v>879.91666666666663</v>
      </c>
      <c r="E883">
        <f t="shared" si="27"/>
        <v>14.665277777777778</v>
      </c>
      <c r="P883">
        <v>41.509</v>
      </c>
    </row>
    <row r="884" spans="1:16" x14ac:dyDescent="0.2">
      <c r="A884" s="1">
        <v>43159.946261574078</v>
      </c>
      <c r="B884">
        <v>1.2958333375572699</v>
      </c>
      <c r="C884" t="s">
        <v>881</v>
      </c>
      <c r="D884">
        <f t="shared" si="28"/>
        <v>880.91666666666663</v>
      </c>
      <c r="E884">
        <f t="shared" si="27"/>
        <v>14.681944444444444</v>
      </c>
      <c r="P884">
        <v>41.351999999999997</v>
      </c>
    </row>
    <row r="885" spans="1:16" x14ac:dyDescent="0.2">
      <c r="A885" s="1">
        <v>43159.946956018517</v>
      </c>
      <c r="B885">
        <v>1.29652778200398</v>
      </c>
      <c r="C885" t="s">
        <v>882</v>
      </c>
      <c r="D885">
        <f t="shared" si="28"/>
        <v>881.91666666666663</v>
      </c>
      <c r="E885">
        <f t="shared" si="27"/>
        <v>14.698611111111111</v>
      </c>
      <c r="P885">
        <v>38.927999999999997</v>
      </c>
    </row>
    <row r="886" spans="1:16" x14ac:dyDescent="0.2">
      <c r="A886" s="1">
        <v>43159.947650462964</v>
      </c>
      <c r="B886">
        <v>1.2972222264506901</v>
      </c>
      <c r="C886" t="s">
        <v>883</v>
      </c>
      <c r="D886">
        <f t="shared" si="28"/>
        <v>882.91666666666663</v>
      </c>
      <c r="E886">
        <f t="shared" si="27"/>
        <v>14.715277777777777</v>
      </c>
      <c r="P886">
        <v>41.127000000000002</v>
      </c>
    </row>
    <row r="887" spans="1:16" x14ac:dyDescent="0.2">
      <c r="A887" s="1">
        <v>43159.948344907411</v>
      </c>
      <c r="B887">
        <v>1.2979166708973899</v>
      </c>
      <c r="C887" t="s">
        <v>884</v>
      </c>
      <c r="D887">
        <f t="shared" si="28"/>
        <v>883.91666666666663</v>
      </c>
      <c r="E887">
        <f t="shared" si="27"/>
        <v>14.731944444444444</v>
      </c>
      <c r="G887">
        <v>51.832999999999998</v>
      </c>
    </row>
    <row r="888" spans="1:16" x14ac:dyDescent="0.2">
      <c r="A888" s="1">
        <v>43159.94903935185</v>
      </c>
      <c r="B888">
        <v>1.2986111153441</v>
      </c>
      <c r="C888" t="s">
        <v>885</v>
      </c>
      <c r="D888">
        <f t="shared" si="28"/>
        <v>884.91666666666663</v>
      </c>
      <c r="E888">
        <f t="shared" si="27"/>
        <v>14.74861111111111</v>
      </c>
    </row>
    <row r="889" spans="1:16" x14ac:dyDescent="0.2">
      <c r="A889" s="1">
        <v>43159.949733796297</v>
      </c>
      <c r="B889">
        <v>1.2993055597908101</v>
      </c>
      <c r="C889" t="s">
        <v>886</v>
      </c>
      <c r="D889">
        <f t="shared" si="28"/>
        <v>885.91666666666663</v>
      </c>
      <c r="E889">
        <f t="shared" si="27"/>
        <v>14.765277777777778</v>
      </c>
      <c r="P889">
        <v>40.558999999999997</v>
      </c>
    </row>
    <row r="890" spans="1:16" x14ac:dyDescent="0.2">
      <c r="A890" s="1">
        <v>43159.950428240743</v>
      </c>
      <c r="B890">
        <v>1.3000000042375199</v>
      </c>
      <c r="C890" t="s">
        <v>887</v>
      </c>
      <c r="D890">
        <f t="shared" si="28"/>
        <v>886.91666666666663</v>
      </c>
      <c r="E890">
        <f t="shared" si="27"/>
        <v>14.781944444444443</v>
      </c>
      <c r="P890">
        <v>38.118000000000002</v>
      </c>
    </row>
    <row r="891" spans="1:16" x14ac:dyDescent="0.2">
      <c r="A891" s="1">
        <v>43159.951122685183</v>
      </c>
      <c r="B891">
        <v>1.30069444868423</v>
      </c>
      <c r="C891" t="s">
        <v>888</v>
      </c>
      <c r="D891">
        <f t="shared" si="28"/>
        <v>887.91666666666663</v>
      </c>
      <c r="E891">
        <f t="shared" si="27"/>
        <v>14.798611111111111</v>
      </c>
    </row>
    <row r="892" spans="1:16" x14ac:dyDescent="0.2">
      <c r="A892" s="1">
        <v>43159.951817129629</v>
      </c>
      <c r="B892">
        <v>1.3013888931309301</v>
      </c>
      <c r="C892" t="s">
        <v>889</v>
      </c>
      <c r="D892">
        <f t="shared" si="28"/>
        <v>888.91666666666663</v>
      </c>
      <c r="E892">
        <f t="shared" si="27"/>
        <v>14.815277777777776</v>
      </c>
    </row>
    <row r="893" spans="1:16" x14ac:dyDescent="0.2">
      <c r="A893" s="1">
        <v>43159.952511574076</v>
      </c>
      <c r="B893">
        <v>1.3020833375776399</v>
      </c>
      <c r="C893" t="s">
        <v>890</v>
      </c>
      <c r="D893">
        <f t="shared" si="28"/>
        <v>889.91666666666663</v>
      </c>
      <c r="E893">
        <f t="shared" si="27"/>
        <v>14.831944444444444</v>
      </c>
      <c r="P893">
        <v>41.68</v>
      </c>
    </row>
    <row r="894" spans="1:16" x14ac:dyDescent="0.2">
      <c r="A894" s="1">
        <v>43159.953206018516</v>
      </c>
      <c r="B894">
        <v>1.30277778202435</v>
      </c>
      <c r="C894" t="s">
        <v>891</v>
      </c>
      <c r="D894">
        <f t="shared" si="28"/>
        <v>890.91666666666663</v>
      </c>
      <c r="E894">
        <f t="shared" si="27"/>
        <v>14.84861111111111</v>
      </c>
      <c r="P894">
        <v>41.279000000000003</v>
      </c>
    </row>
    <row r="895" spans="1:16" x14ac:dyDescent="0.2">
      <c r="A895" s="1">
        <v>43159.953900462962</v>
      </c>
      <c r="B895">
        <v>1.3034722264710601</v>
      </c>
      <c r="C895" t="s">
        <v>892</v>
      </c>
      <c r="D895">
        <f t="shared" si="28"/>
        <v>891.91666666666663</v>
      </c>
      <c r="E895">
        <f t="shared" si="27"/>
        <v>14.865277777777777</v>
      </c>
      <c r="P895">
        <v>40.735999999999997</v>
      </c>
    </row>
    <row r="896" spans="1:16" x14ac:dyDescent="0.2">
      <c r="A896" s="1">
        <v>43159.954594907409</v>
      </c>
      <c r="B896">
        <v>1.3041666709177699</v>
      </c>
      <c r="C896" t="s">
        <v>893</v>
      </c>
      <c r="D896">
        <f t="shared" si="28"/>
        <v>892.91666666666663</v>
      </c>
      <c r="E896">
        <f t="shared" si="27"/>
        <v>14.881944444444445</v>
      </c>
    </row>
    <row r="897" spans="1:24" x14ac:dyDescent="0.2">
      <c r="A897" s="1">
        <v>43159.955289351848</v>
      </c>
      <c r="B897">
        <v>1.30486111536447</v>
      </c>
      <c r="C897" t="s">
        <v>894</v>
      </c>
      <c r="D897">
        <f t="shared" si="28"/>
        <v>893.91666666666663</v>
      </c>
      <c r="E897">
        <f t="shared" si="27"/>
        <v>14.89861111111111</v>
      </c>
      <c r="G897">
        <v>51.884</v>
      </c>
      <c r="P897">
        <v>38.737000000000002</v>
      </c>
    </row>
    <row r="898" spans="1:24" x14ac:dyDescent="0.2">
      <c r="A898" s="1">
        <v>43159.955983796295</v>
      </c>
      <c r="B898">
        <v>1.3055555598111801</v>
      </c>
      <c r="C898" t="s">
        <v>895</v>
      </c>
      <c r="D898">
        <f t="shared" si="28"/>
        <v>894.91666666666663</v>
      </c>
      <c r="E898">
        <f t="shared" si="27"/>
        <v>14.915277777777778</v>
      </c>
      <c r="P898">
        <v>42.039000000000001</v>
      </c>
    </row>
    <row r="899" spans="1:24" x14ac:dyDescent="0.2">
      <c r="A899" s="1">
        <v>43159.956678240742</v>
      </c>
      <c r="B899">
        <v>1.30625000425789</v>
      </c>
      <c r="C899" t="s">
        <v>896</v>
      </c>
      <c r="D899">
        <f t="shared" si="28"/>
        <v>895.91666666666663</v>
      </c>
      <c r="E899">
        <f t="shared" si="27"/>
        <v>14.931944444444444</v>
      </c>
      <c r="P899">
        <v>41.109000000000002</v>
      </c>
    </row>
    <row r="900" spans="1:24" x14ac:dyDescent="0.2">
      <c r="A900" s="1">
        <v>43159.957372685189</v>
      </c>
      <c r="B900">
        <v>1.3069444487046</v>
      </c>
      <c r="C900" t="s">
        <v>897</v>
      </c>
      <c r="D900">
        <f t="shared" si="28"/>
        <v>896.91666666666663</v>
      </c>
      <c r="E900">
        <f t="shared" ref="E900:E963" si="29">D900/60</f>
        <v>14.948611111111111</v>
      </c>
    </row>
    <row r="901" spans="1:24" x14ac:dyDescent="0.2">
      <c r="A901" s="1">
        <v>43159.958067129628</v>
      </c>
      <c r="B901">
        <v>1.3076388931513101</v>
      </c>
      <c r="C901" t="s">
        <v>898</v>
      </c>
      <c r="D901">
        <f t="shared" si="28"/>
        <v>897.91666666666663</v>
      </c>
      <c r="E901">
        <f t="shared" si="29"/>
        <v>14.965277777777777</v>
      </c>
    </row>
    <row r="902" spans="1:24" x14ac:dyDescent="0.2">
      <c r="A902" s="1">
        <v>43159.958761574075</v>
      </c>
      <c r="B902">
        <v>1.30833333759801</v>
      </c>
      <c r="C902" t="s">
        <v>899</v>
      </c>
      <c r="D902">
        <f t="shared" si="28"/>
        <v>898.91666666666663</v>
      </c>
      <c r="E902">
        <f t="shared" si="29"/>
        <v>14.981944444444444</v>
      </c>
    </row>
    <row r="903" spans="1:24" x14ac:dyDescent="0.2">
      <c r="A903" s="1">
        <v>43159.959456018521</v>
      </c>
      <c r="B903">
        <v>1.30902778204472</v>
      </c>
      <c r="C903" t="s">
        <v>900</v>
      </c>
      <c r="D903">
        <f t="shared" si="28"/>
        <v>899.91666666666663</v>
      </c>
      <c r="E903">
        <f t="shared" si="29"/>
        <v>14.99861111111111</v>
      </c>
    </row>
    <row r="904" spans="1:24" x14ac:dyDescent="0.2">
      <c r="A904" s="1">
        <v>43159.960150462961</v>
      </c>
      <c r="B904">
        <v>1.3097222264914301</v>
      </c>
      <c r="C904" t="s">
        <v>901</v>
      </c>
      <c r="D904">
        <f t="shared" si="28"/>
        <v>900.91666666666663</v>
      </c>
      <c r="E904">
        <f t="shared" si="29"/>
        <v>15.015277777777778</v>
      </c>
    </row>
    <row r="905" spans="1:24" x14ac:dyDescent="0.2">
      <c r="A905" s="1">
        <v>43159.960844907408</v>
      </c>
      <c r="B905">
        <v>1.31041667093814</v>
      </c>
      <c r="C905" t="s">
        <v>902</v>
      </c>
      <c r="D905">
        <f t="shared" si="28"/>
        <v>901.91666666666663</v>
      </c>
      <c r="E905">
        <f t="shared" si="29"/>
        <v>15.031944444444443</v>
      </c>
    </row>
    <row r="906" spans="1:24" x14ac:dyDescent="0.2">
      <c r="A906" s="1">
        <v>43159.961539351854</v>
      </c>
      <c r="B906">
        <v>1.31111111538485</v>
      </c>
      <c r="C906" t="s">
        <v>903</v>
      </c>
      <c r="D906">
        <f t="shared" si="28"/>
        <v>902.91666666666663</v>
      </c>
      <c r="E906">
        <f t="shared" si="29"/>
        <v>15.048611111111111</v>
      </c>
      <c r="O906">
        <v>-798.05600000000004</v>
      </c>
    </row>
    <row r="907" spans="1:24" x14ac:dyDescent="0.2">
      <c r="A907" s="1">
        <v>43159.962233796294</v>
      </c>
      <c r="B907">
        <v>1.3118055598315601</v>
      </c>
      <c r="C907" t="s">
        <v>904</v>
      </c>
      <c r="D907">
        <f t="shared" si="28"/>
        <v>903.91666666666663</v>
      </c>
      <c r="E907">
        <f t="shared" si="29"/>
        <v>15.065277777777776</v>
      </c>
    </row>
    <row r="908" spans="1:24" x14ac:dyDescent="0.2">
      <c r="A908" s="1">
        <v>43159.96292824074</v>
      </c>
      <c r="B908">
        <v>1.31250000427826</v>
      </c>
      <c r="C908" t="s">
        <v>905</v>
      </c>
      <c r="D908">
        <f t="shared" si="28"/>
        <v>904.91666666666663</v>
      </c>
      <c r="E908">
        <f t="shared" si="29"/>
        <v>15.081944444444444</v>
      </c>
    </row>
    <row r="909" spans="1:24" x14ac:dyDescent="0.2">
      <c r="A909" s="1">
        <v>43159.963622685187</v>
      </c>
      <c r="B909">
        <v>1.31319444872497</v>
      </c>
      <c r="C909" t="s">
        <v>906</v>
      </c>
      <c r="D909">
        <f t="shared" si="28"/>
        <v>905.91666666666663</v>
      </c>
      <c r="E909">
        <f t="shared" si="29"/>
        <v>15.09861111111111</v>
      </c>
      <c r="F909">
        <v>6.0140000000000002</v>
      </c>
      <c r="G909">
        <v>51.92</v>
      </c>
      <c r="H909">
        <v>500.18200000000002</v>
      </c>
      <c r="I909">
        <v>0</v>
      </c>
      <c r="J909">
        <v>39.593000000000004</v>
      </c>
      <c r="K909">
        <v>0</v>
      </c>
      <c r="L909">
        <v>0</v>
      </c>
      <c r="M909">
        <v>0</v>
      </c>
      <c r="N909">
        <v>0</v>
      </c>
      <c r="O909">
        <v>-798.05499999999995</v>
      </c>
      <c r="P909">
        <v>38.911999999999999</v>
      </c>
      <c r="Q909">
        <v>0</v>
      </c>
      <c r="R909">
        <v>6</v>
      </c>
      <c r="S909">
        <v>52</v>
      </c>
      <c r="T909">
        <v>3</v>
      </c>
      <c r="U909">
        <v>0</v>
      </c>
      <c r="V909">
        <v>3</v>
      </c>
      <c r="W909">
        <v>3</v>
      </c>
      <c r="X909">
        <v>0</v>
      </c>
    </row>
    <row r="910" spans="1:24" x14ac:dyDescent="0.2">
      <c r="A910" s="1">
        <v>43159.964317129627</v>
      </c>
      <c r="B910">
        <v>1.3138888931716799</v>
      </c>
      <c r="C910" t="s">
        <v>907</v>
      </c>
      <c r="D910">
        <f t="shared" si="28"/>
        <v>906.91666666666663</v>
      </c>
      <c r="E910">
        <f t="shared" si="29"/>
        <v>15.115277777777777</v>
      </c>
      <c r="F910">
        <v>6.0129999999999999</v>
      </c>
    </row>
    <row r="911" spans="1:24" x14ac:dyDescent="0.2">
      <c r="A911" s="1">
        <v>43159.965011574073</v>
      </c>
      <c r="B911">
        <v>1.31458333761839</v>
      </c>
      <c r="C911" t="s">
        <v>908</v>
      </c>
      <c r="D911">
        <f t="shared" si="28"/>
        <v>907.91666666666663</v>
      </c>
      <c r="E911">
        <f t="shared" si="29"/>
        <v>15.131944444444445</v>
      </c>
    </row>
    <row r="912" spans="1:24" x14ac:dyDescent="0.2">
      <c r="A912" s="1">
        <v>43159.96570601852</v>
      </c>
      <c r="B912">
        <v>1.3152777820651</v>
      </c>
      <c r="C912" t="s">
        <v>909</v>
      </c>
      <c r="D912">
        <f t="shared" si="28"/>
        <v>908.91666666666663</v>
      </c>
      <c r="E912">
        <f t="shared" si="29"/>
        <v>15.14861111111111</v>
      </c>
    </row>
    <row r="913" spans="1:21" x14ac:dyDescent="0.2">
      <c r="A913" s="1">
        <v>43159.966400462959</v>
      </c>
      <c r="B913">
        <v>1.3159722265117999</v>
      </c>
      <c r="C913" t="s">
        <v>910</v>
      </c>
      <c r="D913">
        <f t="shared" si="28"/>
        <v>909.91666666666663</v>
      </c>
      <c r="E913">
        <f t="shared" si="29"/>
        <v>15.165277777777778</v>
      </c>
    </row>
    <row r="914" spans="1:21" x14ac:dyDescent="0.2">
      <c r="A914" s="1">
        <v>43159.967094907406</v>
      </c>
      <c r="B914">
        <v>1.31666667095851</v>
      </c>
      <c r="C914" t="s">
        <v>911</v>
      </c>
      <c r="D914">
        <f t="shared" si="28"/>
        <v>910.91666666666663</v>
      </c>
      <c r="E914">
        <f t="shared" si="29"/>
        <v>15.181944444444444</v>
      </c>
    </row>
    <row r="915" spans="1:21" x14ac:dyDescent="0.2">
      <c r="A915" s="1">
        <v>43159.967789351853</v>
      </c>
      <c r="B915">
        <v>1.3173611154052201</v>
      </c>
      <c r="C915" t="s">
        <v>912</v>
      </c>
      <c r="D915">
        <f t="shared" si="28"/>
        <v>911.91666666666663</v>
      </c>
      <c r="E915">
        <f t="shared" si="29"/>
        <v>15.198611111111111</v>
      </c>
      <c r="P915">
        <v>41.793999999999997</v>
      </c>
    </row>
    <row r="916" spans="1:21" x14ac:dyDescent="0.2">
      <c r="A916" s="1">
        <v>43159.9684837963</v>
      </c>
      <c r="B916">
        <v>1.3180555598519299</v>
      </c>
      <c r="C916" t="s">
        <v>913</v>
      </c>
      <c r="D916">
        <f t="shared" si="28"/>
        <v>912.91666666666663</v>
      </c>
      <c r="E916">
        <f t="shared" si="29"/>
        <v>15.215277777777777</v>
      </c>
    </row>
    <row r="917" spans="1:21" x14ac:dyDescent="0.2">
      <c r="A917" s="1">
        <v>43159.969178240739</v>
      </c>
      <c r="B917">
        <v>1.31875000429864</v>
      </c>
      <c r="C917" t="s">
        <v>914</v>
      </c>
      <c r="D917">
        <f t="shared" si="28"/>
        <v>913.91666666666663</v>
      </c>
      <c r="E917">
        <f t="shared" si="29"/>
        <v>15.231944444444444</v>
      </c>
    </row>
    <row r="918" spans="1:21" x14ac:dyDescent="0.2">
      <c r="A918" s="1">
        <v>43159.969872685186</v>
      </c>
      <c r="B918">
        <v>1.3194444487453401</v>
      </c>
      <c r="C918" t="s">
        <v>915</v>
      </c>
      <c r="D918">
        <f t="shared" ref="D918:D981" si="30">D917+1</f>
        <v>914.91666666666663</v>
      </c>
      <c r="E918">
        <f t="shared" si="29"/>
        <v>15.24861111111111</v>
      </c>
      <c r="U918">
        <v>5.0270833333350001E-3</v>
      </c>
    </row>
    <row r="919" spans="1:21" x14ac:dyDescent="0.2">
      <c r="A919" s="1">
        <v>43159.970567129632</v>
      </c>
      <c r="B919">
        <v>1.3201388931920499</v>
      </c>
      <c r="C919" t="s">
        <v>916</v>
      </c>
      <c r="D919">
        <f t="shared" si="30"/>
        <v>915.91666666666663</v>
      </c>
      <c r="E919">
        <f t="shared" si="29"/>
        <v>15.265277777777778</v>
      </c>
      <c r="U919" s="2">
        <v>1.02864583333322E-2</v>
      </c>
    </row>
    <row r="920" spans="1:21" x14ac:dyDescent="0.2">
      <c r="A920" s="1">
        <v>43159.971261574072</v>
      </c>
      <c r="B920">
        <v>1.32083333763876</v>
      </c>
      <c r="C920" t="s">
        <v>917</v>
      </c>
      <c r="D920">
        <f t="shared" si="30"/>
        <v>916.91666666666663</v>
      </c>
      <c r="E920">
        <f t="shared" si="29"/>
        <v>15.281944444444443</v>
      </c>
      <c r="U920" s="2">
        <v>1.0536458333332201E-2</v>
      </c>
    </row>
    <row r="921" spans="1:21" x14ac:dyDescent="0.2">
      <c r="A921" s="1">
        <v>43159.971956018519</v>
      </c>
      <c r="B921">
        <v>1.3215277820854701</v>
      </c>
      <c r="C921" t="s">
        <v>918</v>
      </c>
      <c r="D921">
        <f t="shared" si="30"/>
        <v>917.91666666666663</v>
      </c>
      <c r="E921">
        <f t="shared" si="29"/>
        <v>15.298611111111111</v>
      </c>
      <c r="H921">
        <v>498.48399999999998</v>
      </c>
      <c r="U921" s="2">
        <v>3.11322916666677E-2</v>
      </c>
    </row>
    <row r="922" spans="1:21" x14ac:dyDescent="0.2">
      <c r="A922" s="1">
        <v>43159.972650462965</v>
      </c>
      <c r="B922">
        <v>1.3222222265321799</v>
      </c>
      <c r="C922" t="s">
        <v>919</v>
      </c>
      <c r="D922">
        <f t="shared" si="30"/>
        <v>918.91666666666663</v>
      </c>
      <c r="E922">
        <f t="shared" si="29"/>
        <v>15.315277777777776</v>
      </c>
      <c r="U922" s="2">
        <v>3.1892708333334401E-2</v>
      </c>
    </row>
    <row r="923" spans="1:21" x14ac:dyDescent="0.2">
      <c r="A923" s="1">
        <v>43159.973344907405</v>
      </c>
      <c r="B923">
        <v>1.32291667097888</v>
      </c>
      <c r="C923" t="s">
        <v>920</v>
      </c>
      <c r="D923">
        <f t="shared" si="30"/>
        <v>919.91666666666663</v>
      </c>
      <c r="E923">
        <f t="shared" si="29"/>
        <v>15.331944444444444</v>
      </c>
      <c r="U923">
        <v>3.7685416666665E-2</v>
      </c>
    </row>
    <row r="924" spans="1:21" x14ac:dyDescent="0.2">
      <c r="A924" s="1">
        <v>43159.974039351851</v>
      </c>
      <c r="B924">
        <v>1.3236111154255901</v>
      </c>
      <c r="C924" t="s">
        <v>921</v>
      </c>
      <c r="D924">
        <f t="shared" si="30"/>
        <v>920.91666666666663</v>
      </c>
      <c r="E924">
        <f t="shared" si="29"/>
        <v>15.34861111111111</v>
      </c>
      <c r="O924">
        <v>-797.05700000000002</v>
      </c>
      <c r="U924" s="2">
        <v>4.8631250000001701E-2</v>
      </c>
    </row>
    <row r="925" spans="1:21" x14ac:dyDescent="0.2">
      <c r="A925" s="1">
        <v>43159.974733796298</v>
      </c>
      <c r="B925">
        <v>1.3243055598722999</v>
      </c>
      <c r="C925" t="s">
        <v>922</v>
      </c>
      <c r="D925">
        <f t="shared" si="30"/>
        <v>921.91666666666663</v>
      </c>
      <c r="E925">
        <f t="shared" si="29"/>
        <v>15.365277777777777</v>
      </c>
      <c r="I925">
        <v>0</v>
      </c>
      <c r="U925" s="2">
        <v>5.4801041666665599E-2</v>
      </c>
    </row>
    <row r="926" spans="1:21" x14ac:dyDescent="0.2">
      <c r="A926" s="1">
        <v>43159.975428240738</v>
      </c>
      <c r="B926">
        <v>1.32500000431901</v>
      </c>
      <c r="C926" t="s">
        <v>923</v>
      </c>
      <c r="D926">
        <f t="shared" si="30"/>
        <v>922.91666666666663</v>
      </c>
      <c r="E926">
        <f t="shared" si="29"/>
        <v>15.381944444444445</v>
      </c>
      <c r="H926">
        <v>497.30900000000003</v>
      </c>
      <c r="I926">
        <v>0</v>
      </c>
      <c r="U926" s="2">
        <v>5.6041666666665498E-2</v>
      </c>
    </row>
    <row r="927" spans="1:21" x14ac:dyDescent="0.2">
      <c r="A927" s="1">
        <v>43159.976122685184</v>
      </c>
      <c r="B927">
        <v>1.3256944487657201</v>
      </c>
      <c r="C927" t="s">
        <v>924</v>
      </c>
      <c r="D927">
        <f t="shared" si="30"/>
        <v>923.91666666666663</v>
      </c>
      <c r="E927">
        <f t="shared" si="29"/>
        <v>15.39861111111111</v>
      </c>
      <c r="H927">
        <v>500.399</v>
      </c>
      <c r="I927">
        <v>0</v>
      </c>
      <c r="U927" s="2">
        <v>5.7246874999998899E-2</v>
      </c>
    </row>
    <row r="928" spans="1:21" x14ac:dyDescent="0.2">
      <c r="A928" s="1">
        <v>43159.976817129631</v>
      </c>
      <c r="B928">
        <v>1.3263888932124199</v>
      </c>
      <c r="C928" t="s">
        <v>925</v>
      </c>
      <c r="D928">
        <f t="shared" si="30"/>
        <v>924.91666666666663</v>
      </c>
      <c r="E928">
        <f t="shared" si="29"/>
        <v>15.415277777777778</v>
      </c>
      <c r="H928">
        <v>499.90300000000002</v>
      </c>
      <c r="U928" s="2">
        <v>5.8523958333332203E-2</v>
      </c>
    </row>
    <row r="929" spans="1:24" x14ac:dyDescent="0.2">
      <c r="A929" s="1">
        <v>43159.977511574078</v>
      </c>
      <c r="B929">
        <v>1.32708333765913</v>
      </c>
      <c r="C929" t="s">
        <v>926</v>
      </c>
      <c r="D929">
        <f t="shared" si="30"/>
        <v>925.91666666666663</v>
      </c>
      <c r="E929">
        <f t="shared" si="29"/>
        <v>15.431944444444444</v>
      </c>
      <c r="H929">
        <v>498.38900000000001</v>
      </c>
      <c r="U929" s="2">
        <v>7.5036458333332806E-2</v>
      </c>
    </row>
    <row r="930" spans="1:24" x14ac:dyDescent="0.2">
      <c r="A930" s="1">
        <v>43159.978206018517</v>
      </c>
      <c r="B930">
        <v>1.3277777821058401</v>
      </c>
      <c r="C930" t="s">
        <v>927</v>
      </c>
      <c r="D930">
        <f t="shared" si="30"/>
        <v>926.91666666666663</v>
      </c>
      <c r="E930">
        <f t="shared" si="29"/>
        <v>15.448611111111111</v>
      </c>
      <c r="H930">
        <v>500.53199999999998</v>
      </c>
      <c r="U930" s="2">
        <v>8.1751041666667898E-2</v>
      </c>
    </row>
    <row r="931" spans="1:24" x14ac:dyDescent="0.2">
      <c r="A931" s="1">
        <v>43159.978900462964</v>
      </c>
      <c r="B931">
        <v>1.3284722265525499</v>
      </c>
      <c r="C931" t="s">
        <v>928</v>
      </c>
      <c r="D931">
        <f t="shared" si="30"/>
        <v>927.91666666666663</v>
      </c>
      <c r="E931">
        <f t="shared" si="29"/>
        <v>15.465277777777777</v>
      </c>
      <c r="U931" s="2">
        <v>8.3491666666667894E-2</v>
      </c>
    </row>
    <row r="932" spans="1:24" x14ac:dyDescent="0.2">
      <c r="A932" s="1">
        <v>43159.979594907411</v>
      </c>
      <c r="B932">
        <v>1.32916667099926</v>
      </c>
      <c r="C932" t="s">
        <v>929</v>
      </c>
      <c r="D932">
        <f t="shared" si="30"/>
        <v>928.91666666666663</v>
      </c>
      <c r="E932">
        <f t="shared" si="29"/>
        <v>15.481944444444444</v>
      </c>
      <c r="H932">
        <v>499.61500000000001</v>
      </c>
      <c r="P932">
        <v>40.296999999999997</v>
      </c>
      <c r="U932" s="2">
        <v>9.0253124999998394E-2</v>
      </c>
    </row>
    <row r="933" spans="1:24" x14ac:dyDescent="0.2">
      <c r="A933" s="1">
        <v>43159.98028935185</v>
      </c>
      <c r="B933">
        <v>1.3298611154459601</v>
      </c>
      <c r="C933" t="s">
        <v>930</v>
      </c>
      <c r="D933">
        <f t="shared" si="30"/>
        <v>929.91666666666663</v>
      </c>
      <c r="E933">
        <f t="shared" si="29"/>
        <v>15.49861111111111</v>
      </c>
      <c r="U933">
        <v>0.107323958333332</v>
      </c>
    </row>
    <row r="934" spans="1:24" x14ac:dyDescent="0.2">
      <c r="A934" s="1">
        <v>43159.980983796297</v>
      </c>
      <c r="B934">
        <v>1.3305555598926699</v>
      </c>
      <c r="C934" t="s">
        <v>931</v>
      </c>
      <c r="D934">
        <f t="shared" si="30"/>
        <v>930.91666666666663</v>
      </c>
      <c r="E934">
        <f t="shared" si="29"/>
        <v>15.515277777777778</v>
      </c>
      <c r="U934">
        <v>0.109538541666666</v>
      </c>
    </row>
    <row r="935" spans="1:24" x14ac:dyDescent="0.2">
      <c r="A935" s="1">
        <v>43159.981678240743</v>
      </c>
      <c r="B935">
        <v>1.33125000433938</v>
      </c>
      <c r="C935" t="s">
        <v>932</v>
      </c>
      <c r="D935">
        <f t="shared" si="30"/>
        <v>931.91666666666663</v>
      </c>
      <c r="E935">
        <f t="shared" si="29"/>
        <v>15.531944444444443</v>
      </c>
      <c r="I935">
        <v>0</v>
      </c>
      <c r="P935">
        <v>38.49</v>
      </c>
      <c r="U935">
        <v>0.111735416666666</v>
      </c>
    </row>
    <row r="936" spans="1:24" x14ac:dyDescent="0.2">
      <c r="A936" s="1">
        <v>43159.982372685183</v>
      </c>
      <c r="B936">
        <v>1.3319444487860901</v>
      </c>
      <c r="C936" t="s">
        <v>933</v>
      </c>
      <c r="D936">
        <f t="shared" si="30"/>
        <v>932.91666666666663</v>
      </c>
      <c r="E936">
        <f t="shared" si="29"/>
        <v>15.548611111111111</v>
      </c>
      <c r="H936">
        <v>499.495</v>
      </c>
      <c r="I936">
        <v>0</v>
      </c>
      <c r="P936">
        <v>41.24</v>
      </c>
      <c r="U936">
        <v>0.11404895833333301</v>
      </c>
    </row>
    <row r="937" spans="1:24" x14ac:dyDescent="0.2">
      <c r="A937" s="1">
        <v>43159.983067129629</v>
      </c>
      <c r="B937">
        <v>1.3326388932327999</v>
      </c>
      <c r="C937" t="s">
        <v>934</v>
      </c>
      <c r="D937">
        <f t="shared" si="30"/>
        <v>933.91666666666663</v>
      </c>
      <c r="E937">
        <f t="shared" si="29"/>
        <v>15.565277777777776</v>
      </c>
      <c r="H937">
        <v>500.93400000000003</v>
      </c>
      <c r="I937">
        <v>0</v>
      </c>
      <c r="U937">
        <v>0.116334375</v>
      </c>
    </row>
    <row r="938" spans="1:24" x14ac:dyDescent="0.2">
      <c r="A938" s="1">
        <v>43159.983761574076</v>
      </c>
      <c r="B938">
        <v>1.33333333767951</v>
      </c>
      <c r="C938" t="s">
        <v>935</v>
      </c>
      <c r="D938">
        <f t="shared" si="30"/>
        <v>934.91666666666663</v>
      </c>
      <c r="E938">
        <f t="shared" si="29"/>
        <v>15.581944444444444</v>
      </c>
      <c r="I938">
        <v>1.266</v>
      </c>
      <c r="U938">
        <v>0.13394895833333401</v>
      </c>
    </row>
    <row r="939" spans="1:24" x14ac:dyDescent="0.2">
      <c r="A939" s="1">
        <v>43159.984456018516</v>
      </c>
      <c r="B939">
        <v>1.3340277821262101</v>
      </c>
      <c r="C939" t="s">
        <v>936</v>
      </c>
      <c r="D939">
        <f t="shared" si="30"/>
        <v>935.91666666666663</v>
      </c>
      <c r="E939">
        <f t="shared" si="29"/>
        <v>15.59861111111111</v>
      </c>
      <c r="F939">
        <v>5.9790000000000001</v>
      </c>
      <c r="G939">
        <v>51.911999999999999</v>
      </c>
      <c r="H939">
        <v>500.90199999999999</v>
      </c>
      <c r="I939">
        <v>0</v>
      </c>
      <c r="J939">
        <v>39.616</v>
      </c>
      <c r="K939">
        <v>0</v>
      </c>
      <c r="L939">
        <v>0</v>
      </c>
      <c r="M939">
        <v>0</v>
      </c>
      <c r="N939">
        <v>0</v>
      </c>
      <c r="O939">
        <v>-796.91</v>
      </c>
      <c r="P939">
        <v>41.905000000000001</v>
      </c>
      <c r="Q939">
        <v>0</v>
      </c>
      <c r="R939">
        <v>6</v>
      </c>
      <c r="S939">
        <v>52</v>
      </c>
      <c r="T939">
        <v>3</v>
      </c>
      <c r="U939">
        <v>0.136565625000001</v>
      </c>
      <c r="V939">
        <v>3</v>
      </c>
      <c r="W939">
        <v>3</v>
      </c>
      <c r="X939">
        <v>0</v>
      </c>
    </row>
    <row r="940" spans="1:24" x14ac:dyDescent="0.2">
      <c r="A940" s="1">
        <v>43159.985150462962</v>
      </c>
      <c r="B940">
        <v>1.3347222265729199</v>
      </c>
      <c r="C940" t="s">
        <v>937</v>
      </c>
      <c r="D940">
        <f t="shared" si="30"/>
        <v>936.91666666666663</v>
      </c>
      <c r="E940">
        <f t="shared" si="29"/>
        <v>15.615277777777777</v>
      </c>
      <c r="U940">
        <v>0.13922604166666699</v>
      </c>
    </row>
    <row r="941" spans="1:24" x14ac:dyDescent="0.2">
      <c r="A941" s="1">
        <v>43159.985844907409</v>
      </c>
      <c r="B941">
        <v>1.33541667101963</v>
      </c>
      <c r="C941" t="s">
        <v>938</v>
      </c>
      <c r="D941">
        <f t="shared" si="30"/>
        <v>937.91666666666663</v>
      </c>
      <c r="E941">
        <f t="shared" si="29"/>
        <v>15.631944444444445</v>
      </c>
      <c r="I941">
        <v>0</v>
      </c>
      <c r="U941">
        <v>0.14186874999999999</v>
      </c>
    </row>
    <row r="942" spans="1:24" x14ac:dyDescent="0.2">
      <c r="A942" s="1">
        <v>43159.986539351848</v>
      </c>
      <c r="B942">
        <v>1.3361111154663401</v>
      </c>
      <c r="C942" t="s">
        <v>939</v>
      </c>
      <c r="D942">
        <f t="shared" si="30"/>
        <v>938.91666666666663</v>
      </c>
      <c r="E942">
        <f t="shared" si="29"/>
        <v>15.64861111111111</v>
      </c>
      <c r="I942">
        <v>0.88100000000000001</v>
      </c>
      <c r="U942">
        <v>0.149560416666668</v>
      </c>
    </row>
    <row r="943" spans="1:24" x14ac:dyDescent="0.2">
      <c r="A943" s="1">
        <v>43159.987233796295</v>
      </c>
      <c r="B943">
        <v>1.3368055599130499</v>
      </c>
      <c r="C943" t="s">
        <v>940</v>
      </c>
      <c r="D943">
        <f t="shared" si="30"/>
        <v>939.91666666666663</v>
      </c>
      <c r="E943">
        <f t="shared" si="29"/>
        <v>15.665277777777778</v>
      </c>
      <c r="I943">
        <v>0</v>
      </c>
      <c r="U943">
        <v>0.147268749999999</v>
      </c>
    </row>
    <row r="944" spans="1:24" x14ac:dyDescent="0.2">
      <c r="A944" s="1">
        <v>43159.987928240742</v>
      </c>
      <c r="B944">
        <v>1.33750000435975</v>
      </c>
      <c r="C944" t="s">
        <v>941</v>
      </c>
      <c r="D944">
        <f t="shared" si="30"/>
        <v>940.91666666666663</v>
      </c>
      <c r="E944">
        <f t="shared" si="29"/>
        <v>15.681944444444444</v>
      </c>
      <c r="I944">
        <v>1.3180000000000001</v>
      </c>
      <c r="U944">
        <v>0.170188541666668</v>
      </c>
    </row>
    <row r="945" spans="1:21" x14ac:dyDescent="0.2">
      <c r="A945" s="1">
        <v>43159.988622685189</v>
      </c>
      <c r="B945">
        <v>1.3381944488064601</v>
      </c>
      <c r="C945" t="s">
        <v>942</v>
      </c>
      <c r="D945">
        <f t="shared" si="30"/>
        <v>941.91666666666663</v>
      </c>
      <c r="E945">
        <f t="shared" si="29"/>
        <v>15.698611111111111</v>
      </c>
      <c r="I945">
        <v>0</v>
      </c>
      <c r="U945">
        <v>0.17300833333333401</v>
      </c>
    </row>
    <row r="946" spans="1:21" x14ac:dyDescent="0.2">
      <c r="A946" s="1">
        <v>43159.989317129628</v>
      </c>
      <c r="B946">
        <v>1.33888889325317</v>
      </c>
      <c r="C946" t="s">
        <v>943</v>
      </c>
      <c r="D946">
        <f t="shared" si="30"/>
        <v>942.91666666666663</v>
      </c>
      <c r="E946">
        <f t="shared" si="29"/>
        <v>15.715277777777777</v>
      </c>
      <c r="I946">
        <v>0</v>
      </c>
      <c r="P946">
        <v>38.856000000000002</v>
      </c>
      <c r="U946">
        <v>0.16081145833333299</v>
      </c>
    </row>
    <row r="947" spans="1:21" x14ac:dyDescent="0.2">
      <c r="A947" s="1">
        <v>43159.990011574075</v>
      </c>
      <c r="B947">
        <v>1.33958333769988</v>
      </c>
      <c r="C947" t="s">
        <v>944</v>
      </c>
      <c r="D947">
        <f t="shared" si="30"/>
        <v>943.91666666666663</v>
      </c>
      <c r="E947">
        <f t="shared" si="29"/>
        <v>15.731944444444444</v>
      </c>
      <c r="H947">
        <v>498.50599999999997</v>
      </c>
      <c r="I947">
        <v>0</v>
      </c>
      <c r="P947">
        <v>40.901000000000003</v>
      </c>
      <c r="U947">
        <v>0.173607291666665</v>
      </c>
    </row>
    <row r="948" spans="1:21" x14ac:dyDescent="0.2">
      <c r="A948" s="1">
        <v>43159.990706018521</v>
      </c>
      <c r="B948">
        <v>1.3402777821465901</v>
      </c>
      <c r="C948" t="s">
        <v>945</v>
      </c>
      <c r="D948">
        <f t="shared" si="30"/>
        <v>944.91666666666663</v>
      </c>
      <c r="E948">
        <f t="shared" si="29"/>
        <v>15.74861111111111</v>
      </c>
      <c r="I948">
        <v>0</v>
      </c>
      <c r="U948">
        <v>0.17143020833333</v>
      </c>
    </row>
    <row r="949" spans="1:21" x14ac:dyDescent="0.2">
      <c r="A949" s="1">
        <v>43159.991400462961</v>
      </c>
      <c r="B949">
        <v>1.34097222659329</v>
      </c>
      <c r="C949" t="s">
        <v>946</v>
      </c>
      <c r="D949">
        <f t="shared" si="30"/>
        <v>945.91666666666663</v>
      </c>
      <c r="E949">
        <f t="shared" si="29"/>
        <v>15.765277777777778</v>
      </c>
      <c r="I949">
        <v>0</v>
      </c>
      <c r="U949">
        <v>0.18443541666666599</v>
      </c>
    </row>
    <row r="950" spans="1:21" x14ac:dyDescent="0.2">
      <c r="A950" s="1">
        <v>43159.992094907408</v>
      </c>
      <c r="B950">
        <v>1.34166667104</v>
      </c>
      <c r="C950" t="s">
        <v>947</v>
      </c>
      <c r="D950">
        <f t="shared" si="30"/>
        <v>946.91666666666663</v>
      </c>
      <c r="E950">
        <f t="shared" si="29"/>
        <v>15.781944444444443</v>
      </c>
      <c r="H950">
        <v>500.36399999999998</v>
      </c>
      <c r="I950">
        <v>0</v>
      </c>
      <c r="U950">
        <v>0.18233645833333101</v>
      </c>
    </row>
    <row r="951" spans="1:21" x14ac:dyDescent="0.2">
      <c r="A951" s="1">
        <v>43159.992789351854</v>
      </c>
      <c r="B951">
        <v>1.3423611154867101</v>
      </c>
      <c r="C951" t="s">
        <v>948</v>
      </c>
      <c r="D951">
        <f t="shared" si="30"/>
        <v>947.91666666666663</v>
      </c>
      <c r="E951">
        <f t="shared" si="29"/>
        <v>15.798611111111111</v>
      </c>
      <c r="H951">
        <v>503.56599999999997</v>
      </c>
      <c r="I951">
        <v>0</v>
      </c>
      <c r="U951">
        <v>0.18042708333332999</v>
      </c>
    </row>
    <row r="952" spans="1:21" x14ac:dyDescent="0.2">
      <c r="A952" s="1">
        <v>43159.993483796294</v>
      </c>
      <c r="B952">
        <v>1.34305555993342</v>
      </c>
      <c r="C952" t="s">
        <v>949</v>
      </c>
      <c r="D952">
        <f t="shared" si="30"/>
        <v>948.91666666666663</v>
      </c>
      <c r="E952">
        <f t="shared" si="29"/>
        <v>15.815277777777776</v>
      </c>
      <c r="H952">
        <v>500.44799999999998</v>
      </c>
      <c r="I952">
        <v>0</v>
      </c>
      <c r="U952">
        <v>0.19337499999999999</v>
      </c>
    </row>
    <row r="953" spans="1:21" x14ac:dyDescent="0.2">
      <c r="A953" s="1">
        <v>43159.99417824074</v>
      </c>
      <c r="B953">
        <v>1.34375000438013</v>
      </c>
      <c r="C953" t="s">
        <v>950</v>
      </c>
      <c r="D953">
        <f t="shared" si="30"/>
        <v>949.91666666666663</v>
      </c>
      <c r="E953">
        <f t="shared" si="29"/>
        <v>15.831944444444444</v>
      </c>
      <c r="I953">
        <v>0</v>
      </c>
      <c r="U953">
        <v>0.18136770833333299</v>
      </c>
    </row>
    <row r="954" spans="1:21" x14ac:dyDescent="0.2">
      <c r="A954" s="1">
        <v>43159.994872685187</v>
      </c>
      <c r="B954">
        <v>1.3444444488268299</v>
      </c>
      <c r="C954" t="s">
        <v>951</v>
      </c>
      <c r="D954">
        <f t="shared" si="30"/>
        <v>950.91666666666663</v>
      </c>
      <c r="E954">
        <f t="shared" si="29"/>
        <v>15.84861111111111</v>
      </c>
      <c r="G954">
        <v>51.938000000000002</v>
      </c>
      <c r="H954">
        <v>500.56700000000001</v>
      </c>
      <c r="I954">
        <v>1.272</v>
      </c>
      <c r="U954">
        <v>0.19935104166666701</v>
      </c>
    </row>
    <row r="955" spans="1:21" x14ac:dyDescent="0.2">
      <c r="A955" s="1">
        <v>43159.995567129627</v>
      </c>
      <c r="B955">
        <v>1.34513889327354</v>
      </c>
      <c r="C955" t="s">
        <v>952</v>
      </c>
      <c r="D955">
        <f t="shared" si="30"/>
        <v>951.91666666666663</v>
      </c>
      <c r="E955">
        <f t="shared" si="29"/>
        <v>15.865277777777777</v>
      </c>
      <c r="I955">
        <v>0</v>
      </c>
      <c r="U955">
        <v>0.19714791666666601</v>
      </c>
    </row>
    <row r="956" spans="1:21" x14ac:dyDescent="0.2">
      <c r="A956" s="1">
        <v>43159.996261574073</v>
      </c>
      <c r="B956">
        <v>1.34583333772025</v>
      </c>
      <c r="C956" t="s">
        <v>953</v>
      </c>
      <c r="D956">
        <f t="shared" si="30"/>
        <v>952.91666666666663</v>
      </c>
      <c r="E956">
        <f t="shared" si="29"/>
        <v>15.881944444444445</v>
      </c>
      <c r="H956">
        <v>500.35500000000002</v>
      </c>
      <c r="I956">
        <v>0</v>
      </c>
      <c r="U956">
        <v>0.190080208333334</v>
      </c>
    </row>
    <row r="957" spans="1:21" x14ac:dyDescent="0.2">
      <c r="A957" s="1">
        <v>43159.99695601852</v>
      </c>
      <c r="B957">
        <v>1.3465277821669599</v>
      </c>
      <c r="C957" t="s">
        <v>954</v>
      </c>
      <c r="D957">
        <f t="shared" si="30"/>
        <v>953.91666666666663</v>
      </c>
      <c r="E957">
        <f t="shared" si="29"/>
        <v>15.89861111111111</v>
      </c>
      <c r="H957">
        <v>496.56200000000001</v>
      </c>
      <c r="I957">
        <v>1.2849999999999999</v>
      </c>
      <c r="U957">
        <v>0.20300729166666601</v>
      </c>
    </row>
    <row r="958" spans="1:21" x14ac:dyDescent="0.2">
      <c r="A958" s="1">
        <v>43159.997650462959</v>
      </c>
      <c r="B958">
        <v>1.34722222661367</v>
      </c>
      <c r="C958" t="s">
        <v>955</v>
      </c>
      <c r="D958">
        <f t="shared" si="30"/>
        <v>954.91666666666663</v>
      </c>
      <c r="E958">
        <f t="shared" si="29"/>
        <v>15.915277777777778</v>
      </c>
      <c r="H958">
        <v>499.197</v>
      </c>
      <c r="I958">
        <v>0</v>
      </c>
      <c r="U958">
        <v>0.195736458333334</v>
      </c>
    </row>
    <row r="959" spans="1:21" x14ac:dyDescent="0.2">
      <c r="A959" s="1">
        <v>43159.998344907406</v>
      </c>
      <c r="B959">
        <v>1.3479166710603701</v>
      </c>
      <c r="C959" t="s">
        <v>956</v>
      </c>
      <c r="D959">
        <f t="shared" si="30"/>
        <v>955.91666666666663</v>
      </c>
      <c r="E959">
        <f t="shared" si="29"/>
        <v>15.931944444444444</v>
      </c>
      <c r="H959">
        <v>503.69400000000002</v>
      </c>
      <c r="I959">
        <v>0</v>
      </c>
      <c r="U959">
        <v>0.19343749999999901</v>
      </c>
    </row>
    <row r="960" spans="1:21" x14ac:dyDescent="0.2">
      <c r="A960" s="1">
        <v>43159.999039351853</v>
      </c>
      <c r="B960">
        <v>1.3486111155070799</v>
      </c>
      <c r="C960" t="s">
        <v>957</v>
      </c>
      <c r="D960">
        <f t="shared" si="30"/>
        <v>956.91666666666663</v>
      </c>
      <c r="E960">
        <f t="shared" si="29"/>
        <v>15.948611111111111</v>
      </c>
      <c r="H960">
        <v>501.02100000000002</v>
      </c>
      <c r="I960">
        <v>0.91300000000000003</v>
      </c>
      <c r="U960">
        <v>0.196079166666666</v>
      </c>
    </row>
    <row r="961" spans="1:24" x14ac:dyDescent="0.2">
      <c r="A961" s="1">
        <v>43159.9997337963</v>
      </c>
      <c r="B961">
        <v>1.34930555995379</v>
      </c>
      <c r="C961" t="s">
        <v>958</v>
      </c>
      <c r="D961">
        <f t="shared" si="30"/>
        <v>957.91666666666663</v>
      </c>
      <c r="E961">
        <f t="shared" si="29"/>
        <v>15.965277777777777</v>
      </c>
      <c r="I961">
        <v>0</v>
      </c>
      <c r="U961">
        <v>0.19871354166666599</v>
      </c>
    </row>
    <row r="962" spans="1:24" x14ac:dyDescent="0.2">
      <c r="A962" s="1">
        <v>43160.000428240739</v>
      </c>
      <c r="B962">
        <v>1.3500000044005001</v>
      </c>
      <c r="C962" t="s">
        <v>959</v>
      </c>
      <c r="D962">
        <f t="shared" si="30"/>
        <v>958.91666666666663</v>
      </c>
      <c r="E962">
        <f t="shared" si="29"/>
        <v>15.981944444444444</v>
      </c>
      <c r="I962">
        <v>0</v>
      </c>
      <c r="U962">
        <v>0.20136562499999999</v>
      </c>
    </row>
    <row r="963" spans="1:24" x14ac:dyDescent="0.2">
      <c r="A963" s="1">
        <v>43160.001122685186</v>
      </c>
      <c r="B963">
        <v>1.3506944488472099</v>
      </c>
      <c r="C963" t="s">
        <v>960</v>
      </c>
      <c r="D963">
        <f t="shared" si="30"/>
        <v>959.91666666666663</v>
      </c>
      <c r="E963">
        <f t="shared" si="29"/>
        <v>15.99861111111111</v>
      </c>
      <c r="I963">
        <v>1.2849999999999999</v>
      </c>
      <c r="U963">
        <v>0.20901562500000201</v>
      </c>
    </row>
    <row r="964" spans="1:24" x14ac:dyDescent="0.2">
      <c r="A964" s="1">
        <v>43160.001817129632</v>
      </c>
      <c r="B964">
        <v>1.35138889329392</v>
      </c>
      <c r="C964" t="s">
        <v>961</v>
      </c>
      <c r="D964">
        <f t="shared" si="30"/>
        <v>960.91666666666663</v>
      </c>
      <c r="E964">
        <f t="shared" ref="E964:E1027" si="31">D964/60</f>
        <v>16.015277777777776</v>
      </c>
      <c r="H964">
        <v>499.22199999999998</v>
      </c>
      <c r="I964">
        <v>0</v>
      </c>
      <c r="U964">
        <v>0.206616666666667</v>
      </c>
    </row>
    <row r="965" spans="1:24" x14ac:dyDescent="0.2">
      <c r="A965" s="1">
        <v>43160.002511574072</v>
      </c>
      <c r="B965">
        <v>1.3520833377406201</v>
      </c>
      <c r="C965" t="s">
        <v>962</v>
      </c>
      <c r="D965">
        <f t="shared" si="30"/>
        <v>961.91666666666663</v>
      </c>
      <c r="E965">
        <f t="shared" si="31"/>
        <v>16.031944444444445</v>
      </c>
      <c r="I965">
        <v>0</v>
      </c>
      <c r="J965">
        <v>39.694000000000003</v>
      </c>
      <c r="U965">
        <v>0.19411875000000101</v>
      </c>
    </row>
    <row r="966" spans="1:24" x14ac:dyDescent="0.2">
      <c r="A966" s="1">
        <v>43160.003206018519</v>
      </c>
      <c r="B966">
        <v>1.3527777821873299</v>
      </c>
      <c r="C966" t="s">
        <v>963</v>
      </c>
      <c r="D966">
        <f t="shared" si="30"/>
        <v>962.91666666666663</v>
      </c>
      <c r="E966">
        <f t="shared" si="31"/>
        <v>16.048611111111111</v>
      </c>
      <c r="H966">
        <v>498.80399999999997</v>
      </c>
      <c r="I966">
        <v>1.3109999999999999</v>
      </c>
      <c r="U966">
        <v>0.211611458333335</v>
      </c>
    </row>
    <row r="967" spans="1:24" x14ac:dyDescent="0.2">
      <c r="A967" s="1">
        <v>43160.003900462965</v>
      </c>
      <c r="B967">
        <v>1.35347222663404</v>
      </c>
      <c r="C967" t="s">
        <v>964</v>
      </c>
      <c r="D967">
        <f t="shared" si="30"/>
        <v>963.91666666666663</v>
      </c>
      <c r="E967">
        <f t="shared" si="31"/>
        <v>16.065277777777776</v>
      </c>
      <c r="H967">
        <v>502.43</v>
      </c>
      <c r="I967">
        <v>0</v>
      </c>
      <c r="U967">
        <v>0.20391979166666899</v>
      </c>
    </row>
    <row r="968" spans="1:24" x14ac:dyDescent="0.2">
      <c r="A968" s="1">
        <v>43160.004594907405</v>
      </c>
      <c r="B968">
        <v>1.3541666710807501</v>
      </c>
      <c r="C968" t="s">
        <v>965</v>
      </c>
      <c r="D968">
        <f t="shared" si="30"/>
        <v>964.91666666666663</v>
      </c>
      <c r="E968">
        <f t="shared" si="31"/>
        <v>16.081944444444442</v>
      </c>
      <c r="H968">
        <v>500.392</v>
      </c>
      <c r="I968">
        <v>0</v>
      </c>
      <c r="U968">
        <v>0.20132604166666801</v>
      </c>
    </row>
    <row r="969" spans="1:24" x14ac:dyDescent="0.2">
      <c r="A969" s="1">
        <v>43160.005289351851</v>
      </c>
      <c r="B969">
        <v>1.3548611155274599</v>
      </c>
      <c r="C969" t="s">
        <v>966</v>
      </c>
      <c r="D969">
        <f t="shared" si="30"/>
        <v>965.91666666666663</v>
      </c>
      <c r="E969">
        <f t="shared" si="31"/>
        <v>16.098611111111111</v>
      </c>
      <c r="F969">
        <v>5.9809999999999999</v>
      </c>
      <c r="G969">
        <v>51.917999999999999</v>
      </c>
      <c r="H969">
        <v>499.565</v>
      </c>
      <c r="I969">
        <v>1.246</v>
      </c>
      <c r="J969">
        <v>39.709000000000003</v>
      </c>
      <c r="K969">
        <v>0</v>
      </c>
      <c r="L969">
        <v>0</v>
      </c>
      <c r="M969">
        <v>0</v>
      </c>
      <c r="N969">
        <v>0</v>
      </c>
      <c r="O969">
        <v>-797.01199999999994</v>
      </c>
      <c r="P969">
        <v>40.345999999999997</v>
      </c>
      <c r="Q969">
        <v>0</v>
      </c>
      <c r="R969">
        <v>6</v>
      </c>
      <c r="S969">
        <v>52</v>
      </c>
      <c r="T969">
        <v>3</v>
      </c>
      <c r="U969">
        <v>0.20877604166666999</v>
      </c>
      <c r="V969">
        <v>3</v>
      </c>
      <c r="W969">
        <v>3</v>
      </c>
      <c r="X969">
        <v>0</v>
      </c>
    </row>
    <row r="970" spans="1:24" x14ac:dyDescent="0.2">
      <c r="A970" s="1">
        <v>43160.005983796298</v>
      </c>
      <c r="B970">
        <v>1.35555555997416</v>
      </c>
      <c r="C970" t="s">
        <v>967</v>
      </c>
      <c r="D970">
        <f t="shared" si="30"/>
        <v>966.91666666666663</v>
      </c>
      <c r="E970">
        <f t="shared" si="31"/>
        <v>16.115277777777777</v>
      </c>
      <c r="I970">
        <v>0</v>
      </c>
      <c r="U970">
        <v>0.20604270833333399</v>
      </c>
    </row>
    <row r="971" spans="1:24" x14ac:dyDescent="0.2">
      <c r="A971" s="1">
        <v>43160.006678240738</v>
      </c>
      <c r="B971">
        <v>1.3562500044208701</v>
      </c>
      <c r="C971" t="s">
        <v>968</v>
      </c>
      <c r="D971">
        <f t="shared" si="30"/>
        <v>967.91666666666663</v>
      </c>
      <c r="E971">
        <f t="shared" si="31"/>
        <v>16.131944444444443</v>
      </c>
      <c r="I971">
        <v>0</v>
      </c>
      <c r="U971">
        <v>0.20833541666666799</v>
      </c>
    </row>
    <row r="972" spans="1:24" x14ac:dyDescent="0.2">
      <c r="A972" s="1">
        <v>43160.007372685184</v>
      </c>
      <c r="B972">
        <v>1.3569444488675799</v>
      </c>
      <c r="C972" t="s">
        <v>969</v>
      </c>
      <c r="D972">
        <f t="shared" si="30"/>
        <v>968.91666666666663</v>
      </c>
      <c r="E972">
        <f t="shared" si="31"/>
        <v>16.148611111111112</v>
      </c>
      <c r="I972">
        <v>0</v>
      </c>
      <c r="U972">
        <v>0.21062291666666799</v>
      </c>
    </row>
    <row r="973" spans="1:24" x14ac:dyDescent="0.2">
      <c r="A973" s="1">
        <v>43160.008067129631</v>
      </c>
      <c r="B973">
        <v>1.35763889331429</v>
      </c>
      <c r="C973" t="s">
        <v>970</v>
      </c>
      <c r="D973">
        <f t="shared" si="30"/>
        <v>969.91666666666663</v>
      </c>
      <c r="E973">
        <f t="shared" si="31"/>
        <v>16.165277777777778</v>
      </c>
      <c r="I973">
        <v>0</v>
      </c>
      <c r="U973">
        <v>0.21284583333333401</v>
      </c>
    </row>
    <row r="974" spans="1:24" x14ac:dyDescent="0.2">
      <c r="A974" s="1">
        <v>43160.008761574078</v>
      </c>
      <c r="B974">
        <v>1.3583333377610001</v>
      </c>
      <c r="C974" t="s">
        <v>971</v>
      </c>
      <c r="D974">
        <f t="shared" si="30"/>
        <v>970.91666666666663</v>
      </c>
      <c r="E974">
        <f t="shared" si="31"/>
        <v>16.181944444444444</v>
      </c>
      <c r="I974">
        <v>0</v>
      </c>
      <c r="U974">
        <v>0.21001250000000399</v>
      </c>
    </row>
    <row r="975" spans="1:24" x14ac:dyDescent="0.2">
      <c r="A975" s="1">
        <v>43160.009456018517</v>
      </c>
      <c r="B975">
        <v>1.3590277822076999</v>
      </c>
      <c r="C975" t="s">
        <v>972</v>
      </c>
      <c r="D975">
        <f t="shared" si="30"/>
        <v>971.91666666666663</v>
      </c>
      <c r="E975">
        <f t="shared" si="31"/>
        <v>16.198611111111109</v>
      </c>
      <c r="I975">
        <v>0</v>
      </c>
      <c r="U975">
        <v>0.21212604166667101</v>
      </c>
    </row>
    <row r="976" spans="1:24" x14ac:dyDescent="0.2">
      <c r="A976" s="1">
        <v>43160.010150462964</v>
      </c>
      <c r="B976">
        <v>1.35972222665441</v>
      </c>
      <c r="C976" t="s">
        <v>973</v>
      </c>
      <c r="D976">
        <f t="shared" si="30"/>
        <v>972.91666666666663</v>
      </c>
      <c r="E976">
        <f t="shared" si="31"/>
        <v>16.215277777777779</v>
      </c>
      <c r="I976">
        <v>1.3180000000000001</v>
      </c>
      <c r="U976">
        <v>0.20903437500000299</v>
      </c>
    </row>
    <row r="977" spans="1:21" x14ac:dyDescent="0.2">
      <c r="A977" s="1">
        <v>43160.010844907411</v>
      </c>
      <c r="B977">
        <v>1.3604166711011201</v>
      </c>
      <c r="C977" t="s">
        <v>974</v>
      </c>
      <c r="D977">
        <f t="shared" si="30"/>
        <v>973.91666666666663</v>
      </c>
      <c r="E977">
        <f t="shared" si="31"/>
        <v>16.231944444444444</v>
      </c>
      <c r="U977">
        <v>0.20086145833333799</v>
      </c>
    </row>
    <row r="978" spans="1:21" x14ac:dyDescent="0.2">
      <c r="A978" s="1">
        <v>43160.01153935185</v>
      </c>
      <c r="B978">
        <v>1.3611111155478299</v>
      </c>
      <c r="C978" t="s">
        <v>975</v>
      </c>
      <c r="D978">
        <f t="shared" si="30"/>
        <v>974.91666666666663</v>
      </c>
      <c r="E978">
        <f t="shared" si="31"/>
        <v>16.24861111111111</v>
      </c>
      <c r="I978">
        <v>0</v>
      </c>
      <c r="U978">
        <v>0.202638541666672</v>
      </c>
    </row>
    <row r="979" spans="1:21" x14ac:dyDescent="0.2">
      <c r="A979" s="1">
        <v>43160.012233796297</v>
      </c>
      <c r="B979">
        <v>1.36180555999454</v>
      </c>
      <c r="C979" t="s">
        <v>976</v>
      </c>
      <c r="D979">
        <f t="shared" si="30"/>
        <v>975.91666666666663</v>
      </c>
      <c r="E979">
        <f t="shared" si="31"/>
        <v>16.265277777777776</v>
      </c>
      <c r="I979">
        <v>1.2849999999999999</v>
      </c>
      <c r="U979">
        <v>0.204388541666674</v>
      </c>
    </row>
    <row r="980" spans="1:21" x14ac:dyDescent="0.2">
      <c r="A980" s="1">
        <v>43160.012928240743</v>
      </c>
      <c r="B980">
        <v>1.3625000044412401</v>
      </c>
      <c r="C980" t="s">
        <v>977</v>
      </c>
      <c r="D980">
        <f t="shared" si="30"/>
        <v>976.91666666666663</v>
      </c>
      <c r="E980">
        <f t="shared" si="31"/>
        <v>16.281944444444445</v>
      </c>
      <c r="I980">
        <v>0</v>
      </c>
      <c r="U980">
        <v>0.206121875000008</v>
      </c>
    </row>
    <row r="981" spans="1:21" x14ac:dyDescent="0.2">
      <c r="A981" s="1">
        <v>43160.013622685183</v>
      </c>
      <c r="B981">
        <v>1.3631944488879499</v>
      </c>
      <c r="C981" t="s">
        <v>978</v>
      </c>
      <c r="D981">
        <f t="shared" si="30"/>
        <v>977.91666666666663</v>
      </c>
      <c r="E981">
        <f t="shared" si="31"/>
        <v>16.298611111111111</v>
      </c>
      <c r="I981">
        <v>0</v>
      </c>
      <c r="U981">
        <v>0.18773645833333999</v>
      </c>
    </row>
    <row r="982" spans="1:21" x14ac:dyDescent="0.2">
      <c r="A982" s="1">
        <v>43160.014317129629</v>
      </c>
      <c r="B982">
        <v>1.36388889333466</v>
      </c>
      <c r="C982" t="s">
        <v>979</v>
      </c>
      <c r="D982">
        <f t="shared" ref="D982:D1045" si="32">D981+1</f>
        <v>978.91666666666663</v>
      </c>
      <c r="E982">
        <f t="shared" si="31"/>
        <v>16.315277777777776</v>
      </c>
      <c r="I982">
        <v>1.292</v>
      </c>
      <c r="U982">
        <v>0.188995833333341</v>
      </c>
    </row>
    <row r="983" spans="1:21" x14ac:dyDescent="0.2">
      <c r="A983" s="1">
        <v>43160.015011574076</v>
      </c>
      <c r="B983">
        <v>1.3645833377813701</v>
      </c>
      <c r="C983" t="s">
        <v>980</v>
      </c>
      <c r="D983">
        <f t="shared" si="32"/>
        <v>979.91666666666663</v>
      </c>
      <c r="E983">
        <f t="shared" si="31"/>
        <v>16.331944444444442</v>
      </c>
      <c r="I983">
        <v>0</v>
      </c>
      <c r="U983">
        <v>0.190191666666676</v>
      </c>
    </row>
    <row r="984" spans="1:21" x14ac:dyDescent="0.2">
      <c r="A984" s="1">
        <v>43160.015706018516</v>
      </c>
      <c r="B984">
        <v>1.3652777822280799</v>
      </c>
      <c r="C984" t="s">
        <v>981</v>
      </c>
      <c r="D984">
        <f t="shared" si="32"/>
        <v>980.91666666666663</v>
      </c>
      <c r="E984">
        <f t="shared" si="31"/>
        <v>16.348611111111111</v>
      </c>
      <c r="I984">
        <v>0</v>
      </c>
      <c r="U984">
        <v>0.18138958333334501</v>
      </c>
    </row>
    <row r="985" spans="1:21" x14ac:dyDescent="0.2">
      <c r="A985" s="1">
        <v>43160.016400462962</v>
      </c>
      <c r="B985">
        <v>1.36597222667478</v>
      </c>
      <c r="C985" t="s">
        <v>982</v>
      </c>
      <c r="D985">
        <f t="shared" si="32"/>
        <v>981.91666666666663</v>
      </c>
      <c r="E985">
        <f t="shared" si="31"/>
        <v>16.365277777777777</v>
      </c>
      <c r="I985">
        <v>0</v>
      </c>
      <c r="P985">
        <v>41.457999999999998</v>
      </c>
      <c r="U985">
        <v>0.177319791666676</v>
      </c>
    </row>
    <row r="986" spans="1:21" x14ac:dyDescent="0.2">
      <c r="A986" s="1">
        <v>43160.017094907409</v>
      </c>
      <c r="B986">
        <v>1.3666666711214901</v>
      </c>
      <c r="C986" t="s">
        <v>983</v>
      </c>
      <c r="D986">
        <f t="shared" si="32"/>
        <v>982.91666666666663</v>
      </c>
      <c r="E986">
        <f t="shared" si="31"/>
        <v>16.381944444444443</v>
      </c>
      <c r="I986">
        <v>0</v>
      </c>
      <c r="P986">
        <v>40.786999999999999</v>
      </c>
      <c r="U986">
        <v>0.16816666666667801</v>
      </c>
    </row>
    <row r="987" spans="1:21" x14ac:dyDescent="0.2">
      <c r="A987" s="1">
        <v>43160.017789351848</v>
      </c>
      <c r="B987">
        <v>1.3673611155681999</v>
      </c>
      <c r="C987" t="s">
        <v>984</v>
      </c>
      <c r="D987">
        <f t="shared" si="32"/>
        <v>983.91666666666663</v>
      </c>
      <c r="E987">
        <f t="shared" si="31"/>
        <v>16.398611111111112</v>
      </c>
      <c r="I987">
        <v>1.3049999999999999</v>
      </c>
      <c r="U987">
        <v>0.16889687500001299</v>
      </c>
    </row>
    <row r="988" spans="1:21" x14ac:dyDescent="0.2">
      <c r="A988" s="1">
        <v>43160.018483796295</v>
      </c>
      <c r="B988">
        <v>1.36805556001491</v>
      </c>
      <c r="C988" t="s">
        <v>985</v>
      </c>
      <c r="D988">
        <f t="shared" si="32"/>
        <v>984.91666666666663</v>
      </c>
      <c r="E988">
        <f t="shared" si="31"/>
        <v>16.415277777777778</v>
      </c>
      <c r="I988">
        <v>0</v>
      </c>
      <c r="U988">
        <v>0</v>
      </c>
    </row>
    <row r="989" spans="1:21" x14ac:dyDescent="0.2">
      <c r="A989" s="1">
        <v>43160.019178240742</v>
      </c>
      <c r="B989">
        <v>1.3687500044616201</v>
      </c>
      <c r="C989" t="s">
        <v>986</v>
      </c>
      <c r="D989">
        <f t="shared" si="32"/>
        <v>985.91666666666663</v>
      </c>
      <c r="E989">
        <f t="shared" si="31"/>
        <v>16.431944444444444</v>
      </c>
      <c r="O989">
        <v>-798.47299999999996</v>
      </c>
    </row>
    <row r="990" spans="1:21" x14ac:dyDescent="0.2">
      <c r="A990" s="1">
        <v>43160.019872685189</v>
      </c>
      <c r="B990">
        <v>1.3694444489083299</v>
      </c>
      <c r="C990" t="s">
        <v>987</v>
      </c>
      <c r="D990">
        <f t="shared" si="32"/>
        <v>986.91666666666663</v>
      </c>
      <c r="E990">
        <f t="shared" si="31"/>
        <v>16.448611111111109</v>
      </c>
    </row>
    <row r="991" spans="1:21" x14ac:dyDescent="0.2">
      <c r="A991" s="1">
        <v>43160.020567129628</v>
      </c>
      <c r="B991">
        <v>1.37013889335503</v>
      </c>
      <c r="C991" t="s">
        <v>988</v>
      </c>
      <c r="D991">
        <f t="shared" si="32"/>
        <v>987.91666666666663</v>
      </c>
      <c r="E991">
        <f t="shared" si="31"/>
        <v>16.465277777777779</v>
      </c>
    </row>
    <row r="992" spans="1:21" x14ac:dyDescent="0.2">
      <c r="A992" s="1">
        <v>43160.021261574075</v>
      </c>
      <c r="B992">
        <v>1.3708333378017401</v>
      </c>
      <c r="C992" t="s">
        <v>989</v>
      </c>
      <c r="D992">
        <f t="shared" si="32"/>
        <v>988.91666666666663</v>
      </c>
      <c r="E992">
        <f t="shared" si="31"/>
        <v>16.481944444444444</v>
      </c>
    </row>
    <row r="993" spans="1:24" x14ac:dyDescent="0.2">
      <c r="A993" s="1">
        <v>43160.021956018521</v>
      </c>
      <c r="B993">
        <v>1.37152778224845</v>
      </c>
      <c r="C993" t="s">
        <v>990</v>
      </c>
      <c r="D993">
        <f t="shared" si="32"/>
        <v>989.91666666666663</v>
      </c>
      <c r="E993">
        <f t="shared" si="31"/>
        <v>16.49861111111111</v>
      </c>
    </row>
    <row r="994" spans="1:24" x14ac:dyDescent="0.2">
      <c r="A994" s="1">
        <v>43160.022650462961</v>
      </c>
      <c r="B994">
        <v>1.37222222669516</v>
      </c>
      <c r="C994" t="s">
        <v>991</v>
      </c>
      <c r="D994">
        <f t="shared" si="32"/>
        <v>990.91666666666663</v>
      </c>
      <c r="E994">
        <f t="shared" si="31"/>
        <v>16.515277777777776</v>
      </c>
    </row>
    <row r="995" spans="1:24" x14ac:dyDescent="0.2">
      <c r="A995" s="1">
        <v>43160.023344907408</v>
      </c>
      <c r="B995">
        <v>1.3729166711418701</v>
      </c>
      <c r="C995" t="s">
        <v>992</v>
      </c>
      <c r="D995">
        <f t="shared" si="32"/>
        <v>991.91666666666663</v>
      </c>
      <c r="E995">
        <f t="shared" si="31"/>
        <v>16.531944444444445</v>
      </c>
    </row>
    <row r="996" spans="1:24" x14ac:dyDescent="0.2">
      <c r="A996" s="1">
        <v>43160.024039351854</v>
      </c>
      <c r="B996">
        <v>1.37361111558857</v>
      </c>
      <c r="C996" t="s">
        <v>993</v>
      </c>
      <c r="D996">
        <f t="shared" si="32"/>
        <v>992.91666666666663</v>
      </c>
      <c r="E996">
        <f t="shared" si="31"/>
        <v>16.548611111111111</v>
      </c>
    </row>
    <row r="997" spans="1:24" x14ac:dyDescent="0.2">
      <c r="A997" s="1">
        <v>43160.024733796294</v>
      </c>
      <c r="B997">
        <v>1.37430556003528</v>
      </c>
      <c r="C997" t="s">
        <v>994</v>
      </c>
      <c r="D997">
        <f t="shared" si="32"/>
        <v>993.91666666666663</v>
      </c>
      <c r="E997">
        <f t="shared" si="31"/>
        <v>16.565277777777776</v>
      </c>
    </row>
    <row r="998" spans="1:24" x14ac:dyDescent="0.2">
      <c r="A998" s="1">
        <v>43160.02542824074</v>
      </c>
      <c r="B998">
        <v>1.3750000044819899</v>
      </c>
      <c r="C998" t="s">
        <v>995</v>
      </c>
      <c r="D998">
        <f t="shared" si="32"/>
        <v>994.91666666666663</v>
      </c>
      <c r="E998">
        <f t="shared" si="31"/>
        <v>16.581944444444442</v>
      </c>
    </row>
    <row r="999" spans="1:24" x14ac:dyDescent="0.2">
      <c r="A999" s="1">
        <v>43160.026122685187</v>
      </c>
      <c r="B999">
        <v>1.3756944489287</v>
      </c>
      <c r="C999" t="s">
        <v>996</v>
      </c>
      <c r="D999">
        <f t="shared" si="32"/>
        <v>995.91666666666663</v>
      </c>
      <c r="E999">
        <f t="shared" si="31"/>
        <v>16.598611111111111</v>
      </c>
      <c r="F999">
        <v>6.0010000000000003</v>
      </c>
      <c r="G999">
        <v>51.924999999999997</v>
      </c>
      <c r="H999">
        <v>501.26900000000001</v>
      </c>
      <c r="I999">
        <v>0</v>
      </c>
      <c r="J999">
        <v>39.768999999999998</v>
      </c>
      <c r="K999">
        <v>0</v>
      </c>
      <c r="L999">
        <v>0</v>
      </c>
      <c r="M999">
        <v>0</v>
      </c>
      <c r="N999">
        <v>0</v>
      </c>
      <c r="O999">
        <v>-798.12900000000002</v>
      </c>
      <c r="P999">
        <v>41.372</v>
      </c>
      <c r="Q999">
        <v>0</v>
      </c>
      <c r="R999">
        <v>6</v>
      </c>
      <c r="S999">
        <v>52</v>
      </c>
      <c r="T999">
        <v>3</v>
      </c>
      <c r="U999">
        <v>0</v>
      </c>
      <c r="V999">
        <v>3</v>
      </c>
      <c r="W999">
        <v>3</v>
      </c>
      <c r="X999">
        <v>0</v>
      </c>
    </row>
    <row r="1000" spans="1:24" x14ac:dyDescent="0.2">
      <c r="A1000" s="1">
        <v>43160.026817129627</v>
      </c>
      <c r="B1000">
        <v>1.37638889337541</v>
      </c>
      <c r="C1000" t="s">
        <v>997</v>
      </c>
      <c r="D1000">
        <f t="shared" si="32"/>
        <v>996.91666666666663</v>
      </c>
      <c r="E1000">
        <f t="shared" si="31"/>
        <v>16.615277777777777</v>
      </c>
      <c r="U1000" s="2">
        <v>5.0520833333350104E-3</v>
      </c>
    </row>
    <row r="1001" spans="1:24" x14ac:dyDescent="0.2">
      <c r="A1001" s="1">
        <v>43160.027511574073</v>
      </c>
      <c r="B1001">
        <v>1.3770833378221099</v>
      </c>
      <c r="C1001" t="s">
        <v>998</v>
      </c>
      <c r="D1001">
        <f t="shared" si="32"/>
        <v>997.91666666666663</v>
      </c>
      <c r="E1001">
        <f t="shared" si="31"/>
        <v>16.631944444444443</v>
      </c>
      <c r="U1001" s="2">
        <v>1.0265624999998901E-2</v>
      </c>
    </row>
    <row r="1002" spans="1:24" x14ac:dyDescent="0.2">
      <c r="A1002" s="1">
        <v>43160.02820601852</v>
      </c>
      <c r="B1002">
        <v>1.37777778226882</v>
      </c>
      <c r="C1002" t="s">
        <v>999</v>
      </c>
      <c r="D1002">
        <f t="shared" si="32"/>
        <v>998.91666666666663</v>
      </c>
      <c r="E1002">
        <f t="shared" si="31"/>
        <v>16.648611111111112</v>
      </c>
      <c r="P1002">
        <v>41.201999999999998</v>
      </c>
      <c r="U1002" s="2">
        <v>1.55729166666672E-2</v>
      </c>
    </row>
    <row r="1003" spans="1:24" x14ac:dyDescent="0.2">
      <c r="A1003" s="1">
        <v>43160.028900462959</v>
      </c>
      <c r="B1003">
        <v>1.37847222671553</v>
      </c>
      <c r="C1003" t="s">
        <v>1000</v>
      </c>
      <c r="D1003">
        <f t="shared" si="32"/>
        <v>999.91666666666663</v>
      </c>
      <c r="E1003">
        <f t="shared" si="31"/>
        <v>16.665277777777778</v>
      </c>
      <c r="P1003">
        <v>39.832999999999998</v>
      </c>
      <c r="U1003" s="2">
        <v>3.11666666666678E-2</v>
      </c>
    </row>
    <row r="1004" spans="1:24" x14ac:dyDescent="0.2">
      <c r="A1004" s="1">
        <v>43160.029594907406</v>
      </c>
      <c r="B1004">
        <v>1.3791666711622399</v>
      </c>
      <c r="C1004" t="s">
        <v>1001</v>
      </c>
      <c r="D1004">
        <f t="shared" si="32"/>
        <v>1000.9166666666666</v>
      </c>
      <c r="E1004">
        <f t="shared" si="31"/>
        <v>16.681944444444444</v>
      </c>
      <c r="P1004">
        <v>41.332000000000001</v>
      </c>
      <c r="U1004" s="2">
        <v>3.1890625000001102E-2</v>
      </c>
    </row>
    <row r="1005" spans="1:24" x14ac:dyDescent="0.2">
      <c r="A1005" s="1">
        <v>43160.030289351853</v>
      </c>
      <c r="B1005">
        <v>1.37986111560895</v>
      </c>
      <c r="C1005" t="s">
        <v>1002</v>
      </c>
      <c r="D1005">
        <f t="shared" si="32"/>
        <v>1001.9166666666666</v>
      </c>
      <c r="E1005">
        <f t="shared" si="31"/>
        <v>16.698611111111109</v>
      </c>
      <c r="H1005">
        <v>501.267</v>
      </c>
      <c r="U1005" s="2">
        <v>4.7744791666668403E-2</v>
      </c>
    </row>
    <row r="1006" spans="1:24" x14ac:dyDescent="0.2">
      <c r="A1006" s="1">
        <v>43160.0309837963</v>
      </c>
      <c r="B1006">
        <v>1.3805555600556501</v>
      </c>
      <c r="C1006" t="s">
        <v>1003</v>
      </c>
      <c r="D1006">
        <f t="shared" si="32"/>
        <v>1002.9166666666666</v>
      </c>
      <c r="E1006">
        <f t="shared" si="31"/>
        <v>16.715277777777779</v>
      </c>
      <c r="H1006">
        <v>498.09300000000002</v>
      </c>
      <c r="U1006" s="2">
        <v>5.3940624999998903E-2</v>
      </c>
    </row>
    <row r="1007" spans="1:24" x14ac:dyDescent="0.2">
      <c r="A1007" s="1">
        <v>43160.031678240739</v>
      </c>
      <c r="B1007">
        <v>1.3812500045023599</v>
      </c>
      <c r="C1007" t="s">
        <v>1004</v>
      </c>
      <c r="D1007">
        <f t="shared" si="32"/>
        <v>1003.9166666666666</v>
      </c>
      <c r="E1007">
        <f t="shared" si="31"/>
        <v>16.731944444444444</v>
      </c>
      <c r="H1007">
        <v>496.91699999999997</v>
      </c>
      <c r="U1007" s="2">
        <v>5.5171874999998899E-2</v>
      </c>
    </row>
    <row r="1008" spans="1:24" x14ac:dyDescent="0.2">
      <c r="A1008" s="1">
        <v>43160.032372685186</v>
      </c>
      <c r="B1008">
        <v>1.38194444894907</v>
      </c>
      <c r="C1008" t="s">
        <v>1005</v>
      </c>
      <c r="D1008">
        <f t="shared" si="32"/>
        <v>1004.9166666666666</v>
      </c>
      <c r="E1008">
        <f t="shared" si="31"/>
        <v>16.74861111111111</v>
      </c>
      <c r="H1008">
        <v>498.71</v>
      </c>
      <c r="U1008" s="2">
        <v>7.1607291666666101E-2</v>
      </c>
    </row>
    <row r="1009" spans="1:21" x14ac:dyDescent="0.2">
      <c r="A1009" s="1">
        <v>43160.033067129632</v>
      </c>
      <c r="B1009">
        <v>1.3826388933957801</v>
      </c>
      <c r="C1009" t="s">
        <v>1006</v>
      </c>
      <c r="D1009">
        <f t="shared" si="32"/>
        <v>1005.9166666666666</v>
      </c>
      <c r="E1009">
        <f t="shared" si="31"/>
        <v>16.765277777777776</v>
      </c>
      <c r="U1009" s="2">
        <v>7.8281250000001107E-2</v>
      </c>
    </row>
    <row r="1010" spans="1:21" x14ac:dyDescent="0.2">
      <c r="A1010" s="1">
        <v>43160.033761574072</v>
      </c>
      <c r="B1010">
        <v>1.3833333378424899</v>
      </c>
      <c r="C1010" t="s">
        <v>1007</v>
      </c>
      <c r="D1010">
        <f t="shared" si="32"/>
        <v>1006.9166666666666</v>
      </c>
      <c r="E1010">
        <f t="shared" si="31"/>
        <v>16.781944444444445</v>
      </c>
      <c r="H1010">
        <v>498.73700000000002</v>
      </c>
      <c r="U1010" s="2">
        <v>8.5038541666665093E-2</v>
      </c>
    </row>
    <row r="1011" spans="1:21" x14ac:dyDescent="0.2">
      <c r="A1011" s="1">
        <v>43160.034456018519</v>
      </c>
      <c r="B1011">
        <v>1.38402778228919</v>
      </c>
      <c r="C1011" t="s">
        <v>1008</v>
      </c>
      <c r="D1011">
        <f t="shared" si="32"/>
        <v>1007.9166666666666</v>
      </c>
      <c r="E1011">
        <f t="shared" si="31"/>
        <v>16.798611111111111</v>
      </c>
      <c r="H1011">
        <v>499.66500000000002</v>
      </c>
      <c r="U1011" s="2">
        <v>9.7050000000001704E-2</v>
      </c>
    </row>
    <row r="1012" spans="1:21" x14ac:dyDescent="0.2">
      <c r="A1012" s="1">
        <v>43160.035150462965</v>
      </c>
      <c r="B1012">
        <v>1.3847222267359001</v>
      </c>
      <c r="C1012" t="s">
        <v>1009</v>
      </c>
      <c r="D1012">
        <f t="shared" si="32"/>
        <v>1008.9166666666666</v>
      </c>
      <c r="E1012">
        <f t="shared" si="31"/>
        <v>16.815277777777776</v>
      </c>
      <c r="I1012">
        <v>0</v>
      </c>
      <c r="U1012">
        <v>0.10923645833333399</v>
      </c>
    </row>
    <row r="1013" spans="1:21" x14ac:dyDescent="0.2">
      <c r="A1013" s="1">
        <v>43160.035844907405</v>
      </c>
      <c r="B1013">
        <v>1.3854166711826099</v>
      </c>
      <c r="C1013" t="s">
        <v>1010</v>
      </c>
      <c r="D1013">
        <f t="shared" si="32"/>
        <v>1009.9166666666666</v>
      </c>
      <c r="E1013">
        <f t="shared" si="31"/>
        <v>16.831944444444442</v>
      </c>
      <c r="H1013">
        <v>499.68599999999998</v>
      </c>
      <c r="I1013">
        <v>1.3049999999999999</v>
      </c>
      <c r="U1013">
        <v>0.10653333333333199</v>
      </c>
    </row>
    <row r="1014" spans="1:21" x14ac:dyDescent="0.2">
      <c r="A1014" s="1">
        <v>43160.036539351851</v>
      </c>
      <c r="B1014">
        <v>1.38611111562932</v>
      </c>
      <c r="C1014" t="s">
        <v>1011</v>
      </c>
      <c r="D1014">
        <f t="shared" si="32"/>
        <v>1010.9166666666666</v>
      </c>
      <c r="E1014">
        <f t="shared" si="31"/>
        <v>16.848611111111111</v>
      </c>
      <c r="I1014">
        <v>0</v>
      </c>
      <c r="U1014">
        <v>0.12405208333333299</v>
      </c>
    </row>
    <row r="1015" spans="1:21" x14ac:dyDescent="0.2">
      <c r="A1015" s="1">
        <v>43160.037233796298</v>
      </c>
      <c r="B1015">
        <v>1.3868055600760301</v>
      </c>
      <c r="C1015" t="s">
        <v>1012</v>
      </c>
      <c r="D1015">
        <f t="shared" si="32"/>
        <v>1011.9166666666666</v>
      </c>
      <c r="E1015">
        <f t="shared" si="31"/>
        <v>16.865277777777777</v>
      </c>
      <c r="U1015">
        <v>0.12668750000000001</v>
      </c>
    </row>
    <row r="1016" spans="1:21" x14ac:dyDescent="0.2">
      <c r="A1016" s="1">
        <v>43160.037928240738</v>
      </c>
      <c r="B1016">
        <v>1.3875000045227399</v>
      </c>
      <c r="C1016" t="s">
        <v>1013</v>
      </c>
      <c r="D1016">
        <f t="shared" si="32"/>
        <v>1012.9166666666666</v>
      </c>
      <c r="E1016">
        <f t="shared" si="31"/>
        <v>16.881944444444443</v>
      </c>
      <c r="H1016">
        <v>500.21600000000001</v>
      </c>
      <c r="U1016">
        <v>0.14952395833333501</v>
      </c>
    </row>
    <row r="1017" spans="1:21" x14ac:dyDescent="0.2">
      <c r="A1017" s="1">
        <v>43160.038622685184</v>
      </c>
      <c r="B1017">
        <v>1.38819444896944</v>
      </c>
      <c r="C1017" t="s">
        <v>1014</v>
      </c>
      <c r="D1017">
        <f t="shared" si="32"/>
        <v>1013.9166666666666</v>
      </c>
      <c r="E1017">
        <f t="shared" si="31"/>
        <v>16.898611111111112</v>
      </c>
      <c r="H1017">
        <v>497.12</v>
      </c>
      <c r="U1017">
        <v>0.15259687500000199</v>
      </c>
    </row>
    <row r="1018" spans="1:21" x14ac:dyDescent="0.2">
      <c r="A1018" s="1">
        <v>43160.039317129631</v>
      </c>
      <c r="B1018">
        <v>1.3888888934161501</v>
      </c>
      <c r="C1018" t="s">
        <v>1015</v>
      </c>
      <c r="D1018">
        <f t="shared" si="32"/>
        <v>1014.9166666666666</v>
      </c>
      <c r="E1018">
        <f t="shared" si="31"/>
        <v>16.915277777777778</v>
      </c>
      <c r="H1018">
        <v>501.19600000000003</v>
      </c>
      <c r="I1018">
        <v>0</v>
      </c>
      <c r="U1018">
        <v>0.15572187500000201</v>
      </c>
    </row>
    <row r="1019" spans="1:21" x14ac:dyDescent="0.2">
      <c r="A1019" s="1">
        <v>43160.040011574078</v>
      </c>
      <c r="B1019">
        <v>1.3895833378628599</v>
      </c>
      <c r="C1019" t="s">
        <v>1016</v>
      </c>
      <c r="D1019">
        <f t="shared" si="32"/>
        <v>1015.9166666666666</v>
      </c>
      <c r="E1019">
        <f t="shared" si="31"/>
        <v>16.931944444444444</v>
      </c>
      <c r="H1019">
        <v>499.846</v>
      </c>
      <c r="I1019">
        <v>1.298</v>
      </c>
      <c r="U1019">
        <v>0.163939583333333</v>
      </c>
    </row>
    <row r="1020" spans="1:21" x14ac:dyDescent="0.2">
      <c r="A1020" s="1">
        <v>43160.040706018517</v>
      </c>
      <c r="B1020">
        <v>1.39027778230957</v>
      </c>
      <c r="C1020" t="s">
        <v>1017</v>
      </c>
      <c r="D1020">
        <f t="shared" si="32"/>
        <v>1016.9166666666666</v>
      </c>
      <c r="E1020">
        <f t="shared" si="31"/>
        <v>16.948611111111109</v>
      </c>
      <c r="I1020">
        <v>0</v>
      </c>
      <c r="J1020">
        <v>39.796999999999997</v>
      </c>
      <c r="O1020">
        <v>-797.06200000000001</v>
      </c>
      <c r="U1020">
        <v>0.18246874999999901</v>
      </c>
    </row>
    <row r="1021" spans="1:21" x14ac:dyDescent="0.2">
      <c r="A1021" s="1">
        <v>43160.041400462964</v>
      </c>
      <c r="B1021">
        <v>1.3909722267562801</v>
      </c>
      <c r="C1021" t="s">
        <v>1018</v>
      </c>
      <c r="D1021">
        <f t="shared" si="32"/>
        <v>1017.9166666666666</v>
      </c>
      <c r="E1021">
        <f t="shared" si="31"/>
        <v>16.965277777777779</v>
      </c>
      <c r="I1021">
        <v>0</v>
      </c>
      <c r="U1021">
        <v>0.186102083333332</v>
      </c>
    </row>
    <row r="1022" spans="1:21" x14ac:dyDescent="0.2">
      <c r="A1022" s="1">
        <v>43160.042094907411</v>
      </c>
      <c r="B1022">
        <v>1.3916666712029799</v>
      </c>
      <c r="C1022" t="s">
        <v>1019</v>
      </c>
      <c r="D1022">
        <f t="shared" si="32"/>
        <v>1018.9166666666666</v>
      </c>
      <c r="E1022">
        <f t="shared" si="31"/>
        <v>16.981944444444444</v>
      </c>
      <c r="I1022">
        <v>0</v>
      </c>
      <c r="U1022">
        <v>0.204844791666666</v>
      </c>
    </row>
    <row r="1023" spans="1:21" x14ac:dyDescent="0.2">
      <c r="A1023" s="1">
        <v>43160.04278935185</v>
      </c>
      <c r="B1023">
        <v>1.39236111564969</v>
      </c>
      <c r="C1023" t="s">
        <v>1020</v>
      </c>
      <c r="D1023">
        <f t="shared" si="32"/>
        <v>1019.9166666666666</v>
      </c>
      <c r="E1023">
        <f t="shared" si="31"/>
        <v>16.99861111111111</v>
      </c>
      <c r="I1023">
        <v>0</v>
      </c>
      <c r="U1023">
        <v>0.213915625000002</v>
      </c>
    </row>
    <row r="1024" spans="1:21" x14ac:dyDescent="0.2">
      <c r="A1024" s="1">
        <v>43160.043483796297</v>
      </c>
      <c r="B1024">
        <v>1.3930555600964001</v>
      </c>
      <c r="C1024" t="s">
        <v>1021</v>
      </c>
      <c r="D1024">
        <f t="shared" si="32"/>
        <v>1020.9166666666666</v>
      </c>
      <c r="E1024">
        <f t="shared" si="31"/>
        <v>17.015277777777776</v>
      </c>
      <c r="I1024">
        <v>0</v>
      </c>
      <c r="U1024">
        <v>0.21804062500000199</v>
      </c>
    </row>
    <row r="1025" spans="1:24" x14ac:dyDescent="0.2">
      <c r="A1025" s="1">
        <v>43160.044178240743</v>
      </c>
      <c r="B1025">
        <v>1.3937500045431099</v>
      </c>
      <c r="C1025" t="s">
        <v>1022</v>
      </c>
      <c r="D1025">
        <f t="shared" si="32"/>
        <v>1021.9166666666666</v>
      </c>
      <c r="E1025">
        <f t="shared" si="31"/>
        <v>17.031944444444445</v>
      </c>
      <c r="I1025">
        <v>1.3180000000000001</v>
      </c>
      <c r="U1025">
        <v>0.24240937500000001</v>
      </c>
    </row>
    <row r="1026" spans="1:24" x14ac:dyDescent="0.2">
      <c r="A1026" s="1">
        <v>43160.044872685183</v>
      </c>
      <c r="B1026">
        <v>1.39444444898982</v>
      </c>
      <c r="C1026" t="s">
        <v>1023</v>
      </c>
      <c r="D1026">
        <f t="shared" si="32"/>
        <v>1022.9166666666666</v>
      </c>
      <c r="E1026">
        <f t="shared" si="31"/>
        <v>17.048611111111111</v>
      </c>
      <c r="I1026">
        <v>0</v>
      </c>
      <c r="U1026">
        <v>0.24688750000000101</v>
      </c>
    </row>
    <row r="1027" spans="1:24" x14ac:dyDescent="0.2">
      <c r="A1027" s="1">
        <v>43160.045567129629</v>
      </c>
      <c r="B1027">
        <v>1.3951388934365201</v>
      </c>
      <c r="C1027" t="s">
        <v>1024</v>
      </c>
      <c r="D1027">
        <f t="shared" si="32"/>
        <v>1023.9166666666666</v>
      </c>
      <c r="E1027">
        <f t="shared" si="31"/>
        <v>17.065277777777776</v>
      </c>
      <c r="F1027">
        <v>5.9630000000000001</v>
      </c>
      <c r="I1027">
        <v>0</v>
      </c>
      <c r="U1027">
        <v>0.25151250000000103</v>
      </c>
    </row>
    <row r="1028" spans="1:24" x14ac:dyDescent="0.2">
      <c r="A1028" s="1">
        <v>43160.046261574076</v>
      </c>
      <c r="B1028">
        <v>1.3958333378832299</v>
      </c>
      <c r="C1028" t="s">
        <v>1025</v>
      </c>
      <c r="D1028">
        <f t="shared" si="32"/>
        <v>1024.9166666666665</v>
      </c>
      <c r="E1028">
        <f t="shared" ref="E1028:E1091" si="33">D1028/60</f>
        <v>17.081944444444442</v>
      </c>
      <c r="I1028">
        <v>0</v>
      </c>
      <c r="U1028">
        <v>0.25616562500000101</v>
      </c>
    </row>
    <row r="1029" spans="1:24" x14ac:dyDescent="0.2">
      <c r="A1029" s="1">
        <v>43160.046956018516</v>
      </c>
      <c r="B1029">
        <v>1.39652778232994</v>
      </c>
      <c r="C1029" t="s">
        <v>1026</v>
      </c>
      <c r="D1029">
        <f t="shared" si="32"/>
        <v>1025.9166666666665</v>
      </c>
      <c r="E1029">
        <f t="shared" si="33"/>
        <v>17.098611111111108</v>
      </c>
      <c r="F1029">
        <v>5.9589999999999996</v>
      </c>
      <c r="G1029">
        <v>51.938000000000002</v>
      </c>
      <c r="H1029">
        <v>500.20600000000002</v>
      </c>
      <c r="I1029">
        <v>0.58099999999999996</v>
      </c>
      <c r="J1029">
        <v>39.832999999999998</v>
      </c>
      <c r="K1029">
        <v>0</v>
      </c>
      <c r="L1029">
        <v>0</v>
      </c>
      <c r="M1029">
        <v>0</v>
      </c>
      <c r="N1029">
        <v>0</v>
      </c>
      <c r="O1029">
        <v>-797.05200000000002</v>
      </c>
      <c r="P1029">
        <v>40.591000000000001</v>
      </c>
      <c r="Q1029">
        <v>0</v>
      </c>
      <c r="R1029">
        <v>6</v>
      </c>
      <c r="S1029">
        <v>52</v>
      </c>
      <c r="T1029">
        <v>3</v>
      </c>
      <c r="U1029">
        <v>0.28105208333333698</v>
      </c>
      <c r="V1029">
        <v>3</v>
      </c>
      <c r="W1029">
        <v>3</v>
      </c>
      <c r="X1029">
        <v>0</v>
      </c>
    </row>
    <row r="1030" spans="1:24" x14ac:dyDescent="0.2">
      <c r="A1030" s="1">
        <v>43160.047650462962</v>
      </c>
      <c r="B1030">
        <v>1.3972222267766501</v>
      </c>
      <c r="C1030" t="s">
        <v>1027</v>
      </c>
      <c r="D1030">
        <f t="shared" si="32"/>
        <v>1026.9166666666665</v>
      </c>
      <c r="E1030">
        <f t="shared" si="33"/>
        <v>17.115277777777774</v>
      </c>
      <c r="I1030">
        <v>1.2789999999999999</v>
      </c>
      <c r="P1030">
        <v>40.296999999999997</v>
      </c>
      <c r="U1030">
        <v>0.28616666666667001</v>
      </c>
    </row>
    <row r="1031" spans="1:24" x14ac:dyDescent="0.2">
      <c r="A1031" s="1">
        <v>43160.048344907409</v>
      </c>
      <c r="B1031">
        <v>1.3979166712233599</v>
      </c>
      <c r="C1031" t="s">
        <v>1028</v>
      </c>
      <c r="D1031">
        <f t="shared" si="32"/>
        <v>1027.9166666666665</v>
      </c>
      <c r="E1031">
        <f t="shared" si="33"/>
        <v>17.131944444444443</v>
      </c>
      <c r="I1031">
        <v>0</v>
      </c>
      <c r="P1031">
        <v>39.585999999999999</v>
      </c>
      <c r="U1031">
        <v>0.29135104166666997</v>
      </c>
    </row>
    <row r="1032" spans="1:24" x14ac:dyDescent="0.2">
      <c r="A1032" s="1">
        <v>43160.049039351848</v>
      </c>
      <c r="B1032">
        <v>1.39861111567006</v>
      </c>
      <c r="C1032" t="s">
        <v>1029</v>
      </c>
      <c r="D1032">
        <f t="shared" si="32"/>
        <v>1028.9166666666665</v>
      </c>
      <c r="E1032">
        <f t="shared" si="33"/>
        <v>17.148611111111109</v>
      </c>
      <c r="H1032">
        <v>500.4</v>
      </c>
      <c r="P1032">
        <v>38.966999999999999</v>
      </c>
      <c r="U1032">
        <v>0.31678020833333398</v>
      </c>
    </row>
    <row r="1033" spans="1:24" x14ac:dyDescent="0.2">
      <c r="A1033" s="1">
        <v>43160.049733796295</v>
      </c>
      <c r="B1033">
        <v>1.3993055601167701</v>
      </c>
      <c r="C1033" t="s">
        <v>1030</v>
      </c>
      <c r="D1033">
        <f t="shared" si="32"/>
        <v>1029.9166666666665</v>
      </c>
      <c r="E1033">
        <f t="shared" si="33"/>
        <v>17.165277777777774</v>
      </c>
      <c r="H1033">
        <v>497.02699999999999</v>
      </c>
      <c r="P1033">
        <v>40.755000000000003</v>
      </c>
      <c r="U1033">
        <v>0.32240729166666798</v>
      </c>
    </row>
    <row r="1034" spans="1:24" x14ac:dyDescent="0.2">
      <c r="A1034" s="1">
        <v>43160.050428240742</v>
      </c>
      <c r="B1034">
        <v>1.4000000045634799</v>
      </c>
      <c r="C1034" t="s">
        <v>1031</v>
      </c>
      <c r="D1034">
        <f t="shared" si="32"/>
        <v>1030.9166666666665</v>
      </c>
      <c r="E1034">
        <f t="shared" si="33"/>
        <v>17.181944444444444</v>
      </c>
      <c r="H1034">
        <v>499.79399999999998</v>
      </c>
      <c r="P1034">
        <v>42.308999999999997</v>
      </c>
      <c r="U1034">
        <v>0.32805000000000101</v>
      </c>
    </row>
    <row r="1035" spans="1:24" x14ac:dyDescent="0.2">
      <c r="A1035" s="1">
        <v>43160.051122685189</v>
      </c>
      <c r="B1035">
        <v>1.40069444901019</v>
      </c>
      <c r="C1035" t="s">
        <v>1032</v>
      </c>
      <c r="D1035">
        <f t="shared" si="32"/>
        <v>1031.9166666666665</v>
      </c>
      <c r="E1035">
        <f t="shared" si="33"/>
        <v>17.198611111111109</v>
      </c>
      <c r="I1035">
        <v>0</v>
      </c>
      <c r="P1035">
        <v>44.237000000000002</v>
      </c>
      <c r="U1035">
        <v>0.242513541666669</v>
      </c>
    </row>
    <row r="1036" spans="1:24" x14ac:dyDescent="0.2">
      <c r="A1036" s="1">
        <v>43160.051817129628</v>
      </c>
      <c r="B1036">
        <v>1.4013888934569001</v>
      </c>
      <c r="C1036" t="s">
        <v>1033</v>
      </c>
      <c r="D1036">
        <f t="shared" si="32"/>
        <v>1032.9166666666665</v>
      </c>
      <c r="E1036">
        <f t="shared" si="33"/>
        <v>17.215277777777775</v>
      </c>
      <c r="I1036">
        <v>0</v>
      </c>
      <c r="P1036">
        <v>41.594999999999999</v>
      </c>
      <c r="U1036">
        <v>0.25599791666666799</v>
      </c>
    </row>
    <row r="1037" spans="1:24" x14ac:dyDescent="0.2">
      <c r="A1037" s="1">
        <v>43160.052511574075</v>
      </c>
      <c r="B1037">
        <v>1.4020833379036</v>
      </c>
      <c r="C1037" t="s">
        <v>1034</v>
      </c>
      <c r="D1037">
        <f t="shared" si="32"/>
        <v>1033.9166666666665</v>
      </c>
      <c r="E1037">
        <f t="shared" si="33"/>
        <v>17.231944444444441</v>
      </c>
      <c r="I1037">
        <v>0</v>
      </c>
      <c r="P1037">
        <v>40.332000000000001</v>
      </c>
      <c r="U1037">
        <v>0.25961666666666799</v>
      </c>
    </row>
    <row r="1038" spans="1:24" x14ac:dyDescent="0.2">
      <c r="A1038" s="1">
        <v>43160.053206018521</v>
      </c>
      <c r="B1038">
        <v>1.40277778235031</v>
      </c>
      <c r="C1038" t="s">
        <v>1035</v>
      </c>
      <c r="D1038">
        <f t="shared" si="32"/>
        <v>1034.9166666666665</v>
      </c>
      <c r="E1038">
        <f t="shared" si="33"/>
        <v>17.24861111111111</v>
      </c>
      <c r="I1038">
        <v>1.298</v>
      </c>
      <c r="U1038">
        <v>0.26327708333333499</v>
      </c>
    </row>
    <row r="1039" spans="1:24" x14ac:dyDescent="0.2">
      <c r="A1039" s="1">
        <v>43160.053900462961</v>
      </c>
      <c r="B1039">
        <v>1.4034722267970201</v>
      </c>
      <c r="C1039" t="s">
        <v>1036</v>
      </c>
      <c r="D1039">
        <f t="shared" si="32"/>
        <v>1035.9166666666665</v>
      </c>
      <c r="E1039">
        <f t="shared" si="33"/>
        <v>17.265277777777776</v>
      </c>
      <c r="I1039">
        <v>0</v>
      </c>
      <c r="U1039">
        <v>0.282147916666669</v>
      </c>
    </row>
    <row r="1040" spans="1:24" x14ac:dyDescent="0.2">
      <c r="A1040" s="1">
        <v>43160.054594907408</v>
      </c>
      <c r="B1040">
        <v>1.40416667124373</v>
      </c>
      <c r="C1040" t="s">
        <v>1037</v>
      </c>
      <c r="D1040">
        <f t="shared" si="32"/>
        <v>1036.9166666666665</v>
      </c>
      <c r="E1040">
        <f t="shared" si="33"/>
        <v>17.281944444444441</v>
      </c>
      <c r="P1040">
        <v>40.966999999999999</v>
      </c>
      <c r="U1040">
        <v>0.29126041666667102</v>
      </c>
    </row>
    <row r="1041" spans="1:21" x14ac:dyDescent="0.2">
      <c r="A1041" s="1">
        <v>43160.055289351854</v>
      </c>
      <c r="B1041">
        <v>1.40486111569044</v>
      </c>
      <c r="C1041" t="s">
        <v>1038</v>
      </c>
      <c r="D1041">
        <f t="shared" si="32"/>
        <v>1037.9166666666665</v>
      </c>
      <c r="E1041">
        <f t="shared" si="33"/>
        <v>17.298611111111107</v>
      </c>
      <c r="I1041">
        <v>0</v>
      </c>
      <c r="P1041">
        <v>41.259</v>
      </c>
      <c r="U1041">
        <v>0.29539479166667099</v>
      </c>
    </row>
    <row r="1042" spans="1:21" x14ac:dyDescent="0.2">
      <c r="A1042" s="1">
        <v>43160.055983796294</v>
      </c>
      <c r="B1042">
        <v>1.4055555601371501</v>
      </c>
      <c r="C1042" t="s">
        <v>1039</v>
      </c>
      <c r="D1042">
        <f t="shared" si="32"/>
        <v>1038.9166666666665</v>
      </c>
      <c r="E1042">
        <f t="shared" si="33"/>
        <v>17.315277777777776</v>
      </c>
      <c r="I1042">
        <v>0</v>
      </c>
      <c r="U1042">
        <v>0.314660416666667</v>
      </c>
    </row>
    <row r="1043" spans="1:21" x14ac:dyDescent="0.2">
      <c r="A1043" s="1">
        <v>43160.05667824074</v>
      </c>
      <c r="B1043">
        <v>1.40625000458385</v>
      </c>
      <c r="C1043" t="s">
        <v>1040</v>
      </c>
      <c r="D1043">
        <f t="shared" si="32"/>
        <v>1039.9166666666665</v>
      </c>
      <c r="E1043">
        <f t="shared" si="33"/>
        <v>17.331944444444442</v>
      </c>
      <c r="I1043">
        <v>0</v>
      </c>
      <c r="J1043">
        <v>39.899000000000001</v>
      </c>
      <c r="U1043">
        <v>0.22878437500000101</v>
      </c>
    </row>
    <row r="1044" spans="1:21" x14ac:dyDescent="0.2">
      <c r="A1044" s="1">
        <v>43160.057372685187</v>
      </c>
      <c r="B1044">
        <v>1.40694444903056</v>
      </c>
      <c r="C1044" t="s">
        <v>1041</v>
      </c>
      <c r="D1044">
        <f t="shared" si="32"/>
        <v>1040.9166666666665</v>
      </c>
      <c r="E1044">
        <f t="shared" si="33"/>
        <v>17.348611111111108</v>
      </c>
      <c r="I1044">
        <v>0</v>
      </c>
      <c r="P1044">
        <v>39.973999999999997</v>
      </c>
      <c r="U1044">
        <v>0.23103541666666899</v>
      </c>
    </row>
    <row r="1045" spans="1:21" x14ac:dyDescent="0.2">
      <c r="A1045" s="1">
        <v>43160.058067129627</v>
      </c>
      <c r="B1045">
        <v>1.4076388934772699</v>
      </c>
      <c r="C1045" t="s">
        <v>1042</v>
      </c>
      <c r="D1045">
        <f t="shared" si="32"/>
        <v>1041.9166666666665</v>
      </c>
      <c r="E1045">
        <f t="shared" si="33"/>
        <v>17.365277777777774</v>
      </c>
      <c r="I1045">
        <v>1.272</v>
      </c>
      <c r="U1045">
        <v>0.24845729166666899</v>
      </c>
    </row>
    <row r="1046" spans="1:21" x14ac:dyDescent="0.2">
      <c r="A1046" s="1">
        <v>43160.058761574073</v>
      </c>
      <c r="B1046">
        <v>1.40833333792398</v>
      </c>
      <c r="C1046" t="s">
        <v>1043</v>
      </c>
      <c r="D1046">
        <f t="shared" ref="D1046:D1109" si="34">D1045+1</f>
        <v>1042.9166666666665</v>
      </c>
      <c r="E1046">
        <f t="shared" si="33"/>
        <v>17.381944444444443</v>
      </c>
      <c r="I1046">
        <v>0</v>
      </c>
      <c r="U1046">
        <v>0.25108958333333697</v>
      </c>
    </row>
    <row r="1047" spans="1:21" x14ac:dyDescent="0.2">
      <c r="A1047" s="1">
        <v>43160.05945601852</v>
      </c>
      <c r="B1047">
        <v>1.40902778237069</v>
      </c>
      <c r="C1047" t="s">
        <v>1044</v>
      </c>
      <c r="D1047">
        <f t="shared" si="34"/>
        <v>1043.9166666666665</v>
      </c>
      <c r="E1047">
        <f t="shared" si="33"/>
        <v>17.398611111111109</v>
      </c>
      <c r="I1047">
        <v>0</v>
      </c>
      <c r="U1047">
        <v>0.22336562500000301</v>
      </c>
    </row>
    <row r="1048" spans="1:21" x14ac:dyDescent="0.2">
      <c r="A1048" s="1">
        <v>43160.060150462959</v>
      </c>
      <c r="B1048">
        <v>1.4097222268173899</v>
      </c>
      <c r="C1048" t="s">
        <v>1045</v>
      </c>
      <c r="D1048">
        <f t="shared" si="34"/>
        <v>1044.9166666666665</v>
      </c>
      <c r="E1048">
        <f t="shared" si="33"/>
        <v>17.415277777777774</v>
      </c>
      <c r="I1048">
        <v>0</v>
      </c>
      <c r="U1048">
        <v>0.22545729166667</v>
      </c>
    </row>
    <row r="1049" spans="1:21" x14ac:dyDescent="0.2">
      <c r="A1049" s="1">
        <v>43160.060844907406</v>
      </c>
      <c r="B1049">
        <v>1.4104166712641</v>
      </c>
      <c r="C1049" t="s">
        <v>1046</v>
      </c>
      <c r="D1049">
        <f t="shared" si="34"/>
        <v>1045.9166666666665</v>
      </c>
      <c r="E1049">
        <f t="shared" si="33"/>
        <v>17.431944444444444</v>
      </c>
      <c r="I1049">
        <v>1.2789999999999999</v>
      </c>
      <c r="U1049">
        <v>0.22232395833333901</v>
      </c>
    </row>
    <row r="1050" spans="1:21" x14ac:dyDescent="0.2">
      <c r="A1050" s="1">
        <v>43160.061539351853</v>
      </c>
      <c r="B1050">
        <v>1.41111111571081</v>
      </c>
      <c r="C1050" t="s">
        <v>1047</v>
      </c>
      <c r="D1050">
        <f t="shared" si="34"/>
        <v>1046.9166666666665</v>
      </c>
      <c r="E1050">
        <f t="shared" si="33"/>
        <v>17.448611111111109</v>
      </c>
      <c r="I1050">
        <v>0</v>
      </c>
      <c r="U1050">
        <v>0.22409895833334001</v>
      </c>
    </row>
    <row r="1051" spans="1:21" x14ac:dyDescent="0.2">
      <c r="A1051" s="1">
        <v>43160.0622337963</v>
      </c>
      <c r="B1051">
        <v>1.4118055601575199</v>
      </c>
      <c r="C1051" t="s">
        <v>1048</v>
      </c>
      <c r="D1051">
        <f t="shared" si="34"/>
        <v>1047.9166666666665</v>
      </c>
      <c r="E1051">
        <f t="shared" si="33"/>
        <v>17.465277777777775</v>
      </c>
      <c r="I1051">
        <v>0</v>
      </c>
      <c r="U1051">
        <v>0.24117291666667401</v>
      </c>
    </row>
    <row r="1052" spans="1:21" x14ac:dyDescent="0.2">
      <c r="A1052" s="1">
        <v>43160.062928240739</v>
      </c>
      <c r="B1052">
        <v>1.41250000460423</v>
      </c>
      <c r="C1052" t="s">
        <v>1049</v>
      </c>
      <c r="D1052">
        <f t="shared" si="34"/>
        <v>1048.9166666666665</v>
      </c>
      <c r="E1052">
        <f t="shared" si="33"/>
        <v>17.481944444444441</v>
      </c>
      <c r="I1052">
        <v>0</v>
      </c>
      <c r="U1052">
        <v>0.243332291666675</v>
      </c>
    </row>
    <row r="1053" spans="1:21" x14ac:dyDescent="0.2">
      <c r="A1053" s="1">
        <v>43160.063622685186</v>
      </c>
      <c r="B1053">
        <v>1.4131944490509301</v>
      </c>
      <c r="C1053" t="s">
        <v>1050</v>
      </c>
      <c r="D1053">
        <f t="shared" si="34"/>
        <v>1049.9166666666665</v>
      </c>
      <c r="E1053">
        <f t="shared" si="33"/>
        <v>17.49861111111111</v>
      </c>
      <c r="I1053">
        <v>1.337</v>
      </c>
      <c r="U1053">
        <v>0.25560000000000699</v>
      </c>
    </row>
    <row r="1054" spans="1:21" x14ac:dyDescent="0.2">
      <c r="A1054" s="1">
        <v>43160.064317129632</v>
      </c>
      <c r="B1054">
        <v>1.4138888934976399</v>
      </c>
      <c r="C1054" t="s">
        <v>1051</v>
      </c>
      <c r="D1054">
        <f t="shared" si="34"/>
        <v>1050.9166666666665</v>
      </c>
      <c r="E1054">
        <f t="shared" si="33"/>
        <v>17.515277777777776</v>
      </c>
      <c r="H1054">
        <v>499.55799999999999</v>
      </c>
      <c r="I1054">
        <v>0</v>
      </c>
      <c r="U1054">
        <v>0.26809583333333997</v>
      </c>
    </row>
    <row r="1055" spans="1:21" x14ac:dyDescent="0.2">
      <c r="A1055" s="1">
        <v>43160.065011574072</v>
      </c>
      <c r="B1055">
        <v>1.41458333794435</v>
      </c>
      <c r="C1055" t="s">
        <v>1052</v>
      </c>
      <c r="D1055">
        <f t="shared" si="34"/>
        <v>1051.9166666666665</v>
      </c>
      <c r="E1055">
        <f t="shared" si="33"/>
        <v>17.531944444444441</v>
      </c>
      <c r="H1055">
        <v>500.327</v>
      </c>
      <c r="I1055">
        <v>0</v>
      </c>
      <c r="U1055">
        <v>0.199702083333339</v>
      </c>
    </row>
    <row r="1056" spans="1:21" x14ac:dyDescent="0.2">
      <c r="A1056" s="1">
        <v>43160.065706018519</v>
      </c>
      <c r="B1056">
        <v>1.4152777823910601</v>
      </c>
      <c r="C1056" t="s">
        <v>1053</v>
      </c>
      <c r="D1056">
        <f t="shared" si="34"/>
        <v>1052.9166666666665</v>
      </c>
      <c r="E1056">
        <f t="shared" si="33"/>
        <v>17.548611111111107</v>
      </c>
      <c r="H1056">
        <v>502.63299999999998</v>
      </c>
      <c r="I1056">
        <v>0</v>
      </c>
      <c r="O1056">
        <v>-798.43799999999999</v>
      </c>
      <c r="U1056">
        <v>0.21580416666667299</v>
      </c>
    </row>
    <row r="1057" spans="1:24" x14ac:dyDescent="0.2">
      <c r="A1057" s="1">
        <v>43160.066400462965</v>
      </c>
      <c r="B1057">
        <v>1.4159722268377699</v>
      </c>
      <c r="C1057" t="s">
        <v>1054</v>
      </c>
      <c r="D1057">
        <f t="shared" si="34"/>
        <v>1053.9166666666665</v>
      </c>
      <c r="E1057">
        <f t="shared" si="33"/>
        <v>17.565277777777776</v>
      </c>
      <c r="H1057">
        <v>498.81900000000002</v>
      </c>
      <c r="I1057">
        <v>1.2849999999999999</v>
      </c>
      <c r="U1057">
        <v>0.21703645833334101</v>
      </c>
    </row>
    <row r="1058" spans="1:24" x14ac:dyDescent="0.2">
      <c r="A1058" s="1">
        <v>43160.067094907405</v>
      </c>
      <c r="B1058">
        <v>1.41666667128447</v>
      </c>
      <c r="C1058" t="s">
        <v>1055</v>
      </c>
      <c r="D1058">
        <f t="shared" si="34"/>
        <v>1054.9166666666665</v>
      </c>
      <c r="E1058">
        <f t="shared" si="33"/>
        <v>17.581944444444442</v>
      </c>
      <c r="H1058">
        <v>500.565</v>
      </c>
      <c r="I1058">
        <v>0</v>
      </c>
      <c r="U1058">
        <v>0.233453125000009</v>
      </c>
    </row>
    <row r="1059" spans="1:24" x14ac:dyDescent="0.2">
      <c r="A1059" s="1">
        <v>43160.067789351851</v>
      </c>
      <c r="B1059">
        <v>1.4173611157311801</v>
      </c>
      <c r="C1059" t="s">
        <v>1056</v>
      </c>
      <c r="D1059">
        <f t="shared" si="34"/>
        <v>1055.9166666666665</v>
      </c>
      <c r="E1059">
        <f t="shared" si="33"/>
        <v>17.598611111111108</v>
      </c>
      <c r="F1059">
        <v>5.9859999999999998</v>
      </c>
      <c r="G1059">
        <v>51.944000000000003</v>
      </c>
      <c r="H1059">
        <v>501.13600000000002</v>
      </c>
      <c r="I1059">
        <v>0</v>
      </c>
      <c r="J1059">
        <v>39.960999999999999</v>
      </c>
      <c r="K1059">
        <v>0</v>
      </c>
      <c r="L1059">
        <v>0</v>
      </c>
      <c r="M1059">
        <v>0</v>
      </c>
      <c r="N1059">
        <v>0</v>
      </c>
      <c r="O1059">
        <v>-798.13499999999999</v>
      </c>
      <c r="P1059">
        <v>41.24</v>
      </c>
      <c r="Q1059">
        <v>0</v>
      </c>
      <c r="R1059">
        <v>6</v>
      </c>
      <c r="S1059">
        <v>52</v>
      </c>
      <c r="T1059">
        <v>3</v>
      </c>
      <c r="U1059">
        <v>0.24015416666667799</v>
      </c>
      <c r="V1059">
        <v>3</v>
      </c>
      <c r="W1059">
        <v>3</v>
      </c>
      <c r="X1059">
        <v>0</v>
      </c>
    </row>
    <row r="1060" spans="1:24" x14ac:dyDescent="0.2">
      <c r="A1060" s="1">
        <v>43160.068483796298</v>
      </c>
      <c r="B1060">
        <v>1.4180555601778899</v>
      </c>
      <c r="C1060" t="s">
        <v>1057</v>
      </c>
      <c r="D1060">
        <f t="shared" si="34"/>
        <v>1056.9166666666665</v>
      </c>
      <c r="E1060">
        <f t="shared" si="33"/>
        <v>17.615277777777774</v>
      </c>
      <c r="I1060">
        <v>0</v>
      </c>
      <c r="U1060">
        <v>0.24192395833334601</v>
      </c>
    </row>
    <row r="1061" spans="1:24" x14ac:dyDescent="0.2">
      <c r="A1061" s="1">
        <v>43160.069178240738</v>
      </c>
      <c r="B1061">
        <v>1.4187500046246</v>
      </c>
      <c r="C1061" t="s">
        <v>1058</v>
      </c>
      <c r="D1061">
        <f t="shared" si="34"/>
        <v>1057.9166666666665</v>
      </c>
      <c r="E1061">
        <f t="shared" si="33"/>
        <v>17.631944444444443</v>
      </c>
      <c r="I1061">
        <v>1.3049999999999999</v>
      </c>
      <c r="U1061">
        <v>0.25889583333334598</v>
      </c>
    </row>
    <row r="1062" spans="1:24" x14ac:dyDescent="0.2">
      <c r="A1062" s="1">
        <v>43160.069872685184</v>
      </c>
      <c r="B1062">
        <v>1.4194444490713101</v>
      </c>
      <c r="C1062" t="s">
        <v>1059</v>
      </c>
      <c r="D1062">
        <f t="shared" si="34"/>
        <v>1058.9166666666665</v>
      </c>
      <c r="E1062">
        <f t="shared" si="33"/>
        <v>17.648611111111109</v>
      </c>
      <c r="I1062">
        <v>0</v>
      </c>
      <c r="U1062">
        <v>0.26102083333334702</v>
      </c>
    </row>
    <row r="1063" spans="1:24" x14ac:dyDescent="0.2">
      <c r="A1063" s="1">
        <v>43160.070567129631</v>
      </c>
      <c r="B1063">
        <v>1.4201388935180099</v>
      </c>
      <c r="C1063" t="s">
        <v>1060</v>
      </c>
      <c r="D1063">
        <f t="shared" si="34"/>
        <v>1059.9166666666665</v>
      </c>
      <c r="E1063">
        <f t="shared" si="33"/>
        <v>17.665277777777774</v>
      </c>
      <c r="I1063">
        <v>0</v>
      </c>
      <c r="U1063">
        <v>0.26826145833334503</v>
      </c>
    </row>
    <row r="1064" spans="1:24" x14ac:dyDescent="0.2">
      <c r="A1064" s="1">
        <v>43160.071261574078</v>
      </c>
      <c r="B1064">
        <v>1.42083333796472</v>
      </c>
      <c r="C1064" t="s">
        <v>1061</v>
      </c>
      <c r="D1064">
        <f t="shared" si="34"/>
        <v>1060.9166666666665</v>
      </c>
      <c r="E1064">
        <f t="shared" si="33"/>
        <v>17.681944444444444</v>
      </c>
      <c r="I1064">
        <v>0</v>
      </c>
      <c r="U1064">
        <v>0.275583333333347</v>
      </c>
    </row>
    <row r="1065" spans="1:24" x14ac:dyDescent="0.2">
      <c r="A1065" s="1">
        <v>43160.071956018517</v>
      </c>
      <c r="B1065">
        <v>1.4215277824114301</v>
      </c>
      <c r="C1065" t="s">
        <v>1062</v>
      </c>
      <c r="D1065">
        <f t="shared" si="34"/>
        <v>1061.9166666666665</v>
      </c>
      <c r="E1065">
        <f t="shared" si="33"/>
        <v>17.698611111111109</v>
      </c>
      <c r="H1065">
        <v>500.45600000000002</v>
      </c>
      <c r="I1065">
        <v>0</v>
      </c>
      <c r="U1065">
        <v>0.28315625000001099</v>
      </c>
    </row>
    <row r="1066" spans="1:24" x14ac:dyDescent="0.2">
      <c r="A1066" s="1">
        <v>43160.072650462964</v>
      </c>
      <c r="B1066">
        <v>1.4222222268581399</v>
      </c>
      <c r="C1066" t="s">
        <v>1063</v>
      </c>
      <c r="D1066">
        <f t="shared" si="34"/>
        <v>1062.9166666666665</v>
      </c>
      <c r="E1066">
        <f t="shared" si="33"/>
        <v>17.715277777777775</v>
      </c>
      <c r="H1066">
        <v>499.12700000000001</v>
      </c>
      <c r="I1066">
        <v>0</v>
      </c>
      <c r="U1066">
        <v>0.29081666666667999</v>
      </c>
    </row>
    <row r="1067" spans="1:24" x14ac:dyDescent="0.2">
      <c r="A1067" s="1">
        <v>43160.073344907411</v>
      </c>
      <c r="B1067">
        <v>1.42291667130485</v>
      </c>
      <c r="C1067" t="s">
        <v>1064</v>
      </c>
      <c r="D1067">
        <f t="shared" si="34"/>
        <v>1063.9166666666665</v>
      </c>
      <c r="E1067">
        <f t="shared" si="33"/>
        <v>17.731944444444441</v>
      </c>
      <c r="I1067">
        <v>1.266</v>
      </c>
      <c r="U1067">
        <v>0.29346770833334801</v>
      </c>
    </row>
    <row r="1068" spans="1:24" x14ac:dyDescent="0.2">
      <c r="A1068" s="1">
        <v>43160.07403935185</v>
      </c>
      <c r="B1068">
        <v>1.4236111157515601</v>
      </c>
      <c r="C1068" t="s">
        <v>1065</v>
      </c>
      <c r="D1068">
        <f t="shared" si="34"/>
        <v>1064.9166666666665</v>
      </c>
      <c r="E1068">
        <f t="shared" si="33"/>
        <v>17.74861111111111</v>
      </c>
      <c r="I1068">
        <v>1.298</v>
      </c>
      <c r="J1068">
        <v>40</v>
      </c>
      <c r="U1068">
        <v>0.29588229166668101</v>
      </c>
    </row>
    <row r="1069" spans="1:24" x14ac:dyDescent="0.2">
      <c r="A1069" s="1">
        <v>43160.074733796297</v>
      </c>
      <c r="B1069">
        <v>1.4243055601982599</v>
      </c>
      <c r="C1069" t="s">
        <v>1066</v>
      </c>
      <c r="D1069">
        <f t="shared" si="34"/>
        <v>1065.9166666666665</v>
      </c>
      <c r="E1069">
        <f t="shared" si="33"/>
        <v>17.765277777777776</v>
      </c>
      <c r="I1069">
        <v>0</v>
      </c>
      <c r="U1069">
        <v>0.28309375000001402</v>
      </c>
    </row>
    <row r="1070" spans="1:24" x14ac:dyDescent="0.2">
      <c r="A1070" s="1">
        <v>43160.075428240743</v>
      </c>
      <c r="B1070">
        <v>1.42500000464497</v>
      </c>
      <c r="C1070" t="s">
        <v>1067</v>
      </c>
      <c r="D1070">
        <f t="shared" si="34"/>
        <v>1066.9166666666665</v>
      </c>
      <c r="E1070">
        <f t="shared" si="33"/>
        <v>17.781944444444441</v>
      </c>
      <c r="U1070">
        <v>0.27001875000001402</v>
      </c>
    </row>
    <row r="1071" spans="1:24" x14ac:dyDescent="0.2">
      <c r="A1071" s="1">
        <v>43160.076122685183</v>
      </c>
      <c r="B1071">
        <v>1.4256944490916801</v>
      </c>
      <c r="C1071" t="s">
        <v>1068</v>
      </c>
      <c r="D1071">
        <f t="shared" si="34"/>
        <v>1067.9166666666665</v>
      </c>
      <c r="E1071">
        <f t="shared" si="33"/>
        <v>17.798611111111107</v>
      </c>
      <c r="I1071">
        <v>0</v>
      </c>
      <c r="U1071">
        <v>0.25674895833334799</v>
      </c>
    </row>
    <row r="1072" spans="1:24" x14ac:dyDescent="0.2">
      <c r="A1072" s="1">
        <v>43160.076817129629</v>
      </c>
      <c r="B1072">
        <v>1.4263888935383899</v>
      </c>
      <c r="C1072" t="s">
        <v>1069</v>
      </c>
      <c r="D1072">
        <f t="shared" si="34"/>
        <v>1068.9166666666665</v>
      </c>
      <c r="E1072">
        <f t="shared" si="33"/>
        <v>17.815277777777776</v>
      </c>
      <c r="I1072">
        <v>0</v>
      </c>
      <c r="U1072">
        <v>0.248231250000016</v>
      </c>
    </row>
    <row r="1073" spans="1:21" x14ac:dyDescent="0.2">
      <c r="A1073" s="1">
        <v>43160.077511574076</v>
      </c>
      <c r="B1073">
        <v>1.4270833379851</v>
      </c>
      <c r="C1073" t="s">
        <v>1070</v>
      </c>
      <c r="D1073">
        <f t="shared" si="34"/>
        <v>1069.9166666666665</v>
      </c>
      <c r="E1073">
        <f t="shared" si="33"/>
        <v>17.831944444444442</v>
      </c>
      <c r="I1073">
        <v>0.32</v>
      </c>
      <c r="U1073">
        <v>0.244477083333353</v>
      </c>
    </row>
    <row r="1074" spans="1:21" x14ac:dyDescent="0.2">
      <c r="A1074" s="1">
        <v>43160.078206018516</v>
      </c>
      <c r="B1074">
        <v>1.4277777824318001</v>
      </c>
      <c r="C1074" t="s">
        <v>1071</v>
      </c>
      <c r="D1074">
        <f t="shared" si="34"/>
        <v>1070.9166666666665</v>
      </c>
      <c r="E1074">
        <f t="shared" si="33"/>
        <v>17.848611111111108</v>
      </c>
      <c r="H1074">
        <v>500.14400000000001</v>
      </c>
      <c r="I1074">
        <v>1.266</v>
      </c>
      <c r="U1074">
        <v>0.25063229166668499</v>
      </c>
    </row>
    <row r="1075" spans="1:21" x14ac:dyDescent="0.2">
      <c r="A1075" s="1">
        <v>43160.078900462962</v>
      </c>
      <c r="B1075">
        <v>1.4284722268785099</v>
      </c>
      <c r="C1075" t="s">
        <v>1072</v>
      </c>
      <c r="D1075">
        <f t="shared" si="34"/>
        <v>1071.9166666666665</v>
      </c>
      <c r="E1075">
        <f t="shared" si="33"/>
        <v>17.865277777777774</v>
      </c>
      <c r="H1075">
        <v>503.08699999999999</v>
      </c>
      <c r="I1075">
        <v>0</v>
      </c>
      <c r="U1075">
        <v>0.23147395833335499</v>
      </c>
    </row>
    <row r="1076" spans="1:21" x14ac:dyDescent="0.2">
      <c r="A1076" s="1">
        <v>43160.079594907409</v>
      </c>
      <c r="B1076">
        <v>1.42916667132522</v>
      </c>
      <c r="C1076" t="s">
        <v>1073</v>
      </c>
      <c r="D1076">
        <f t="shared" si="34"/>
        <v>1072.9166666666665</v>
      </c>
      <c r="E1076">
        <f t="shared" si="33"/>
        <v>17.881944444444443</v>
      </c>
      <c r="H1076">
        <v>499.44200000000001</v>
      </c>
      <c r="P1076">
        <v>39.639000000000003</v>
      </c>
      <c r="U1076">
        <v>0</v>
      </c>
    </row>
    <row r="1077" spans="1:21" x14ac:dyDescent="0.2">
      <c r="A1077" s="1">
        <v>43160.080289351848</v>
      </c>
      <c r="B1077">
        <v>1.4298611157719301</v>
      </c>
      <c r="C1077" t="s">
        <v>1074</v>
      </c>
      <c r="D1077">
        <f t="shared" si="34"/>
        <v>1073.9166666666665</v>
      </c>
      <c r="E1077">
        <f t="shared" si="33"/>
        <v>17.898611111111109</v>
      </c>
      <c r="F1077">
        <v>6.0179999999999998</v>
      </c>
      <c r="P1077">
        <v>38.109000000000002</v>
      </c>
    </row>
    <row r="1078" spans="1:21" x14ac:dyDescent="0.2">
      <c r="A1078" s="1">
        <v>43160.080983796295</v>
      </c>
      <c r="B1078">
        <v>1.4305555602186399</v>
      </c>
      <c r="C1078" t="s">
        <v>1075</v>
      </c>
      <c r="D1078">
        <f t="shared" si="34"/>
        <v>1074.9166666666665</v>
      </c>
      <c r="E1078">
        <f t="shared" si="33"/>
        <v>17.915277777777774</v>
      </c>
    </row>
    <row r="1079" spans="1:21" x14ac:dyDescent="0.2">
      <c r="A1079" s="1">
        <v>43160.081678240742</v>
      </c>
      <c r="B1079">
        <v>1.43125000466534</v>
      </c>
      <c r="C1079" t="s">
        <v>1076</v>
      </c>
      <c r="D1079">
        <f t="shared" si="34"/>
        <v>1075.9166666666665</v>
      </c>
      <c r="E1079">
        <f t="shared" si="33"/>
        <v>17.931944444444444</v>
      </c>
      <c r="P1079">
        <v>39.383000000000003</v>
      </c>
    </row>
    <row r="1080" spans="1:21" x14ac:dyDescent="0.2">
      <c r="A1080" s="1">
        <v>43160.082372685189</v>
      </c>
      <c r="B1080">
        <v>1.4319444491120501</v>
      </c>
      <c r="C1080" t="s">
        <v>1077</v>
      </c>
      <c r="D1080">
        <f t="shared" si="34"/>
        <v>1076.9166666666665</v>
      </c>
      <c r="E1080">
        <f t="shared" si="33"/>
        <v>17.948611111111109</v>
      </c>
    </row>
    <row r="1081" spans="1:21" x14ac:dyDescent="0.2">
      <c r="A1081" s="1">
        <v>43160.083067129628</v>
      </c>
      <c r="B1081">
        <v>1.43263889355876</v>
      </c>
      <c r="C1081" t="s">
        <v>1078</v>
      </c>
      <c r="D1081">
        <f t="shared" si="34"/>
        <v>1077.9166666666665</v>
      </c>
      <c r="E1081">
        <f t="shared" si="33"/>
        <v>17.965277777777775</v>
      </c>
    </row>
    <row r="1082" spans="1:21" x14ac:dyDescent="0.2">
      <c r="A1082" s="1">
        <v>43160.083761574075</v>
      </c>
      <c r="B1082">
        <v>1.43333333800547</v>
      </c>
      <c r="C1082" t="s">
        <v>1079</v>
      </c>
      <c r="D1082">
        <f t="shared" si="34"/>
        <v>1078.9166666666665</v>
      </c>
      <c r="E1082">
        <f t="shared" si="33"/>
        <v>17.981944444444441</v>
      </c>
      <c r="H1082">
        <v>497.529</v>
      </c>
    </row>
    <row r="1083" spans="1:21" x14ac:dyDescent="0.2">
      <c r="A1083" s="1">
        <v>43160.084456018521</v>
      </c>
      <c r="B1083">
        <v>1.4340277824521801</v>
      </c>
      <c r="C1083" t="s">
        <v>1080</v>
      </c>
      <c r="D1083">
        <f t="shared" si="34"/>
        <v>1079.9166666666665</v>
      </c>
      <c r="E1083">
        <f t="shared" si="33"/>
        <v>17.99861111111111</v>
      </c>
      <c r="H1083">
        <v>499.221</v>
      </c>
    </row>
    <row r="1084" spans="1:21" x14ac:dyDescent="0.2">
      <c r="A1084" s="1">
        <v>43160.085150462961</v>
      </c>
      <c r="B1084">
        <v>1.43472222689888</v>
      </c>
      <c r="C1084" t="s">
        <v>1081</v>
      </c>
      <c r="D1084">
        <f t="shared" si="34"/>
        <v>1080.9166666666665</v>
      </c>
      <c r="E1084">
        <f t="shared" si="33"/>
        <v>18.015277777777776</v>
      </c>
      <c r="H1084">
        <v>502.05200000000002</v>
      </c>
    </row>
    <row r="1085" spans="1:21" x14ac:dyDescent="0.2">
      <c r="A1085" s="1">
        <v>43160.085844907408</v>
      </c>
      <c r="B1085">
        <v>1.43541667134559</v>
      </c>
      <c r="C1085" t="s">
        <v>1082</v>
      </c>
      <c r="D1085">
        <f t="shared" si="34"/>
        <v>1081.9166666666665</v>
      </c>
      <c r="E1085">
        <f t="shared" si="33"/>
        <v>18.031944444444441</v>
      </c>
      <c r="H1085">
        <v>498.25</v>
      </c>
    </row>
    <row r="1086" spans="1:21" x14ac:dyDescent="0.2">
      <c r="A1086" s="1">
        <v>43160.086539351854</v>
      </c>
      <c r="B1086">
        <v>1.4361111157923001</v>
      </c>
      <c r="C1086" t="s">
        <v>1083</v>
      </c>
      <c r="D1086">
        <f t="shared" si="34"/>
        <v>1082.9166666666665</v>
      </c>
      <c r="E1086">
        <f t="shared" si="33"/>
        <v>18.048611111111107</v>
      </c>
      <c r="P1086">
        <v>41.392000000000003</v>
      </c>
    </row>
    <row r="1087" spans="1:21" x14ac:dyDescent="0.2">
      <c r="A1087" s="1">
        <v>43160.087233796294</v>
      </c>
      <c r="B1087">
        <v>1.43680556023901</v>
      </c>
      <c r="C1087" t="s">
        <v>1084</v>
      </c>
      <c r="D1087">
        <f t="shared" si="34"/>
        <v>1083.9166666666665</v>
      </c>
      <c r="E1087">
        <f t="shared" si="33"/>
        <v>18.065277777777776</v>
      </c>
    </row>
    <row r="1088" spans="1:21" x14ac:dyDescent="0.2">
      <c r="A1088" s="1">
        <v>43160.08792824074</v>
      </c>
      <c r="B1088">
        <v>1.43750000468572</v>
      </c>
      <c r="C1088" t="s">
        <v>1085</v>
      </c>
      <c r="D1088">
        <f t="shared" si="34"/>
        <v>1084.9166666666665</v>
      </c>
      <c r="E1088">
        <f t="shared" si="33"/>
        <v>18.081944444444442</v>
      </c>
      <c r="H1088">
        <v>500.02199999999999</v>
      </c>
      <c r="P1088">
        <v>41.061999999999998</v>
      </c>
    </row>
    <row r="1089" spans="1:24" x14ac:dyDescent="0.2">
      <c r="A1089" s="1">
        <v>43160.088622685187</v>
      </c>
      <c r="B1089">
        <v>1.4381944491324199</v>
      </c>
      <c r="C1089" t="s">
        <v>1086</v>
      </c>
      <c r="D1089">
        <f t="shared" si="34"/>
        <v>1085.9166666666665</v>
      </c>
      <c r="E1089">
        <f t="shared" si="33"/>
        <v>18.098611111111108</v>
      </c>
      <c r="F1089">
        <v>6.0019999999999998</v>
      </c>
      <c r="G1089">
        <v>51.932000000000002</v>
      </c>
      <c r="H1089">
        <v>502.048</v>
      </c>
      <c r="I1089">
        <v>0</v>
      </c>
      <c r="J1089">
        <v>40.036000000000001</v>
      </c>
      <c r="K1089">
        <v>0</v>
      </c>
      <c r="L1089">
        <v>0</v>
      </c>
      <c r="M1089">
        <v>0</v>
      </c>
      <c r="N1089">
        <v>0</v>
      </c>
      <c r="O1089">
        <v>-799.05399999999997</v>
      </c>
      <c r="P1089">
        <v>38.29</v>
      </c>
      <c r="Q1089">
        <v>0</v>
      </c>
      <c r="R1089">
        <v>6</v>
      </c>
      <c r="S1089">
        <v>52</v>
      </c>
      <c r="T1089">
        <v>3</v>
      </c>
      <c r="U1089">
        <v>0</v>
      </c>
      <c r="V1089">
        <v>3</v>
      </c>
      <c r="W1089">
        <v>3</v>
      </c>
      <c r="X1089">
        <v>0</v>
      </c>
    </row>
    <row r="1090" spans="1:24" x14ac:dyDescent="0.2">
      <c r="A1090" s="1">
        <v>43160.089317129627</v>
      </c>
      <c r="B1090">
        <v>1.43888889357913</v>
      </c>
      <c r="C1090" t="s">
        <v>1087</v>
      </c>
      <c r="D1090">
        <f t="shared" si="34"/>
        <v>1086.9166666666665</v>
      </c>
      <c r="E1090">
        <f t="shared" si="33"/>
        <v>18.115277777777774</v>
      </c>
      <c r="H1090">
        <v>498.029</v>
      </c>
      <c r="P1090">
        <v>37.01</v>
      </c>
      <c r="U1090" s="2">
        <v>1.0040624999998899E-2</v>
      </c>
    </row>
    <row r="1091" spans="1:24" x14ac:dyDescent="0.2">
      <c r="A1091" s="1">
        <v>43160.090011574073</v>
      </c>
      <c r="B1091">
        <v>1.43958333802584</v>
      </c>
      <c r="C1091" t="s">
        <v>1088</v>
      </c>
      <c r="D1091">
        <f t="shared" si="34"/>
        <v>1087.9166666666665</v>
      </c>
      <c r="E1091">
        <f t="shared" si="33"/>
        <v>18.131944444444443</v>
      </c>
      <c r="H1091">
        <v>500.07499999999999</v>
      </c>
      <c r="P1091">
        <v>40.392000000000003</v>
      </c>
      <c r="U1091" s="2">
        <v>1.02979166666656E-2</v>
      </c>
    </row>
    <row r="1092" spans="1:24" x14ac:dyDescent="0.2">
      <c r="A1092" s="1">
        <v>43160.09070601852</v>
      </c>
      <c r="B1092">
        <v>1.4402777824725499</v>
      </c>
      <c r="C1092" t="s">
        <v>1089</v>
      </c>
      <c r="D1092">
        <f t="shared" si="34"/>
        <v>1088.9166666666665</v>
      </c>
      <c r="E1092">
        <f t="shared" ref="E1092:E1155" si="35">D1092/60</f>
        <v>18.148611111111109</v>
      </c>
      <c r="U1092" s="2">
        <v>1.5622916666667199E-2</v>
      </c>
    </row>
    <row r="1093" spans="1:24" x14ac:dyDescent="0.2">
      <c r="A1093" s="1">
        <v>43160.091400462959</v>
      </c>
      <c r="B1093">
        <v>1.44097222691926</v>
      </c>
      <c r="C1093" t="s">
        <v>1090</v>
      </c>
      <c r="D1093">
        <f t="shared" si="34"/>
        <v>1089.9166666666665</v>
      </c>
      <c r="E1093">
        <f t="shared" si="35"/>
        <v>18.165277777777774</v>
      </c>
      <c r="U1093" s="2">
        <v>2.62093749999994E-2</v>
      </c>
    </row>
    <row r="1094" spans="1:24" x14ac:dyDescent="0.2">
      <c r="A1094" s="1">
        <v>43160.092094907406</v>
      </c>
      <c r="B1094">
        <v>1.44166667136597</v>
      </c>
      <c r="C1094" t="s">
        <v>1091</v>
      </c>
      <c r="D1094">
        <f t="shared" si="34"/>
        <v>1090.9166666666665</v>
      </c>
      <c r="E1094">
        <f t="shared" si="35"/>
        <v>18.181944444444444</v>
      </c>
      <c r="U1094" s="2">
        <v>3.1957291666667803E-2</v>
      </c>
    </row>
    <row r="1095" spans="1:24" x14ac:dyDescent="0.2">
      <c r="A1095" s="1">
        <v>43160.092789351853</v>
      </c>
      <c r="B1095">
        <v>1.4423611158126699</v>
      </c>
      <c r="C1095" t="s">
        <v>1092</v>
      </c>
      <c r="D1095">
        <f t="shared" si="34"/>
        <v>1091.9166666666665</v>
      </c>
      <c r="E1095">
        <f t="shared" si="35"/>
        <v>18.198611111111109</v>
      </c>
      <c r="H1095">
        <v>499.93400000000003</v>
      </c>
      <c r="U1095" s="2">
        <v>3.2760416666667798E-2</v>
      </c>
    </row>
    <row r="1096" spans="1:24" x14ac:dyDescent="0.2">
      <c r="A1096" s="1">
        <v>43160.0934837963</v>
      </c>
      <c r="B1096">
        <v>1.44305556025938</v>
      </c>
      <c r="C1096" t="s">
        <v>1093</v>
      </c>
      <c r="D1096">
        <f t="shared" si="34"/>
        <v>1092.9166666666665</v>
      </c>
      <c r="E1096">
        <f t="shared" si="35"/>
        <v>18.215277777777775</v>
      </c>
      <c r="H1096">
        <v>500.03699999999998</v>
      </c>
      <c r="U1096" s="2">
        <v>5.3860416666665599E-2</v>
      </c>
    </row>
    <row r="1097" spans="1:24" x14ac:dyDescent="0.2">
      <c r="A1097" s="1">
        <v>43160.094178240739</v>
      </c>
      <c r="B1097">
        <v>1.4437500047060901</v>
      </c>
      <c r="C1097" t="s">
        <v>1094</v>
      </c>
      <c r="D1097">
        <f t="shared" si="34"/>
        <v>1093.9166666666665</v>
      </c>
      <c r="E1097">
        <f t="shared" si="35"/>
        <v>18.231944444444441</v>
      </c>
      <c r="U1097" s="2">
        <v>5.5085416666665603E-2</v>
      </c>
    </row>
    <row r="1098" spans="1:24" x14ac:dyDescent="0.2">
      <c r="A1098" s="1">
        <v>43160.094872685186</v>
      </c>
      <c r="B1098">
        <v>1.4444444491527999</v>
      </c>
      <c r="C1098" t="s">
        <v>1095</v>
      </c>
      <c r="D1098">
        <f t="shared" si="34"/>
        <v>1094.9166666666665</v>
      </c>
      <c r="E1098">
        <f t="shared" si="35"/>
        <v>18.24861111111111</v>
      </c>
      <c r="P1098">
        <v>38.438000000000002</v>
      </c>
      <c r="U1098" s="2">
        <v>6.1366666666667201E-2</v>
      </c>
    </row>
    <row r="1099" spans="1:24" x14ac:dyDescent="0.2">
      <c r="A1099" s="1">
        <v>43160.095567129632</v>
      </c>
      <c r="B1099">
        <v>1.44513889359951</v>
      </c>
      <c r="C1099" t="s">
        <v>1096</v>
      </c>
      <c r="D1099">
        <f t="shared" si="34"/>
        <v>1095.9166666666665</v>
      </c>
      <c r="E1099">
        <f t="shared" si="35"/>
        <v>18.265277777777776</v>
      </c>
      <c r="P1099">
        <v>40.167000000000002</v>
      </c>
      <c r="U1099" s="2">
        <v>7.2909374999999499E-2</v>
      </c>
    </row>
    <row r="1100" spans="1:24" x14ac:dyDescent="0.2">
      <c r="A1100" s="1">
        <v>43160.096261574072</v>
      </c>
      <c r="B1100">
        <v>1.4458333380462101</v>
      </c>
      <c r="C1100" t="s">
        <v>1097</v>
      </c>
      <c r="D1100">
        <f t="shared" si="34"/>
        <v>1096.9166666666665</v>
      </c>
      <c r="E1100">
        <f t="shared" si="35"/>
        <v>18.281944444444441</v>
      </c>
      <c r="P1100">
        <v>39.616</v>
      </c>
      <c r="U1100" s="2">
        <v>7.9646875000001199E-2</v>
      </c>
    </row>
    <row r="1101" spans="1:24" x14ac:dyDescent="0.2">
      <c r="A1101" s="1">
        <v>43160.096956018519</v>
      </c>
      <c r="B1101">
        <v>1.4465277824929199</v>
      </c>
      <c r="C1101" t="s">
        <v>1098</v>
      </c>
      <c r="D1101">
        <f t="shared" si="34"/>
        <v>1097.9166666666665</v>
      </c>
      <c r="E1101">
        <f t="shared" si="35"/>
        <v>18.298611111111107</v>
      </c>
      <c r="P1101">
        <v>36.709000000000003</v>
      </c>
      <c r="U1101" s="2">
        <v>8.1388541666667799E-2</v>
      </c>
    </row>
    <row r="1102" spans="1:24" x14ac:dyDescent="0.2">
      <c r="A1102" s="1">
        <v>43160.097650462965</v>
      </c>
      <c r="B1102">
        <v>1.44722222693963</v>
      </c>
      <c r="C1102" t="s">
        <v>1099</v>
      </c>
      <c r="D1102">
        <f t="shared" si="34"/>
        <v>1098.9166666666665</v>
      </c>
      <c r="E1102">
        <f t="shared" si="35"/>
        <v>18.315277777777776</v>
      </c>
      <c r="P1102">
        <v>40.411000000000001</v>
      </c>
      <c r="U1102" s="2">
        <v>9.8294791666668394E-2</v>
      </c>
    </row>
    <row r="1103" spans="1:24" x14ac:dyDescent="0.2">
      <c r="A1103" s="1">
        <v>43160.098344907405</v>
      </c>
      <c r="B1103">
        <v>1.4479166713863401</v>
      </c>
      <c r="C1103" t="s">
        <v>1100</v>
      </c>
      <c r="D1103">
        <f t="shared" si="34"/>
        <v>1099.9166666666665</v>
      </c>
      <c r="E1103">
        <f t="shared" si="35"/>
        <v>18.331944444444442</v>
      </c>
      <c r="P1103">
        <v>39.436</v>
      </c>
      <c r="U1103">
        <v>0.100418750000002</v>
      </c>
    </row>
    <row r="1104" spans="1:24" x14ac:dyDescent="0.2">
      <c r="A1104" s="1">
        <v>43160.099039351851</v>
      </c>
      <c r="B1104">
        <v>1.4486111158330499</v>
      </c>
      <c r="C1104" t="s">
        <v>1101</v>
      </c>
      <c r="D1104">
        <f t="shared" si="34"/>
        <v>1100.9166666666665</v>
      </c>
      <c r="E1104">
        <f t="shared" si="35"/>
        <v>18.348611111111108</v>
      </c>
      <c r="U1104">
        <v>0.107639583333332</v>
      </c>
    </row>
    <row r="1105" spans="1:24" x14ac:dyDescent="0.2">
      <c r="A1105" s="1">
        <v>43160.099733796298</v>
      </c>
      <c r="B1105">
        <v>1.44930556027975</v>
      </c>
      <c r="C1105" t="s">
        <v>1102</v>
      </c>
      <c r="D1105">
        <f t="shared" si="34"/>
        <v>1101.9166666666665</v>
      </c>
      <c r="E1105">
        <f t="shared" si="35"/>
        <v>18.365277777777774</v>
      </c>
      <c r="I1105">
        <v>0</v>
      </c>
      <c r="U1105">
        <v>0.12513645833333301</v>
      </c>
    </row>
    <row r="1106" spans="1:24" x14ac:dyDescent="0.2">
      <c r="A1106" s="1">
        <v>43160.100428240738</v>
      </c>
      <c r="B1106">
        <v>1.4500000047264601</v>
      </c>
      <c r="C1106" t="s">
        <v>1103</v>
      </c>
      <c r="D1106">
        <f t="shared" si="34"/>
        <v>1102.9166666666665</v>
      </c>
      <c r="E1106">
        <f t="shared" si="35"/>
        <v>18.381944444444443</v>
      </c>
      <c r="I1106">
        <v>0</v>
      </c>
      <c r="U1106">
        <v>0.127754166666667</v>
      </c>
    </row>
    <row r="1107" spans="1:24" x14ac:dyDescent="0.2">
      <c r="A1107" s="1">
        <v>43160.101122685184</v>
      </c>
      <c r="B1107">
        <v>1.4506944491731699</v>
      </c>
      <c r="C1107" t="s">
        <v>1104</v>
      </c>
      <c r="D1107">
        <f t="shared" si="34"/>
        <v>1103.9166666666665</v>
      </c>
      <c r="E1107">
        <f t="shared" si="35"/>
        <v>18.398611111111109</v>
      </c>
      <c r="I1107">
        <v>0</v>
      </c>
      <c r="U1107">
        <v>0.135401041666668</v>
      </c>
    </row>
    <row r="1108" spans="1:24" x14ac:dyDescent="0.2">
      <c r="A1108" s="1">
        <v>43160.101817129631</v>
      </c>
      <c r="B1108">
        <v>1.45138889361988</v>
      </c>
      <c r="C1108" t="s">
        <v>1105</v>
      </c>
      <c r="D1108">
        <f t="shared" si="34"/>
        <v>1104.9166666666665</v>
      </c>
      <c r="E1108">
        <f t="shared" si="35"/>
        <v>18.415277777777774</v>
      </c>
      <c r="I1108">
        <v>0</v>
      </c>
      <c r="U1108">
        <v>0.14826041666666701</v>
      </c>
    </row>
    <row r="1109" spans="1:24" x14ac:dyDescent="0.2">
      <c r="A1109" s="1">
        <v>43160.102511574078</v>
      </c>
      <c r="B1109">
        <v>1.4520833380665901</v>
      </c>
      <c r="C1109" t="s">
        <v>1106</v>
      </c>
      <c r="D1109">
        <f t="shared" si="34"/>
        <v>1105.9166666666665</v>
      </c>
      <c r="E1109">
        <f t="shared" si="35"/>
        <v>18.431944444444444</v>
      </c>
      <c r="I1109">
        <v>0</v>
      </c>
      <c r="U1109">
        <v>0.15631979166666901</v>
      </c>
    </row>
    <row r="1110" spans="1:24" x14ac:dyDescent="0.2">
      <c r="A1110" s="1">
        <v>43160.103206018517</v>
      </c>
      <c r="B1110">
        <v>1.4527777825132899</v>
      </c>
      <c r="C1110" t="s">
        <v>1107</v>
      </c>
      <c r="D1110">
        <f t="shared" ref="D1110:D1173" si="36">D1109+1</f>
        <v>1106.9166666666665</v>
      </c>
      <c r="E1110">
        <f t="shared" si="35"/>
        <v>18.448611111111109</v>
      </c>
      <c r="I1110">
        <v>0</v>
      </c>
      <c r="U1110">
        <v>0.15946250000000201</v>
      </c>
    </row>
    <row r="1111" spans="1:24" x14ac:dyDescent="0.2">
      <c r="A1111" s="1">
        <v>43160.103900462964</v>
      </c>
      <c r="B1111">
        <v>1.45347222696</v>
      </c>
      <c r="C1111" t="s">
        <v>1108</v>
      </c>
      <c r="D1111">
        <f t="shared" si="36"/>
        <v>1107.9166666666665</v>
      </c>
      <c r="E1111">
        <f t="shared" si="35"/>
        <v>18.465277777777775</v>
      </c>
      <c r="I1111">
        <v>0</v>
      </c>
      <c r="U1111">
        <v>0.17775624999999801</v>
      </c>
    </row>
    <row r="1112" spans="1:24" x14ac:dyDescent="0.2">
      <c r="A1112" s="1">
        <v>43160.104594907411</v>
      </c>
      <c r="B1112">
        <v>1.4541666714067101</v>
      </c>
      <c r="C1112" t="s">
        <v>1109</v>
      </c>
      <c r="D1112">
        <f t="shared" si="36"/>
        <v>1108.9166666666665</v>
      </c>
      <c r="E1112">
        <f t="shared" si="35"/>
        <v>18.481944444444441</v>
      </c>
      <c r="I1112">
        <v>0</v>
      </c>
      <c r="U1112">
        <v>0.18633645833333301</v>
      </c>
    </row>
    <row r="1113" spans="1:24" x14ac:dyDescent="0.2">
      <c r="A1113" s="1">
        <v>43160.10528935185</v>
      </c>
      <c r="B1113">
        <v>1.4548611158534199</v>
      </c>
      <c r="C1113" t="s">
        <v>1110</v>
      </c>
      <c r="D1113">
        <f t="shared" si="36"/>
        <v>1109.9166666666665</v>
      </c>
      <c r="E1113">
        <f t="shared" si="35"/>
        <v>18.49861111111111</v>
      </c>
      <c r="I1113">
        <v>1.3109999999999999</v>
      </c>
      <c r="U1113">
        <v>0.18996874999999899</v>
      </c>
    </row>
    <row r="1114" spans="1:24" x14ac:dyDescent="0.2">
      <c r="A1114" s="1">
        <v>43160.105983796297</v>
      </c>
      <c r="B1114">
        <v>1.45555556030013</v>
      </c>
      <c r="C1114" t="s">
        <v>1111</v>
      </c>
      <c r="D1114">
        <f t="shared" si="36"/>
        <v>1110.9166666666665</v>
      </c>
      <c r="E1114">
        <f t="shared" si="35"/>
        <v>18.515277777777776</v>
      </c>
      <c r="I1114">
        <v>0</v>
      </c>
      <c r="U1114">
        <v>0.20363854166666401</v>
      </c>
    </row>
    <row r="1115" spans="1:24" x14ac:dyDescent="0.2">
      <c r="A1115" s="1">
        <v>43160.106678240743</v>
      </c>
      <c r="B1115">
        <v>1.4562500047468301</v>
      </c>
      <c r="C1115" t="s">
        <v>1112</v>
      </c>
      <c r="D1115">
        <f t="shared" si="36"/>
        <v>1111.9166666666665</v>
      </c>
      <c r="E1115">
        <f t="shared" si="35"/>
        <v>18.531944444444441</v>
      </c>
      <c r="I1115">
        <v>0</v>
      </c>
      <c r="U1115">
        <v>0.212623958333333</v>
      </c>
    </row>
    <row r="1116" spans="1:24" x14ac:dyDescent="0.2">
      <c r="A1116" s="1">
        <v>43160.107372685183</v>
      </c>
      <c r="B1116">
        <v>1.4569444491935399</v>
      </c>
      <c r="C1116" t="s">
        <v>1113</v>
      </c>
      <c r="D1116">
        <f t="shared" si="36"/>
        <v>1112.9166666666665</v>
      </c>
      <c r="E1116">
        <f t="shared" si="35"/>
        <v>18.548611111111107</v>
      </c>
      <c r="F1116">
        <v>5.9669999999999996</v>
      </c>
      <c r="I1116">
        <v>1.3180000000000001</v>
      </c>
      <c r="U1116">
        <v>0.221745833333335</v>
      </c>
    </row>
    <row r="1117" spans="1:24" x14ac:dyDescent="0.2">
      <c r="A1117" s="1">
        <v>43160.108067129629</v>
      </c>
      <c r="B1117">
        <v>1.45763889364025</v>
      </c>
      <c r="C1117" t="s">
        <v>1114</v>
      </c>
      <c r="D1117">
        <f t="shared" si="36"/>
        <v>1113.9166666666665</v>
      </c>
      <c r="E1117">
        <f t="shared" si="35"/>
        <v>18.565277777777776</v>
      </c>
      <c r="I1117">
        <v>0</v>
      </c>
      <c r="U1117">
        <v>0.230895833333332</v>
      </c>
    </row>
    <row r="1118" spans="1:24" x14ac:dyDescent="0.2">
      <c r="A1118" s="1">
        <v>43160.108761574076</v>
      </c>
      <c r="B1118">
        <v>1.4583333380869601</v>
      </c>
      <c r="C1118" t="s">
        <v>1115</v>
      </c>
      <c r="D1118">
        <f t="shared" si="36"/>
        <v>1114.9166666666665</v>
      </c>
      <c r="E1118">
        <f t="shared" si="35"/>
        <v>18.581944444444442</v>
      </c>
      <c r="I1118">
        <v>0</v>
      </c>
      <c r="U1118">
        <v>0.24013854166666801</v>
      </c>
    </row>
    <row r="1119" spans="1:24" x14ac:dyDescent="0.2">
      <c r="A1119" s="1">
        <v>43160.109456018516</v>
      </c>
      <c r="B1119">
        <v>1.4590277825336699</v>
      </c>
      <c r="C1119" t="s">
        <v>1116</v>
      </c>
      <c r="D1119">
        <f t="shared" si="36"/>
        <v>1115.9166666666665</v>
      </c>
      <c r="E1119">
        <f t="shared" si="35"/>
        <v>18.598611111111108</v>
      </c>
      <c r="F1119">
        <v>5.9630000000000001</v>
      </c>
      <c r="G1119">
        <v>51.930999999999997</v>
      </c>
      <c r="H1119">
        <v>500.476</v>
      </c>
      <c r="I1119">
        <v>0</v>
      </c>
      <c r="J1119">
        <v>40.093000000000004</v>
      </c>
      <c r="K1119">
        <v>0</v>
      </c>
      <c r="L1119">
        <v>0</v>
      </c>
      <c r="M1119">
        <v>0</v>
      </c>
      <c r="N1119">
        <v>0</v>
      </c>
      <c r="O1119">
        <v>-797.80600000000004</v>
      </c>
      <c r="P1119">
        <v>40.037999999999997</v>
      </c>
      <c r="Q1119">
        <v>0</v>
      </c>
      <c r="R1119">
        <v>6</v>
      </c>
      <c r="S1119">
        <v>52</v>
      </c>
      <c r="T1119">
        <v>3</v>
      </c>
      <c r="U1119">
        <v>0.254698958333333</v>
      </c>
      <c r="V1119">
        <v>3</v>
      </c>
      <c r="W1119">
        <v>3</v>
      </c>
      <c r="X1119">
        <v>0</v>
      </c>
    </row>
    <row r="1120" spans="1:24" x14ac:dyDescent="0.2">
      <c r="A1120" s="1">
        <v>43160.110150462962</v>
      </c>
      <c r="B1120">
        <v>1.45972222698038</v>
      </c>
      <c r="C1120" t="s">
        <v>1117</v>
      </c>
      <c r="D1120">
        <f t="shared" si="36"/>
        <v>1116.9166666666665</v>
      </c>
      <c r="E1120">
        <f t="shared" si="35"/>
        <v>18.615277777777774</v>
      </c>
      <c r="I1120">
        <v>0</v>
      </c>
      <c r="U1120">
        <v>0.25932395833333299</v>
      </c>
    </row>
    <row r="1121" spans="1:21" x14ac:dyDescent="0.2">
      <c r="A1121" s="1">
        <v>43160.110844907409</v>
      </c>
      <c r="B1121">
        <v>1.4604166714270801</v>
      </c>
      <c r="C1121" t="s">
        <v>1118</v>
      </c>
      <c r="D1121">
        <f t="shared" si="36"/>
        <v>1117.9166666666665</v>
      </c>
      <c r="E1121">
        <f t="shared" si="35"/>
        <v>18.631944444444443</v>
      </c>
      <c r="I1121">
        <v>1.292</v>
      </c>
      <c r="U1121">
        <v>0.26400937499999999</v>
      </c>
    </row>
    <row r="1122" spans="1:21" x14ac:dyDescent="0.2">
      <c r="A1122" s="1">
        <v>43160.111539351848</v>
      </c>
      <c r="B1122">
        <v>1.4611111158737899</v>
      </c>
      <c r="C1122" t="s">
        <v>1119</v>
      </c>
      <c r="D1122">
        <f t="shared" si="36"/>
        <v>1118.9166666666665</v>
      </c>
      <c r="E1122">
        <f t="shared" si="35"/>
        <v>18.648611111111109</v>
      </c>
      <c r="I1122">
        <v>0</v>
      </c>
      <c r="J1122">
        <v>40.103999999999999</v>
      </c>
      <c r="P1122">
        <v>38.067</v>
      </c>
      <c r="U1122">
        <v>0.28398645833333402</v>
      </c>
    </row>
    <row r="1123" spans="1:21" x14ac:dyDescent="0.2">
      <c r="A1123" s="1">
        <v>43160.112233796295</v>
      </c>
      <c r="B1123">
        <v>1.4618055603205</v>
      </c>
      <c r="C1123" t="s">
        <v>1120</v>
      </c>
      <c r="D1123">
        <f t="shared" si="36"/>
        <v>1119.9166666666665</v>
      </c>
      <c r="E1123">
        <f t="shared" si="35"/>
        <v>18.665277777777774</v>
      </c>
      <c r="P1123">
        <v>40.720999999999997</v>
      </c>
      <c r="U1123">
        <v>0.288846875000001</v>
      </c>
    </row>
    <row r="1124" spans="1:21" x14ac:dyDescent="0.2">
      <c r="A1124" s="1">
        <v>43160.112928240742</v>
      </c>
      <c r="B1124">
        <v>1.4625000047672101</v>
      </c>
      <c r="C1124" t="s">
        <v>1121</v>
      </c>
      <c r="D1124">
        <f t="shared" si="36"/>
        <v>1120.9166666666665</v>
      </c>
      <c r="E1124">
        <f t="shared" si="35"/>
        <v>18.681944444444444</v>
      </c>
      <c r="I1124">
        <v>0</v>
      </c>
      <c r="U1124">
        <v>0.27860937499999999</v>
      </c>
    </row>
    <row r="1125" spans="1:21" x14ac:dyDescent="0.2">
      <c r="A1125" s="1">
        <v>43160.113622685189</v>
      </c>
      <c r="B1125">
        <v>1.4631944492139199</v>
      </c>
      <c r="C1125" t="s">
        <v>1122</v>
      </c>
      <c r="D1125">
        <f t="shared" si="36"/>
        <v>1121.9166666666665</v>
      </c>
      <c r="E1125">
        <f t="shared" si="35"/>
        <v>18.698611111111109</v>
      </c>
      <c r="I1125">
        <v>0</v>
      </c>
      <c r="U1125">
        <v>0.28325208333333302</v>
      </c>
    </row>
    <row r="1126" spans="1:21" x14ac:dyDescent="0.2">
      <c r="A1126" s="1">
        <v>43160.114317129628</v>
      </c>
      <c r="B1126">
        <v>1.46388889366062</v>
      </c>
      <c r="C1126" t="s">
        <v>1123</v>
      </c>
      <c r="D1126">
        <f t="shared" si="36"/>
        <v>1122.9166666666665</v>
      </c>
      <c r="E1126">
        <f t="shared" si="35"/>
        <v>18.715277777777775</v>
      </c>
      <c r="I1126">
        <v>0</v>
      </c>
      <c r="U1126">
        <v>0.26775520833333599</v>
      </c>
    </row>
    <row r="1127" spans="1:21" x14ac:dyDescent="0.2">
      <c r="A1127" s="1">
        <v>43160.115011574075</v>
      </c>
      <c r="B1127">
        <v>1.4645833381073301</v>
      </c>
      <c r="C1127" t="s">
        <v>1124</v>
      </c>
      <c r="D1127">
        <f t="shared" si="36"/>
        <v>1123.9166666666665</v>
      </c>
      <c r="E1127">
        <f t="shared" si="35"/>
        <v>18.731944444444441</v>
      </c>
      <c r="I1127">
        <v>1.2789999999999999</v>
      </c>
      <c r="U1127">
        <v>0.27207916666666898</v>
      </c>
    </row>
    <row r="1128" spans="1:21" x14ac:dyDescent="0.2">
      <c r="A1128" s="1">
        <v>43160.115706018521</v>
      </c>
      <c r="B1128">
        <v>1.46527778255404</v>
      </c>
      <c r="C1128" t="s">
        <v>1125</v>
      </c>
      <c r="D1128">
        <f t="shared" si="36"/>
        <v>1124.9166666666665</v>
      </c>
      <c r="E1128">
        <f t="shared" si="35"/>
        <v>18.74861111111111</v>
      </c>
      <c r="I1128">
        <v>1.3109999999999999</v>
      </c>
      <c r="U1128">
        <v>0.27618645833333599</v>
      </c>
    </row>
    <row r="1129" spans="1:21" x14ac:dyDescent="0.2">
      <c r="A1129" s="1">
        <v>43160.116400462961</v>
      </c>
      <c r="B1129">
        <v>1.46597222700075</v>
      </c>
      <c r="C1129" t="s">
        <v>1126</v>
      </c>
      <c r="D1129">
        <f t="shared" si="36"/>
        <v>1125.9166666666665</v>
      </c>
      <c r="E1129">
        <f t="shared" si="35"/>
        <v>18.765277777777776</v>
      </c>
      <c r="I1129">
        <v>0</v>
      </c>
      <c r="U1129">
        <v>0.27011666666666601</v>
      </c>
    </row>
    <row r="1130" spans="1:21" x14ac:dyDescent="0.2">
      <c r="A1130" s="1">
        <v>43160.117094907408</v>
      </c>
      <c r="B1130">
        <v>1.4666666714474601</v>
      </c>
      <c r="C1130" t="s">
        <v>1127</v>
      </c>
      <c r="D1130">
        <f t="shared" si="36"/>
        <v>1126.9166666666665</v>
      </c>
      <c r="E1130">
        <f t="shared" si="35"/>
        <v>18.781944444444441</v>
      </c>
      <c r="I1130">
        <v>0</v>
      </c>
      <c r="U1130">
        <v>0.27897291666666801</v>
      </c>
    </row>
    <row r="1131" spans="1:21" x14ac:dyDescent="0.2">
      <c r="A1131" s="1">
        <v>43160.117789351854</v>
      </c>
      <c r="B1131">
        <v>1.46736111589416</v>
      </c>
      <c r="C1131" t="s">
        <v>1128</v>
      </c>
      <c r="D1131">
        <f t="shared" si="36"/>
        <v>1127.9166666666665</v>
      </c>
      <c r="E1131">
        <f t="shared" si="35"/>
        <v>18.798611111111107</v>
      </c>
      <c r="I1131">
        <v>0</v>
      </c>
      <c r="U1131">
        <v>0.27285937500000201</v>
      </c>
    </row>
    <row r="1132" spans="1:21" x14ac:dyDescent="0.2">
      <c r="A1132" s="1">
        <v>43160.118483796294</v>
      </c>
      <c r="B1132">
        <v>1.46805556034087</v>
      </c>
      <c r="C1132" t="s">
        <v>1129</v>
      </c>
      <c r="D1132">
        <f t="shared" si="36"/>
        <v>1128.9166666666665</v>
      </c>
      <c r="E1132">
        <f t="shared" si="35"/>
        <v>18.815277777777776</v>
      </c>
      <c r="I1132">
        <v>0</v>
      </c>
      <c r="U1132">
        <v>0.26149687500000202</v>
      </c>
    </row>
    <row r="1133" spans="1:21" x14ac:dyDescent="0.2">
      <c r="A1133" s="1">
        <v>43160.11917824074</v>
      </c>
      <c r="B1133">
        <v>1.4687500047875801</v>
      </c>
      <c r="C1133" t="s">
        <v>1130</v>
      </c>
      <c r="D1133">
        <f t="shared" si="36"/>
        <v>1129.9166666666665</v>
      </c>
      <c r="E1133">
        <f t="shared" si="35"/>
        <v>18.831944444444442</v>
      </c>
      <c r="I1133">
        <v>0</v>
      </c>
      <c r="U1133">
        <v>0.26496875000000197</v>
      </c>
    </row>
    <row r="1134" spans="1:21" x14ac:dyDescent="0.2">
      <c r="A1134" s="1">
        <v>43160.119872685187</v>
      </c>
      <c r="B1134">
        <v>1.46944444923429</v>
      </c>
      <c r="C1134" t="s">
        <v>1131</v>
      </c>
      <c r="D1134">
        <f t="shared" si="36"/>
        <v>1130.9166666666665</v>
      </c>
      <c r="E1134">
        <f t="shared" si="35"/>
        <v>18.848611111111108</v>
      </c>
      <c r="I1134">
        <v>1.3180000000000001</v>
      </c>
      <c r="U1134">
        <v>0.26821250000000202</v>
      </c>
    </row>
    <row r="1135" spans="1:21" x14ac:dyDescent="0.2">
      <c r="A1135" s="1">
        <v>43160.120567129627</v>
      </c>
      <c r="B1135">
        <v>1.470138893681</v>
      </c>
      <c r="C1135" t="s">
        <v>1132</v>
      </c>
      <c r="D1135">
        <f t="shared" si="36"/>
        <v>1131.9166666666665</v>
      </c>
      <c r="E1135">
        <f t="shared" si="35"/>
        <v>18.865277777777774</v>
      </c>
      <c r="I1135">
        <v>0</v>
      </c>
      <c r="U1135">
        <v>0.26135625000000301</v>
      </c>
    </row>
    <row r="1136" spans="1:21" x14ac:dyDescent="0.2">
      <c r="A1136" s="1">
        <v>43160.121261574073</v>
      </c>
      <c r="B1136">
        <v>1.4708333381276999</v>
      </c>
      <c r="C1136" t="s">
        <v>1133</v>
      </c>
      <c r="D1136">
        <f t="shared" si="36"/>
        <v>1132.9166666666665</v>
      </c>
      <c r="E1136">
        <f t="shared" si="35"/>
        <v>18.881944444444443</v>
      </c>
      <c r="I1136">
        <v>0</v>
      </c>
      <c r="U1136">
        <v>0.24928750000000299</v>
      </c>
    </row>
    <row r="1137" spans="1:24" x14ac:dyDescent="0.2">
      <c r="A1137" s="1">
        <v>43160.12195601852</v>
      </c>
      <c r="B1137">
        <v>1.47152778257441</v>
      </c>
      <c r="C1137" t="s">
        <v>1134</v>
      </c>
      <c r="D1137">
        <f t="shared" si="36"/>
        <v>1133.9166666666665</v>
      </c>
      <c r="E1137">
        <f t="shared" si="35"/>
        <v>18.898611111111109</v>
      </c>
      <c r="I1137">
        <v>0</v>
      </c>
      <c r="U1137">
        <v>0.247063541666668</v>
      </c>
    </row>
    <row r="1138" spans="1:24" x14ac:dyDescent="0.2">
      <c r="A1138" s="1">
        <v>43160.122650462959</v>
      </c>
      <c r="B1138">
        <v>1.47222222702112</v>
      </c>
      <c r="C1138" t="s">
        <v>1135</v>
      </c>
      <c r="D1138">
        <f t="shared" si="36"/>
        <v>1134.9166666666665</v>
      </c>
      <c r="E1138">
        <f t="shared" si="35"/>
        <v>18.915277777777774</v>
      </c>
      <c r="I1138">
        <v>0</v>
      </c>
      <c r="U1138">
        <v>0.24975208333333601</v>
      </c>
    </row>
    <row r="1139" spans="1:24" x14ac:dyDescent="0.2">
      <c r="A1139" s="1">
        <v>43160.123344907406</v>
      </c>
      <c r="B1139">
        <v>1.4729166714678299</v>
      </c>
      <c r="C1139" t="s">
        <v>1136</v>
      </c>
      <c r="D1139">
        <f t="shared" si="36"/>
        <v>1135.9166666666665</v>
      </c>
      <c r="E1139">
        <f t="shared" si="35"/>
        <v>18.931944444444444</v>
      </c>
      <c r="I1139">
        <v>1.298</v>
      </c>
      <c r="U1139">
        <v>0.25237708333333603</v>
      </c>
    </row>
    <row r="1140" spans="1:24" x14ac:dyDescent="0.2">
      <c r="A1140" s="1">
        <v>43160.124039351853</v>
      </c>
      <c r="B1140">
        <v>1.47361111591454</v>
      </c>
      <c r="C1140" t="s">
        <v>1137</v>
      </c>
      <c r="D1140">
        <f t="shared" si="36"/>
        <v>1136.9166666666665</v>
      </c>
      <c r="E1140">
        <f t="shared" si="35"/>
        <v>18.948611111111109</v>
      </c>
      <c r="U1140">
        <v>0.24990937500000099</v>
      </c>
    </row>
    <row r="1141" spans="1:24" x14ac:dyDescent="0.2">
      <c r="A1141" s="1">
        <v>43160.1247337963</v>
      </c>
      <c r="B1141">
        <v>1.4743055603612401</v>
      </c>
      <c r="C1141" t="s">
        <v>1138</v>
      </c>
      <c r="D1141">
        <f t="shared" si="36"/>
        <v>1137.9166666666665</v>
      </c>
      <c r="E1141">
        <f t="shared" si="35"/>
        <v>18.965277777777775</v>
      </c>
      <c r="I1141">
        <v>0</v>
      </c>
      <c r="U1141">
        <v>0.237290625000006</v>
      </c>
    </row>
    <row r="1142" spans="1:24" x14ac:dyDescent="0.2">
      <c r="A1142" s="1">
        <v>43160.125428240739</v>
      </c>
      <c r="B1142">
        <v>1.4750000048079499</v>
      </c>
      <c r="C1142" t="s">
        <v>1139</v>
      </c>
      <c r="D1142">
        <f t="shared" si="36"/>
        <v>1138.9166666666665</v>
      </c>
      <c r="E1142">
        <f t="shared" si="35"/>
        <v>18.981944444444441</v>
      </c>
      <c r="I1142">
        <v>0</v>
      </c>
      <c r="U1142">
        <v>0.23956770833333901</v>
      </c>
    </row>
    <row r="1143" spans="1:24" x14ac:dyDescent="0.2">
      <c r="A1143" s="1">
        <v>43160.126122685186</v>
      </c>
      <c r="B1143">
        <v>1.47569444925466</v>
      </c>
      <c r="C1143" t="s">
        <v>1140</v>
      </c>
      <c r="D1143">
        <f t="shared" si="36"/>
        <v>1139.9166666666665</v>
      </c>
      <c r="E1143">
        <f t="shared" si="35"/>
        <v>18.99861111111111</v>
      </c>
      <c r="I1143">
        <v>1.337</v>
      </c>
      <c r="U1143">
        <v>0.19158645833333601</v>
      </c>
    </row>
    <row r="1144" spans="1:24" x14ac:dyDescent="0.2">
      <c r="A1144" s="1">
        <v>43160.126817129632</v>
      </c>
      <c r="B1144">
        <v>1.4763888937013701</v>
      </c>
      <c r="C1144" t="s">
        <v>1141</v>
      </c>
      <c r="D1144">
        <f t="shared" si="36"/>
        <v>1140.9166666666665</v>
      </c>
      <c r="E1144">
        <f t="shared" si="35"/>
        <v>19.015277777777776</v>
      </c>
      <c r="H1144">
        <v>500.79300000000001</v>
      </c>
      <c r="I1144">
        <v>0</v>
      </c>
      <c r="U1144">
        <v>0</v>
      </c>
    </row>
    <row r="1145" spans="1:24" x14ac:dyDescent="0.2">
      <c r="A1145" s="1">
        <v>43160.127511574072</v>
      </c>
      <c r="B1145">
        <v>1.4770833381480799</v>
      </c>
      <c r="C1145" t="s">
        <v>1142</v>
      </c>
      <c r="D1145">
        <f t="shared" si="36"/>
        <v>1141.9166666666665</v>
      </c>
      <c r="E1145">
        <f t="shared" si="35"/>
        <v>19.031944444444441</v>
      </c>
      <c r="H1145">
        <v>497.25299999999999</v>
      </c>
    </row>
    <row r="1146" spans="1:24" x14ac:dyDescent="0.2">
      <c r="A1146" s="1">
        <v>43160.128206018519</v>
      </c>
      <c r="B1146">
        <v>1.47777778259479</v>
      </c>
      <c r="C1146" t="s">
        <v>1143</v>
      </c>
      <c r="D1146">
        <f t="shared" si="36"/>
        <v>1142.9166666666665</v>
      </c>
      <c r="E1146">
        <f t="shared" si="35"/>
        <v>19.048611111111107</v>
      </c>
      <c r="H1146">
        <v>499.71800000000002</v>
      </c>
    </row>
    <row r="1147" spans="1:24" x14ac:dyDescent="0.2">
      <c r="A1147" s="1">
        <v>43160.128900462965</v>
      </c>
      <c r="B1147">
        <v>1.4784722270414901</v>
      </c>
      <c r="C1147" t="s">
        <v>1144</v>
      </c>
      <c r="D1147">
        <f t="shared" si="36"/>
        <v>1143.9166666666665</v>
      </c>
      <c r="E1147">
        <f t="shared" si="35"/>
        <v>19.065277777777776</v>
      </c>
      <c r="H1147">
        <v>500.149</v>
      </c>
    </row>
    <row r="1148" spans="1:24" x14ac:dyDescent="0.2">
      <c r="A1148" s="1">
        <v>43160.129594907405</v>
      </c>
      <c r="B1148">
        <v>1.4791666714881999</v>
      </c>
      <c r="C1148" t="s">
        <v>1145</v>
      </c>
      <c r="D1148">
        <f t="shared" si="36"/>
        <v>1144.9166666666665</v>
      </c>
      <c r="E1148">
        <f t="shared" si="35"/>
        <v>19.081944444444442</v>
      </c>
      <c r="H1148">
        <v>500.202</v>
      </c>
      <c r="U1148" s="2">
        <v>1.01072916666656E-2</v>
      </c>
    </row>
    <row r="1149" spans="1:24" x14ac:dyDescent="0.2">
      <c r="A1149" s="1">
        <v>43160.130289351851</v>
      </c>
      <c r="B1149">
        <v>1.47986111593491</v>
      </c>
      <c r="C1149" t="s">
        <v>1146</v>
      </c>
      <c r="D1149">
        <f t="shared" si="36"/>
        <v>1145.9166666666665</v>
      </c>
      <c r="E1149">
        <f t="shared" si="35"/>
        <v>19.098611111111108</v>
      </c>
      <c r="F1149">
        <v>5.9980000000000002</v>
      </c>
      <c r="G1149">
        <v>51.960999999999999</v>
      </c>
      <c r="H1149">
        <v>500.59800000000001</v>
      </c>
      <c r="I1149">
        <v>0</v>
      </c>
      <c r="J1149">
        <v>40.201000000000001</v>
      </c>
      <c r="K1149">
        <v>0</v>
      </c>
      <c r="L1149">
        <v>0</v>
      </c>
      <c r="M1149">
        <v>0</v>
      </c>
      <c r="N1149">
        <v>0</v>
      </c>
      <c r="O1149">
        <v>-799.05700000000002</v>
      </c>
      <c r="P1149">
        <v>39.667999999999999</v>
      </c>
      <c r="Q1149">
        <v>0</v>
      </c>
      <c r="R1149">
        <v>6</v>
      </c>
      <c r="S1149">
        <v>52</v>
      </c>
      <c r="T1149">
        <v>3</v>
      </c>
      <c r="U1149" s="2">
        <v>1.0357291666665601E-2</v>
      </c>
      <c r="V1149">
        <v>3</v>
      </c>
      <c r="W1149">
        <v>3</v>
      </c>
      <c r="X1149">
        <v>0</v>
      </c>
    </row>
    <row r="1150" spans="1:24" x14ac:dyDescent="0.2">
      <c r="A1150" s="1">
        <v>43160.130983796298</v>
      </c>
      <c r="B1150">
        <v>1.4805555603816201</v>
      </c>
      <c r="C1150" t="s">
        <v>1147</v>
      </c>
      <c r="D1150">
        <f t="shared" si="36"/>
        <v>1146.9166666666665</v>
      </c>
      <c r="E1150">
        <f t="shared" si="35"/>
        <v>19.115277777777774</v>
      </c>
      <c r="U1150" s="2">
        <v>1.5672916666667199E-2</v>
      </c>
    </row>
    <row r="1151" spans="1:24" x14ac:dyDescent="0.2">
      <c r="A1151" s="1">
        <v>43160.131678240738</v>
      </c>
      <c r="B1151">
        <v>1.4812500048283299</v>
      </c>
      <c r="C1151" t="s">
        <v>1148</v>
      </c>
      <c r="D1151">
        <f t="shared" si="36"/>
        <v>1147.9166666666665</v>
      </c>
      <c r="E1151">
        <f t="shared" si="35"/>
        <v>19.131944444444443</v>
      </c>
      <c r="U1151" s="2">
        <v>2.1162499999997701E-2</v>
      </c>
    </row>
    <row r="1152" spans="1:24" x14ac:dyDescent="0.2">
      <c r="A1152" s="1">
        <v>43160.132372685184</v>
      </c>
      <c r="B1152">
        <v>1.48194444927503</v>
      </c>
      <c r="C1152" t="s">
        <v>1149</v>
      </c>
      <c r="D1152">
        <f t="shared" si="36"/>
        <v>1148.9166666666665</v>
      </c>
      <c r="E1152">
        <f t="shared" si="35"/>
        <v>19.148611111111109</v>
      </c>
      <c r="U1152" s="2">
        <v>3.1859375000001099E-2</v>
      </c>
    </row>
    <row r="1153" spans="1:21" x14ac:dyDescent="0.2">
      <c r="A1153" s="1">
        <v>43160.133067129631</v>
      </c>
      <c r="B1153">
        <v>1.4826388937217401</v>
      </c>
      <c r="C1153" t="s">
        <v>1150</v>
      </c>
      <c r="D1153">
        <f t="shared" si="36"/>
        <v>1149.9166666666665</v>
      </c>
      <c r="E1153">
        <f t="shared" si="35"/>
        <v>19.165277777777774</v>
      </c>
      <c r="P1153">
        <v>40.64</v>
      </c>
      <c r="U1153" s="2">
        <v>3.2609375000001099E-2</v>
      </c>
    </row>
    <row r="1154" spans="1:21" x14ac:dyDescent="0.2">
      <c r="A1154" s="1">
        <v>43160.133761574078</v>
      </c>
      <c r="B1154">
        <v>1.4833333381684499</v>
      </c>
      <c r="C1154" t="s">
        <v>1151</v>
      </c>
      <c r="D1154">
        <f t="shared" si="36"/>
        <v>1150.9166666666665</v>
      </c>
      <c r="E1154">
        <f t="shared" si="35"/>
        <v>19.181944444444444</v>
      </c>
      <c r="P1154">
        <v>37.567999999999998</v>
      </c>
      <c r="U1154" s="2">
        <v>5.35739583333322E-2</v>
      </c>
    </row>
    <row r="1155" spans="1:21" x14ac:dyDescent="0.2">
      <c r="A1155" s="1">
        <v>43160.134456018517</v>
      </c>
      <c r="B1155">
        <v>1.48402778261516</v>
      </c>
      <c r="C1155" t="s">
        <v>1152</v>
      </c>
      <c r="D1155">
        <f t="shared" si="36"/>
        <v>1151.9166666666665</v>
      </c>
      <c r="E1155">
        <f t="shared" si="35"/>
        <v>19.198611111111109</v>
      </c>
      <c r="I1155">
        <v>0</v>
      </c>
      <c r="U1155" s="2">
        <v>5.4764583333332201E-2</v>
      </c>
    </row>
    <row r="1156" spans="1:21" x14ac:dyDescent="0.2">
      <c r="A1156" s="1">
        <v>43160.135150462964</v>
      </c>
      <c r="B1156">
        <v>1.4847222270618701</v>
      </c>
      <c r="C1156" t="s">
        <v>1153</v>
      </c>
      <c r="D1156">
        <f t="shared" si="36"/>
        <v>1152.9166666666665</v>
      </c>
      <c r="E1156">
        <f t="shared" ref="E1156:E1219" si="37">D1156/60</f>
        <v>19.215277777777775</v>
      </c>
      <c r="I1156">
        <v>0</v>
      </c>
      <c r="U1156" s="2">
        <v>5.6024999999998902E-2</v>
      </c>
    </row>
    <row r="1157" spans="1:21" x14ac:dyDescent="0.2">
      <c r="A1157" s="1">
        <v>43160.135844907411</v>
      </c>
      <c r="B1157">
        <v>1.4854166715085699</v>
      </c>
      <c r="C1157" t="s">
        <v>1154</v>
      </c>
      <c r="D1157">
        <f t="shared" si="36"/>
        <v>1153.9166666666665</v>
      </c>
      <c r="E1157">
        <f t="shared" si="37"/>
        <v>19.231944444444441</v>
      </c>
      <c r="I1157">
        <v>0</v>
      </c>
      <c r="J1157">
        <v>40.204999999999998</v>
      </c>
      <c r="U1157" s="2">
        <v>7.2547916666666101E-2</v>
      </c>
    </row>
    <row r="1158" spans="1:21" x14ac:dyDescent="0.2">
      <c r="A1158" s="1">
        <v>43160.13653935185</v>
      </c>
      <c r="B1158">
        <v>1.48611111595528</v>
      </c>
      <c r="C1158" t="s">
        <v>1155</v>
      </c>
      <c r="D1158">
        <f t="shared" si="36"/>
        <v>1154.9166666666665</v>
      </c>
      <c r="E1158">
        <f t="shared" si="37"/>
        <v>19.24861111111111</v>
      </c>
      <c r="P1158">
        <v>40.704999999999998</v>
      </c>
      <c r="U1158" s="2">
        <v>7.9241666666667807E-2</v>
      </c>
    </row>
    <row r="1159" spans="1:21" x14ac:dyDescent="0.2">
      <c r="A1159" s="1">
        <v>43160.137233796297</v>
      </c>
      <c r="B1159">
        <v>1.4868055604019901</v>
      </c>
      <c r="C1159" t="s">
        <v>1156</v>
      </c>
      <c r="D1159">
        <f t="shared" si="36"/>
        <v>1155.9166666666665</v>
      </c>
      <c r="E1159">
        <f t="shared" si="37"/>
        <v>19.265277777777776</v>
      </c>
      <c r="I1159">
        <v>0</v>
      </c>
      <c r="U1159" s="2">
        <v>9.1101041666666702E-2</v>
      </c>
    </row>
    <row r="1160" spans="1:21" x14ac:dyDescent="0.2">
      <c r="A1160" s="1">
        <v>43160.137928240743</v>
      </c>
      <c r="B1160">
        <v>1.4875000048486999</v>
      </c>
      <c r="C1160" t="s">
        <v>1157</v>
      </c>
      <c r="D1160">
        <f t="shared" si="36"/>
        <v>1156.9166666666665</v>
      </c>
      <c r="E1160">
        <f t="shared" si="37"/>
        <v>19.281944444444441</v>
      </c>
      <c r="I1160">
        <v>0</v>
      </c>
      <c r="U1160">
        <v>9.8183333333334996E-2</v>
      </c>
    </row>
    <row r="1161" spans="1:21" x14ac:dyDescent="0.2">
      <c r="A1161" s="1">
        <v>43160.138622685183</v>
      </c>
      <c r="B1161">
        <v>1.48819444929541</v>
      </c>
      <c r="C1161" t="s">
        <v>1158</v>
      </c>
      <c r="D1161">
        <f t="shared" si="36"/>
        <v>1157.9166666666665</v>
      </c>
      <c r="E1161">
        <f t="shared" si="37"/>
        <v>19.298611111111107</v>
      </c>
      <c r="I1161">
        <v>0</v>
      </c>
      <c r="P1161">
        <v>40.088999999999999</v>
      </c>
      <c r="U1161">
        <v>0.100336458333335</v>
      </c>
    </row>
    <row r="1162" spans="1:21" x14ac:dyDescent="0.2">
      <c r="A1162" s="1">
        <v>43160.139317129629</v>
      </c>
      <c r="B1162">
        <v>1.4888888937421101</v>
      </c>
      <c r="C1162" t="s">
        <v>1159</v>
      </c>
      <c r="D1162">
        <f t="shared" si="36"/>
        <v>1158.9166666666665</v>
      </c>
      <c r="E1162">
        <f t="shared" si="37"/>
        <v>19.315277777777776</v>
      </c>
      <c r="I1162">
        <v>1.3049999999999999</v>
      </c>
      <c r="P1162">
        <v>36.774000000000001</v>
      </c>
      <c r="U1162">
        <v>0.11258958333333401</v>
      </c>
    </row>
    <row r="1163" spans="1:21" x14ac:dyDescent="0.2">
      <c r="A1163" s="1">
        <v>43160.140011574076</v>
      </c>
      <c r="B1163">
        <v>1.4895833381888199</v>
      </c>
      <c r="C1163" t="s">
        <v>1160</v>
      </c>
      <c r="D1163">
        <f t="shared" si="36"/>
        <v>1159.9166666666665</v>
      </c>
      <c r="E1163">
        <f t="shared" si="37"/>
        <v>19.331944444444442</v>
      </c>
      <c r="I1163">
        <v>0</v>
      </c>
      <c r="U1163">
        <v>0.12501041666666601</v>
      </c>
    </row>
    <row r="1164" spans="1:21" x14ac:dyDescent="0.2">
      <c r="A1164" s="1">
        <v>43160.140706018516</v>
      </c>
      <c r="B1164">
        <v>1.49027778263553</v>
      </c>
      <c r="C1164" t="s">
        <v>1161</v>
      </c>
      <c r="D1164">
        <f t="shared" si="36"/>
        <v>1160.9166666666665</v>
      </c>
      <c r="E1164">
        <f t="shared" si="37"/>
        <v>19.348611111111108</v>
      </c>
      <c r="P1164">
        <v>37.198</v>
      </c>
      <c r="U1164">
        <v>0.127627083333333</v>
      </c>
    </row>
    <row r="1165" spans="1:21" x14ac:dyDescent="0.2">
      <c r="A1165" s="1">
        <v>43160.141400462962</v>
      </c>
      <c r="B1165">
        <v>1.4909722270822401</v>
      </c>
      <c r="C1165" t="s">
        <v>1162</v>
      </c>
      <c r="D1165">
        <f t="shared" si="36"/>
        <v>1161.9166666666665</v>
      </c>
      <c r="E1165">
        <f t="shared" si="37"/>
        <v>19.365277777777774</v>
      </c>
      <c r="H1165">
        <v>500.48700000000002</v>
      </c>
      <c r="U1165">
        <v>0.13026041666666699</v>
      </c>
    </row>
    <row r="1166" spans="1:21" x14ac:dyDescent="0.2">
      <c r="A1166" s="1">
        <v>43160.142094907409</v>
      </c>
      <c r="B1166">
        <v>1.4916666715289499</v>
      </c>
      <c r="C1166" t="s">
        <v>1163</v>
      </c>
      <c r="D1166">
        <f t="shared" si="36"/>
        <v>1162.9166666666665</v>
      </c>
      <c r="E1166">
        <f t="shared" si="37"/>
        <v>19.381944444444443</v>
      </c>
      <c r="H1166">
        <v>501.738</v>
      </c>
      <c r="U1166">
        <v>0.132939583333333</v>
      </c>
    </row>
    <row r="1167" spans="1:21" x14ac:dyDescent="0.2">
      <c r="A1167" s="1">
        <v>43160.142789351848</v>
      </c>
      <c r="B1167">
        <v>1.49236111597565</v>
      </c>
      <c r="C1167" t="s">
        <v>1164</v>
      </c>
      <c r="D1167">
        <f t="shared" si="36"/>
        <v>1163.9166666666665</v>
      </c>
      <c r="E1167">
        <f t="shared" si="37"/>
        <v>19.398611111111109</v>
      </c>
      <c r="U1167">
        <v>0.14080000000000201</v>
      </c>
    </row>
    <row r="1168" spans="1:21" x14ac:dyDescent="0.2">
      <c r="A1168" s="1">
        <v>43160.143483796295</v>
      </c>
      <c r="B1168">
        <v>1.4930555604223601</v>
      </c>
      <c r="C1168" t="s">
        <v>1165</v>
      </c>
      <c r="D1168">
        <f t="shared" si="36"/>
        <v>1164.9166666666665</v>
      </c>
      <c r="E1168">
        <f t="shared" si="37"/>
        <v>19.415277777777774</v>
      </c>
      <c r="U1168">
        <v>0.158716666666669</v>
      </c>
    </row>
    <row r="1169" spans="1:24" x14ac:dyDescent="0.2">
      <c r="A1169" s="1">
        <v>43160.144178240742</v>
      </c>
      <c r="B1169">
        <v>1.4937500048690699</v>
      </c>
      <c r="C1169" t="s">
        <v>1166</v>
      </c>
      <c r="D1169">
        <f t="shared" si="36"/>
        <v>1165.9166666666665</v>
      </c>
      <c r="E1169">
        <f t="shared" si="37"/>
        <v>19.431944444444444</v>
      </c>
      <c r="I1169">
        <v>0</v>
      </c>
      <c r="U1169">
        <v>0.16174375000000199</v>
      </c>
    </row>
    <row r="1170" spans="1:24" x14ac:dyDescent="0.2">
      <c r="A1170" s="1">
        <v>43160.144872685189</v>
      </c>
      <c r="B1170">
        <v>1.49444444931578</v>
      </c>
      <c r="C1170" t="s">
        <v>1167</v>
      </c>
      <c r="D1170">
        <f t="shared" si="36"/>
        <v>1166.9166666666665</v>
      </c>
      <c r="E1170">
        <f t="shared" si="37"/>
        <v>19.448611111111109</v>
      </c>
      <c r="I1170">
        <v>1.331</v>
      </c>
      <c r="U1170">
        <v>0.16488750000000199</v>
      </c>
    </row>
    <row r="1171" spans="1:24" x14ac:dyDescent="0.2">
      <c r="A1171" s="1">
        <v>43160.145567129628</v>
      </c>
      <c r="B1171">
        <v>1.4951388937624901</v>
      </c>
      <c r="C1171" t="s">
        <v>1168</v>
      </c>
      <c r="D1171">
        <f t="shared" si="36"/>
        <v>1167.9166666666665</v>
      </c>
      <c r="E1171">
        <f t="shared" si="37"/>
        <v>19.465277777777775</v>
      </c>
      <c r="I1171">
        <v>0</v>
      </c>
      <c r="U1171">
        <v>0.16299166666666601</v>
      </c>
    </row>
    <row r="1172" spans="1:24" x14ac:dyDescent="0.2">
      <c r="A1172" s="1">
        <v>43160.146261574075</v>
      </c>
      <c r="B1172">
        <v>1.4958333382091999</v>
      </c>
      <c r="C1172" t="s">
        <v>1169</v>
      </c>
      <c r="D1172">
        <f t="shared" si="36"/>
        <v>1168.9166666666665</v>
      </c>
      <c r="E1172">
        <f t="shared" si="37"/>
        <v>19.481944444444441</v>
      </c>
      <c r="H1172">
        <v>498.23899999999998</v>
      </c>
      <c r="I1172">
        <v>0</v>
      </c>
      <c r="U1172">
        <v>0.155890625</v>
      </c>
    </row>
    <row r="1173" spans="1:24" x14ac:dyDescent="0.2">
      <c r="A1173" s="1">
        <v>43160.146956018521</v>
      </c>
      <c r="B1173">
        <v>1.4965277826559</v>
      </c>
      <c r="C1173" t="s">
        <v>1170</v>
      </c>
      <c r="D1173">
        <f t="shared" si="36"/>
        <v>1169.9166666666665</v>
      </c>
      <c r="E1173">
        <f t="shared" si="37"/>
        <v>19.49861111111111</v>
      </c>
      <c r="H1173">
        <v>500.06799999999998</v>
      </c>
      <c r="I1173">
        <v>0</v>
      </c>
      <c r="U1173">
        <v>0.15351041666666501</v>
      </c>
    </row>
    <row r="1174" spans="1:24" x14ac:dyDescent="0.2">
      <c r="A1174" s="1">
        <v>43160.147650462961</v>
      </c>
      <c r="B1174">
        <v>1.4972222271026101</v>
      </c>
      <c r="C1174" t="s">
        <v>1171</v>
      </c>
      <c r="D1174">
        <f t="shared" ref="D1174:D1237" si="38">D1173+1</f>
        <v>1170.9166666666665</v>
      </c>
      <c r="E1174">
        <f t="shared" si="37"/>
        <v>19.515277777777776</v>
      </c>
      <c r="H1174">
        <v>500.81900000000002</v>
      </c>
      <c r="I1174">
        <v>0</v>
      </c>
      <c r="U1174">
        <v>0</v>
      </c>
    </row>
    <row r="1175" spans="1:24" x14ac:dyDescent="0.2">
      <c r="A1175" s="1">
        <v>43160.148344907408</v>
      </c>
      <c r="B1175">
        <v>1.49791667154932</v>
      </c>
      <c r="C1175" t="s">
        <v>1172</v>
      </c>
      <c r="D1175">
        <f t="shared" si="38"/>
        <v>1171.9166666666665</v>
      </c>
      <c r="E1175">
        <f t="shared" si="37"/>
        <v>19.531944444444441</v>
      </c>
      <c r="H1175">
        <v>497.24700000000001</v>
      </c>
      <c r="I1175">
        <v>0</v>
      </c>
    </row>
    <row r="1176" spans="1:24" x14ac:dyDescent="0.2">
      <c r="A1176" s="1">
        <v>43160.149039351854</v>
      </c>
      <c r="B1176">
        <v>1.49861111599603</v>
      </c>
      <c r="C1176" t="s">
        <v>1173</v>
      </c>
      <c r="D1176">
        <f t="shared" si="38"/>
        <v>1172.9166666666665</v>
      </c>
      <c r="E1176">
        <f t="shared" si="37"/>
        <v>19.548611111111107</v>
      </c>
      <c r="O1176">
        <v>-799.24099999999999</v>
      </c>
      <c r="U1176" s="2">
        <v>5.0291666666683402E-3</v>
      </c>
    </row>
    <row r="1177" spans="1:24" x14ac:dyDescent="0.2">
      <c r="A1177" s="1">
        <v>43160.149733796294</v>
      </c>
      <c r="B1177">
        <v>1.4993055604427401</v>
      </c>
      <c r="C1177" t="s">
        <v>1174</v>
      </c>
      <c r="D1177">
        <f t="shared" si="38"/>
        <v>1173.9166666666665</v>
      </c>
      <c r="E1177">
        <f t="shared" si="37"/>
        <v>19.565277777777776</v>
      </c>
      <c r="H1177">
        <v>499.149</v>
      </c>
      <c r="U1177" s="2">
        <v>1.02229166666656E-2</v>
      </c>
    </row>
    <row r="1178" spans="1:24" x14ac:dyDescent="0.2">
      <c r="A1178" s="1">
        <v>43160.15042824074</v>
      </c>
      <c r="B1178">
        <v>1.50000000488944</v>
      </c>
      <c r="C1178" t="s">
        <v>1175</v>
      </c>
      <c r="D1178">
        <f t="shared" si="38"/>
        <v>1174.9166666666665</v>
      </c>
      <c r="E1178">
        <f t="shared" si="37"/>
        <v>19.581944444444442</v>
      </c>
      <c r="H1178">
        <v>500.18099999999998</v>
      </c>
      <c r="U1178" s="2">
        <v>2.54947916666661E-2</v>
      </c>
    </row>
    <row r="1179" spans="1:24" x14ac:dyDescent="0.2">
      <c r="A1179" s="1">
        <v>43160.151122685187</v>
      </c>
      <c r="B1179">
        <v>1.50069444933615</v>
      </c>
      <c r="C1179" t="s">
        <v>1176</v>
      </c>
      <c r="D1179">
        <f t="shared" si="38"/>
        <v>1175.9166666666665</v>
      </c>
      <c r="E1179">
        <f t="shared" si="37"/>
        <v>19.598611111111108</v>
      </c>
      <c r="F1179">
        <v>5.9960000000000004</v>
      </c>
      <c r="G1179">
        <v>51.962000000000003</v>
      </c>
      <c r="H1179">
        <v>499.86900000000003</v>
      </c>
      <c r="I1179">
        <v>0</v>
      </c>
      <c r="J1179">
        <v>40.241999999999997</v>
      </c>
      <c r="K1179">
        <v>0</v>
      </c>
      <c r="L1179">
        <v>0</v>
      </c>
      <c r="M1179">
        <v>0</v>
      </c>
      <c r="N1179">
        <v>0</v>
      </c>
      <c r="O1179">
        <v>-799.15300000000002</v>
      </c>
      <c r="P1179">
        <v>39.383000000000003</v>
      </c>
      <c r="Q1179">
        <v>0</v>
      </c>
      <c r="R1179">
        <v>6</v>
      </c>
      <c r="S1179">
        <v>52</v>
      </c>
      <c r="T1179">
        <v>3</v>
      </c>
      <c r="U1179" s="2">
        <v>2.0889583333331099E-2</v>
      </c>
      <c r="V1179">
        <v>3</v>
      </c>
      <c r="W1179">
        <v>3</v>
      </c>
      <c r="X1179">
        <v>0</v>
      </c>
    </row>
    <row r="1180" spans="1:24" x14ac:dyDescent="0.2">
      <c r="A1180" s="1">
        <v>43160.151817129627</v>
      </c>
      <c r="B1180">
        <v>1.5013888937828599</v>
      </c>
      <c r="C1180" t="s">
        <v>1177</v>
      </c>
      <c r="D1180">
        <f t="shared" si="38"/>
        <v>1176.9166666666665</v>
      </c>
      <c r="E1180">
        <f t="shared" si="37"/>
        <v>19.615277777777774</v>
      </c>
      <c r="P1180">
        <v>37.819000000000003</v>
      </c>
      <c r="U1180" s="2">
        <v>3.1565625000001103E-2</v>
      </c>
    </row>
    <row r="1181" spans="1:24" x14ac:dyDescent="0.2">
      <c r="A1181" s="1">
        <v>43160.152511574073</v>
      </c>
      <c r="B1181">
        <v>1.50208333822957</v>
      </c>
      <c r="C1181" t="s">
        <v>1178</v>
      </c>
      <c r="D1181">
        <f t="shared" si="38"/>
        <v>1177.9166666666665</v>
      </c>
      <c r="E1181">
        <f t="shared" si="37"/>
        <v>19.631944444444443</v>
      </c>
      <c r="H1181">
        <v>501.36</v>
      </c>
      <c r="P1181">
        <v>40.396000000000001</v>
      </c>
      <c r="U1181" s="2">
        <v>3.2323958333334402E-2</v>
      </c>
    </row>
    <row r="1182" spans="1:24" x14ac:dyDescent="0.2">
      <c r="A1182" s="1">
        <v>43160.15320601852</v>
      </c>
      <c r="B1182">
        <v>1.50277778267628</v>
      </c>
      <c r="C1182" t="s">
        <v>1179</v>
      </c>
      <c r="D1182">
        <f t="shared" si="38"/>
        <v>1178.9166666666665</v>
      </c>
      <c r="E1182">
        <f t="shared" si="37"/>
        <v>19.648611111111109</v>
      </c>
      <c r="H1182">
        <v>498.60199999999998</v>
      </c>
      <c r="U1182" s="2">
        <v>4.32677083333333E-2</v>
      </c>
    </row>
    <row r="1183" spans="1:24" x14ac:dyDescent="0.2">
      <c r="A1183" s="1">
        <v>43160.153900462959</v>
      </c>
      <c r="B1183">
        <v>1.5034722271229799</v>
      </c>
      <c r="C1183" t="s">
        <v>1180</v>
      </c>
      <c r="D1183">
        <f t="shared" si="38"/>
        <v>1179.9166666666665</v>
      </c>
      <c r="E1183">
        <f t="shared" si="37"/>
        <v>19.665277777777774</v>
      </c>
      <c r="I1183">
        <v>0</v>
      </c>
      <c r="U1183" s="2">
        <v>5.9471875000000597E-2</v>
      </c>
    </row>
    <row r="1184" spans="1:24" x14ac:dyDescent="0.2">
      <c r="A1184" s="1">
        <v>43160.154594907406</v>
      </c>
      <c r="B1184">
        <v>1.50416667156969</v>
      </c>
      <c r="C1184" t="s">
        <v>1181</v>
      </c>
      <c r="D1184">
        <f t="shared" si="38"/>
        <v>1180.9166666666665</v>
      </c>
      <c r="E1184">
        <f t="shared" si="37"/>
        <v>19.681944444444444</v>
      </c>
      <c r="I1184">
        <v>0</v>
      </c>
      <c r="P1184">
        <v>39.362000000000002</v>
      </c>
      <c r="U1184" s="2">
        <v>6.0742708333333902E-2</v>
      </c>
    </row>
    <row r="1185" spans="1:21" x14ac:dyDescent="0.2">
      <c r="A1185" s="1">
        <v>43160.155289351853</v>
      </c>
      <c r="B1185">
        <v>1.5048611160164</v>
      </c>
      <c r="C1185" t="s">
        <v>1182</v>
      </c>
      <c r="D1185">
        <f t="shared" si="38"/>
        <v>1181.9166666666665</v>
      </c>
      <c r="E1185">
        <f t="shared" si="37"/>
        <v>19.698611111111109</v>
      </c>
      <c r="I1185">
        <v>0</v>
      </c>
      <c r="P1185">
        <v>36.832000000000001</v>
      </c>
      <c r="U1185" s="2">
        <v>6.7279166666664406E-2</v>
      </c>
    </row>
    <row r="1186" spans="1:21" x14ac:dyDescent="0.2">
      <c r="A1186" s="1">
        <v>43160.1559837963</v>
      </c>
      <c r="B1186">
        <v>1.5055555604631099</v>
      </c>
      <c r="C1186" t="s">
        <v>1183</v>
      </c>
      <c r="D1186">
        <f t="shared" si="38"/>
        <v>1182.9166666666665</v>
      </c>
      <c r="E1186">
        <f t="shared" si="37"/>
        <v>19.715277777777775</v>
      </c>
      <c r="H1186">
        <v>498.99400000000003</v>
      </c>
      <c r="P1186">
        <v>40.606999999999999</v>
      </c>
      <c r="U1186" s="2">
        <v>7.8983333333334502E-2</v>
      </c>
    </row>
    <row r="1187" spans="1:21" x14ac:dyDescent="0.2">
      <c r="A1187" s="1">
        <v>43160.156678240739</v>
      </c>
      <c r="B1187">
        <v>1.50625000490982</v>
      </c>
      <c r="C1187" t="s">
        <v>1184</v>
      </c>
      <c r="D1187">
        <f t="shared" si="38"/>
        <v>1183.9166666666665</v>
      </c>
      <c r="E1187">
        <f t="shared" si="37"/>
        <v>19.731944444444441</v>
      </c>
      <c r="H1187">
        <v>500.90300000000002</v>
      </c>
      <c r="I1187">
        <v>0</v>
      </c>
      <c r="U1187" s="2">
        <v>8.0733333333334503E-2</v>
      </c>
    </row>
    <row r="1188" spans="1:21" x14ac:dyDescent="0.2">
      <c r="A1188" s="1">
        <v>43160.157372685186</v>
      </c>
      <c r="B1188">
        <v>1.5069444493565201</v>
      </c>
      <c r="C1188" t="s">
        <v>1185</v>
      </c>
      <c r="D1188">
        <f t="shared" si="38"/>
        <v>1184.9166666666665</v>
      </c>
      <c r="E1188">
        <f t="shared" si="37"/>
        <v>19.74861111111111</v>
      </c>
      <c r="I1188">
        <v>0</v>
      </c>
      <c r="U1188" s="2">
        <v>9.2638541666666699E-2</v>
      </c>
    </row>
    <row r="1189" spans="1:21" x14ac:dyDescent="0.2">
      <c r="A1189" s="1">
        <v>43160.158067129632</v>
      </c>
      <c r="B1189">
        <v>1.5076388938032299</v>
      </c>
      <c r="C1189" t="s">
        <v>1186</v>
      </c>
      <c r="D1189">
        <f t="shared" si="38"/>
        <v>1185.9166666666665</v>
      </c>
      <c r="E1189">
        <f t="shared" si="37"/>
        <v>19.765277777777776</v>
      </c>
      <c r="I1189">
        <v>0</v>
      </c>
      <c r="U1189">
        <v>9.9764583333335002E-2</v>
      </c>
    </row>
    <row r="1190" spans="1:21" x14ac:dyDescent="0.2">
      <c r="A1190" s="1">
        <v>43160.158761574072</v>
      </c>
      <c r="B1190">
        <v>1.50833333824994</v>
      </c>
      <c r="C1190" t="s">
        <v>1187</v>
      </c>
      <c r="D1190">
        <f t="shared" si="38"/>
        <v>1186.9166666666665</v>
      </c>
      <c r="E1190">
        <f t="shared" si="37"/>
        <v>19.781944444444441</v>
      </c>
      <c r="U1190">
        <v>0.10698437499999899</v>
      </c>
    </row>
    <row r="1191" spans="1:21" x14ac:dyDescent="0.2">
      <c r="A1191" s="1">
        <v>43160.159456018519</v>
      </c>
      <c r="B1191">
        <v>1.5090277826966501</v>
      </c>
      <c r="C1191" t="s">
        <v>1188</v>
      </c>
      <c r="D1191">
        <f t="shared" si="38"/>
        <v>1187.9166666666665</v>
      </c>
      <c r="E1191">
        <f t="shared" si="37"/>
        <v>19.798611111111107</v>
      </c>
      <c r="U1191">
        <v>0.124539583333333</v>
      </c>
    </row>
    <row r="1192" spans="1:21" x14ac:dyDescent="0.2">
      <c r="A1192" s="1">
        <v>43160.160150462965</v>
      </c>
      <c r="B1192">
        <v>1.5097222271433599</v>
      </c>
      <c r="C1192" t="s">
        <v>1189</v>
      </c>
      <c r="D1192">
        <f t="shared" si="38"/>
        <v>1188.9166666666665</v>
      </c>
      <c r="E1192">
        <f t="shared" si="37"/>
        <v>19.815277777777776</v>
      </c>
      <c r="I1192">
        <v>0</v>
      </c>
      <c r="U1192">
        <v>0.12715625</v>
      </c>
    </row>
    <row r="1193" spans="1:21" x14ac:dyDescent="0.2">
      <c r="A1193" s="1">
        <v>43160.160844907405</v>
      </c>
      <c r="B1193">
        <v>1.51041667159006</v>
      </c>
      <c r="C1193" t="s">
        <v>1190</v>
      </c>
      <c r="D1193">
        <f t="shared" si="38"/>
        <v>1189.9166666666665</v>
      </c>
      <c r="E1193">
        <f t="shared" si="37"/>
        <v>19.831944444444442</v>
      </c>
      <c r="I1193">
        <v>0</v>
      </c>
      <c r="U1193">
        <v>0.14990208333333599</v>
      </c>
    </row>
    <row r="1194" spans="1:21" x14ac:dyDescent="0.2">
      <c r="A1194" s="1">
        <v>43160.161539351851</v>
      </c>
      <c r="B1194">
        <v>1.5111111160367701</v>
      </c>
      <c r="C1194" t="s">
        <v>1191</v>
      </c>
      <c r="D1194">
        <f t="shared" si="38"/>
        <v>1190.9166666666665</v>
      </c>
      <c r="E1194">
        <f t="shared" si="37"/>
        <v>19.848611111111108</v>
      </c>
      <c r="I1194">
        <v>0</v>
      </c>
      <c r="U1194">
        <v>0.158004166666666</v>
      </c>
    </row>
    <row r="1195" spans="1:21" x14ac:dyDescent="0.2">
      <c r="A1195" s="1">
        <v>43160.162233796298</v>
      </c>
      <c r="B1195">
        <v>1.5118055604834799</v>
      </c>
      <c r="C1195" t="s">
        <v>1192</v>
      </c>
      <c r="D1195">
        <f t="shared" si="38"/>
        <v>1191.9166666666665</v>
      </c>
      <c r="E1195">
        <f t="shared" si="37"/>
        <v>19.865277777777774</v>
      </c>
      <c r="I1195">
        <v>0</v>
      </c>
      <c r="U1195">
        <v>0.17630625</v>
      </c>
    </row>
    <row r="1196" spans="1:21" x14ac:dyDescent="0.2">
      <c r="A1196" s="1">
        <v>43160.162928240738</v>
      </c>
      <c r="B1196">
        <v>1.51250000493019</v>
      </c>
      <c r="C1196" t="s">
        <v>1193</v>
      </c>
      <c r="D1196">
        <f t="shared" si="38"/>
        <v>1192.9166666666665</v>
      </c>
      <c r="E1196">
        <f t="shared" si="37"/>
        <v>19.881944444444443</v>
      </c>
      <c r="I1196">
        <v>0</v>
      </c>
      <c r="U1196">
        <v>0.17991354166666601</v>
      </c>
    </row>
    <row r="1197" spans="1:21" x14ac:dyDescent="0.2">
      <c r="A1197" s="1">
        <v>43160.163622685184</v>
      </c>
      <c r="B1197">
        <v>1.5131944493769001</v>
      </c>
      <c r="C1197" t="s">
        <v>1194</v>
      </c>
      <c r="D1197">
        <f t="shared" si="38"/>
        <v>1193.9166666666665</v>
      </c>
      <c r="E1197">
        <f t="shared" si="37"/>
        <v>19.898611111111109</v>
      </c>
      <c r="I1197">
        <v>0</v>
      </c>
      <c r="U1197">
        <v>0.18855729166666799</v>
      </c>
    </row>
    <row r="1198" spans="1:21" x14ac:dyDescent="0.2">
      <c r="A1198" s="1">
        <v>43160.164317129631</v>
      </c>
      <c r="B1198">
        <v>1.5138888938236099</v>
      </c>
      <c r="C1198" t="s">
        <v>1195</v>
      </c>
      <c r="D1198">
        <f t="shared" si="38"/>
        <v>1194.9166666666665</v>
      </c>
      <c r="E1198">
        <f t="shared" si="37"/>
        <v>19.915277777777774</v>
      </c>
      <c r="I1198">
        <v>0</v>
      </c>
      <c r="U1198">
        <v>0.207497916666669</v>
      </c>
    </row>
    <row r="1199" spans="1:21" x14ac:dyDescent="0.2">
      <c r="A1199" s="1">
        <v>43160.165011574078</v>
      </c>
      <c r="B1199">
        <v>1.51458333827031</v>
      </c>
      <c r="C1199" t="s">
        <v>1196</v>
      </c>
      <c r="D1199">
        <f t="shared" si="38"/>
        <v>1195.9166666666665</v>
      </c>
      <c r="E1199">
        <f t="shared" si="37"/>
        <v>19.931944444444444</v>
      </c>
      <c r="I1199">
        <v>0</v>
      </c>
      <c r="U1199">
        <v>0.21163125000000199</v>
      </c>
    </row>
    <row r="1200" spans="1:21" x14ac:dyDescent="0.2">
      <c r="A1200" s="1">
        <v>43160.165706018517</v>
      </c>
      <c r="B1200">
        <v>1.5152777827170201</v>
      </c>
      <c r="C1200" t="s">
        <v>1197</v>
      </c>
      <c r="D1200">
        <f t="shared" si="38"/>
        <v>1196.9166666666665</v>
      </c>
      <c r="E1200">
        <f t="shared" si="37"/>
        <v>19.948611111111109</v>
      </c>
      <c r="I1200">
        <v>0</v>
      </c>
      <c r="U1200">
        <v>0.23094583333333199</v>
      </c>
    </row>
    <row r="1201" spans="1:24" x14ac:dyDescent="0.2">
      <c r="A1201" s="1">
        <v>43160.166400462964</v>
      </c>
      <c r="B1201">
        <v>1.5159722271637299</v>
      </c>
      <c r="C1201" t="s">
        <v>1198</v>
      </c>
      <c r="D1201">
        <f t="shared" si="38"/>
        <v>1197.9166666666665</v>
      </c>
      <c r="E1201">
        <f t="shared" si="37"/>
        <v>19.965277777777775</v>
      </c>
      <c r="I1201">
        <v>0</v>
      </c>
      <c r="U1201">
        <v>0.240501041666668</v>
      </c>
    </row>
    <row r="1202" spans="1:24" x14ac:dyDescent="0.2">
      <c r="A1202" s="1">
        <v>43160.167094907411</v>
      </c>
      <c r="B1202">
        <v>1.51666667161044</v>
      </c>
      <c r="C1202" t="s">
        <v>1199</v>
      </c>
      <c r="D1202">
        <f t="shared" si="38"/>
        <v>1198.9166666666665</v>
      </c>
      <c r="E1202">
        <f t="shared" si="37"/>
        <v>19.981944444444441</v>
      </c>
      <c r="I1202">
        <v>1.3180000000000001</v>
      </c>
      <c r="U1202">
        <v>0.245144791666668</v>
      </c>
    </row>
    <row r="1203" spans="1:24" x14ac:dyDescent="0.2">
      <c r="A1203" s="1">
        <v>43160.16778935185</v>
      </c>
      <c r="B1203">
        <v>1.5173611160571501</v>
      </c>
      <c r="C1203" t="s">
        <v>1200</v>
      </c>
      <c r="D1203">
        <f t="shared" si="38"/>
        <v>1199.9166666666665</v>
      </c>
      <c r="E1203">
        <f t="shared" si="37"/>
        <v>19.99861111111111</v>
      </c>
      <c r="I1203">
        <v>0</v>
      </c>
      <c r="U1203">
        <v>0.25990520833333303</v>
      </c>
    </row>
    <row r="1204" spans="1:24" x14ac:dyDescent="0.2">
      <c r="A1204" s="1">
        <v>43160.168483796297</v>
      </c>
      <c r="B1204">
        <v>1.5180555605038499</v>
      </c>
      <c r="C1204" t="s">
        <v>1201</v>
      </c>
      <c r="D1204">
        <f t="shared" si="38"/>
        <v>1200.9166666666665</v>
      </c>
      <c r="E1204">
        <f t="shared" si="37"/>
        <v>20.015277777777776</v>
      </c>
      <c r="U1204">
        <v>0.27481666666666998</v>
      </c>
    </row>
    <row r="1205" spans="1:24" x14ac:dyDescent="0.2">
      <c r="A1205" s="1">
        <v>43160.169178240743</v>
      </c>
      <c r="B1205">
        <v>1.51875000495056</v>
      </c>
      <c r="C1205" t="s">
        <v>1202</v>
      </c>
      <c r="D1205">
        <f t="shared" si="38"/>
        <v>1201.9166666666665</v>
      </c>
      <c r="E1205">
        <f t="shared" si="37"/>
        <v>20.031944444444441</v>
      </c>
      <c r="I1205">
        <v>0</v>
      </c>
      <c r="U1205">
        <v>0.27989791666667002</v>
      </c>
    </row>
    <row r="1206" spans="1:24" x14ac:dyDescent="0.2">
      <c r="A1206" s="1">
        <v>43160.169872685183</v>
      </c>
      <c r="B1206">
        <v>1.5194444493972701</v>
      </c>
      <c r="C1206" t="s">
        <v>1203</v>
      </c>
      <c r="D1206">
        <f t="shared" si="38"/>
        <v>1202.9166666666665</v>
      </c>
      <c r="E1206">
        <f t="shared" si="37"/>
        <v>20.048611111111107</v>
      </c>
      <c r="I1206">
        <v>0</v>
      </c>
      <c r="J1206">
        <v>40.307000000000002</v>
      </c>
      <c r="U1206">
        <v>0.28507916666666999</v>
      </c>
    </row>
    <row r="1207" spans="1:24" x14ac:dyDescent="0.2">
      <c r="A1207" s="1">
        <v>43160.170567129629</v>
      </c>
      <c r="B1207">
        <v>1.5201388938439799</v>
      </c>
      <c r="C1207" t="s">
        <v>1204</v>
      </c>
      <c r="D1207">
        <f t="shared" si="38"/>
        <v>1203.9166666666665</v>
      </c>
      <c r="E1207">
        <f t="shared" si="37"/>
        <v>20.065277777777776</v>
      </c>
      <c r="I1207">
        <v>0</v>
      </c>
      <c r="U1207">
        <v>0.29023020833333701</v>
      </c>
    </row>
    <row r="1208" spans="1:24" x14ac:dyDescent="0.2">
      <c r="A1208" s="1">
        <v>43160.171261574076</v>
      </c>
      <c r="B1208">
        <v>1.52083333829069</v>
      </c>
      <c r="C1208" t="s">
        <v>1205</v>
      </c>
      <c r="D1208">
        <f t="shared" si="38"/>
        <v>1204.9166666666665</v>
      </c>
      <c r="E1208">
        <f t="shared" si="37"/>
        <v>20.081944444444442</v>
      </c>
      <c r="I1208">
        <v>0</v>
      </c>
      <c r="U1208">
        <v>0.30560416666666901</v>
      </c>
    </row>
    <row r="1209" spans="1:24" x14ac:dyDescent="0.2">
      <c r="A1209" s="1">
        <v>43160.171956018516</v>
      </c>
      <c r="B1209">
        <v>1.5215277827373901</v>
      </c>
      <c r="C1209" t="s">
        <v>1206</v>
      </c>
      <c r="D1209">
        <f t="shared" si="38"/>
        <v>1205.9166666666665</v>
      </c>
      <c r="E1209">
        <f t="shared" si="37"/>
        <v>20.098611111111108</v>
      </c>
      <c r="F1209">
        <v>5.9779999999999998</v>
      </c>
      <c r="G1209">
        <v>51.951999999999998</v>
      </c>
      <c r="H1209">
        <v>500.02699999999999</v>
      </c>
      <c r="I1209">
        <v>9.0999999999999998E-2</v>
      </c>
      <c r="J1209">
        <v>40.323</v>
      </c>
      <c r="K1209">
        <v>0</v>
      </c>
      <c r="L1209">
        <v>0</v>
      </c>
      <c r="M1209">
        <v>0</v>
      </c>
      <c r="N1209">
        <v>0</v>
      </c>
      <c r="O1209">
        <v>-798.73800000000006</v>
      </c>
      <c r="P1209">
        <v>40.575000000000003</v>
      </c>
      <c r="Q1209">
        <v>0</v>
      </c>
      <c r="R1209">
        <v>6</v>
      </c>
      <c r="S1209">
        <v>52</v>
      </c>
      <c r="T1209">
        <v>3</v>
      </c>
      <c r="U1209">
        <v>0.22593229166666701</v>
      </c>
      <c r="V1209">
        <v>3</v>
      </c>
      <c r="W1209">
        <v>3</v>
      </c>
      <c r="X1209">
        <v>0</v>
      </c>
    </row>
    <row r="1210" spans="1:24" x14ac:dyDescent="0.2">
      <c r="A1210" s="1">
        <v>43160.172650462962</v>
      </c>
      <c r="B1210">
        <v>1.5222222271840999</v>
      </c>
      <c r="C1210" t="s">
        <v>1207</v>
      </c>
      <c r="D1210">
        <f t="shared" si="38"/>
        <v>1206.9166666666665</v>
      </c>
      <c r="E1210">
        <f t="shared" si="37"/>
        <v>20.115277777777774</v>
      </c>
      <c r="I1210">
        <v>0</v>
      </c>
      <c r="U1210">
        <v>0.22392916666667001</v>
      </c>
    </row>
    <row r="1211" spans="1:24" x14ac:dyDescent="0.2">
      <c r="A1211" s="1">
        <v>43160.173344907409</v>
      </c>
      <c r="B1211">
        <v>1.52291667163081</v>
      </c>
      <c r="C1211" t="s">
        <v>1208</v>
      </c>
      <c r="D1211">
        <f t="shared" si="38"/>
        <v>1207.9166666666665</v>
      </c>
      <c r="E1211">
        <f t="shared" si="37"/>
        <v>20.131944444444443</v>
      </c>
      <c r="I1211">
        <v>0</v>
      </c>
      <c r="U1211">
        <v>0.22705416666667</v>
      </c>
    </row>
    <row r="1212" spans="1:24" x14ac:dyDescent="0.2">
      <c r="A1212" s="1">
        <v>43160.174039351848</v>
      </c>
      <c r="B1212">
        <v>1.5236111160775201</v>
      </c>
      <c r="C1212" t="s">
        <v>1209</v>
      </c>
      <c r="D1212">
        <f t="shared" si="38"/>
        <v>1208.9166666666665</v>
      </c>
      <c r="E1212">
        <f t="shared" si="37"/>
        <v>20.148611111111109</v>
      </c>
      <c r="I1212">
        <v>0</v>
      </c>
      <c r="U1212">
        <v>0.23022500000000401</v>
      </c>
    </row>
    <row r="1213" spans="1:24" x14ac:dyDescent="0.2">
      <c r="A1213" s="1">
        <v>43160.174733796295</v>
      </c>
      <c r="B1213">
        <v>1.5243055605242299</v>
      </c>
      <c r="C1213" t="s">
        <v>1210</v>
      </c>
      <c r="D1213">
        <f t="shared" si="38"/>
        <v>1209.9166666666665</v>
      </c>
      <c r="E1213">
        <f t="shared" si="37"/>
        <v>20.165277777777774</v>
      </c>
      <c r="I1213">
        <v>1.2330000000000001</v>
      </c>
      <c r="U1213">
        <v>0.207865625</v>
      </c>
    </row>
    <row r="1214" spans="1:24" x14ac:dyDescent="0.2">
      <c r="A1214" s="1">
        <v>43160.175428240742</v>
      </c>
      <c r="B1214">
        <v>1.52500000497093</v>
      </c>
      <c r="C1214" t="s">
        <v>1211</v>
      </c>
      <c r="D1214">
        <f t="shared" si="38"/>
        <v>1210.9166666666665</v>
      </c>
      <c r="E1214">
        <f t="shared" si="37"/>
        <v>20.181944444444444</v>
      </c>
      <c r="I1214">
        <v>0</v>
      </c>
      <c r="U1214">
        <v>0.215361458333336</v>
      </c>
    </row>
    <row r="1215" spans="1:24" x14ac:dyDescent="0.2">
      <c r="A1215" s="1">
        <v>43160.176122685189</v>
      </c>
      <c r="B1215">
        <v>1.5256944494176401</v>
      </c>
      <c r="C1215" t="s">
        <v>1212</v>
      </c>
      <c r="D1215">
        <f t="shared" si="38"/>
        <v>1211.9166666666665</v>
      </c>
      <c r="E1215">
        <f t="shared" si="37"/>
        <v>20.198611111111109</v>
      </c>
      <c r="I1215">
        <v>0</v>
      </c>
      <c r="U1215">
        <v>0.21793541666666899</v>
      </c>
    </row>
    <row r="1216" spans="1:24" x14ac:dyDescent="0.2">
      <c r="A1216" s="1">
        <v>43160.176817129628</v>
      </c>
      <c r="B1216">
        <v>1.5263888938643499</v>
      </c>
      <c r="C1216" t="s">
        <v>1213</v>
      </c>
      <c r="D1216">
        <f t="shared" si="38"/>
        <v>1212.9166666666665</v>
      </c>
      <c r="E1216">
        <f t="shared" si="37"/>
        <v>20.215277777777775</v>
      </c>
      <c r="I1216">
        <v>0</v>
      </c>
      <c r="U1216">
        <v>0.15539687500000299</v>
      </c>
    </row>
    <row r="1217" spans="1:21" x14ac:dyDescent="0.2">
      <c r="A1217" s="1">
        <v>43160.177511574075</v>
      </c>
      <c r="B1217">
        <v>1.52708333831106</v>
      </c>
      <c r="C1217" t="s">
        <v>1214</v>
      </c>
      <c r="D1217">
        <f t="shared" si="38"/>
        <v>1213.9166666666665</v>
      </c>
      <c r="E1217">
        <f t="shared" si="37"/>
        <v>20.231944444444441</v>
      </c>
      <c r="I1217">
        <v>0</v>
      </c>
      <c r="U1217">
        <v>0.15116354166666801</v>
      </c>
    </row>
    <row r="1218" spans="1:21" x14ac:dyDescent="0.2">
      <c r="A1218" s="1">
        <v>43160.178206018521</v>
      </c>
      <c r="B1218">
        <v>1.5277777827577701</v>
      </c>
      <c r="C1218" t="s">
        <v>1215</v>
      </c>
      <c r="D1218">
        <f t="shared" si="38"/>
        <v>1214.9166666666665</v>
      </c>
      <c r="E1218">
        <f t="shared" si="37"/>
        <v>20.24861111111111</v>
      </c>
      <c r="I1218">
        <v>0</v>
      </c>
      <c r="U1218">
        <v>0.16204479166667199</v>
      </c>
    </row>
    <row r="1219" spans="1:21" x14ac:dyDescent="0.2">
      <c r="A1219" s="1">
        <v>43160.178900462961</v>
      </c>
      <c r="B1219">
        <v>1.52847222720447</v>
      </c>
      <c r="C1219" t="s">
        <v>1216</v>
      </c>
      <c r="D1219">
        <f t="shared" si="38"/>
        <v>1215.9166666666665</v>
      </c>
      <c r="E1219">
        <f t="shared" si="37"/>
        <v>20.265277777777776</v>
      </c>
      <c r="I1219">
        <v>0</v>
      </c>
      <c r="U1219">
        <v>0.15803229166667099</v>
      </c>
    </row>
    <row r="1220" spans="1:21" x14ac:dyDescent="0.2">
      <c r="A1220" s="1">
        <v>43160.179594907408</v>
      </c>
      <c r="B1220">
        <v>1.52916667165118</v>
      </c>
      <c r="C1220" t="s">
        <v>1217</v>
      </c>
      <c r="D1220">
        <f t="shared" si="38"/>
        <v>1216.9166666666665</v>
      </c>
      <c r="E1220">
        <f t="shared" ref="E1220:E1283" si="39">D1220/60</f>
        <v>20.281944444444441</v>
      </c>
      <c r="U1220">
        <v>0.16401145833333999</v>
      </c>
    </row>
    <row r="1221" spans="1:21" x14ac:dyDescent="0.2">
      <c r="A1221" s="1">
        <v>43160.180289351854</v>
      </c>
      <c r="B1221">
        <v>1.5298611160978901</v>
      </c>
      <c r="C1221" t="s">
        <v>1218</v>
      </c>
      <c r="D1221">
        <f t="shared" si="38"/>
        <v>1217.9166666666665</v>
      </c>
      <c r="E1221">
        <f t="shared" si="39"/>
        <v>20.298611111111107</v>
      </c>
      <c r="U1221">
        <v>0.165135416666673</v>
      </c>
    </row>
    <row r="1222" spans="1:21" x14ac:dyDescent="0.2">
      <c r="A1222" s="1">
        <v>43160.180983796294</v>
      </c>
      <c r="B1222">
        <v>1.5305555605446</v>
      </c>
      <c r="C1222" t="s">
        <v>1219</v>
      </c>
      <c r="D1222">
        <f t="shared" si="38"/>
        <v>1218.9166666666665</v>
      </c>
      <c r="E1222">
        <f t="shared" si="39"/>
        <v>20.315277777777776</v>
      </c>
      <c r="I1222">
        <v>0</v>
      </c>
      <c r="U1222">
        <v>0.171376041666671</v>
      </c>
    </row>
    <row r="1223" spans="1:21" x14ac:dyDescent="0.2">
      <c r="A1223" s="1">
        <v>43160.18167824074</v>
      </c>
      <c r="B1223">
        <v>1.53125000499131</v>
      </c>
      <c r="C1223" t="s">
        <v>1220</v>
      </c>
      <c r="D1223">
        <f t="shared" si="38"/>
        <v>1219.9166666666665</v>
      </c>
      <c r="E1223">
        <f t="shared" si="39"/>
        <v>20.331944444444442</v>
      </c>
      <c r="I1223">
        <v>0</v>
      </c>
      <c r="U1223">
        <v>0.172608333333337</v>
      </c>
    </row>
    <row r="1224" spans="1:21" x14ac:dyDescent="0.2">
      <c r="A1224" s="1">
        <v>43160.182372685187</v>
      </c>
      <c r="B1224">
        <v>1.5319444494380201</v>
      </c>
      <c r="C1224" t="s">
        <v>1221</v>
      </c>
      <c r="D1224">
        <f t="shared" si="38"/>
        <v>1220.9166666666665</v>
      </c>
      <c r="E1224">
        <f t="shared" si="39"/>
        <v>20.348611111111108</v>
      </c>
      <c r="I1224">
        <v>0</v>
      </c>
      <c r="P1224">
        <v>41.014000000000003</v>
      </c>
      <c r="U1224">
        <v>0.18902708333333801</v>
      </c>
    </row>
    <row r="1225" spans="1:21" x14ac:dyDescent="0.2">
      <c r="A1225" s="1">
        <v>43160.183067129627</v>
      </c>
      <c r="B1225">
        <v>1.53263889388472</v>
      </c>
      <c r="C1225" t="s">
        <v>1222</v>
      </c>
      <c r="D1225">
        <f t="shared" si="38"/>
        <v>1221.9166666666665</v>
      </c>
      <c r="E1225">
        <f t="shared" si="39"/>
        <v>20.365277777777774</v>
      </c>
      <c r="I1225">
        <v>0</v>
      </c>
      <c r="P1225">
        <v>39.768000000000001</v>
      </c>
      <c r="U1225">
        <v>0.19571770833334101</v>
      </c>
    </row>
    <row r="1226" spans="1:21" x14ac:dyDescent="0.2">
      <c r="A1226" s="1">
        <v>43160.183761574073</v>
      </c>
      <c r="B1226">
        <v>1.53333333833143</v>
      </c>
      <c r="C1226" t="s">
        <v>1223</v>
      </c>
      <c r="D1226">
        <f t="shared" si="38"/>
        <v>1222.9166666666665</v>
      </c>
      <c r="E1226">
        <f t="shared" si="39"/>
        <v>20.381944444444443</v>
      </c>
      <c r="I1226">
        <v>1.298</v>
      </c>
      <c r="P1226">
        <v>36.948999999999998</v>
      </c>
      <c r="U1226">
        <v>0.20251666666667201</v>
      </c>
    </row>
    <row r="1227" spans="1:21" x14ac:dyDescent="0.2">
      <c r="A1227" s="1">
        <v>43160.18445601852</v>
      </c>
      <c r="B1227">
        <v>1.5340277827781399</v>
      </c>
      <c r="C1227" t="s">
        <v>1224</v>
      </c>
      <c r="D1227">
        <f t="shared" si="38"/>
        <v>1223.9166666666665</v>
      </c>
      <c r="E1227">
        <f t="shared" si="39"/>
        <v>20.398611111111109</v>
      </c>
      <c r="I1227">
        <v>0</v>
      </c>
      <c r="P1227">
        <v>39.51</v>
      </c>
      <c r="U1227">
        <v>0.214552083333342</v>
      </c>
    </row>
    <row r="1228" spans="1:21" x14ac:dyDescent="0.2">
      <c r="A1228" s="1">
        <v>43160.185150462959</v>
      </c>
      <c r="B1228">
        <v>1.53472222722485</v>
      </c>
      <c r="C1228" t="s">
        <v>1225</v>
      </c>
      <c r="D1228">
        <f t="shared" si="38"/>
        <v>1224.9166666666665</v>
      </c>
      <c r="E1228">
        <f t="shared" si="39"/>
        <v>20.415277777777774</v>
      </c>
      <c r="I1228">
        <v>0</v>
      </c>
      <c r="P1228">
        <v>38.887</v>
      </c>
      <c r="U1228">
        <v>0.22175312500000699</v>
      </c>
    </row>
    <row r="1229" spans="1:21" x14ac:dyDescent="0.2">
      <c r="A1229" s="1">
        <v>43160.185844907406</v>
      </c>
      <c r="B1229">
        <v>1.53541667167156</v>
      </c>
      <c r="C1229" t="s">
        <v>1226</v>
      </c>
      <c r="D1229">
        <f t="shared" si="38"/>
        <v>1225.9166666666665</v>
      </c>
      <c r="E1229">
        <f t="shared" si="39"/>
        <v>20.431944444444444</v>
      </c>
      <c r="I1229">
        <v>1.298</v>
      </c>
      <c r="P1229">
        <v>35.831000000000003</v>
      </c>
      <c r="U1229">
        <v>0.234172916666672</v>
      </c>
    </row>
    <row r="1230" spans="1:21" x14ac:dyDescent="0.2">
      <c r="A1230" s="1">
        <v>43160.186539351853</v>
      </c>
      <c r="B1230">
        <v>1.5361111161182599</v>
      </c>
      <c r="C1230" t="s">
        <v>1227</v>
      </c>
      <c r="D1230">
        <f t="shared" si="38"/>
        <v>1226.9166666666665</v>
      </c>
      <c r="E1230">
        <f t="shared" si="39"/>
        <v>20.448611111111109</v>
      </c>
      <c r="I1230">
        <v>0</v>
      </c>
      <c r="P1230">
        <v>39.896999999999998</v>
      </c>
      <c r="U1230">
        <v>0.24173437500000799</v>
      </c>
    </row>
    <row r="1231" spans="1:21" x14ac:dyDescent="0.2">
      <c r="A1231" s="1">
        <v>43160.1872337963</v>
      </c>
      <c r="B1231">
        <v>1.53680556056497</v>
      </c>
      <c r="C1231" t="s">
        <v>1228</v>
      </c>
      <c r="D1231">
        <f t="shared" si="38"/>
        <v>1227.9166666666665</v>
      </c>
      <c r="E1231">
        <f t="shared" si="39"/>
        <v>20.465277777777775</v>
      </c>
      <c r="I1231">
        <v>0</v>
      </c>
      <c r="U1231">
        <v>0.24437708333334199</v>
      </c>
    </row>
    <row r="1232" spans="1:21" x14ac:dyDescent="0.2">
      <c r="A1232" s="1">
        <v>43160.187928240739</v>
      </c>
      <c r="B1232">
        <v>1.53750000501168</v>
      </c>
      <c r="C1232" t="s">
        <v>1229</v>
      </c>
      <c r="D1232">
        <f t="shared" si="38"/>
        <v>1228.9166666666665</v>
      </c>
      <c r="E1232">
        <f t="shared" si="39"/>
        <v>20.481944444444441</v>
      </c>
      <c r="I1232">
        <v>0</v>
      </c>
      <c r="U1232">
        <v>0.24708854166667599</v>
      </c>
    </row>
    <row r="1233" spans="1:24" x14ac:dyDescent="0.2">
      <c r="A1233" s="1">
        <v>43160.188622685186</v>
      </c>
      <c r="B1233">
        <v>1.5381944494583899</v>
      </c>
      <c r="C1233" t="s">
        <v>1230</v>
      </c>
      <c r="D1233">
        <f t="shared" si="38"/>
        <v>1229.9166666666665</v>
      </c>
      <c r="E1233">
        <f t="shared" si="39"/>
        <v>20.49861111111111</v>
      </c>
      <c r="I1233">
        <v>0</v>
      </c>
      <c r="U1233">
        <v>0.20965833333334299</v>
      </c>
    </row>
    <row r="1234" spans="1:24" x14ac:dyDescent="0.2">
      <c r="A1234" s="1">
        <v>43160.189317129632</v>
      </c>
      <c r="B1234">
        <v>1.5388888939051</v>
      </c>
      <c r="C1234" t="s">
        <v>1231</v>
      </c>
      <c r="D1234">
        <f t="shared" si="38"/>
        <v>1230.9166666666665</v>
      </c>
      <c r="E1234">
        <f t="shared" si="39"/>
        <v>20.515277777777776</v>
      </c>
      <c r="I1234">
        <v>0</v>
      </c>
      <c r="U1234">
        <v>0.21631666666667901</v>
      </c>
    </row>
    <row r="1235" spans="1:24" x14ac:dyDescent="0.2">
      <c r="A1235" s="1">
        <v>43160.190011574072</v>
      </c>
      <c r="B1235">
        <v>1.5395833383518001</v>
      </c>
      <c r="C1235" t="s">
        <v>1232</v>
      </c>
      <c r="D1235">
        <f t="shared" si="38"/>
        <v>1231.9166666666665</v>
      </c>
      <c r="E1235">
        <f t="shared" si="39"/>
        <v>20.531944444444441</v>
      </c>
      <c r="I1235">
        <v>0</v>
      </c>
      <c r="J1235">
        <v>40.408999999999999</v>
      </c>
      <c r="U1235">
        <v>0.21808333333334701</v>
      </c>
    </row>
    <row r="1236" spans="1:24" x14ac:dyDescent="0.2">
      <c r="A1236" s="1">
        <v>43160.190706018519</v>
      </c>
      <c r="B1236">
        <v>1.5402777827985099</v>
      </c>
      <c r="C1236" t="s">
        <v>1233</v>
      </c>
      <c r="D1236">
        <f t="shared" si="38"/>
        <v>1232.9166666666665</v>
      </c>
      <c r="E1236">
        <f t="shared" si="39"/>
        <v>20.548611111111107</v>
      </c>
      <c r="I1236">
        <v>0</v>
      </c>
      <c r="U1236">
        <v>0.23504687500001401</v>
      </c>
    </row>
    <row r="1237" spans="1:24" x14ac:dyDescent="0.2">
      <c r="A1237" s="1">
        <v>43160.191400462965</v>
      </c>
      <c r="B1237">
        <v>1.54097222724522</v>
      </c>
      <c r="C1237" t="s">
        <v>1234</v>
      </c>
      <c r="D1237">
        <f t="shared" si="38"/>
        <v>1233.9166666666665</v>
      </c>
      <c r="E1237">
        <f t="shared" si="39"/>
        <v>20.565277777777776</v>
      </c>
      <c r="I1237">
        <v>1.298</v>
      </c>
      <c r="U1237">
        <v>0.242167708333345</v>
      </c>
    </row>
    <row r="1238" spans="1:24" x14ac:dyDescent="0.2">
      <c r="A1238" s="1">
        <v>43160.192094907405</v>
      </c>
      <c r="B1238">
        <v>1.5416666716919301</v>
      </c>
      <c r="C1238" t="s">
        <v>1235</v>
      </c>
      <c r="D1238">
        <f t="shared" ref="D1238:D1301" si="40">D1237+1</f>
        <v>1234.9166666666665</v>
      </c>
      <c r="E1238">
        <f t="shared" si="39"/>
        <v>20.581944444444442</v>
      </c>
      <c r="I1238">
        <v>0</v>
      </c>
      <c r="U1238">
        <v>0.244417708333346</v>
      </c>
    </row>
    <row r="1239" spans="1:24" x14ac:dyDescent="0.2">
      <c r="A1239" s="1">
        <v>43160.192789351851</v>
      </c>
      <c r="B1239">
        <v>1.5423611161386399</v>
      </c>
      <c r="C1239" t="s">
        <v>1236</v>
      </c>
      <c r="D1239">
        <f t="shared" si="40"/>
        <v>1235.9166666666665</v>
      </c>
      <c r="E1239">
        <f t="shared" si="39"/>
        <v>20.598611111111108</v>
      </c>
      <c r="F1239">
        <v>5.9790000000000001</v>
      </c>
      <c r="G1239">
        <v>51.963999999999999</v>
      </c>
      <c r="H1239">
        <v>500.12900000000002</v>
      </c>
      <c r="I1239">
        <v>0</v>
      </c>
      <c r="J1239">
        <v>40.424999999999997</v>
      </c>
      <c r="K1239">
        <v>0</v>
      </c>
      <c r="L1239">
        <v>0</v>
      </c>
      <c r="M1239">
        <v>0</v>
      </c>
      <c r="N1239">
        <v>0</v>
      </c>
      <c r="O1239">
        <v>-799.05899999999997</v>
      </c>
      <c r="P1239">
        <v>36.648000000000003</v>
      </c>
      <c r="Q1239">
        <v>0</v>
      </c>
      <c r="R1239">
        <v>6</v>
      </c>
      <c r="S1239">
        <v>52</v>
      </c>
      <c r="T1239">
        <v>3</v>
      </c>
      <c r="U1239">
        <v>0.26176041666667998</v>
      </c>
      <c r="V1239">
        <v>3</v>
      </c>
      <c r="W1239">
        <v>3</v>
      </c>
      <c r="X1239">
        <v>0</v>
      </c>
    </row>
    <row r="1240" spans="1:24" x14ac:dyDescent="0.2">
      <c r="A1240" s="1">
        <v>43160.193483796298</v>
      </c>
      <c r="B1240">
        <v>1.54305556058534</v>
      </c>
      <c r="C1240" t="s">
        <v>1237</v>
      </c>
      <c r="D1240">
        <f t="shared" si="40"/>
        <v>1236.9166666666665</v>
      </c>
      <c r="E1240">
        <f t="shared" si="39"/>
        <v>20.615277777777774</v>
      </c>
      <c r="I1240">
        <v>0</v>
      </c>
      <c r="U1240">
        <v>0.259339583333346</v>
      </c>
    </row>
    <row r="1241" spans="1:24" x14ac:dyDescent="0.2">
      <c r="A1241" s="1">
        <v>43160.194178240738</v>
      </c>
      <c r="B1241">
        <v>1.5437500050320501</v>
      </c>
      <c r="C1241" t="s">
        <v>1238</v>
      </c>
      <c r="D1241">
        <f t="shared" si="40"/>
        <v>1237.9166666666665</v>
      </c>
      <c r="E1241">
        <f t="shared" si="39"/>
        <v>20.631944444444443</v>
      </c>
      <c r="I1241">
        <v>0</v>
      </c>
      <c r="U1241">
        <v>0.26695625000001499</v>
      </c>
    </row>
    <row r="1242" spans="1:24" x14ac:dyDescent="0.2">
      <c r="A1242" s="1">
        <v>43160.194872685184</v>
      </c>
      <c r="B1242">
        <v>1.5444444494787599</v>
      </c>
      <c r="C1242" t="s">
        <v>1239</v>
      </c>
      <c r="D1242">
        <f t="shared" si="40"/>
        <v>1238.9166666666665</v>
      </c>
      <c r="E1242">
        <f t="shared" si="39"/>
        <v>20.648611111111109</v>
      </c>
      <c r="I1242">
        <v>1.3049999999999999</v>
      </c>
      <c r="U1242">
        <v>0.26959062500001502</v>
      </c>
    </row>
    <row r="1243" spans="1:24" x14ac:dyDescent="0.2">
      <c r="A1243" s="1">
        <v>43160.195567129631</v>
      </c>
      <c r="B1243">
        <v>1.54513889392547</v>
      </c>
      <c r="C1243" t="s">
        <v>1240</v>
      </c>
      <c r="D1243">
        <f t="shared" si="40"/>
        <v>1239.9166666666665</v>
      </c>
      <c r="E1243">
        <f t="shared" si="39"/>
        <v>20.665277777777774</v>
      </c>
      <c r="I1243">
        <v>1.246</v>
      </c>
      <c r="U1243">
        <v>0.25181458333335199</v>
      </c>
    </row>
    <row r="1244" spans="1:24" x14ac:dyDescent="0.2">
      <c r="A1244" s="1">
        <v>43160.196261574078</v>
      </c>
      <c r="B1244">
        <v>1.5458333383721801</v>
      </c>
      <c r="C1244" t="s">
        <v>1241</v>
      </c>
      <c r="D1244">
        <f t="shared" si="40"/>
        <v>1240.9166666666665</v>
      </c>
      <c r="E1244">
        <f t="shared" si="39"/>
        <v>20.681944444444444</v>
      </c>
      <c r="I1244">
        <v>0</v>
      </c>
      <c r="U1244">
        <v>0.23367708333335099</v>
      </c>
    </row>
    <row r="1245" spans="1:24" x14ac:dyDescent="0.2">
      <c r="A1245" s="1">
        <v>43160.196956018517</v>
      </c>
      <c r="B1245">
        <v>1.5465277828188799</v>
      </c>
      <c r="C1245" t="s">
        <v>1242</v>
      </c>
      <c r="D1245">
        <f t="shared" si="40"/>
        <v>1241.9166666666665</v>
      </c>
      <c r="E1245">
        <f t="shared" si="39"/>
        <v>20.698611111111109</v>
      </c>
      <c r="I1245">
        <v>0</v>
      </c>
      <c r="U1245">
        <v>0</v>
      </c>
    </row>
    <row r="1246" spans="1:24" x14ac:dyDescent="0.2">
      <c r="A1246" s="1">
        <v>43160.197650462964</v>
      </c>
      <c r="B1246">
        <v>1.54722222726559</v>
      </c>
      <c r="C1246" t="s">
        <v>1243</v>
      </c>
      <c r="D1246">
        <f t="shared" si="40"/>
        <v>1242.9166666666665</v>
      </c>
      <c r="E1246">
        <f t="shared" si="39"/>
        <v>20.715277777777775</v>
      </c>
      <c r="I1246">
        <v>0</v>
      </c>
    </row>
    <row r="1247" spans="1:24" x14ac:dyDescent="0.2">
      <c r="A1247" s="1">
        <v>43160.198344907411</v>
      </c>
      <c r="B1247">
        <v>1.5479166717123001</v>
      </c>
      <c r="C1247" t="s">
        <v>1244</v>
      </c>
      <c r="D1247">
        <f t="shared" si="40"/>
        <v>1243.9166666666665</v>
      </c>
      <c r="E1247">
        <f t="shared" si="39"/>
        <v>20.731944444444441</v>
      </c>
      <c r="H1247">
        <v>499.97</v>
      </c>
    </row>
    <row r="1248" spans="1:24" x14ac:dyDescent="0.2">
      <c r="A1248" s="1">
        <v>43160.19903935185</v>
      </c>
      <c r="B1248">
        <v>1.5486111161590099</v>
      </c>
      <c r="C1248" t="s">
        <v>1245</v>
      </c>
      <c r="D1248">
        <f t="shared" si="40"/>
        <v>1244.9166666666665</v>
      </c>
      <c r="E1248">
        <f t="shared" si="39"/>
        <v>20.74861111111111</v>
      </c>
      <c r="H1248">
        <v>498.19600000000003</v>
      </c>
    </row>
    <row r="1249" spans="1:21" x14ac:dyDescent="0.2">
      <c r="A1249" s="1">
        <v>43160.199733796297</v>
      </c>
      <c r="B1249">
        <v>1.54930556060572</v>
      </c>
      <c r="C1249" t="s">
        <v>1246</v>
      </c>
      <c r="D1249">
        <f t="shared" si="40"/>
        <v>1245.9166666666665</v>
      </c>
      <c r="E1249">
        <f t="shared" si="39"/>
        <v>20.765277777777776</v>
      </c>
      <c r="H1249">
        <v>500.89</v>
      </c>
    </row>
    <row r="1250" spans="1:21" x14ac:dyDescent="0.2">
      <c r="A1250" s="1">
        <v>43160.200428240743</v>
      </c>
      <c r="B1250">
        <v>1.5500000050524201</v>
      </c>
      <c r="C1250" t="s">
        <v>1247</v>
      </c>
      <c r="D1250">
        <f t="shared" si="40"/>
        <v>1246.9166666666665</v>
      </c>
      <c r="E1250">
        <f t="shared" si="39"/>
        <v>20.781944444444441</v>
      </c>
    </row>
    <row r="1251" spans="1:21" x14ac:dyDescent="0.2">
      <c r="A1251" s="1">
        <v>43160.201122685183</v>
      </c>
      <c r="B1251">
        <v>1.5506944494991299</v>
      </c>
      <c r="C1251" t="s">
        <v>1248</v>
      </c>
      <c r="D1251">
        <f t="shared" si="40"/>
        <v>1247.9166666666665</v>
      </c>
      <c r="E1251">
        <f t="shared" si="39"/>
        <v>20.798611111111107</v>
      </c>
      <c r="H1251">
        <v>500.39100000000002</v>
      </c>
    </row>
    <row r="1252" spans="1:21" x14ac:dyDescent="0.2">
      <c r="A1252" s="1">
        <v>43160.201817129629</v>
      </c>
      <c r="B1252">
        <v>1.55138889394584</v>
      </c>
      <c r="C1252" t="s">
        <v>1249</v>
      </c>
      <c r="D1252">
        <f t="shared" si="40"/>
        <v>1248.9166666666665</v>
      </c>
      <c r="E1252">
        <f t="shared" si="39"/>
        <v>20.815277777777776</v>
      </c>
    </row>
    <row r="1253" spans="1:21" x14ac:dyDescent="0.2">
      <c r="A1253" s="1">
        <v>43160.202511574076</v>
      </c>
      <c r="B1253">
        <v>1.5520833383925501</v>
      </c>
      <c r="C1253" t="s">
        <v>1250</v>
      </c>
      <c r="D1253">
        <f t="shared" si="40"/>
        <v>1249.9166666666665</v>
      </c>
      <c r="E1253">
        <f t="shared" si="39"/>
        <v>20.831944444444442</v>
      </c>
      <c r="U1253" s="2">
        <v>5.00729166666834E-3</v>
      </c>
    </row>
    <row r="1254" spans="1:21" x14ac:dyDescent="0.2">
      <c r="A1254" s="1">
        <v>43160.203206018516</v>
      </c>
      <c r="B1254">
        <v>1.5527777828392599</v>
      </c>
      <c r="C1254" t="s">
        <v>1251</v>
      </c>
      <c r="D1254">
        <f t="shared" si="40"/>
        <v>1250.9166666666665</v>
      </c>
      <c r="E1254">
        <f t="shared" si="39"/>
        <v>20.848611111111108</v>
      </c>
      <c r="U1254" s="2">
        <v>1.0054166666665599E-2</v>
      </c>
    </row>
    <row r="1255" spans="1:21" x14ac:dyDescent="0.2">
      <c r="A1255" s="1">
        <v>43160.203900462962</v>
      </c>
      <c r="B1255">
        <v>1.55347222728597</v>
      </c>
      <c r="C1255" t="s">
        <v>1252</v>
      </c>
      <c r="D1255">
        <f t="shared" si="40"/>
        <v>1251.9166666666665</v>
      </c>
      <c r="E1255">
        <f t="shared" si="39"/>
        <v>20.865277777777774</v>
      </c>
      <c r="U1255" s="2">
        <v>1.02770833333322E-2</v>
      </c>
    </row>
    <row r="1256" spans="1:21" x14ac:dyDescent="0.2">
      <c r="A1256" s="1">
        <v>43160.204594907409</v>
      </c>
      <c r="B1256">
        <v>1.5541666717326701</v>
      </c>
      <c r="C1256" t="s">
        <v>1253</v>
      </c>
      <c r="D1256">
        <f t="shared" si="40"/>
        <v>1252.9166666666665</v>
      </c>
      <c r="E1256">
        <f t="shared" si="39"/>
        <v>20.881944444444443</v>
      </c>
      <c r="U1256" s="2">
        <v>1.0535416666665499E-2</v>
      </c>
    </row>
    <row r="1257" spans="1:21" x14ac:dyDescent="0.2">
      <c r="A1257" s="1">
        <v>43160.205289351848</v>
      </c>
      <c r="B1257">
        <v>1.5548611161793799</v>
      </c>
      <c r="C1257" t="s">
        <v>1254</v>
      </c>
      <c r="D1257">
        <f t="shared" si="40"/>
        <v>1253.9166666666665</v>
      </c>
      <c r="E1257">
        <f t="shared" si="39"/>
        <v>20.898611111111109</v>
      </c>
      <c r="P1257">
        <v>39.936</v>
      </c>
      <c r="U1257" s="2">
        <v>1.09177083333322E-2</v>
      </c>
    </row>
    <row r="1258" spans="1:21" x14ac:dyDescent="0.2">
      <c r="A1258" s="1">
        <v>43160.205983796295</v>
      </c>
      <c r="B1258">
        <v>1.55555556062609</v>
      </c>
      <c r="C1258" t="s">
        <v>1255</v>
      </c>
      <c r="D1258">
        <f t="shared" si="40"/>
        <v>1254.9166666666665</v>
      </c>
      <c r="E1258">
        <f t="shared" si="39"/>
        <v>20.915277777777774</v>
      </c>
      <c r="U1258" s="2">
        <v>2.64562499999994E-2</v>
      </c>
    </row>
    <row r="1259" spans="1:21" x14ac:dyDescent="0.2">
      <c r="A1259" s="1">
        <v>43160.206678240742</v>
      </c>
      <c r="B1259">
        <v>1.5562500050728001</v>
      </c>
      <c r="C1259" t="s">
        <v>1256</v>
      </c>
      <c r="D1259">
        <f t="shared" si="40"/>
        <v>1255.9166666666665</v>
      </c>
      <c r="E1259">
        <f t="shared" si="39"/>
        <v>20.931944444444444</v>
      </c>
      <c r="U1259">
        <v>3.7207291666664997E-2</v>
      </c>
    </row>
    <row r="1260" spans="1:21" x14ac:dyDescent="0.2">
      <c r="A1260" s="1">
        <v>43160.207372685189</v>
      </c>
      <c r="B1260">
        <v>1.5569444495195099</v>
      </c>
      <c r="C1260" t="s">
        <v>1257</v>
      </c>
      <c r="D1260">
        <f t="shared" si="40"/>
        <v>1256.9166666666665</v>
      </c>
      <c r="E1260">
        <f t="shared" si="39"/>
        <v>20.948611111111109</v>
      </c>
      <c r="U1260" s="2">
        <v>3.3052083333334398E-2</v>
      </c>
    </row>
    <row r="1261" spans="1:21" x14ac:dyDescent="0.2">
      <c r="A1261" s="1">
        <v>43160.208067129628</v>
      </c>
      <c r="B1261">
        <v>1.55763889396621</v>
      </c>
      <c r="C1261" t="s">
        <v>1258</v>
      </c>
      <c r="D1261">
        <f t="shared" si="40"/>
        <v>1257.9166666666665</v>
      </c>
      <c r="E1261">
        <f t="shared" si="39"/>
        <v>20.965277777777775</v>
      </c>
      <c r="U1261" s="2">
        <v>5.4119791666665598E-2</v>
      </c>
    </row>
    <row r="1262" spans="1:21" x14ac:dyDescent="0.2">
      <c r="A1262" s="1">
        <v>43160.208761574075</v>
      </c>
      <c r="B1262">
        <v>1.5583333384129201</v>
      </c>
      <c r="C1262" t="s">
        <v>1259</v>
      </c>
      <c r="D1262">
        <f t="shared" si="40"/>
        <v>1258.9166666666665</v>
      </c>
      <c r="E1262">
        <f t="shared" si="39"/>
        <v>20.981944444444441</v>
      </c>
      <c r="U1262" s="2">
        <v>5.5323958333332202E-2</v>
      </c>
    </row>
    <row r="1263" spans="1:21" x14ac:dyDescent="0.2">
      <c r="A1263" s="1">
        <v>43160.209456018521</v>
      </c>
      <c r="B1263">
        <v>1.55902778285963</v>
      </c>
      <c r="C1263" t="s">
        <v>1260</v>
      </c>
      <c r="D1263">
        <f t="shared" si="40"/>
        <v>1259.9166666666665</v>
      </c>
      <c r="E1263">
        <f t="shared" si="39"/>
        <v>20.99861111111111</v>
      </c>
      <c r="U1263" s="2">
        <v>6.6608333333331105E-2</v>
      </c>
    </row>
    <row r="1264" spans="1:21" x14ac:dyDescent="0.2">
      <c r="A1264" s="1">
        <v>43160.210150462961</v>
      </c>
      <c r="B1264">
        <v>1.55972222730634</v>
      </c>
      <c r="C1264" t="s">
        <v>1261</v>
      </c>
      <c r="D1264">
        <f t="shared" si="40"/>
        <v>1260.9166666666665</v>
      </c>
      <c r="E1264">
        <f t="shared" si="39"/>
        <v>21.015277777777776</v>
      </c>
      <c r="U1264">
        <v>5.3020833333335002E-2</v>
      </c>
    </row>
    <row r="1265" spans="1:24" x14ac:dyDescent="0.2">
      <c r="A1265" s="1">
        <v>43160.210844907408</v>
      </c>
      <c r="B1265">
        <v>1.5604166717530501</v>
      </c>
      <c r="C1265" t="s">
        <v>1262</v>
      </c>
      <c r="D1265">
        <f t="shared" si="40"/>
        <v>1261.9166666666665</v>
      </c>
      <c r="E1265">
        <f t="shared" si="39"/>
        <v>21.031944444444441</v>
      </c>
      <c r="I1265">
        <v>0</v>
      </c>
      <c r="U1265" s="2">
        <v>7.9701041666667805E-2</v>
      </c>
    </row>
    <row r="1266" spans="1:24" x14ac:dyDescent="0.2">
      <c r="A1266" s="1">
        <v>43160.211539351854</v>
      </c>
      <c r="B1266">
        <v>1.56111111619975</v>
      </c>
      <c r="C1266" t="s">
        <v>1263</v>
      </c>
      <c r="D1266">
        <f t="shared" si="40"/>
        <v>1262.9166666666665</v>
      </c>
      <c r="E1266">
        <f t="shared" si="39"/>
        <v>21.048611111111107</v>
      </c>
      <c r="H1266">
        <v>499.39600000000002</v>
      </c>
      <c r="I1266">
        <v>0</v>
      </c>
      <c r="U1266" s="2">
        <v>8.1450000000001202E-2</v>
      </c>
    </row>
    <row r="1267" spans="1:24" x14ac:dyDescent="0.2">
      <c r="A1267" s="1">
        <v>43160.212233796294</v>
      </c>
      <c r="B1267">
        <v>1.56180556064646</v>
      </c>
      <c r="C1267" t="s">
        <v>1264</v>
      </c>
      <c r="D1267">
        <f t="shared" si="40"/>
        <v>1263.9166666666665</v>
      </c>
      <c r="E1267">
        <f t="shared" si="39"/>
        <v>21.065277777777776</v>
      </c>
      <c r="H1267">
        <v>504.85300000000001</v>
      </c>
      <c r="I1267">
        <v>0</v>
      </c>
      <c r="U1267" s="2">
        <v>8.8329166666665099E-2</v>
      </c>
    </row>
    <row r="1268" spans="1:24" x14ac:dyDescent="0.2">
      <c r="A1268" s="1">
        <v>43160.21292824074</v>
      </c>
      <c r="B1268">
        <v>1.5625000050931701</v>
      </c>
      <c r="C1268" t="s">
        <v>1265</v>
      </c>
      <c r="D1268">
        <f t="shared" si="40"/>
        <v>1264.9166666666665</v>
      </c>
      <c r="E1268">
        <f t="shared" si="39"/>
        <v>21.081944444444442</v>
      </c>
      <c r="I1268">
        <v>0</v>
      </c>
      <c r="U1268" s="2">
        <v>9.5332291666666694E-2</v>
      </c>
    </row>
    <row r="1269" spans="1:24" x14ac:dyDescent="0.2">
      <c r="A1269" s="1">
        <v>43160.213622685187</v>
      </c>
      <c r="B1269">
        <v>1.56319444953988</v>
      </c>
      <c r="C1269" t="s">
        <v>1266</v>
      </c>
      <c r="D1269">
        <f t="shared" si="40"/>
        <v>1265.9166666666665</v>
      </c>
      <c r="E1269">
        <f t="shared" si="39"/>
        <v>21.098611111111108</v>
      </c>
      <c r="F1269">
        <v>5.9829999999999997</v>
      </c>
      <c r="G1269">
        <v>51.966999999999999</v>
      </c>
      <c r="H1269">
        <v>499.84800000000001</v>
      </c>
      <c r="I1269">
        <v>0</v>
      </c>
      <c r="J1269">
        <v>40.465000000000003</v>
      </c>
      <c r="K1269">
        <v>0</v>
      </c>
      <c r="L1269">
        <v>0</v>
      </c>
      <c r="M1269">
        <v>0</v>
      </c>
      <c r="N1269">
        <v>0</v>
      </c>
      <c r="O1269">
        <v>-799.10599999999999</v>
      </c>
      <c r="P1269">
        <v>39.807000000000002</v>
      </c>
      <c r="Q1269">
        <v>0</v>
      </c>
      <c r="R1269">
        <v>6</v>
      </c>
      <c r="S1269">
        <v>52</v>
      </c>
      <c r="T1269">
        <v>3</v>
      </c>
      <c r="U1269">
        <v>0.10243437500000201</v>
      </c>
      <c r="V1269">
        <v>3</v>
      </c>
      <c r="W1269">
        <v>3</v>
      </c>
      <c r="X1269">
        <v>0</v>
      </c>
    </row>
    <row r="1270" spans="1:24" x14ac:dyDescent="0.2">
      <c r="A1270" s="1">
        <v>43160.214317129627</v>
      </c>
      <c r="B1270">
        <v>1.56388889398659</v>
      </c>
      <c r="C1270" t="s">
        <v>1267</v>
      </c>
      <c r="D1270">
        <f t="shared" si="40"/>
        <v>1266.9166666666665</v>
      </c>
      <c r="E1270">
        <f t="shared" si="39"/>
        <v>21.115277777777774</v>
      </c>
      <c r="I1270">
        <v>0</v>
      </c>
      <c r="U1270">
        <v>0.109599999999999</v>
      </c>
    </row>
    <row r="1271" spans="1:24" x14ac:dyDescent="0.2">
      <c r="A1271" s="1">
        <v>43160.215011574073</v>
      </c>
      <c r="B1271">
        <v>1.5645833384332899</v>
      </c>
      <c r="C1271" t="s">
        <v>1268</v>
      </c>
      <c r="D1271">
        <f t="shared" si="40"/>
        <v>1267.9166666666665</v>
      </c>
      <c r="E1271">
        <f t="shared" si="39"/>
        <v>21.131944444444443</v>
      </c>
      <c r="U1271">
        <v>0.121977083333332</v>
      </c>
    </row>
    <row r="1272" spans="1:24" x14ac:dyDescent="0.2">
      <c r="A1272" s="1">
        <v>43160.21570601852</v>
      </c>
      <c r="B1272">
        <v>1.56527778288</v>
      </c>
      <c r="C1272" t="s">
        <v>1269</v>
      </c>
      <c r="D1272">
        <f t="shared" si="40"/>
        <v>1268.9166666666665</v>
      </c>
      <c r="E1272">
        <f t="shared" si="39"/>
        <v>21.148611111111109</v>
      </c>
      <c r="U1272">
        <v>0.12963749999999999</v>
      </c>
    </row>
    <row r="1273" spans="1:24" x14ac:dyDescent="0.2">
      <c r="A1273" s="1">
        <v>43160.216400462959</v>
      </c>
      <c r="B1273">
        <v>1.56597222732671</v>
      </c>
      <c r="C1273" t="s">
        <v>1270</v>
      </c>
      <c r="D1273">
        <f t="shared" si="40"/>
        <v>1269.9166666666665</v>
      </c>
      <c r="E1273">
        <f t="shared" si="39"/>
        <v>21.165277777777774</v>
      </c>
      <c r="H1273">
        <v>499.59699999999998</v>
      </c>
      <c r="U1273">
        <v>0.13226250000000001</v>
      </c>
    </row>
    <row r="1274" spans="1:24" x14ac:dyDescent="0.2">
      <c r="A1274" s="1">
        <v>43160.217094907406</v>
      </c>
      <c r="B1274">
        <v>1.5666666717734199</v>
      </c>
      <c r="C1274" t="s">
        <v>1271</v>
      </c>
      <c r="D1274">
        <f t="shared" si="40"/>
        <v>1270.9166666666665</v>
      </c>
      <c r="E1274">
        <f t="shared" si="39"/>
        <v>21.181944444444444</v>
      </c>
      <c r="H1274">
        <v>497.03399999999999</v>
      </c>
      <c r="U1274">
        <v>0.14995312500000099</v>
      </c>
    </row>
    <row r="1275" spans="1:24" x14ac:dyDescent="0.2">
      <c r="A1275" s="1">
        <v>43160.217789351853</v>
      </c>
      <c r="B1275">
        <v>1.56736111622013</v>
      </c>
      <c r="C1275" t="s">
        <v>1272</v>
      </c>
      <c r="D1275">
        <f t="shared" si="40"/>
        <v>1271.9166666666665</v>
      </c>
      <c r="E1275">
        <f t="shared" si="39"/>
        <v>21.198611111111109</v>
      </c>
      <c r="H1275">
        <v>501.15199999999999</v>
      </c>
      <c r="P1275">
        <v>39.923000000000002</v>
      </c>
      <c r="U1275">
        <v>0.15802812500000199</v>
      </c>
    </row>
    <row r="1276" spans="1:24" x14ac:dyDescent="0.2">
      <c r="A1276" s="1">
        <v>43160.2184837963</v>
      </c>
      <c r="B1276">
        <v>1.5680555606668301</v>
      </c>
      <c r="C1276" t="s">
        <v>1273</v>
      </c>
      <c r="D1276">
        <f t="shared" si="40"/>
        <v>1272.9166666666665</v>
      </c>
      <c r="E1276">
        <f t="shared" si="39"/>
        <v>21.215277777777775</v>
      </c>
      <c r="H1276">
        <v>499.78100000000001</v>
      </c>
      <c r="I1276">
        <v>0</v>
      </c>
      <c r="P1276">
        <v>38.311</v>
      </c>
      <c r="U1276">
        <v>0.16114479166666901</v>
      </c>
    </row>
    <row r="1277" spans="1:24" x14ac:dyDescent="0.2">
      <c r="A1277" s="1">
        <v>43160.219178240739</v>
      </c>
      <c r="B1277">
        <v>1.5687500051135399</v>
      </c>
      <c r="C1277" t="s">
        <v>1274</v>
      </c>
      <c r="D1277">
        <f t="shared" si="40"/>
        <v>1273.9166666666665</v>
      </c>
      <c r="E1277">
        <f t="shared" si="39"/>
        <v>21.231944444444441</v>
      </c>
      <c r="I1277">
        <v>1.3440000000000001</v>
      </c>
      <c r="U1277">
        <v>0.17432604166666699</v>
      </c>
    </row>
    <row r="1278" spans="1:24" x14ac:dyDescent="0.2">
      <c r="A1278" s="1">
        <v>43160.219872685186</v>
      </c>
      <c r="B1278">
        <v>1.56944444956025</v>
      </c>
      <c r="C1278" t="s">
        <v>1275</v>
      </c>
      <c r="D1278">
        <f t="shared" si="40"/>
        <v>1274.9166666666665</v>
      </c>
      <c r="E1278">
        <f t="shared" si="39"/>
        <v>21.24861111111111</v>
      </c>
      <c r="I1278">
        <v>0</v>
      </c>
      <c r="U1278">
        <v>0.18771874999999899</v>
      </c>
    </row>
    <row r="1279" spans="1:24" x14ac:dyDescent="0.2">
      <c r="A1279" s="1">
        <v>43160.220567129632</v>
      </c>
      <c r="B1279">
        <v>1.5701388940069601</v>
      </c>
      <c r="C1279" t="s">
        <v>1276</v>
      </c>
      <c r="D1279">
        <f t="shared" si="40"/>
        <v>1275.9166666666665</v>
      </c>
      <c r="E1279">
        <f t="shared" si="39"/>
        <v>21.265277777777776</v>
      </c>
      <c r="I1279">
        <v>0</v>
      </c>
      <c r="U1279">
        <v>0.18623124999999699</v>
      </c>
    </row>
    <row r="1280" spans="1:24" x14ac:dyDescent="0.2">
      <c r="A1280" s="1">
        <v>43160.221261574072</v>
      </c>
      <c r="B1280">
        <v>1.5708333384536699</v>
      </c>
      <c r="C1280" t="s">
        <v>1277</v>
      </c>
      <c r="D1280">
        <f t="shared" si="40"/>
        <v>1276.9166666666665</v>
      </c>
      <c r="E1280">
        <f t="shared" si="39"/>
        <v>21.281944444444441</v>
      </c>
      <c r="I1280">
        <v>1.403</v>
      </c>
      <c r="U1280">
        <v>0.19484479166666499</v>
      </c>
    </row>
    <row r="1281" spans="1:21" x14ac:dyDescent="0.2">
      <c r="A1281" s="1">
        <v>43160.221956018519</v>
      </c>
      <c r="B1281">
        <v>1.57152778290038</v>
      </c>
      <c r="C1281" t="s">
        <v>1278</v>
      </c>
      <c r="D1281">
        <f t="shared" si="40"/>
        <v>1277.9166666666665</v>
      </c>
      <c r="E1281">
        <f t="shared" si="39"/>
        <v>21.298611111111107</v>
      </c>
      <c r="I1281">
        <v>0</v>
      </c>
      <c r="U1281">
        <v>0.19847812499999801</v>
      </c>
    </row>
    <row r="1282" spans="1:21" x14ac:dyDescent="0.2">
      <c r="A1282" s="1">
        <v>43160.222650462965</v>
      </c>
      <c r="B1282">
        <v>1.5722222273470801</v>
      </c>
      <c r="C1282" t="s">
        <v>1279</v>
      </c>
      <c r="D1282">
        <f t="shared" si="40"/>
        <v>1278.9166666666665</v>
      </c>
      <c r="E1282">
        <f t="shared" si="39"/>
        <v>21.315277777777776</v>
      </c>
      <c r="I1282">
        <v>0</v>
      </c>
      <c r="U1282">
        <v>0.20712604166666601</v>
      </c>
    </row>
    <row r="1283" spans="1:21" x14ac:dyDescent="0.2">
      <c r="A1283" s="1">
        <v>43160.223344907405</v>
      </c>
      <c r="B1283">
        <v>1.5729166717937899</v>
      </c>
      <c r="C1283" t="s">
        <v>1280</v>
      </c>
      <c r="D1283">
        <f t="shared" si="40"/>
        <v>1279.9166666666665</v>
      </c>
      <c r="E1283">
        <f t="shared" si="39"/>
        <v>21.331944444444442</v>
      </c>
      <c r="I1283">
        <v>1.292</v>
      </c>
      <c r="U1283">
        <v>0.215796874999996</v>
      </c>
    </row>
    <row r="1284" spans="1:21" x14ac:dyDescent="0.2">
      <c r="A1284" s="1">
        <v>43160.224039351851</v>
      </c>
      <c r="B1284">
        <v>1.5736111162405</v>
      </c>
      <c r="C1284" t="s">
        <v>1281</v>
      </c>
      <c r="D1284">
        <f t="shared" si="40"/>
        <v>1280.9166666666665</v>
      </c>
      <c r="E1284">
        <f t="shared" ref="E1284:E1347" si="41">D1284/60</f>
        <v>21.348611111111108</v>
      </c>
      <c r="I1284">
        <v>0</v>
      </c>
      <c r="P1284">
        <v>37.198</v>
      </c>
      <c r="U1284">
        <v>0.21472291666666601</v>
      </c>
    </row>
    <row r="1285" spans="1:21" x14ac:dyDescent="0.2">
      <c r="A1285" s="1">
        <v>43160.224733796298</v>
      </c>
      <c r="B1285">
        <v>1.5743055606872101</v>
      </c>
      <c r="C1285" t="s">
        <v>1282</v>
      </c>
      <c r="D1285">
        <f t="shared" si="40"/>
        <v>1281.9166666666665</v>
      </c>
      <c r="E1285">
        <f t="shared" si="41"/>
        <v>21.365277777777774</v>
      </c>
      <c r="I1285">
        <v>0</v>
      </c>
      <c r="P1285">
        <v>39.383000000000003</v>
      </c>
      <c r="U1285">
        <v>0.233663541666667</v>
      </c>
    </row>
    <row r="1286" spans="1:21" x14ac:dyDescent="0.2">
      <c r="A1286" s="1">
        <v>43160.225428240738</v>
      </c>
      <c r="B1286">
        <v>1.5750000051339199</v>
      </c>
      <c r="C1286" t="s">
        <v>1283</v>
      </c>
      <c r="D1286">
        <f t="shared" si="40"/>
        <v>1282.9166666666665</v>
      </c>
      <c r="E1286">
        <f t="shared" si="41"/>
        <v>21.381944444444443</v>
      </c>
      <c r="I1286">
        <v>0</v>
      </c>
      <c r="J1286">
        <v>40.512999999999998</v>
      </c>
      <c r="U1286">
        <v>0.23782291666666699</v>
      </c>
    </row>
    <row r="1287" spans="1:21" x14ac:dyDescent="0.2">
      <c r="A1287" s="1">
        <v>43160.226122685184</v>
      </c>
      <c r="B1287">
        <v>1.57569444958062</v>
      </c>
      <c r="C1287" t="s">
        <v>1284</v>
      </c>
      <c r="D1287">
        <f t="shared" si="40"/>
        <v>1283.9166666666665</v>
      </c>
      <c r="E1287">
        <f t="shared" si="41"/>
        <v>21.398611111111109</v>
      </c>
      <c r="I1287">
        <v>1.3240000000000001</v>
      </c>
      <c r="U1287">
        <v>0.24195729166666699</v>
      </c>
    </row>
    <row r="1288" spans="1:21" x14ac:dyDescent="0.2">
      <c r="A1288" s="1">
        <v>43160.226817129631</v>
      </c>
      <c r="B1288">
        <v>1.5763888940273301</v>
      </c>
      <c r="C1288" t="s">
        <v>1285</v>
      </c>
      <c r="D1288">
        <f t="shared" si="40"/>
        <v>1284.9166666666665</v>
      </c>
      <c r="E1288">
        <f t="shared" si="41"/>
        <v>21.415277777777774</v>
      </c>
      <c r="I1288">
        <v>0</v>
      </c>
      <c r="U1288">
        <v>0.26134999999999697</v>
      </c>
    </row>
    <row r="1289" spans="1:21" x14ac:dyDescent="0.2">
      <c r="A1289" s="1">
        <v>43160.227511574078</v>
      </c>
      <c r="B1289">
        <v>1.5770833384740399</v>
      </c>
      <c r="C1289" t="s">
        <v>1286</v>
      </c>
      <c r="D1289">
        <f t="shared" si="40"/>
        <v>1285.9166666666665</v>
      </c>
      <c r="E1289">
        <f t="shared" si="41"/>
        <v>21.431944444444444</v>
      </c>
      <c r="I1289">
        <v>0</v>
      </c>
      <c r="U1289">
        <v>0.270827083333332</v>
      </c>
    </row>
    <row r="1290" spans="1:21" x14ac:dyDescent="0.2">
      <c r="A1290" s="1">
        <v>43160.228206018517</v>
      </c>
      <c r="B1290">
        <v>1.57777778292075</v>
      </c>
      <c r="C1290" t="s">
        <v>1287</v>
      </c>
      <c r="D1290">
        <f t="shared" si="40"/>
        <v>1286.9166666666665</v>
      </c>
      <c r="E1290">
        <f t="shared" si="41"/>
        <v>21.448611111111109</v>
      </c>
      <c r="I1290">
        <v>0</v>
      </c>
      <c r="P1290">
        <v>37.819000000000003</v>
      </c>
      <c r="U1290">
        <v>0.15448124999999899</v>
      </c>
    </row>
    <row r="1291" spans="1:21" x14ac:dyDescent="0.2">
      <c r="A1291" s="1">
        <v>43160.228900462964</v>
      </c>
      <c r="B1291">
        <v>1.5784722273674601</v>
      </c>
      <c r="C1291" t="s">
        <v>1288</v>
      </c>
      <c r="D1291">
        <f t="shared" si="40"/>
        <v>1287.9166666666665</v>
      </c>
      <c r="E1291">
        <f t="shared" si="41"/>
        <v>21.465277777777775</v>
      </c>
      <c r="I1291">
        <v>0</v>
      </c>
      <c r="P1291">
        <v>38.194000000000003</v>
      </c>
      <c r="U1291">
        <v>0.156157291666665</v>
      </c>
    </row>
    <row r="1292" spans="1:21" x14ac:dyDescent="0.2">
      <c r="A1292" s="1">
        <v>43160.229594907411</v>
      </c>
      <c r="B1292">
        <v>1.5791666718141599</v>
      </c>
      <c r="C1292" t="s">
        <v>1289</v>
      </c>
      <c r="D1292">
        <f t="shared" si="40"/>
        <v>1288.9166666666665</v>
      </c>
      <c r="E1292">
        <f t="shared" si="41"/>
        <v>21.481944444444441</v>
      </c>
      <c r="I1292">
        <v>0</v>
      </c>
      <c r="U1292">
        <v>0.16283645833333399</v>
      </c>
    </row>
    <row r="1293" spans="1:21" x14ac:dyDescent="0.2">
      <c r="A1293" s="1">
        <v>43160.23028935185</v>
      </c>
      <c r="B1293">
        <v>1.57986111626087</v>
      </c>
      <c r="C1293" t="s">
        <v>1290</v>
      </c>
      <c r="D1293">
        <f t="shared" si="40"/>
        <v>1289.9166666666665</v>
      </c>
      <c r="E1293">
        <f t="shared" si="41"/>
        <v>21.49861111111111</v>
      </c>
      <c r="I1293">
        <v>1.2849999999999999</v>
      </c>
      <c r="U1293">
        <v>0.164757291666668</v>
      </c>
    </row>
    <row r="1294" spans="1:21" x14ac:dyDescent="0.2">
      <c r="A1294" s="1">
        <v>43160.230983796297</v>
      </c>
      <c r="B1294">
        <v>1.5805555607075801</v>
      </c>
      <c r="C1294" t="s">
        <v>1291</v>
      </c>
      <c r="D1294">
        <f t="shared" si="40"/>
        <v>1290.9166666666665</v>
      </c>
      <c r="E1294">
        <f t="shared" si="41"/>
        <v>21.515277777777776</v>
      </c>
      <c r="I1294">
        <v>0</v>
      </c>
      <c r="U1294">
        <v>0.18170729166666799</v>
      </c>
    </row>
    <row r="1295" spans="1:21" x14ac:dyDescent="0.2">
      <c r="A1295" s="1">
        <v>43160.231678240743</v>
      </c>
      <c r="B1295">
        <v>1.5812500051542899</v>
      </c>
      <c r="C1295" t="s">
        <v>1292</v>
      </c>
      <c r="D1295">
        <f t="shared" si="40"/>
        <v>1291.9166666666665</v>
      </c>
      <c r="E1295">
        <f t="shared" si="41"/>
        <v>21.531944444444441</v>
      </c>
      <c r="I1295">
        <v>0</v>
      </c>
      <c r="U1295">
        <v>0.188872916666666</v>
      </c>
    </row>
    <row r="1296" spans="1:21" x14ac:dyDescent="0.2">
      <c r="A1296" s="1">
        <v>43160.232372685183</v>
      </c>
      <c r="B1296">
        <v>1.581944449601</v>
      </c>
      <c r="C1296" t="s">
        <v>1293</v>
      </c>
      <c r="D1296">
        <f t="shared" si="40"/>
        <v>1292.9166666666665</v>
      </c>
      <c r="E1296">
        <f t="shared" si="41"/>
        <v>21.548611111111107</v>
      </c>
      <c r="I1296">
        <v>0</v>
      </c>
      <c r="U1296">
        <v>0.206425</v>
      </c>
    </row>
    <row r="1297" spans="1:24" x14ac:dyDescent="0.2">
      <c r="A1297" s="1">
        <v>43160.233067129629</v>
      </c>
      <c r="B1297">
        <v>1.5826388940477001</v>
      </c>
      <c r="C1297" t="s">
        <v>1294</v>
      </c>
      <c r="D1297">
        <f t="shared" si="40"/>
        <v>1293.9166666666665</v>
      </c>
      <c r="E1297">
        <f t="shared" si="41"/>
        <v>21.565277777777776</v>
      </c>
      <c r="H1297">
        <v>496.91699999999997</v>
      </c>
      <c r="I1297">
        <v>0</v>
      </c>
      <c r="U1297">
        <v>0.20910208333333399</v>
      </c>
    </row>
    <row r="1298" spans="1:24" x14ac:dyDescent="0.2">
      <c r="A1298" s="1">
        <v>43160.233761574076</v>
      </c>
      <c r="B1298">
        <v>1.5833333384944099</v>
      </c>
      <c r="C1298" t="s">
        <v>1295</v>
      </c>
      <c r="D1298">
        <f t="shared" si="40"/>
        <v>1294.9166666666665</v>
      </c>
      <c r="E1298">
        <f t="shared" si="41"/>
        <v>21.581944444444442</v>
      </c>
      <c r="H1298">
        <v>500.33199999999999</v>
      </c>
      <c r="I1298">
        <v>0</v>
      </c>
      <c r="U1298">
        <v>0.211789583333334</v>
      </c>
    </row>
    <row r="1299" spans="1:24" x14ac:dyDescent="0.2">
      <c r="A1299" s="1">
        <v>43160.234456018516</v>
      </c>
      <c r="B1299">
        <v>1.58402778294112</v>
      </c>
      <c r="C1299" t="s">
        <v>1296</v>
      </c>
      <c r="D1299">
        <f t="shared" si="40"/>
        <v>1295.9166666666665</v>
      </c>
      <c r="E1299">
        <f t="shared" si="41"/>
        <v>21.598611111111108</v>
      </c>
      <c r="F1299">
        <v>5.9770000000000003</v>
      </c>
      <c r="G1299">
        <v>51.97</v>
      </c>
      <c r="H1299">
        <v>499.68</v>
      </c>
      <c r="I1299">
        <v>1.292</v>
      </c>
      <c r="J1299">
        <v>40.555999999999997</v>
      </c>
      <c r="K1299">
        <v>0</v>
      </c>
      <c r="L1299">
        <v>0</v>
      </c>
      <c r="M1299">
        <v>0</v>
      </c>
      <c r="N1299">
        <v>0</v>
      </c>
      <c r="O1299">
        <v>-799.05799999999999</v>
      </c>
      <c r="P1299">
        <v>40.822000000000003</v>
      </c>
      <c r="Q1299">
        <v>0</v>
      </c>
      <c r="R1299">
        <v>6</v>
      </c>
      <c r="S1299">
        <v>52</v>
      </c>
      <c r="T1299">
        <v>3</v>
      </c>
      <c r="U1299">
        <v>0.22468020833333299</v>
      </c>
      <c r="V1299">
        <v>3</v>
      </c>
      <c r="W1299">
        <v>3</v>
      </c>
      <c r="X1299">
        <v>0</v>
      </c>
    </row>
    <row r="1300" spans="1:24" x14ac:dyDescent="0.2">
      <c r="A1300" s="1">
        <v>43160.235150462962</v>
      </c>
      <c r="B1300">
        <v>1.5847222273878301</v>
      </c>
      <c r="C1300" t="s">
        <v>1297</v>
      </c>
      <c r="D1300">
        <f t="shared" si="40"/>
        <v>1296.9166666666665</v>
      </c>
      <c r="E1300">
        <f t="shared" si="41"/>
        <v>21.615277777777774</v>
      </c>
      <c r="H1300">
        <v>500.89</v>
      </c>
      <c r="I1300">
        <v>0</v>
      </c>
      <c r="U1300">
        <v>0.23253958333333499</v>
      </c>
    </row>
    <row r="1301" spans="1:24" x14ac:dyDescent="0.2">
      <c r="A1301" s="1">
        <v>43160.235844907409</v>
      </c>
      <c r="B1301">
        <v>1.5854166718345399</v>
      </c>
      <c r="C1301" t="s">
        <v>1298</v>
      </c>
      <c r="D1301">
        <f t="shared" si="40"/>
        <v>1297.9166666666665</v>
      </c>
      <c r="E1301">
        <f t="shared" si="41"/>
        <v>21.631944444444443</v>
      </c>
      <c r="H1301">
        <v>499.23500000000001</v>
      </c>
      <c r="I1301">
        <v>0</v>
      </c>
      <c r="U1301">
        <v>0.23563437500000201</v>
      </c>
    </row>
    <row r="1302" spans="1:24" x14ac:dyDescent="0.2">
      <c r="A1302" s="1">
        <v>43160.236539351848</v>
      </c>
      <c r="B1302">
        <v>1.58611111628124</v>
      </c>
      <c r="C1302" t="s">
        <v>1299</v>
      </c>
      <c r="D1302">
        <f t="shared" ref="D1302:D1365" si="42">D1301+1</f>
        <v>1298.9166666666665</v>
      </c>
      <c r="E1302">
        <f t="shared" si="41"/>
        <v>21.648611111111109</v>
      </c>
      <c r="I1302">
        <v>0</v>
      </c>
      <c r="U1302">
        <v>0.223685416666668</v>
      </c>
    </row>
    <row r="1303" spans="1:24" x14ac:dyDescent="0.2">
      <c r="A1303" s="1">
        <v>43160.237233796295</v>
      </c>
      <c r="B1303">
        <v>1.5868055607279501</v>
      </c>
      <c r="C1303" t="s">
        <v>1300</v>
      </c>
      <c r="D1303">
        <f t="shared" si="42"/>
        <v>1299.9166666666665</v>
      </c>
      <c r="E1303">
        <f t="shared" si="41"/>
        <v>21.665277777777774</v>
      </c>
      <c r="I1303">
        <v>1.292</v>
      </c>
      <c r="U1303">
        <v>0.22634479166666899</v>
      </c>
    </row>
    <row r="1304" spans="1:24" x14ac:dyDescent="0.2">
      <c r="A1304" s="1">
        <v>43160.237928240742</v>
      </c>
      <c r="B1304">
        <v>1.5875000051746599</v>
      </c>
      <c r="C1304" t="s">
        <v>1301</v>
      </c>
      <c r="D1304">
        <f t="shared" si="42"/>
        <v>1300.9166666666665</v>
      </c>
      <c r="E1304">
        <f t="shared" si="41"/>
        <v>21.681944444444444</v>
      </c>
      <c r="I1304">
        <v>0</v>
      </c>
      <c r="U1304">
        <v>0.213636458333335</v>
      </c>
    </row>
    <row r="1305" spans="1:24" x14ac:dyDescent="0.2">
      <c r="A1305" s="1">
        <v>43160.238622685189</v>
      </c>
      <c r="B1305">
        <v>1.58819444962137</v>
      </c>
      <c r="C1305" t="s">
        <v>1302</v>
      </c>
      <c r="D1305">
        <f t="shared" si="42"/>
        <v>1301.9166666666665</v>
      </c>
      <c r="E1305">
        <f t="shared" si="41"/>
        <v>21.698611111111109</v>
      </c>
      <c r="I1305">
        <v>0</v>
      </c>
      <c r="U1305">
        <v>0.19575520833333801</v>
      </c>
    </row>
    <row r="1306" spans="1:24" x14ac:dyDescent="0.2">
      <c r="A1306" s="1">
        <v>43160.239317129628</v>
      </c>
      <c r="B1306">
        <v>1.5888888940680801</v>
      </c>
      <c r="C1306" t="s">
        <v>1303</v>
      </c>
      <c r="D1306">
        <f t="shared" si="42"/>
        <v>1302.9166666666665</v>
      </c>
      <c r="E1306">
        <f t="shared" si="41"/>
        <v>21.715277777777775</v>
      </c>
      <c r="I1306">
        <v>1.3440000000000001</v>
      </c>
      <c r="U1306">
        <v>0.18253645833333801</v>
      </c>
    </row>
    <row r="1307" spans="1:24" x14ac:dyDescent="0.2">
      <c r="A1307" s="1">
        <v>43160.240011574075</v>
      </c>
      <c r="B1307">
        <v>1.5895833385147899</v>
      </c>
      <c r="C1307" t="s">
        <v>1304</v>
      </c>
      <c r="D1307">
        <f t="shared" si="42"/>
        <v>1303.9166666666665</v>
      </c>
      <c r="E1307">
        <f t="shared" si="41"/>
        <v>21.731944444444441</v>
      </c>
      <c r="I1307">
        <v>0</v>
      </c>
      <c r="U1307">
        <v>0</v>
      </c>
    </row>
    <row r="1308" spans="1:24" x14ac:dyDescent="0.2">
      <c r="A1308" s="1">
        <v>43160.240706018521</v>
      </c>
      <c r="B1308">
        <v>1.59027778296149</v>
      </c>
      <c r="C1308" t="s">
        <v>1305</v>
      </c>
      <c r="D1308">
        <f t="shared" si="42"/>
        <v>1304.9166666666665</v>
      </c>
      <c r="E1308">
        <f t="shared" si="41"/>
        <v>21.74861111111111</v>
      </c>
      <c r="P1308">
        <v>38.673000000000002</v>
      </c>
    </row>
    <row r="1309" spans="1:24" x14ac:dyDescent="0.2">
      <c r="A1309" s="1">
        <v>43160.241400462961</v>
      </c>
      <c r="B1309">
        <v>1.5909722274082001</v>
      </c>
      <c r="C1309" t="s">
        <v>1306</v>
      </c>
      <c r="D1309">
        <f t="shared" si="42"/>
        <v>1305.9166666666665</v>
      </c>
      <c r="E1309">
        <f t="shared" si="41"/>
        <v>21.765277777777776</v>
      </c>
      <c r="H1309">
        <v>501.65600000000001</v>
      </c>
      <c r="P1309">
        <v>37.198</v>
      </c>
    </row>
    <row r="1310" spans="1:24" x14ac:dyDescent="0.2">
      <c r="A1310" s="1">
        <v>43160.242094907408</v>
      </c>
      <c r="B1310">
        <v>1.59166667185491</v>
      </c>
      <c r="C1310" t="s">
        <v>1307</v>
      </c>
      <c r="D1310">
        <f t="shared" si="42"/>
        <v>1306.9166666666665</v>
      </c>
      <c r="E1310">
        <f t="shared" si="41"/>
        <v>21.781944444444441</v>
      </c>
      <c r="P1310">
        <v>37.442999999999998</v>
      </c>
    </row>
    <row r="1311" spans="1:24" x14ac:dyDescent="0.2">
      <c r="A1311" s="1">
        <v>43160.242789351854</v>
      </c>
      <c r="B1311">
        <v>1.59236111630162</v>
      </c>
      <c r="C1311" t="s">
        <v>1308</v>
      </c>
      <c r="D1311">
        <f t="shared" si="42"/>
        <v>1307.9166666666665</v>
      </c>
      <c r="E1311">
        <f t="shared" si="41"/>
        <v>21.798611111111107</v>
      </c>
      <c r="H1311">
        <v>503.00099999999998</v>
      </c>
      <c r="P1311">
        <v>37.627000000000002</v>
      </c>
    </row>
    <row r="1312" spans="1:24" x14ac:dyDescent="0.2">
      <c r="A1312" s="1">
        <v>43160.243483796294</v>
      </c>
      <c r="B1312">
        <v>1.5930555607483301</v>
      </c>
      <c r="C1312" t="s">
        <v>1309</v>
      </c>
      <c r="D1312">
        <f t="shared" si="42"/>
        <v>1308.9166666666665</v>
      </c>
      <c r="E1312">
        <f t="shared" si="41"/>
        <v>21.815277777777776</v>
      </c>
      <c r="H1312">
        <v>497.7</v>
      </c>
    </row>
    <row r="1313" spans="1:21" x14ac:dyDescent="0.2">
      <c r="A1313" s="1">
        <v>43160.24417824074</v>
      </c>
      <c r="B1313">
        <v>1.59375000519503</v>
      </c>
      <c r="C1313" t="s">
        <v>1310</v>
      </c>
      <c r="D1313">
        <f t="shared" si="42"/>
        <v>1309.9166666666665</v>
      </c>
      <c r="E1313">
        <f t="shared" si="41"/>
        <v>21.831944444444442</v>
      </c>
      <c r="H1313">
        <v>499.87</v>
      </c>
      <c r="P1313">
        <v>40.606999999999999</v>
      </c>
    </row>
    <row r="1314" spans="1:21" x14ac:dyDescent="0.2">
      <c r="A1314" s="1">
        <v>43160.244872685187</v>
      </c>
      <c r="B1314">
        <v>1.59444444964174</v>
      </c>
      <c r="C1314" t="s">
        <v>1311</v>
      </c>
      <c r="D1314">
        <f t="shared" si="42"/>
        <v>1310.9166666666665</v>
      </c>
      <c r="E1314">
        <f t="shared" si="41"/>
        <v>21.848611111111108</v>
      </c>
      <c r="P1314">
        <v>36.28</v>
      </c>
    </row>
    <row r="1315" spans="1:21" x14ac:dyDescent="0.2">
      <c r="A1315" s="1">
        <v>43160.245567129627</v>
      </c>
      <c r="B1315">
        <v>1.5951388940884501</v>
      </c>
      <c r="C1315" t="s">
        <v>1312</v>
      </c>
      <c r="D1315">
        <f t="shared" si="42"/>
        <v>1311.9166666666665</v>
      </c>
      <c r="E1315">
        <f t="shared" si="41"/>
        <v>21.865277777777774</v>
      </c>
      <c r="P1315">
        <v>37.075000000000003</v>
      </c>
      <c r="U1315" s="2">
        <v>5.0906250000016797E-3</v>
      </c>
    </row>
    <row r="1316" spans="1:21" x14ac:dyDescent="0.2">
      <c r="A1316" s="1">
        <v>43160.246261574073</v>
      </c>
      <c r="B1316">
        <v>1.59583333853516</v>
      </c>
      <c r="C1316" t="s">
        <v>1313</v>
      </c>
      <c r="D1316">
        <f t="shared" si="42"/>
        <v>1312.9166666666665</v>
      </c>
      <c r="E1316">
        <f t="shared" si="41"/>
        <v>21.881944444444443</v>
      </c>
      <c r="P1316">
        <v>37.012</v>
      </c>
      <c r="U1316" s="2">
        <v>1.01208333333322E-2</v>
      </c>
    </row>
    <row r="1317" spans="1:21" x14ac:dyDescent="0.2">
      <c r="A1317" s="1">
        <v>43160.24695601852</v>
      </c>
      <c r="B1317">
        <v>1.59652778298187</v>
      </c>
      <c r="C1317" t="s">
        <v>1314</v>
      </c>
      <c r="D1317">
        <f t="shared" si="42"/>
        <v>1313.9166666666665</v>
      </c>
      <c r="E1317">
        <f t="shared" si="41"/>
        <v>21.898611111111109</v>
      </c>
      <c r="P1317">
        <v>39.691000000000003</v>
      </c>
      <c r="U1317" s="2">
        <v>1.0380208333332201E-2</v>
      </c>
    </row>
    <row r="1318" spans="1:21" x14ac:dyDescent="0.2">
      <c r="A1318" s="1">
        <v>43160.247650462959</v>
      </c>
      <c r="B1318">
        <v>1.5972222274285699</v>
      </c>
      <c r="C1318" t="s">
        <v>1315</v>
      </c>
      <c r="D1318">
        <f t="shared" si="42"/>
        <v>1314.9166666666665</v>
      </c>
      <c r="E1318">
        <f t="shared" si="41"/>
        <v>21.915277777777774</v>
      </c>
      <c r="U1318" s="2">
        <v>1.07802083333322E-2</v>
      </c>
    </row>
    <row r="1319" spans="1:21" x14ac:dyDescent="0.2">
      <c r="A1319" s="1">
        <v>43160.248344907406</v>
      </c>
      <c r="B1319">
        <v>1.59791667187528</v>
      </c>
      <c r="C1319" t="s">
        <v>1316</v>
      </c>
      <c r="D1319">
        <f t="shared" si="42"/>
        <v>1315.9166666666665</v>
      </c>
      <c r="E1319">
        <f t="shared" si="41"/>
        <v>21.931944444444444</v>
      </c>
      <c r="U1319" s="2">
        <v>1.63500000000005E-2</v>
      </c>
    </row>
    <row r="1320" spans="1:21" x14ac:dyDescent="0.2">
      <c r="A1320" s="1">
        <v>43160.249039351853</v>
      </c>
      <c r="B1320">
        <v>1.59861111632199</v>
      </c>
      <c r="C1320" t="s">
        <v>1317</v>
      </c>
      <c r="D1320">
        <f t="shared" si="42"/>
        <v>1316.9166666666665</v>
      </c>
      <c r="E1320">
        <f t="shared" si="41"/>
        <v>21.948611111111109</v>
      </c>
      <c r="U1320" s="2">
        <v>3.2053125000001098E-2</v>
      </c>
    </row>
    <row r="1321" spans="1:21" x14ac:dyDescent="0.2">
      <c r="A1321" s="1">
        <v>43160.2497337963</v>
      </c>
      <c r="B1321">
        <v>1.5993055607686999</v>
      </c>
      <c r="C1321" t="s">
        <v>1318</v>
      </c>
      <c r="D1321">
        <f t="shared" si="42"/>
        <v>1317.9166666666665</v>
      </c>
      <c r="E1321">
        <f t="shared" si="41"/>
        <v>21.965277777777775</v>
      </c>
      <c r="U1321" s="2">
        <v>3.2829166666667797E-2</v>
      </c>
    </row>
    <row r="1322" spans="1:21" x14ac:dyDescent="0.2">
      <c r="A1322" s="1">
        <v>43160.250428240739</v>
      </c>
      <c r="B1322">
        <v>1.60000000521541</v>
      </c>
      <c r="C1322" t="s">
        <v>1319</v>
      </c>
      <c r="D1322">
        <f t="shared" si="42"/>
        <v>1318.9166666666665</v>
      </c>
      <c r="E1322">
        <f t="shared" si="41"/>
        <v>21.981944444444441</v>
      </c>
      <c r="U1322" s="2">
        <v>3.8589583333331699E-2</v>
      </c>
    </row>
    <row r="1323" spans="1:21" x14ac:dyDescent="0.2">
      <c r="A1323" s="1">
        <v>43160.251122685186</v>
      </c>
      <c r="B1323">
        <v>1.6006944496621101</v>
      </c>
      <c r="C1323" t="s">
        <v>1320</v>
      </c>
      <c r="D1323">
        <f t="shared" si="42"/>
        <v>1319.9166666666665</v>
      </c>
      <c r="E1323">
        <f t="shared" si="41"/>
        <v>21.99861111111111</v>
      </c>
      <c r="U1323" s="2">
        <v>5.4551041666665599E-2</v>
      </c>
    </row>
    <row r="1324" spans="1:21" x14ac:dyDescent="0.2">
      <c r="A1324" s="1">
        <v>43160.251817129632</v>
      </c>
      <c r="B1324">
        <v>1.6013888941088199</v>
      </c>
      <c r="C1324" t="s">
        <v>1321</v>
      </c>
      <c r="D1324">
        <f t="shared" si="42"/>
        <v>1320.9166666666665</v>
      </c>
      <c r="E1324">
        <f t="shared" si="41"/>
        <v>22.015277777777776</v>
      </c>
      <c r="U1324" s="2">
        <v>5.5766666666665597E-2</v>
      </c>
    </row>
    <row r="1325" spans="1:21" x14ac:dyDescent="0.2">
      <c r="A1325" s="1">
        <v>43160.252511574072</v>
      </c>
      <c r="B1325">
        <v>1.60208333855553</v>
      </c>
      <c r="C1325" t="s">
        <v>1322</v>
      </c>
      <c r="D1325">
        <f t="shared" si="42"/>
        <v>1321.9166666666665</v>
      </c>
      <c r="E1325">
        <f t="shared" si="41"/>
        <v>22.031944444444441</v>
      </c>
      <c r="U1325" s="2">
        <v>5.7008333333332203E-2</v>
      </c>
    </row>
    <row r="1326" spans="1:21" x14ac:dyDescent="0.2">
      <c r="A1326" s="1">
        <v>43160.253206018519</v>
      </c>
      <c r="B1326">
        <v>1.6027777830022401</v>
      </c>
      <c r="C1326" t="s">
        <v>1323</v>
      </c>
      <c r="D1326">
        <f t="shared" si="42"/>
        <v>1322.9166666666665</v>
      </c>
      <c r="E1326">
        <f t="shared" si="41"/>
        <v>22.048611111111107</v>
      </c>
      <c r="P1326">
        <v>37.688000000000002</v>
      </c>
      <c r="U1326" s="2">
        <v>5.8231249999998902E-2</v>
      </c>
    </row>
    <row r="1327" spans="1:21" x14ac:dyDescent="0.2">
      <c r="A1327" s="1">
        <v>43160.253900462965</v>
      </c>
      <c r="B1327">
        <v>1.6034722274489499</v>
      </c>
      <c r="C1327" t="s">
        <v>1324</v>
      </c>
      <c r="D1327">
        <f t="shared" si="42"/>
        <v>1323.9166666666665</v>
      </c>
      <c r="E1327">
        <f t="shared" si="41"/>
        <v>22.065277777777776</v>
      </c>
      <c r="I1327">
        <v>0</v>
      </c>
      <c r="U1327" s="2">
        <v>7.4530208333332904E-2</v>
      </c>
    </row>
    <row r="1328" spans="1:21" x14ac:dyDescent="0.2">
      <c r="A1328" s="1">
        <v>43160.254594907405</v>
      </c>
      <c r="B1328">
        <v>1.60416667189565</v>
      </c>
      <c r="C1328" t="s">
        <v>1325</v>
      </c>
      <c r="D1328">
        <f t="shared" si="42"/>
        <v>1324.9166666666665</v>
      </c>
      <c r="E1328">
        <f t="shared" si="41"/>
        <v>22.081944444444442</v>
      </c>
      <c r="I1328">
        <v>0</v>
      </c>
      <c r="U1328" s="2">
        <v>8.1092708333334595E-2</v>
      </c>
    </row>
    <row r="1329" spans="1:24" x14ac:dyDescent="0.2">
      <c r="A1329" s="1">
        <v>43160.255289351851</v>
      </c>
      <c r="B1329">
        <v>1.6048611163423601</v>
      </c>
      <c r="C1329" t="s">
        <v>1326</v>
      </c>
      <c r="D1329">
        <f t="shared" si="42"/>
        <v>1325.9166666666665</v>
      </c>
      <c r="E1329">
        <f t="shared" si="41"/>
        <v>22.098611111111108</v>
      </c>
      <c r="F1329">
        <v>5.9859999999999998</v>
      </c>
      <c r="G1329">
        <v>51.954999999999998</v>
      </c>
      <c r="H1329">
        <v>500.66899999999998</v>
      </c>
      <c r="I1329">
        <v>0</v>
      </c>
      <c r="J1329">
        <v>40.593000000000004</v>
      </c>
      <c r="K1329">
        <v>0</v>
      </c>
      <c r="L1329">
        <v>0</v>
      </c>
      <c r="M1329">
        <v>0</v>
      </c>
      <c r="N1329">
        <v>0</v>
      </c>
      <c r="O1329">
        <v>-799.904</v>
      </c>
      <c r="P1329">
        <v>37.444000000000003</v>
      </c>
      <c r="Q1329">
        <v>0</v>
      </c>
      <c r="R1329">
        <v>6</v>
      </c>
      <c r="S1329">
        <v>52</v>
      </c>
      <c r="T1329">
        <v>3</v>
      </c>
      <c r="U1329" s="2">
        <v>8.2798958333334602E-2</v>
      </c>
      <c r="V1329">
        <v>3</v>
      </c>
      <c r="W1329">
        <v>3</v>
      </c>
      <c r="X1329">
        <v>0</v>
      </c>
    </row>
    <row r="1330" spans="1:24" x14ac:dyDescent="0.2">
      <c r="A1330" s="1">
        <v>43160.255983796298</v>
      </c>
      <c r="B1330">
        <v>1.6055555607890699</v>
      </c>
      <c r="C1330" t="s">
        <v>1327</v>
      </c>
      <c r="D1330">
        <f t="shared" si="42"/>
        <v>1326.9166666666665</v>
      </c>
      <c r="E1330">
        <f t="shared" si="41"/>
        <v>22.115277777777774</v>
      </c>
      <c r="I1330">
        <v>0</v>
      </c>
      <c r="P1330">
        <v>39.351999999999997</v>
      </c>
      <c r="U1330">
        <v>8.4541666666668E-2</v>
      </c>
    </row>
    <row r="1331" spans="1:24" x14ac:dyDescent="0.2">
      <c r="A1331" s="1">
        <v>43160.256678240738</v>
      </c>
      <c r="B1331">
        <v>1.60625000523578</v>
      </c>
      <c r="C1331" t="s">
        <v>1328</v>
      </c>
      <c r="D1331">
        <f t="shared" si="42"/>
        <v>1327.9166666666665</v>
      </c>
      <c r="E1331">
        <f t="shared" si="41"/>
        <v>22.131944444444443</v>
      </c>
      <c r="I1331">
        <v>1.3180000000000001</v>
      </c>
      <c r="U1331">
        <v>0.101440625000002</v>
      </c>
    </row>
    <row r="1332" spans="1:24" x14ac:dyDescent="0.2">
      <c r="A1332" s="1">
        <v>43160.257372685184</v>
      </c>
      <c r="B1332">
        <v>1.6069444496824901</v>
      </c>
      <c r="C1332" t="s">
        <v>1329</v>
      </c>
      <c r="D1332">
        <f t="shared" si="42"/>
        <v>1328.9166666666665</v>
      </c>
      <c r="E1332">
        <f t="shared" si="41"/>
        <v>22.148611111111109</v>
      </c>
      <c r="I1332">
        <v>0</v>
      </c>
      <c r="P1332">
        <v>38.49</v>
      </c>
      <c r="U1332">
        <v>0.103583333333335</v>
      </c>
    </row>
    <row r="1333" spans="1:24" x14ac:dyDescent="0.2">
      <c r="A1333" s="1">
        <v>43160.258067129631</v>
      </c>
      <c r="B1333">
        <v>1.6076388941291999</v>
      </c>
      <c r="C1333" t="s">
        <v>1330</v>
      </c>
      <c r="D1333">
        <f t="shared" si="42"/>
        <v>1329.9166666666665</v>
      </c>
      <c r="E1333">
        <f t="shared" si="41"/>
        <v>22.165277777777774</v>
      </c>
      <c r="I1333">
        <v>0</v>
      </c>
      <c r="U1333">
        <v>0.10576875000000199</v>
      </c>
    </row>
    <row r="1334" spans="1:24" x14ac:dyDescent="0.2">
      <c r="A1334" s="1">
        <v>43160.258761574078</v>
      </c>
      <c r="B1334">
        <v>1.6083333385759</v>
      </c>
      <c r="C1334" t="s">
        <v>1331</v>
      </c>
      <c r="D1334">
        <f t="shared" si="42"/>
        <v>1330.9166666666665</v>
      </c>
      <c r="E1334">
        <f t="shared" si="41"/>
        <v>22.181944444444444</v>
      </c>
      <c r="I1334">
        <v>0</v>
      </c>
      <c r="U1334">
        <v>0.12808749999999999</v>
      </c>
    </row>
    <row r="1335" spans="1:24" x14ac:dyDescent="0.2">
      <c r="A1335" s="1">
        <v>43160.259456018517</v>
      </c>
      <c r="B1335">
        <v>1.6090277830226101</v>
      </c>
      <c r="C1335" t="s">
        <v>1332</v>
      </c>
      <c r="D1335">
        <f t="shared" si="42"/>
        <v>1331.9166666666665</v>
      </c>
      <c r="E1335">
        <f t="shared" si="41"/>
        <v>22.198611111111109</v>
      </c>
      <c r="I1335">
        <v>0</v>
      </c>
      <c r="U1335">
        <v>0.130652083333334</v>
      </c>
    </row>
    <row r="1336" spans="1:24" x14ac:dyDescent="0.2">
      <c r="A1336" s="1">
        <v>43160.260150462964</v>
      </c>
      <c r="B1336">
        <v>1.6097222274693199</v>
      </c>
      <c r="C1336" t="s">
        <v>1333</v>
      </c>
      <c r="D1336">
        <f t="shared" si="42"/>
        <v>1332.9166666666665</v>
      </c>
      <c r="E1336">
        <f t="shared" si="41"/>
        <v>22.215277777777775</v>
      </c>
      <c r="I1336">
        <v>0</v>
      </c>
      <c r="U1336">
        <v>0.13331145833333399</v>
      </c>
    </row>
    <row r="1337" spans="1:24" x14ac:dyDescent="0.2">
      <c r="A1337" s="1">
        <v>43160.260844907411</v>
      </c>
      <c r="B1337">
        <v>1.61041667191603</v>
      </c>
      <c r="C1337" t="s">
        <v>1334</v>
      </c>
      <c r="D1337">
        <f t="shared" si="42"/>
        <v>1333.9166666666665</v>
      </c>
      <c r="E1337">
        <f t="shared" si="41"/>
        <v>22.231944444444441</v>
      </c>
      <c r="I1337">
        <v>0</v>
      </c>
      <c r="U1337">
        <v>0.15621666666667</v>
      </c>
    </row>
    <row r="1338" spans="1:24" x14ac:dyDescent="0.2">
      <c r="A1338" s="1">
        <v>43160.26153935185</v>
      </c>
      <c r="B1338">
        <v>1.6111111163627401</v>
      </c>
      <c r="C1338" t="s">
        <v>1335</v>
      </c>
      <c r="D1338">
        <f t="shared" si="42"/>
        <v>1334.9166666666665</v>
      </c>
      <c r="E1338">
        <f t="shared" si="41"/>
        <v>22.24861111111111</v>
      </c>
      <c r="I1338">
        <v>0</v>
      </c>
      <c r="U1338">
        <v>0.15931458333333601</v>
      </c>
    </row>
    <row r="1339" spans="1:24" x14ac:dyDescent="0.2">
      <c r="A1339" s="1">
        <v>43160.262233796297</v>
      </c>
      <c r="B1339">
        <v>1.6118055608094399</v>
      </c>
      <c r="C1339" t="s">
        <v>1336</v>
      </c>
      <c r="D1339">
        <f t="shared" si="42"/>
        <v>1335.9166666666665</v>
      </c>
      <c r="E1339">
        <f t="shared" si="41"/>
        <v>22.265277777777776</v>
      </c>
      <c r="I1339">
        <v>0</v>
      </c>
      <c r="J1339">
        <v>40.612000000000002</v>
      </c>
      <c r="U1339">
        <v>0.16750416666666601</v>
      </c>
    </row>
    <row r="1340" spans="1:24" x14ac:dyDescent="0.2">
      <c r="A1340" s="1">
        <v>43160.262928240743</v>
      </c>
      <c r="B1340">
        <v>1.61250000525615</v>
      </c>
      <c r="C1340" t="s">
        <v>1337</v>
      </c>
      <c r="D1340">
        <f t="shared" si="42"/>
        <v>1336.9166666666665</v>
      </c>
      <c r="E1340">
        <f t="shared" si="41"/>
        <v>22.281944444444441</v>
      </c>
      <c r="I1340">
        <v>0</v>
      </c>
      <c r="U1340">
        <v>0.18070104166666501</v>
      </c>
    </row>
    <row r="1341" spans="1:24" x14ac:dyDescent="0.2">
      <c r="A1341" s="1">
        <v>43160.263622685183</v>
      </c>
      <c r="B1341">
        <v>1.6131944497028601</v>
      </c>
      <c r="C1341" t="s">
        <v>1338</v>
      </c>
      <c r="D1341">
        <f t="shared" si="42"/>
        <v>1337.9166666666665</v>
      </c>
      <c r="E1341">
        <f t="shared" si="41"/>
        <v>22.298611111111107</v>
      </c>
      <c r="I1341">
        <v>0</v>
      </c>
      <c r="U1341">
        <v>0.18921458333333299</v>
      </c>
    </row>
    <row r="1342" spans="1:24" x14ac:dyDescent="0.2">
      <c r="A1342" s="1">
        <v>43160.264317129629</v>
      </c>
      <c r="B1342">
        <v>1.6138888941495699</v>
      </c>
      <c r="C1342" t="s">
        <v>1339</v>
      </c>
      <c r="D1342">
        <f t="shared" si="42"/>
        <v>1338.9166666666665</v>
      </c>
      <c r="E1342">
        <f t="shared" si="41"/>
        <v>22.315277777777776</v>
      </c>
      <c r="I1342">
        <v>0</v>
      </c>
      <c r="U1342">
        <v>0.18785833333333099</v>
      </c>
    </row>
    <row r="1343" spans="1:24" x14ac:dyDescent="0.2">
      <c r="A1343" s="1">
        <v>43160.265011574076</v>
      </c>
      <c r="B1343">
        <v>1.61458333859628</v>
      </c>
      <c r="C1343" t="s">
        <v>1340</v>
      </c>
      <c r="D1343">
        <f t="shared" si="42"/>
        <v>1339.9166666666665</v>
      </c>
      <c r="E1343">
        <f t="shared" si="41"/>
        <v>22.331944444444442</v>
      </c>
      <c r="I1343">
        <v>0</v>
      </c>
      <c r="U1343">
        <v>0.20149062500000001</v>
      </c>
    </row>
    <row r="1344" spans="1:24" x14ac:dyDescent="0.2">
      <c r="A1344" s="1">
        <v>43160.265706018516</v>
      </c>
      <c r="B1344">
        <v>1.6152777830429801</v>
      </c>
      <c r="C1344" t="s">
        <v>1341</v>
      </c>
      <c r="D1344">
        <f t="shared" si="42"/>
        <v>1340.9166666666665</v>
      </c>
      <c r="E1344">
        <f t="shared" si="41"/>
        <v>22.348611111111108</v>
      </c>
      <c r="I1344">
        <v>0</v>
      </c>
      <c r="U1344">
        <v>0.20024062499999901</v>
      </c>
    </row>
    <row r="1345" spans="1:24" x14ac:dyDescent="0.2">
      <c r="A1345" s="1">
        <v>43160.266400462962</v>
      </c>
      <c r="B1345">
        <v>1.6159722274896899</v>
      </c>
      <c r="C1345" t="s">
        <v>1342</v>
      </c>
      <c r="D1345">
        <f t="shared" si="42"/>
        <v>1341.9166666666665</v>
      </c>
      <c r="E1345">
        <f t="shared" si="41"/>
        <v>22.365277777777774</v>
      </c>
      <c r="I1345">
        <v>0</v>
      </c>
      <c r="U1345">
        <v>0.20408020833333201</v>
      </c>
    </row>
    <row r="1346" spans="1:24" x14ac:dyDescent="0.2">
      <c r="A1346" s="1">
        <v>43160.267094907409</v>
      </c>
      <c r="B1346">
        <v>1.6166666719364</v>
      </c>
      <c r="C1346" t="s">
        <v>1343</v>
      </c>
      <c r="D1346">
        <f t="shared" si="42"/>
        <v>1342.9166666666665</v>
      </c>
      <c r="E1346">
        <f t="shared" si="41"/>
        <v>22.381944444444443</v>
      </c>
      <c r="I1346">
        <v>0</v>
      </c>
      <c r="U1346">
        <v>0.22281562499999899</v>
      </c>
    </row>
    <row r="1347" spans="1:24" x14ac:dyDescent="0.2">
      <c r="A1347" s="1">
        <v>43160.267789351848</v>
      </c>
      <c r="B1347">
        <v>1.6173611163831101</v>
      </c>
      <c r="C1347" t="s">
        <v>1344</v>
      </c>
      <c r="D1347">
        <f t="shared" si="42"/>
        <v>1343.9166666666665</v>
      </c>
      <c r="E1347">
        <f t="shared" si="41"/>
        <v>22.398611111111109</v>
      </c>
      <c r="I1347">
        <v>1.298</v>
      </c>
      <c r="U1347">
        <v>0.23183958333333399</v>
      </c>
    </row>
    <row r="1348" spans="1:24" x14ac:dyDescent="0.2">
      <c r="A1348" s="1">
        <v>43160.268483796295</v>
      </c>
      <c r="B1348">
        <v>1.6180555608298199</v>
      </c>
      <c r="C1348" t="s">
        <v>1345</v>
      </c>
      <c r="D1348">
        <f t="shared" si="42"/>
        <v>1344.9166666666665</v>
      </c>
      <c r="E1348">
        <f t="shared" ref="E1348:E1411" si="43">D1348/60</f>
        <v>22.415277777777774</v>
      </c>
      <c r="I1348">
        <v>0</v>
      </c>
      <c r="U1348">
        <v>0.23594791666666801</v>
      </c>
    </row>
    <row r="1349" spans="1:24" x14ac:dyDescent="0.2">
      <c r="A1349" s="1">
        <v>43160.269178240742</v>
      </c>
      <c r="B1349">
        <v>1.61875000527652</v>
      </c>
      <c r="C1349" t="s">
        <v>1346</v>
      </c>
      <c r="D1349">
        <f t="shared" si="42"/>
        <v>1345.9166666666665</v>
      </c>
      <c r="E1349">
        <f t="shared" si="43"/>
        <v>22.431944444444444</v>
      </c>
      <c r="H1349">
        <v>499.637</v>
      </c>
      <c r="I1349">
        <v>0</v>
      </c>
      <c r="U1349">
        <v>0.24024062500000101</v>
      </c>
    </row>
    <row r="1350" spans="1:24" x14ac:dyDescent="0.2">
      <c r="A1350" s="1">
        <v>43160.269872685189</v>
      </c>
      <c r="B1350">
        <v>1.6194444497232301</v>
      </c>
      <c r="C1350" t="s">
        <v>1347</v>
      </c>
      <c r="D1350">
        <f t="shared" si="42"/>
        <v>1346.9166666666665</v>
      </c>
      <c r="E1350">
        <f t="shared" si="43"/>
        <v>22.448611111111109</v>
      </c>
      <c r="H1350">
        <v>499.34399999999999</v>
      </c>
      <c r="I1350">
        <v>0</v>
      </c>
      <c r="U1350">
        <v>0.26476666666666598</v>
      </c>
    </row>
    <row r="1351" spans="1:24" x14ac:dyDescent="0.2">
      <c r="A1351" s="1">
        <v>43160.270567129628</v>
      </c>
      <c r="B1351">
        <v>1.6201388941699399</v>
      </c>
      <c r="C1351" t="s">
        <v>1348</v>
      </c>
      <c r="D1351">
        <f t="shared" si="42"/>
        <v>1347.9166666666665</v>
      </c>
      <c r="E1351">
        <f t="shared" si="43"/>
        <v>22.465277777777775</v>
      </c>
      <c r="H1351">
        <v>499.00099999999998</v>
      </c>
      <c r="I1351">
        <v>0</v>
      </c>
      <c r="U1351">
        <v>0.26940104166666601</v>
      </c>
    </row>
    <row r="1352" spans="1:24" x14ac:dyDescent="0.2">
      <c r="A1352" s="1">
        <v>43160.271261574075</v>
      </c>
      <c r="B1352">
        <v>1.62083333861665</v>
      </c>
      <c r="C1352" t="s">
        <v>1349</v>
      </c>
      <c r="D1352">
        <f t="shared" si="42"/>
        <v>1348.9166666666665</v>
      </c>
      <c r="E1352">
        <f t="shared" si="43"/>
        <v>22.481944444444441</v>
      </c>
      <c r="H1352">
        <v>499.03800000000001</v>
      </c>
      <c r="I1352">
        <v>1.2529999999999999</v>
      </c>
      <c r="U1352">
        <v>0.27403541666666598</v>
      </c>
    </row>
    <row r="1353" spans="1:24" x14ac:dyDescent="0.2">
      <c r="A1353" s="1">
        <v>43160.271956018521</v>
      </c>
      <c r="B1353">
        <v>1.6215277830633601</v>
      </c>
      <c r="C1353" t="s">
        <v>1350</v>
      </c>
      <c r="D1353">
        <f t="shared" si="42"/>
        <v>1349.9166666666665</v>
      </c>
      <c r="E1353">
        <f t="shared" si="43"/>
        <v>22.49861111111111</v>
      </c>
      <c r="I1353">
        <v>0</v>
      </c>
      <c r="U1353">
        <v>0.28364895833333498</v>
      </c>
    </row>
    <row r="1354" spans="1:24" x14ac:dyDescent="0.2">
      <c r="A1354" s="1">
        <v>43160.272650462961</v>
      </c>
      <c r="B1354">
        <v>1.62222222751006</v>
      </c>
      <c r="C1354" t="s">
        <v>1351</v>
      </c>
      <c r="D1354">
        <f t="shared" si="42"/>
        <v>1350.9166666666665</v>
      </c>
      <c r="E1354">
        <f t="shared" si="43"/>
        <v>22.515277777777776</v>
      </c>
      <c r="U1354">
        <v>0.29859687499999998</v>
      </c>
    </row>
    <row r="1355" spans="1:24" x14ac:dyDescent="0.2">
      <c r="A1355" s="1">
        <v>43160.273344907408</v>
      </c>
      <c r="B1355">
        <v>1.62291667195677</v>
      </c>
      <c r="C1355" t="s">
        <v>1352</v>
      </c>
      <c r="D1355">
        <f t="shared" si="42"/>
        <v>1351.9166666666665</v>
      </c>
      <c r="E1355">
        <f t="shared" si="43"/>
        <v>22.531944444444441</v>
      </c>
      <c r="U1355">
        <v>0.31871979166666797</v>
      </c>
    </row>
    <row r="1356" spans="1:24" x14ac:dyDescent="0.2">
      <c r="A1356" s="1">
        <v>43160.274039351854</v>
      </c>
      <c r="B1356">
        <v>1.6236111164034801</v>
      </c>
      <c r="C1356" t="s">
        <v>1353</v>
      </c>
      <c r="D1356">
        <f t="shared" si="42"/>
        <v>1352.9166666666665</v>
      </c>
      <c r="E1356">
        <f t="shared" si="43"/>
        <v>22.548611111111107</v>
      </c>
      <c r="H1356">
        <v>499.76799999999997</v>
      </c>
      <c r="I1356">
        <v>0</v>
      </c>
      <c r="U1356">
        <v>0.32392708333333498</v>
      </c>
    </row>
    <row r="1357" spans="1:24" x14ac:dyDescent="0.2">
      <c r="A1357" s="1">
        <v>43160.274733796294</v>
      </c>
      <c r="B1357">
        <v>1.62430556085019</v>
      </c>
      <c r="C1357" t="s">
        <v>1354</v>
      </c>
      <c r="D1357">
        <f t="shared" si="42"/>
        <v>1353.9166666666665</v>
      </c>
      <c r="E1357">
        <f t="shared" si="43"/>
        <v>22.565277777777776</v>
      </c>
      <c r="I1357">
        <v>0</v>
      </c>
      <c r="U1357">
        <v>0.339398958333333</v>
      </c>
    </row>
    <row r="1358" spans="1:24" x14ac:dyDescent="0.2">
      <c r="A1358" s="1">
        <v>43160.27542824074</v>
      </c>
      <c r="B1358">
        <v>1.6250000052969</v>
      </c>
      <c r="C1358" t="s">
        <v>1355</v>
      </c>
      <c r="D1358">
        <f t="shared" si="42"/>
        <v>1354.9166666666665</v>
      </c>
      <c r="E1358">
        <f t="shared" si="43"/>
        <v>22.581944444444442</v>
      </c>
      <c r="H1358">
        <v>500.11099999999999</v>
      </c>
      <c r="U1358">
        <v>0.344990625</v>
      </c>
    </row>
    <row r="1359" spans="1:24" x14ac:dyDescent="0.2">
      <c r="A1359" s="1">
        <v>43160.276122685187</v>
      </c>
      <c r="B1359">
        <v>1.6256944497436101</v>
      </c>
      <c r="C1359" t="s">
        <v>1356</v>
      </c>
      <c r="D1359">
        <f t="shared" si="42"/>
        <v>1355.9166666666665</v>
      </c>
      <c r="E1359">
        <f t="shared" si="43"/>
        <v>22.598611111111108</v>
      </c>
      <c r="F1359">
        <v>5.9550000000000001</v>
      </c>
      <c r="G1359">
        <v>51.954999999999998</v>
      </c>
      <c r="H1359">
        <v>503.73899999999998</v>
      </c>
      <c r="I1359">
        <v>0</v>
      </c>
      <c r="J1359">
        <v>40.697000000000003</v>
      </c>
      <c r="K1359">
        <v>0</v>
      </c>
      <c r="L1359">
        <v>0</v>
      </c>
      <c r="M1359">
        <v>0</v>
      </c>
      <c r="N1359">
        <v>0</v>
      </c>
      <c r="O1359">
        <v>-798.83900000000006</v>
      </c>
      <c r="P1359">
        <v>38.29</v>
      </c>
      <c r="Q1359">
        <v>0</v>
      </c>
      <c r="R1359">
        <v>6</v>
      </c>
      <c r="S1359">
        <v>52</v>
      </c>
      <c r="T1359">
        <v>3</v>
      </c>
      <c r="U1359">
        <v>0.35071041666666702</v>
      </c>
      <c r="V1359">
        <v>3</v>
      </c>
      <c r="W1359">
        <v>3</v>
      </c>
      <c r="X1359">
        <v>0</v>
      </c>
    </row>
    <row r="1360" spans="1:24" x14ac:dyDescent="0.2">
      <c r="A1360" s="1">
        <v>43160.276817129627</v>
      </c>
      <c r="B1360">
        <v>1.62638889419031</v>
      </c>
      <c r="C1360" t="s">
        <v>1357</v>
      </c>
      <c r="D1360">
        <f t="shared" si="42"/>
        <v>1356.9166666666665</v>
      </c>
      <c r="E1360">
        <f t="shared" si="43"/>
        <v>22.615277777777774</v>
      </c>
      <c r="H1360">
        <v>499.81299999999999</v>
      </c>
      <c r="U1360">
        <v>0.35639791666666698</v>
      </c>
    </row>
    <row r="1361" spans="1:21" x14ac:dyDescent="0.2">
      <c r="A1361" s="1">
        <v>43160.277511574073</v>
      </c>
      <c r="B1361">
        <v>1.62708333863702</v>
      </c>
      <c r="C1361" t="s">
        <v>1358</v>
      </c>
      <c r="D1361">
        <f t="shared" si="42"/>
        <v>1357.9166666666665</v>
      </c>
      <c r="E1361">
        <f t="shared" si="43"/>
        <v>22.631944444444443</v>
      </c>
      <c r="U1361">
        <v>0.38243437500000199</v>
      </c>
    </row>
    <row r="1362" spans="1:21" x14ac:dyDescent="0.2">
      <c r="A1362" s="1">
        <v>43160.27820601852</v>
      </c>
      <c r="B1362">
        <v>1.6277777830837299</v>
      </c>
      <c r="C1362" t="s">
        <v>1359</v>
      </c>
      <c r="D1362">
        <f t="shared" si="42"/>
        <v>1358.9166666666665</v>
      </c>
      <c r="E1362">
        <f t="shared" si="43"/>
        <v>22.648611111111109</v>
      </c>
      <c r="J1362">
        <v>40.715000000000003</v>
      </c>
      <c r="U1362">
        <v>0.40356249999999799</v>
      </c>
    </row>
    <row r="1363" spans="1:21" x14ac:dyDescent="0.2">
      <c r="A1363" s="1">
        <v>43160.278900462959</v>
      </c>
      <c r="B1363">
        <v>1.62847222753044</v>
      </c>
      <c r="C1363" t="s">
        <v>1360</v>
      </c>
      <c r="D1363">
        <f t="shared" si="42"/>
        <v>1359.9166666666665</v>
      </c>
      <c r="E1363">
        <f t="shared" si="43"/>
        <v>22.665277777777774</v>
      </c>
      <c r="H1363">
        <v>498.07</v>
      </c>
      <c r="U1363">
        <v>0.40497708333333399</v>
      </c>
    </row>
    <row r="1364" spans="1:21" x14ac:dyDescent="0.2">
      <c r="A1364" s="1">
        <v>43160.279594907406</v>
      </c>
      <c r="B1364">
        <v>1.62916667197715</v>
      </c>
      <c r="C1364" t="s">
        <v>1361</v>
      </c>
      <c r="D1364">
        <f t="shared" si="42"/>
        <v>1360.9166666666665</v>
      </c>
      <c r="E1364">
        <f t="shared" si="43"/>
        <v>22.681944444444444</v>
      </c>
      <c r="H1364">
        <v>500.66800000000001</v>
      </c>
      <c r="O1364">
        <v>-798.01300000000003</v>
      </c>
      <c r="P1364">
        <v>39.707000000000001</v>
      </c>
      <c r="U1364">
        <v>0.40130312500000098</v>
      </c>
    </row>
    <row r="1365" spans="1:21" x14ac:dyDescent="0.2">
      <c r="A1365" s="1">
        <v>43160.280289351853</v>
      </c>
      <c r="B1365">
        <v>1.6298611164238499</v>
      </c>
      <c r="C1365" t="s">
        <v>1362</v>
      </c>
      <c r="D1365">
        <f t="shared" si="42"/>
        <v>1361.9166666666665</v>
      </c>
      <c r="E1365">
        <f t="shared" si="43"/>
        <v>22.698611111111109</v>
      </c>
      <c r="P1365">
        <v>36.585000000000001</v>
      </c>
      <c r="U1365">
        <v>0.39737083333333101</v>
      </c>
    </row>
    <row r="1366" spans="1:21" x14ac:dyDescent="0.2">
      <c r="A1366" s="1">
        <v>43160.2809837963</v>
      </c>
      <c r="B1366">
        <v>1.63055556087056</v>
      </c>
      <c r="C1366" t="s">
        <v>1363</v>
      </c>
      <c r="D1366">
        <f t="shared" ref="D1366:D1429" si="44">D1365+1</f>
        <v>1362.9166666666665</v>
      </c>
      <c r="E1366">
        <f t="shared" si="43"/>
        <v>22.715277777777775</v>
      </c>
      <c r="H1366">
        <v>501.18900000000002</v>
      </c>
      <c r="I1366">
        <v>1.298</v>
      </c>
      <c r="U1366">
        <v>0.38817395833333002</v>
      </c>
    </row>
    <row r="1367" spans="1:21" x14ac:dyDescent="0.2">
      <c r="A1367" s="1">
        <v>43160.281678240739</v>
      </c>
      <c r="B1367">
        <v>1.63125000531727</v>
      </c>
      <c r="C1367" t="s">
        <v>1364</v>
      </c>
      <c r="D1367">
        <f t="shared" si="44"/>
        <v>1363.9166666666665</v>
      </c>
      <c r="E1367">
        <f t="shared" si="43"/>
        <v>22.731944444444441</v>
      </c>
      <c r="I1367">
        <v>1.3240000000000001</v>
      </c>
      <c r="U1367">
        <v>0.40382499999999999</v>
      </c>
    </row>
    <row r="1368" spans="1:21" x14ac:dyDescent="0.2">
      <c r="A1368" s="1">
        <v>43160.282372685186</v>
      </c>
      <c r="B1368">
        <v>1.6319444497639799</v>
      </c>
      <c r="C1368" t="s">
        <v>1365</v>
      </c>
      <c r="D1368">
        <f t="shared" si="44"/>
        <v>1364.9166666666665</v>
      </c>
      <c r="E1368">
        <f t="shared" si="43"/>
        <v>22.74861111111111</v>
      </c>
      <c r="U1368">
        <v>0.38404791666666799</v>
      </c>
    </row>
    <row r="1369" spans="1:21" x14ac:dyDescent="0.2">
      <c r="A1369" s="1">
        <v>43160.283067129632</v>
      </c>
      <c r="B1369">
        <v>1.63263889421069</v>
      </c>
      <c r="C1369" t="s">
        <v>1366</v>
      </c>
      <c r="D1369">
        <f t="shared" si="44"/>
        <v>1365.9166666666665</v>
      </c>
      <c r="E1369">
        <f t="shared" si="43"/>
        <v>22.765277777777776</v>
      </c>
      <c r="U1369">
        <v>0.36891458333333199</v>
      </c>
    </row>
    <row r="1370" spans="1:21" x14ac:dyDescent="0.2">
      <c r="A1370" s="1">
        <v>43160.283761574072</v>
      </c>
      <c r="B1370">
        <v>1.6333333386573901</v>
      </c>
      <c r="C1370" t="s">
        <v>1367</v>
      </c>
      <c r="D1370">
        <f t="shared" si="44"/>
        <v>1366.9166666666665</v>
      </c>
      <c r="E1370">
        <f t="shared" si="43"/>
        <v>22.781944444444441</v>
      </c>
      <c r="I1370">
        <v>1.3180000000000001</v>
      </c>
      <c r="U1370">
        <v>0.36833333333333002</v>
      </c>
    </row>
    <row r="1371" spans="1:21" x14ac:dyDescent="0.2">
      <c r="A1371" s="1">
        <v>43160.284456018519</v>
      </c>
      <c r="B1371">
        <v>1.6340277831040999</v>
      </c>
      <c r="C1371" t="s">
        <v>1368</v>
      </c>
      <c r="D1371">
        <f t="shared" si="44"/>
        <v>1367.9166666666665</v>
      </c>
      <c r="E1371">
        <f t="shared" si="43"/>
        <v>22.798611111111107</v>
      </c>
      <c r="I1371">
        <v>1.272</v>
      </c>
      <c r="U1371">
        <v>0.35750000000000098</v>
      </c>
    </row>
    <row r="1372" spans="1:21" x14ac:dyDescent="0.2">
      <c r="A1372" s="1">
        <v>43160.285150462965</v>
      </c>
      <c r="B1372">
        <v>1.63472222755081</v>
      </c>
      <c r="C1372" t="s">
        <v>1369</v>
      </c>
      <c r="D1372">
        <f t="shared" si="44"/>
        <v>1368.9166666666665</v>
      </c>
      <c r="E1372">
        <f t="shared" si="43"/>
        <v>22.815277777777776</v>
      </c>
      <c r="H1372">
        <v>498.899</v>
      </c>
      <c r="I1372">
        <v>1.351</v>
      </c>
      <c r="U1372">
        <v>0.341274999999999</v>
      </c>
    </row>
    <row r="1373" spans="1:21" x14ac:dyDescent="0.2">
      <c r="A1373" s="1">
        <v>43160.285844907405</v>
      </c>
      <c r="B1373">
        <v>1.6354166719975201</v>
      </c>
      <c r="C1373" t="s">
        <v>1370</v>
      </c>
      <c r="D1373">
        <f t="shared" si="44"/>
        <v>1369.9166666666665</v>
      </c>
      <c r="E1373">
        <f t="shared" si="43"/>
        <v>22.831944444444442</v>
      </c>
      <c r="I1373">
        <v>0.75</v>
      </c>
      <c r="P1373">
        <v>37.506999999999998</v>
      </c>
      <c r="U1373">
        <v>0.32473437500000102</v>
      </c>
    </row>
    <row r="1374" spans="1:21" x14ac:dyDescent="0.2">
      <c r="A1374" s="1">
        <v>43160.286539351851</v>
      </c>
      <c r="B1374">
        <v>1.6361111164442299</v>
      </c>
      <c r="C1374" t="s">
        <v>1371</v>
      </c>
      <c r="D1374">
        <f t="shared" si="44"/>
        <v>1370.9166666666665</v>
      </c>
      <c r="E1374">
        <f t="shared" si="43"/>
        <v>22.848611111111108</v>
      </c>
      <c r="P1374">
        <v>37.073999999999998</v>
      </c>
      <c r="U1374">
        <v>0.33295729166666599</v>
      </c>
    </row>
    <row r="1375" spans="1:21" x14ac:dyDescent="0.2">
      <c r="A1375" s="1">
        <v>43160.287233796298</v>
      </c>
      <c r="B1375">
        <v>1.63680556089093</v>
      </c>
      <c r="C1375" t="s">
        <v>1372</v>
      </c>
      <c r="D1375">
        <f t="shared" si="44"/>
        <v>1371.9166666666665</v>
      </c>
      <c r="E1375">
        <f t="shared" si="43"/>
        <v>22.865277777777774</v>
      </c>
      <c r="U1375">
        <v>0.23493125000000201</v>
      </c>
    </row>
    <row r="1376" spans="1:21" x14ac:dyDescent="0.2">
      <c r="A1376" s="1">
        <v>43160.287928240738</v>
      </c>
      <c r="B1376">
        <v>1.6375000053376401</v>
      </c>
      <c r="C1376" t="s">
        <v>1373</v>
      </c>
      <c r="D1376">
        <f t="shared" si="44"/>
        <v>1372.9166666666665</v>
      </c>
      <c r="E1376">
        <f t="shared" si="43"/>
        <v>22.881944444444443</v>
      </c>
      <c r="I1376">
        <v>0</v>
      </c>
      <c r="O1376">
        <v>-799.92399999999998</v>
      </c>
      <c r="P1376">
        <v>37.320999999999998</v>
      </c>
      <c r="U1376">
        <v>0.23566458333333701</v>
      </c>
    </row>
    <row r="1377" spans="1:24" x14ac:dyDescent="0.2">
      <c r="A1377" s="1">
        <v>43160.288622685184</v>
      </c>
      <c r="B1377">
        <v>1.6381944497843499</v>
      </c>
      <c r="C1377" t="s">
        <v>1374</v>
      </c>
      <c r="D1377">
        <f t="shared" si="44"/>
        <v>1373.9166666666665</v>
      </c>
      <c r="E1377">
        <f t="shared" si="43"/>
        <v>22.898611111111109</v>
      </c>
      <c r="I1377">
        <v>0</v>
      </c>
      <c r="U1377">
        <v>0.24146458333333501</v>
      </c>
    </row>
    <row r="1378" spans="1:24" x14ac:dyDescent="0.2">
      <c r="A1378" s="1">
        <v>43160.289317129631</v>
      </c>
      <c r="B1378">
        <v>1.63888889423106</v>
      </c>
      <c r="C1378" t="s">
        <v>1375</v>
      </c>
      <c r="D1378">
        <f t="shared" si="44"/>
        <v>1374.9166666666665</v>
      </c>
      <c r="E1378">
        <f t="shared" si="43"/>
        <v>22.915277777777774</v>
      </c>
      <c r="I1378">
        <v>1.3109999999999999</v>
      </c>
      <c r="U1378">
        <v>0.25747916666666898</v>
      </c>
    </row>
    <row r="1379" spans="1:24" x14ac:dyDescent="0.2">
      <c r="A1379" s="1">
        <v>43160.290011574078</v>
      </c>
      <c r="B1379">
        <v>1.6395833386777701</v>
      </c>
      <c r="C1379" t="s">
        <v>1376</v>
      </c>
      <c r="D1379">
        <f t="shared" si="44"/>
        <v>1375.9166666666665</v>
      </c>
      <c r="E1379">
        <f t="shared" si="43"/>
        <v>22.931944444444444</v>
      </c>
      <c r="I1379">
        <v>0</v>
      </c>
      <c r="U1379">
        <v>0.25871250000000401</v>
      </c>
    </row>
    <row r="1380" spans="1:24" x14ac:dyDescent="0.2">
      <c r="A1380" s="1">
        <v>43160.290706018517</v>
      </c>
      <c r="B1380">
        <v>1.6402777831244699</v>
      </c>
      <c r="C1380" t="s">
        <v>1377</v>
      </c>
      <c r="D1380">
        <f t="shared" si="44"/>
        <v>1376.9166666666665</v>
      </c>
      <c r="E1380">
        <f t="shared" si="43"/>
        <v>22.948611111111109</v>
      </c>
      <c r="J1380">
        <v>40.814999999999998</v>
      </c>
      <c r="U1380">
        <v>0</v>
      </c>
    </row>
    <row r="1381" spans="1:24" x14ac:dyDescent="0.2">
      <c r="A1381" s="1">
        <v>43160.291400462964</v>
      </c>
      <c r="B1381">
        <v>1.64097222757118</v>
      </c>
      <c r="C1381" t="s">
        <v>1378</v>
      </c>
      <c r="D1381">
        <f t="shared" si="44"/>
        <v>1377.9166666666665</v>
      </c>
      <c r="E1381">
        <f t="shared" si="43"/>
        <v>22.965277777777775</v>
      </c>
      <c r="U1381">
        <v>5.0583333333350002E-3</v>
      </c>
    </row>
    <row r="1382" spans="1:24" x14ac:dyDescent="0.2">
      <c r="A1382" s="1">
        <v>43160.292094907411</v>
      </c>
      <c r="B1382">
        <v>1.6416666720178901</v>
      </c>
      <c r="C1382" t="s">
        <v>1379</v>
      </c>
      <c r="D1382">
        <f t="shared" si="44"/>
        <v>1378.9166666666665</v>
      </c>
      <c r="E1382">
        <f t="shared" si="43"/>
        <v>22.981944444444441</v>
      </c>
      <c r="U1382" s="2">
        <v>1.0252083333332201E-2</v>
      </c>
    </row>
    <row r="1383" spans="1:24" x14ac:dyDescent="0.2">
      <c r="A1383" s="1">
        <v>43160.29278935185</v>
      </c>
      <c r="B1383">
        <v>1.6423611164645999</v>
      </c>
      <c r="C1383" t="s">
        <v>1380</v>
      </c>
      <c r="D1383">
        <f t="shared" si="44"/>
        <v>1379.9166666666665</v>
      </c>
      <c r="E1383">
        <f t="shared" si="43"/>
        <v>22.99861111111111</v>
      </c>
      <c r="U1383" s="2">
        <v>1.0502083333332199E-2</v>
      </c>
    </row>
    <row r="1384" spans="1:24" x14ac:dyDescent="0.2">
      <c r="A1384" s="1">
        <v>43160.293483796297</v>
      </c>
      <c r="B1384">
        <v>1.64305556091131</v>
      </c>
      <c r="C1384" t="s">
        <v>1381</v>
      </c>
      <c r="D1384">
        <f t="shared" si="44"/>
        <v>1380.9166666666665</v>
      </c>
      <c r="E1384">
        <f t="shared" si="43"/>
        <v>23.015277777777776</v>
      </c>
      <c r="U1384" s="2">
        <v>3.0954166666667799E-2</v>
      </c>
    </row>
    <row r="1385" spans="1:24" x14ac:dyDescent="0.2">
      <c r="A1385" s="1">
        <v>43160.294178240743</v>
      </c>
      <c r="B1385">
        <v>1.6437500053580201</v>
      </c>
      <c r="C1385" t="s">
        <v>1382</v>
      </c>
      <c r="D1385">
        <f t="shared" si="44"/>
        <v>1381.9166666666665</v>
      </c>
      <c r="E1385">
        <f t="shared" si="43"/>
        <v>23.031944444444441</v>
      </c>
      <c r="U1385" s="2">
        <v>2.6674999999999401E-2</v>
      </c>
    </row>
    <row r="1386" spans="1:24" x14ac:dyDescent="0.2">
      <c r="A1386" s="1">
        <v>43160.294872685183</v>
      </c>
      <c r="B1386">
        <v>1.6444444498047199</v>
      </c>
      <c r="C1386" t="s">
        <v>1383</v>
      </c>
      <c r="D1386">
        <f t="shared" si="44"/>
        <v>1382.9166666666665</v>
      </c>
      <c r="E1386">
        <f t="shared" si="43"/>
        <v>23.048611111111107</v>
      </c>
      <c r="P1386">
        <v>40.362000000000002</v>
      </c>
      <c r="U1386" s="2">
        <v>3.2391666666667797E-2</v>
      </c>
    </row>
    <row r="1387" spans="1:24" x14ac:dyDescent="0.2">
      <c r="A1387" s="1">
        <v>43160.295567129629</v>
      </c>
      <c r="B1387">
        <v>1.64513889425143</v>
      </c>
      <c r="C1387" t="s">
        <v>1384</v>
      </c>
      <c r="D1387">
        <f t="shared" si="44"/>
        <v>1383.9166666666665</v>
      </c>
      <c r="E1387">
        <f t="shared" si="43"/>
        <v>23.065277777777776</v>
      </c>
      <c r="P1387">
        <v>40.066000000000003</v>
      </c>
      <c r="U1387" s="2">
        <v>3.3141666666667798E-2</v>
      </c>
    </row>
    <row r="1388" spans="1:24" x14ac:dyDescent="0.2">
      <c r="A1388" s="1">
        <v>43160.296261574076</v>
      </c>
      <c r="B1388">
        <v>1.6458333386981401</v>
      </c>
      <c r="C1388" t="s">
        <v>1385</v>
      </c>
      <c r="D1388">
        <f t="shared" si="44"/>
        <v>1384.9166666666665</v>
      </c>
      <c r="E1388">
        <f t="shared" si="43"/>
        <v>23.081944444444442</v>
      </c>
      <c r="U1388">
        <v>3.8963541666664998E-2</v>
      </c>
    </row>
    <row r="1389" spans="1:24" x14ac:dyDescent="0.2">
      <c r="A1389" s="1">
        <v>43160.296956018516</v>
      </c>
      <c r="B1389">
        <v>1.6465277831448499</v>
      </c>
      <c r="C1389" t="s">
        <v>1386</v>
      </c>
      <c r="D1389">
        <f t="shared" si="44"/>
        <v>1385.9166666666665</v>
      </c>
      <c r="E1389">
        <f t="shared" si="43"/>
        <v>23.098611111111108</v>
      </c>
      <c r="F1389">
        <v>5.9909999999999997</v>
      </c>
      <c r="G1389">
        <v>51.966999999999999</v>
      </c>
      <c r="H1389">
        <v>499.858</v>
      </c>
      <c r="I1389">
        <v>0</v>
      </c>
      <c r="J1389">
        <v>40.82</v>
      </c>
      <c r="K1389">
        <v>0</v>
      </c>
      <c r="L1389">
        <v>0</v>
      </c>
      <c r="M1389">
        <v>0</v>
      </c>
      <c r="N1389">
        <v>0</v>
      </c>
      <c r="O1389">
        <v>-800.09400000000005</v>
      </c>
      <c r="P1389">
        <v>39.755000000000003</v>
      </c>
      <c r="Q1389">
        <v>0</v>
      </c>
      <c r="R1389">
        <v>6</v>
      </c>
      <c r="S1389">
        <v>52</v>
      </c>
      <c r="T1389">
        <v>3</v>
      </c>
      <c r="U1389" s="2">
        <v>4.9879166666668397E-2</v>
      </c>
      <c r="V1389">
        <v>3</v>
      </c>
      <c r="W1389">
        <v>3</v>
      </c>
      <c r="X1389">
        <v>0</v>
      </c>
    </row>
    <row r="1390" spans="1:24" x14ac:dyDescent="0.2">
      <c r="A1390" s="1">
        <v>43160.297650462962</v>
      </c>
      <c r="B1390">
        <v>1.64722222759156</v>
      </c>
      <c r="C1390" t="s">
        <v>1387</v>
      </c>
      <c r="D1390">
        <f t="shared" si="44"/>
        <v>1386.9166666666665</v>
      </c>
      <c r="E1390">
        <f t="shared" si="43"/>
        <v>23.115277777777774</v>
      </c>
      <c r="P1390">
        <v>35.725999999999999</v>
      </c>
      <c r="U1390" s="2">
        <v>5.1020833333335097E-2</v>
      </c>
    </row>
    <row r="1391" spans="1:24" x14ac:dyDescent="0.2">
      <c r="A1391" s="1">
        <v>43160.298344907409</v>
      </c>
      <c r="B1391">
        <v>1.6479166720382601</v>
      </c>
      <c r="C1391" t="s">
        <v>1388</v>
      </c>
      <c r="D1391">
        <f t="shared" si="44"/>
        <v>1387.9166666666665</v>
      </c>
      <c r="E1391">
        <f t="shared" si="43"/>
        <v>23.131944444444443</v>
      </c>
      <c r="H1391">
        <v>500.51</v>
      </c>
      <c r="U1391">
        <v>5.7265624999999001E-2</v>
      </c>
    </row>
    <row r="1392" spans="1:24" x14ac:dyDescent="0.2">
      <c r="A1392" s="1">
        <v>43160.299039351848</v>
      </c>
      <c r="B1392">
        <v>1.6486111164849699</v>
      </c>
      <c r="C1392" t="s">
        <v>1389</v>
      </c>
      <c r="D1392">
        <f t="shared" si="44"/>
        <v>1388.9166666666665</v>
      </c>
      <c r="E1392">
        <f t="shared" si="43"/>
        <v>23.148611111111109</v>
      </c>
      <c r="I1392">
        <v>0</v>
      </c>
      <c r="P1392">
        <v>40.442</v>
      </c>
      <c r="U1392" s="2">
        <v>6.3569791666667402E-2</v>
      </c>
    </row>
    <row r="1393" spans="1:21" x14ac:dyDescent="0.2">
      <c r="A1393" s="1">
        <v>43160.299733796295</v>
      </c>
      <c r="B1393">
        <v>1.64930556093168</v>
      </c>
      <c r="C1393" t="s">
        <v>1390</v>
      </c>
      <c r="D1393">
        <f t="shared" si="44"/>
        <v>1389.9166666666665</v>
      </c>
      <c r="E1393">
        <f t="shared" si="43"/>
        <v>23.165277777777774</v>
      </c>
      <c r="I1393">
        <v>1.3240000000000001</v>
      </c>
      <c r="P1393">
        <v>39.139000000000003</v>
      </c>
      <c r="U1393" s="2">
        <v>7.0145833333331298E-2</v>
      </c>
    </row>
    <row r="1394" spans="1:21" x14ac:dyDescent="0.2">
      <c r="A1394" s="1">
        <v>43160.300428240742</v>
      </c>
      <c r="B1394">
        <v>1.6500000053783901</v>
      </c>
      <c r="C1394" t="s">
        <v>1391</v>
      </c>
      <c r="D1394">
        <f t="shared" si="44"/>
        <v>1390.9166666666665</v>
      </c>
      <c r="E1394">
        <f t="shared" si="43"/>
        <v>23.181944444444444</v>
      </c>
      <c r="I1394">
        <v>0</v>
      </c>
      <c r="U1394" s="2">
        <v>6.6651041666667396E-2</v>
      </c>
    </row>
    <row r="1395" spans="1:21" x14ac:dyDescent="0.2">
      <c r="A1395" s="1">
        <v>43160.301122685189</v>
      </c>
      <c r="B1395">
        <v>1.6506944498250999</v>
      </c>
      <c r="C1395" t="s">
        <v>1392</v>
      </c>
      <c r="D1395">
        <f t="shared" si="44"/>
        <v>1391.9166666666665</v>
      </c>
      <c r="E1395">
        <f t="shared" si="43"/>
        <v>23.198611111111109</v>
      </c>
      <c r="P1395">
        <v>39.575000000000003</v>
      </c>
      <c r="U1395" s="2">
        <v>7.8232291666666398E-2</v>
      </c>
    </row>
    <row r="1396" spans="1:21" x14ac:dyDescent="0.2">
      <c r="A1396" s="1">
        <v>43160.301817129628</v>
      </c>
      <c r="B1396">
        <v>1.6513888942718</v>
      </c>
      <c r="C1396" t="s">
        <v>1393</v>
      </c>
      <c r="D1396">
        <f t="shared" si="44"/>
        <v>1392.9166666666665</v>
      </c>
      <c r="E1396">
        <f t="shared" si="43"/>
        <v>23.215277777777775</v>
      </c>
      <c r="I1396">
        <v>0</v>
      </c>
      <c r="P1396">
        <v>37.383000000000003</v>
      </c>
      <c r="U1396" s="2">
        <v>7.9898958333333103E-2</v>
      </c>
    </row>
    <row r="1397" spans="1:21" x14ac:dyDescent="0.2">
      <c r="A1397" s="1">
        <v>43160.302511574075</v>
      </c>
      <c r="B1397">
        <v>1.6520833387185101</v>
      </c>
      <c r="C1397" t="s">
        <v>1394</v>
      </c>
      <c r="D1397">
        <f t="shared" si="44"/>
        <v>1393.9166666666665</v>
      </c>
      <c r="E1397">
        <f t="shared" si="43"/>
        <v>23.231944444444441</v>
      </c>
      <c r="H1397">
        <v>500.89499999999998</v>
      </c>
      <c r="I1397">
        <v>0</v>
      </c>
      <c r="U1397" s="2">
        <v>9.1579166666665296E-2</v>
      </c>
    </row>
    <row r="1398" spans="1:21" x14ac:dyDescent="0.2">
      <c r="A1398" s="1">
        <v>43160.303206018521</v>
      </c>
      <c r="B1398">
        <v>1.6527777831652199</v>
      </c>
      <c r="C1398" t="s">
        <v>1395</v>
      </c>
      <c r="D1398">
        <f t="shared" si="44"/>
        <v>1394.9166666666665</v>
      </c>
      <c r="E1398">
        <f t="shared" si="43"/>
        <v>23.24861111111111</v>
      </c>
      <c r="H1398">
        <v>499.93900000000002</v>
      </c>
      <c r="I1398">
        <v>0</v>
      </c>
      <c r="U1398" s="2">
        <v>8.8379166666668105E-2</v>
      </c>
    </row>
    <row r="1399" spans="1:21" x14ac:dyDescent="0.2">
      <c r="A1399" s="1">
        <v>43160.303900462961</v>
      </c>
      <c r="B1399">
        <v>1.65347222761193</v>
      </c>
      <c r="C1399" t="s">
        <v>1396</v>
      </c>
      <c r="D1399">
        <f t="shared" si="44"/>
        <v>1395.9166666666665</v>
      </c>
      <c r="E1399">
        <f t="shared" si="43"/>
        <v>23.265277777777776</v>
      </c>
      <c r="I1399">
        <v>0</v>
      </c>
      <c r="P1399">
        <v>37.506</v>
      </c>
      <c r="U1399">
        <v>0.105185416666669</v>
      </c>
    </row>
    <row r="1400" spans="1:21" x14ac:dyDescent="0.2">
      <c r="A1400" s="1">
        <v>43160.304594907408</v>
      </c>
      <c r="B1400">
        <v>1.6541666720586401</v>
      </c>
      <c r="C1400" t="s">
        <v>1397</v>
      </c>
      <c r="D1400">
        <f t="shared" si="44"/>
        <v>1396.9166666666665</v>
      </c>
      <c r="E1400">
        <f t="shared" si="43"/>
        <v>23.281944444444441</v>
      </c>
      <c r="I1400">
        <v>0</v>
      </c>
      <c r="U1400">
        <v>0.10729166666666901</v>
      </c>
    </row>
    <row r="1401" spans="1:21" x14ac:dyDescent="0.2">
      <c r="A1401" s="1">
        <v>43160.305289351854</v>
      </c>
      <c r="B1401">
        <v>1.65486111650534</v>
      </c>
      <c r="C1401" t="s">
        <v>1398</v>
      </c>
      <c r="D1401">
        <f t="shared" si="44"/>
        <v>1397.9166666666665</v>
      </c>
      <c r="E1401">
        <f t="shared" si="43"/>
        <v>23.298611111111107</v>
      </c>
      <c r="I1401">
        <v>0</v>
      </c>
      <c r="U1401">
        <v>0.119492708333335</v>
      </c>
    </row>
    <row r="1402" spans="1:21" x14ac:dyDescent="0.2">
      <c r="A1402" s="1">
        <v>43160.305983796294</v>
      </c>
      <c r="B1402">
        <v>1.65555556095205</v>
      </c>
      <c r="C1402" t="s">
        <v>1399</v>
      </c>
      <c r="D1402">
        <f t="shared" si="44"/>
        <v>1398.9166666666665</v>
      </c>
      <c r="E1402">
        <f t="shared" si="43"/>
        <v>23.315277777777776</v>
      </c>
      <c r="I1402">
        <v>1.2789999999999999</v>
      </c>
      <c r="U1402">
        <v>0.12684895833333201</v>
      </c>
    </row>
    <row r="1403" spans="1:21" x14ac:dyDescent="0.2">
      <c r="A1403" s="1">
        <v>43160.30667824074</v>
      </c>
      <c r="B1403">
        <v>1.6562500053987601</v>
      </c>
      <c r="C1403" t="s">
        <v>1400</v>
      </c>
      <c r="D1403">
        <f t="shared" si="44"/>
        <v>1399.9166666666665</v>
      </c>
      <c r="E1403">
        <f t="shared" si="43"/>
        <v>23.331944444444442</v>
      </c>
      <c r="I1403">
        <v>0</v>
      </c>
      <c r="U1403">
        <v>0.134376041666667</v>
      </c>
    </row>
    <row r="1404" spans="1:21" x14ac:dyDescent="0.2">
      <c r="A1404" s="1">
        <v>43160.307372685187</v>
      </c>
      <c r="B1404">
        <v>1.65694444984547</v>
      </c>
      <c r="C1404" t="s">
        <v>1401</v>
      </c>
      <c r="D1404">
        <f t="shared" si="44"/>
        <v>1400.9166666666665</v>
      </c>
      <c r="E1404">
        <f t="shared" si="43"/>
        <v>23.348611111111108</v>
      </c>
      <c r="I1404">
        <v>1.3109999999999999</v>
      </c>
      <c r="U1404">
        <v>0.136977083333334</v>
      </c>
    </row>
    <row r="1405" spans="1:21" x14ac:dyDescent="0.2">
      <c r="A1405" s="1">
        <v>43160.308067129627</v>
      </c>
      <c r="B1405">
        <v>1.65763889429218</v>
      </c>
      <c r="C1405" t="s">
        <v>1402</v>
      </c>
      <c r="D1405">
        <f t="shared" si="44"/>
        <v>1401.9166666666665</v>
      </c>
      <c r="E1405">
        <f t="shared" si="43"/>
        <v>23.365277777777774</v>
      </c>
      <c r="I1405">
        <v>0</v>
      </c>
      <c r="U1405">
        <v>0.14967291666666599</v>
      </c>
    </row>
    <row r="1406" spans="1:21" x14ac:dyDescent="0.2">
      <c r="A1406" s="1">
        <v>43160.308761574073</v>
      </c>
      <c r="B1406">
        <v>1.6583333387388799</v>
      </c>
      <c r="C1406" t="s">
        <v>1403</v>
      </c>
      <c r="D1406">
        <f t="shared" si="44"/>
        <v>1402.9166666666665</v>
      </c>
      <c r="E1406">
        <f t="shared" si="43"/>
        <v>23.381944444444443</v>
      </c>
      <c r="I1406">
        <v>1.272</v>
      </c>
      <c r="U1406">
        <v>0.162432291666669</v>
      </c>
    </row>
    <row r="1407" spans="1:21" x14ac:dyDescent="0.2">
      <c r="A1407" s="1">
        <v>43160.30945601852</v>
      </c>
      <c r="B1407">
        <v>1.65902778318559</v>
      </c>
      <c r="C1407" t="s">
        <v>1404</v>
      </c>
      <c r="D1407">
        <f t="shared" si="44"/>
        <v>1403.9166666666665</v>
      </c>
      <c r="E1407">
        <f t="shared" si="43"/>
        <v>23.398611111111109</v>
      </c>
      <c r="H1407">
        <v>500.20600000000002</v>
      </c>
      <c r="I1407">
        <v>0</v>
      </c>
      <c r="U1407">
        <v>0.16550520833333501</v>
      </c>
    </row>
    <row r="1408" spans="1:21" x14ac:dyDescent="0.2">
      <c r="A1408" s="1">
        <v>43160.310150462959</v>
      </c>
      <c r="B1408">
        <v>1.6597222276323</v>
      </c>
      <c r="C1408" t="s">
        <v>1405</v>
      </c>
      <c r="D1408">
        <f t="shared" si="44"/>
        <v>1404.9166666666665</v>
      </c>
      <c r="E1408">
        <f t="shared" si="43"/>
        <v>23.415277777777774</v>
      </c>
      <c r="I1408">
        <v>0</v>
      </c>
      <c r="P1408">
        <v>38.058999999999997</v>
      </c>
      <c r="U1408">
        <v>0.16860312500000099</v>
      </c>
    </row>
    <row r="1409" spans="1:24" x14ac:dyDescent="0.2">
      <c r="A1409" s="1">
        <v>43160.310844907406</v>
      </c>
      <c r="B1409">
        <v>1.6604166720790099</v>
      </c>
      <c r="C1409" t="s">
        <v>1406</v>
      </c>
      <c r="D1409">
        <f t="shared" si="44"/>
        <v>1405.9166666666665</v>
      </c>
      <c r="E1409">
        <f t="shared" si="43"/>
        <v>23.431944444444444</v>
      </c>
      <c r="H1409">
        <v>499.62900000000002</v>
      </c>
      <c r="I1409">
        <v>0</v>
      </c>
      <c r="U1409">
        <v>0.171710416666668</v>
      </c>
    </row>
    <row r="1410" spans="1:24" x14ac:dyDescent="0.2">
      <c r="A1410" s="1">
        <v>43160.311539351853</v>
      </c>
      <c r="B1410">
        <v>1.66111111652572</v>
      </c>
      <c r="C1410" t="s">
        <v>1407</v>
      </c>
      <c r="D1410">
        <f t="shared" si="44"/>
        <v>1406.9166666666665</v>
      </c>
      <c r="E1410">
        <f t="shared" si="43"/>
        <v>23.448611111111109</v>
      </c>
      <c r="H1410">
        <v>502.084</v>
      </c>
      <c r="I1410">
        <v>0</v>
      </c>
      <c r="U1410" s="2">
        <v>8.4201041666664103E-2</v>
      </c>
    </row>
    <row r="1411" spans="1:24" x14ac:dyDescent="0.2">
      <c r="A1411" s="1">
        <v>43160.3122337963</v>
      </c>
      <c r="B1411">
        <v>1.66180556097243</v>
      </c>
      <c r="C1411" t="s">
        <v>1408</v>
      </c>
      <c r="D1411">
        <f t="shared" si="44"/>
        <v>1407.9166666666665</v>
      </c>
      <c r="E1411">
        <f t="shared" si="43"/>
        <v>23.465277777777775</v>
      </c>
      <c r="H1411">
        <v>500.04700000000003</v>
      </c>
      <c r="I1411">
        <v>0</v>
      </c>
      <c r="U1411" s="2">
        <v>8.9970833333332306E-2</v>
      </c>
    </row>
    <row r="1412" spans="1:24" x14ac:dyDescent="0.2">
      <c r="A1412" s="1">
        <v>43160.312928240739</v>
      </c>
      <c r="B1412">
        <v>1.6625000054191299</v>
      </c>
      <c r="C1412" t="s">
        <v>1409</v>
      </c>
      <c r="D1412">
        <f t="shared" si="44"/>
        <v>1408.9166666666665</v>
      </c>
      <c r="E1412">
        <f t="shared" ref="E1412:E1475" si="45">D1412/60</f>
        <v>23.481944444444441</v>
      </c>
      <c r="I1412">
        <v>0</v>
      </c>
      <c r="U1412">
        <v>8.0775E-2</v>
      </c>
    </row>
    <row r="1413" spans="1:24" x14ac:dyDescent="0.2">
      <c r="A1413" s="1">
        <v>43160.313622685186</v>
      </c>
      <c r="B1413">
        <v>1.66319444986584</v>
      </c>
      <c r="C1413" t="s">
        <v>1410</v>
      </c>
      <c r="D1413">
        <f t="shared" si="44"/>
        <v>1409.9166666666665</v>
      </c>
      <c r="E1413">
        <f t="shared" si="45"/>
        <v>23.49861111111111</v>
      </c>
      <c r="I1413">
        <v>0</v>
      </c>
      <c r="U1413" s="2">
        <v>9.6786458333333797E-2</v>
      </c>
    </row>
    <row r="1414" spans="1:24" x14ac:dyDescent="0.2">
      <c r="A1414" s="1">
        <v>43160.314317129632</v>
      </c>
      <c r="B1414">
        <v>1.66388889431255</v>
      </c>
      <c r="C1414" t="s">
        <v>1411</v>
      </c>
      <c r="D1414">
        <f t="shared" si="44"/>
        <v>1410.9166666666665</v>
      </c>
      <c r="E1414">
        <f t="shared" si="45"/>
        <v>23.515277777777776</v>
      </c>
      <c r="H1414">
        <v>499.91</v>
      </c>
      <c r="I1414">
        <v>0</v>
      </c>
      <c r="U1414">
        <v>0.10302291666666399</v>
      </c>
    </row>
    <row r="1415" spans="1:24" x14ac:dyDescent="0.2">
      <c r="A1415" s="1">
        <v>43160.315011574072</v>
      </c>
      <c r="B1415">
        <v>1.6645833387592599</v>
      </c>
      <c r="C1415" t="s">
        <v>1412</v>
      </c>
      <c r="D1415">
        <f t="shared" si="44"/>
        <v>1411.9166666666665</v>
      </c>
      <c r="E1415">
        <f t="shared" si="45"/>
        <v>23.531944444444441</v>
      </c>
      <c r="H1415">
        <v>500.608</v>
      </c>
      <c r="I1415">
        <v>0</v>
      </c>
      <c r="U1415">
        <v>0.104264583333331</v>
      </c>
    </row>
    <row r="1416" spans="1:24" x14ac:dyDescent="0.2">
      <c r="A1416" s="1">
        <v>43160.315706018519</v>
      </c>
      <c r="B1416">
        <v>1.66527778320597</v>
      </c>
      <c r="C1416" t="s">
        <v>1413</v>
      </c>
      <c r="D1416">
        <f t="shared" si="44"/>
        <v>1412.9166666666665</v>
      </c>
      <c r="E1416">
        <f t="shared" si="45"/>
        <v>23.548611111111107</v>
      </c>
      <c r="H1416">
        <v>499.2</v>
      </c>
      <c r="I1416">
        <v>0</v>
      </c>
      <c r="U1416">
        <v>0.110569791666666</v>
      </c>
    </row>
    <row r="1417" spans="1:24" x14ac:dyDescent="0.2">
      <c r="A1417" s="1">
        <v>43160.316400462965</v>
      </c>
      <c r="B1417">
        <v>1.6659722276526701</v>
      </c>
      <c r="C1417" t="s">
        <v>1414</v>
      </c>
      <c r="D1417">
        <f t="shared" si="44"/>
        <v>1413.9166666666665</v>
      </c>
      <c r="E1417">
        <f t="shared" si="45"/>
        <v>23.565277777777776</v>
      </c>
      <c r="I1417">
        <v>0</v>
      </c>
      <c r="U1417">
        <v>0.122027083333331</v>
      </c>
    </row>
    <row r="1418" spans="1:24" x14ac:dyDescent="0.2">
      <c r="A1418" s="1">
        <v>43160.317094907405</v>
      </c>
      <c r="B1418">
        <v>1.6666666720993799</v>
      </c>
      <c r="C1418" t="s">
        <v>1415</v>
      </c>
      <c r="D1418">
        <f t="shared" si="44"/>
        <v>1414.9166666666665</v>
      </c>
      <c r="E1418">
        <f t="shared" si="45"/>
        <v>23.581944444444442</v>
      </c>
      <c r="I1418">
        <v>0</v>
      </c>
      <c r="U1418">
        <v>0.12867916666666601</v>
      </c>
    </row>
    <row r="1419" spans="1:24" x14ac:dyDescent="0.2">
      <c r="A1419" s="1">
        <v>43160.317789351851</v>
      </c>
      <c r="B1419">
        <v>1.66736111654609</v>
      </c>
      <c r="C1419" t="s">
        <v>1416</v>
      </c>
      <c r="D1419">
        <f t="shared" si="44"/>
        <v>1415.9166666666665</v>
      </c>
      <c r="E1419">
        <f t="shared" si="45"/>
        <v>23.598611111111108</v>
      </c>
      <c r="F1419">
        <v>5.9859999999999998</v>
      </c>
      <c r="G1419">
        <v>51.963999999999999</v>
      </c>
      <c r="H1419">
        <v>502.79199999999997</v>
      </c>
      <c r="I1419">
        <v>0</v>
      </c>
      <c r="J1419">
        <v>40.871000000000002</v>
      </c>
      <c r="K1419">
        <v>0</v>
      </c>
      <c r="L1419">
        <v>0</v>
      </c>
      <c r="M1419">
        <v>0</v>
      </c>
      <c r="N1419">
        <v>0</v>
      </c>
      <c r="O1419">
        <v>-799.82</v>
      </c>
      <c r="P1419">
        <v>37.563000000000002</v>
      </c>
      <c r="Q1419">
        <v>0</v>
      </c>
      <c r="R1419">
        <v>6</v>
      </c>
      <c r="S1419">
        <v>52</v>
      </c>
      <c r="T1419">
        <v>3</v>
      </c>
      <c r="U1419">
        <v>0.13038229166666601</v>
      </c>
      <c r="V1419">
        <v>3</v>
      </c>
      <c r="W1419">
        <v>3</v>
      </c>
      <c r="X1419">
        <v>0</v>
      </c>
    </row>
    <row r="1420" spans="1:24" x14ac:dyDescent="0.2">
      <c r="A1420" s="1">
        <v>43160.318483796298</v>
      </c>
      <c r="B1420">
        <v>1.6680555609928001</v>
      </c>
      <c r="C1420" t="s">
        <v>1417</v>
      </c>
      <c r="D1420">
        <f t="shared" si="44"/>
        <v>1416.9166666666665</v>
      </c>
      <c r="E1420">
        <f t="shared" si="45"/>
        <v>23.615277777777774</v>
      </c>
      <c r="H1420">
        <v>499.26600000000002</v>
      </c>
      <c r="I1420">
        <v>1.3180000000000001</v>
      </c>
      <c r="U1420">
        <v>0.13214999999999899</v>
      </c>
    </row>
    <row r="1421" spans="1:24" x14ac:dyDescent="0.2">
      <c r="A1421" s="1">
        <v>43160.319178240738</v>
      </c>
      <c r="B1421">
        <v>1.6687500054395099</v>
      </c>
      <c r="C1421" t="s">
        <v>1418</v>
      </c>
      <c r="D1421">
        <f t="shared" si="44"/>
        <v>1417.9166666666665</v>
      </c>
      <c r="E1421">
        <f t="shared" si="45"/>
        <v>23.631944444444443</v>
      </c>
      <c r="H1421">
        <v>499.20499999999998</v>
      </c>
      <c r="I1421">
        <v>0</v>
      </c>
      <c r="U1421">
        <v>0.14898124999999901</v>
      </c>
    </row>
    <row r="1422" spans="1:24" x14ac:dyDescent="0.2">
      <c r="A1422" s="1">
        <v>43160.319872685184</v>
      </c>
      <c r="B1422">
        <v>1.66944444988621</v>
      </c>
      <c r="C1422" t="s">
        <v>1419</v>
      </c>
      <c r="D1422">
        <f t="shared" si="44"/>
        <v>1418.9166666666665</v>
      </c>
      <c r="E1422">
        <f t="shared" si="45"/>
        <v>23.648611111111109</v>
      </c>
      <c r="H1422">
        <v>502.28699999999998</v>
      </c>
      <c r="I1422">
        <v>1.298</v>
      </c>
      <c r="U1422">
        <v>0.15609166666666399</v>
      </c>
    </row>
    <row r="1423" spans="1:24" x14ac:dyDescent="0.2">
      <c r="A1423" s="1">
        <v>43160.320567129631</v>
      </c>
      <c r="B1423">
        <v>1.6701388943329201</v>
      </c>
      <c r="C1423" t="s">
        <v>1420</v>
      </c>
      <c r="D1423">
        <f t="shared" si="44"/>
        <v>1419.9166666666665</v>
      </c>
      <c r="E1423">
        <f t="shared" si="45"/>
        <v>23.665277777777774</v>
      </c>
      <c r="H1423">
        <v>499.57</v>
      </c>
      <c r="I1423">
        <v>0</v>
      </c>
      <c r="U1423">
        <v>0.1532625</v>
      </c>
    </row>
    <row r="1424" spans="1:24" x14ac:dyDescent="0.2">
      <c r="A1424" s="1">
        <v>43160.321261574078</v>
      </c>
      <c r="B1424">
        <v>1.6708333387796299</v>
      </c>
      <c r="C1424" t="s">
        <v>1421</v>
      </c>
      <c r="D1424">
        <f t="shared" si="44"/>
        <v>1420.9166666666665</v>
      </c>
      <c r="E1424">
        <f t="shared" si="45"/>
        <v>23.681944444444444</v>
      </c>
      <c r="H1424">
        <v>498.97300000000001</v>
      </c>
      <c r="I1424">
        <v>0</v>
      </c>
      <c r="U1424">
        <v>0.16549999999999901</v>
      </c>
    </row>
    <row r="1425" spans="1:21" x14ac:dyDescent="0.2">
      <c r="A1425" s="1">
        <v>43160.321956018517</v>
      </c>
      <c r="B1425">
        <v>1.67152778322634</v>
      </c>
      <c r="C1425" t="s">
        <v>1422</v>
      </c>
      <c r="D1425">
        <f t="shared" si="44"/>
        <v>1421.9166666666665</v>
      </c>
      <c r="E1425">
        <f t="shared" si="45"/>
        <v>23.698611111111109</v>
      </c>
      <c r="H1425">
        <v>499.55</v>
      </c>
      <c r="I1425">
        <v>0</v>
      </c>
      <c r="U1425">
        <v>0.17807083333333201</v>
      </c>
    </row>
    <row r="1426" spans="1:21" x14ac:dyDescent="0.2">
      <c r="A1426" s="1">
        <v>43160.322650462964</v>
      </c>
      <c r="B1426">
        <v>1.6722222276730501</v>
      </c>
      <c r="C1426" t="s">
        <v>1423</v>
      </c>
      <c r="D1426">
        <f t="shared" si="44"/>
        <v>1422.9166666666665</v>
      </c>
      <c r="E1426">
        <f t="shared" si="45"/>
        <v>23.715277777777775</v>
      </c>
      <c r="I1426">
        <v>0</v>
      </c>
      <c r="U1426">
        <v>0.18061770833333199</v>
      </c>
    </row>
    <row r="1427" spans="1:21" x14ac:dyDescent="0.2">
      <c r="A1427" s="1">
        <v>43160.323344907411</v>
      </c>
      <c r="B1427">
        <v>1.6729166721197499</v>
      </c>
      <c r="C1427" t="s">
        <v>1424</v>
      </c>
      <c r="D1427">
        <f t="shared" si="44"/>
        <v>1423.9166666666665</v>
      </c>
      <c r="E1427">
        <f t="shared" si="45"/>
        <v>23.731944444444441</v>
      </c>
      <c r="I1427">
        <v>1.3240000000000001</v>
      </c>
      <c r="U1427">
        <v>0.183262499999999</v>
      </c>
    </row>
    <row r="1428" spans="1:21" x14ac:dyDescent="0.2">
      <c r="A1428" s="1">
        <v>43160.32403935185</v>
      </c>
      <c r="B1428">
        <v>1.67361111656646</v>
      </c>
      <c r="C1428" t="s">
        <v>1425</v>
      </c>
      <c r="D1428">
        <f t="shared" si="44"/>
        <v>1424.9166666666665</v>
      </c>
      <c r="E1428">
        <f t="shared" si="45"/>
        <v>23.74861111111111</v>
      </c>
      <c r="I1428">
        <v>0</v>
      </c>
      <c r="U1428">
        <v>0.18589583333333301</v>
      </c>
    </row>
    <row r="1429" spans="1:21" x14ac:dyDescent="0.2">
      <c r="A1429" s="1">
        <v>43160.324733796297</v>
      </c>
      <c r="B1429">
        <v>1.6743055610131701</v>
      </c>
      <c r="C1429" t="s">
        <v>1426</v>
      </c>
      <c r="D1429">
        <f t="shared" si="44"/>
        <v>1425.9166666666665</v>
      </c>
      <c r="E1429">
        <f t="shared" si="45"/>
        <v>23.765277777777776</v>
      </c>
      <c r="I1429">
        <v>0</v>
      </c>
      <c r="U1429">
        <v>0.18859999999999999</v>
      </c>
    </row>
    <row r="1430" spans="1:21" x14ac:dyDescent="0.2">
      <c r="A1430" s="1">
        <v>43160.325428240743</v>
      </c>
      <c r="B1430">
        <v>1.6750000054598799</v>
      </c>
      <c r="C1430" t="s">
        <v>1427</v>
      </c>
      <c r="D1430">
        <f t="shared" ref="D1430:D1493" si="46">D1429+1</f>
        <v>1426.9166666666665</v>
      </c>
      <c r="E1430">
        <f t="shared" si="45"/>
        <v>23.781944444444441</v>
      </c>
      <c r="I1430">
        <v>0</v>
      </c>
      <c r="U1430">
        <v>0.206294791666667</v>
      </c>
    </row>
    <row r="1431" spans="1:21" x14ac:dyDescent="0.2">
      <c r="A1431" s="1">
        <v>43160.326122685183</v>
      </c>
      <c r="B1431">
        <v>1.67569444990659</v>
      </c>
      <c r="C1431" t="s">
        <v>1428</v>
      </c>
      <c r="D1431">
        <f t="shared" si="46"/>
        <v>1427.9166666666665</v>
      </c>
      <c r="E1431">
        <f t="shared" si="45"/>
        <v>23.798611111111107</v>
      </c>
      <c r="I1431">
        <v>0</v>
      </c>
      <c r="U1431">
        <v>0.19399687500000001</v>
      </c>
    </row>
    <row r="1432" spans="1:21" x14ac:dyDescent="0.2">
      <c r="A1432" s="1">
        <v>43160.326817129629</v>
      </c>
      <c r="B1432">
        <v>1.6763888943532901</v>
      </c>
      <c r="C1432" t="s">
        <v>1429</v>
      </c>
      <c r="D1432">
        <f t="shared" si="46"/>
        <v>1428.9166666666665</v>
      </c>
      <c r="E1432">
        <f t="shared" si="45"/>
        <v>23.815277777777776</v>
      </c>
      <c r="I1432">
        <v>0</v>
      </c>
      <c r="U1432">
        <v>0.19666666666666699</v>
      </c>
    </row>
    <row r="1433" spans="1:21" x14ac:dyDescent="0.2">
      <c r="A1433" s="1">
        <v>43160.327511574076</v>
      </c>
      <c r="B1433">
        <v>1.6770833387999999</v>
      </c>
      <c r="C1433" t="s">
        <v>1430</v>
      </c>
      <c r="D1433">
        <f t="shared" si="46"/>
        <v>1429.9166666666665</v>
      </c>
      <c r="E1433">
        <f t="shared" si="45"/>
        <v>23.831944444444442</v>
      </c>
      <c r="H1433">
        <v>499.61799999999999</v>
      </c>
      <c r="I1433">
        <v>0</v>
      </c>
      <c r="U1433">
        <v>0.19930937500000101</v>
      </c>
    </row>
    <row r="1434" spans="1:21" x14ac:dyDescent="0.2">
      <c r="A1434" s="1">
        <v>43160.328206018516</v>
      </c>
      <c r="B1434">
        <v>1.67777778324671</v>
      </c>
      <c r="C1434" t="s">
        <v>1431</v>
      </c>
      <c r="D1434">
        <f t="shared" si="46"/>
        <v>1430.9166666666665</v>
      </c>
      <c r="E1434">
        <f t="shared" si="45"/>
        <v>23.848611111111108</v>
      </c>
      <c r="H1434">
        <v>499.75</v>
      </c>
      <c r="I1434">
        <v>0</v>
      </c>
      <c r="U1434">
        <v>0.201960416666668</v>
      </c>
    </row>
    <row r="1435" spans="1:21" x14ac:dyDescent="0.2">
      <c r="A1435" s="1">
        <v>43160.328900462962</v>
      </c>
      <c r="B1435">
        <v>1.6784722276934201</v>
      </c>
      <c r="C1435" t="s">
        <v>1432</v>
      </c>
      <c r="D1435">
        <f t="shared" si="46"/>
        <v>1431.9166666666665</v>
      </c>
      <c r="E1435">
        <f t="shared" si="45"/>
        <v>23.865277777777774</v>
      </c>
      <c r="I1435">
        <v>0</v>
      </c>
      <c r="J1435">
        <v>40.918999999999997</v>
      </c>
      <c r="U1435">
        <v>0.18450208333333701</v>
      </c>
    </row>
    <row r="1436" spans="1:21" x14ac:dyDescent="0.2">
      <c r="A1436" s="1">
        <v>43160.329594907409</v>
      </c>
      <c r="B1436">
        <v>1.6791666721401299</v>
      </c>
      <c r="C1436" t="s">
        <v>1433</v>
      </c>
      <c r="D1436">
        <f t="shared" si="46"/>
        <v>1432.9166666666665</v>
      </c>
      <c r="E1436">
        <f t="shared" si="45"/>
        <v>23.881944444444443</v>
      </c>
      <c r="H1436">
        <v>499.39600000000002</v>
      </c>
      <c r="I1436">
        <v>0</v>
      </c>
      <c r="U1436">
        <v>0.191906250000002</v>
      </c>
    </row>
    <row r="1437" spans="1:21" x14ac:dyDescent="0.2">
      <c r="A1437" s="1">
        <v>43160.330289351848</v>
      </c>
      <c r="B1437">
        <v>1.67986111658684</v>
      </c>
      <c r="C1437" t="s">
        <v>1434</v>
      </c>
      <c r="D1437">
        <f t="shared" si="46"/>
        <v>1433.9166666666665</v>
      </c>
      <c r="E1437">
        <f t="shared" si="45"/>
        <v>23.898611111111109</v>
      </c>
      <c r="I1437">
        <v>0</v>
      </c>
      <c r="U1437">
        <v>0.19408750000000199</v>
      </c>
    </row>
    <row r="1438" spans="1:21" x14ac:dyDescent="0.2">
      <c r="A1438" s="1">
        <v>43160.330983796295</v>
      </c>
      <c r="B1438">
        <v>1.6805555610335401</v>
      </c>
      <c r="C1438" t="s">
        <v>1435</v>
      </c>
      <c r="D1438">
        <f t="shared" si="46"/>
        <v>1434.9166666666665</v>
      </c>
      <c r="E1438">
        <f t="shared" si="45"/>
        <v>23.915277777777774</v>
      </c>
      <c r="H1438">
        <v>498.74599999999998</v>
      </c>
      <c r="I1438">
        <v>0</v>
      </c>
      <c r="U1438">
        <v>0.186233333333337</v>
      </c>
    </row>
    <row r="1439" spans="1:21" x14ac:dyDescent="0.2">
      <c r="A1439" s="1">
        <v>43160.331678240742</v>
      </c>
      <c r="B1439">
        <v>1.6812500054802499</v>
      </c>
      <c r="C1439" t="s">
        <v>1436</v>
      </c>
      <c r="D1439">
        <f t="shared" si="46"/>
        <v>1435.9166666666665</v>
      </c>
      <c r="E1439">
        <f t="shared" si="45"/>
        <v>23.931944444444444</v>
      </c>
      <c r="H1439">
        <v>500.89</v>
      </c>
      <c r="I1439">
        <v>0</v>
      </c>
      <c r="U1439">
        <v>0.19320625000000599</v>
      </c>
    </row>
    <row r="1440" spans="1:21" x14ac:dyDescent="0.2">
      <c r="A1440" s="1">
        <v>43160.332372685189</v>
      </c>
      <c r="B1440">
        <v>1.68194444992696</v>
      </c>
      <c r="C1440" t="s">
        <v>1437</v>
      </c>
      <c r="D1440">
        <f t="shared" si="46"/>
        <v>1436.9166666666665</v>
      </c>
      <c r="E1440">
        <f t="shared" si="45"/>
        <v>23.948611111111109</v>
      </c>
      <c r="H1440">
        <v>500.87700000000001</v>
      </c>
      <c r="I1440">
        <v>0</v>
      </c>
      <c r="U1440">
        <v>0.18014062500000499</v>
      </c>
    </row>
    <row r="1441" spans="1:24" x14ac:dyDescent="0.2">
      <c r="A1441" s="1">
        <v>43160.333067129628</v>
      </c>
      <c r="B1441">
        <v>1.6826388943736701</v>
      </c>
      <c r="C1441" t="s">
        <v>1438</v>
      </c>
      <c r="D1441">
        <f t="shared" si="46"/>
        <v>1437.9166666666665</v>
      </c>
      <c r="E1441">
        <f t="shared" si="45"/>
        <v>23.965277777777775</v>
      </c>
      <c r="H1441">
        <v>499.68099999999998</v>
      </c>
      <c r="I1441">
        <v>1.272</v>
      </c>
      <c r="U1441">
        <v>0.19703958333333901</v>
      </c>
    </row>
    <row r="1442" spans="1:24" x14ac:dyDescent="0.2">
      <c r="A1442" s="1">
        <v>43160.333761574075</v>
      </c>
      <c r="B1442">
        <v>1.6833333388203799</v>
      </c>
      <c r="C1442" t="s">
        <v>1439</v>
      </c>
      <c r="D1442">
        <f t="shared" si="46"/>
        <v>1438.9166666666665</v>
      </c>
      <c r="E1442">
        <f t="shared" si="45"/>
        <v>23.981944444444441</v>
      </c>
      <c r="I1442">
        <v>0</v>
      </c>
      <c r="U1442">
        <v>0.178705208333337</v>
      </c>
    </row>
    <row r="1443" spans="1:24" x14ac:dyDescent="0.2">
      <c r="A1443" s="1">
        <v>43160.334456018521</v>
      </c>
      <c r="B1443">
        <v>1.68402778326708</v>
      </c>
      <c r="C1443" t="s">
        <v>1440</v>
      </c>
      <c r="D1443">
        <f t="shared" si="46"/>
        <v>1439.9166666666665</v>
      </c>
      <c r="E1443">
        <f t="shared" si="45"/>
        <v>23.99861111111111</v>
      </c>
      <c r="I1443">
        <v>0</v>
      </c>
      <c r="O1443">
        <v>-800.72</v>
      </c>
      <c r="U1443">
        <v>0.18040208333333799</v>
      </c>
    </row>
    <row r="1444" spans="1:24" x14ac:dyDescent="0.2">
      <c r="A1444" s="1">
        <v>43160.335150462961</v>
      </c>
      <c r="B1444">
        <v>1.6847222277137901</v>
      </c>
      <c r="C1444" t="s">
        <v>1441</v>
      </c>
      <c r="D1444">
        <f t="shared" si="46"/>
        <v>1440.9166666666665</v>
      </c>
      <c r="E1444">
        <f t="shared" si="45"/>
        <v>24.015277777777776</v>
      </c>
      <c r="I1444">
        <v>0</v>
      </c>
      <c r="P1444">
        <v>37.567</v>
      </c>
      <c r="U1444">
        <v>0.18204479166667201</v>
      </c>
    </row>
    <row r="1445" spans="1:24" x14ac:dyDescent="0.2">
      <c r="A1445" s="1">
        <v>43160.335844907408</v>
      </c>
      <c r="B1445">
        <v>1.6854166721605</v>
      </c>
      <c r="C1445" t="s">
        <v>1442</v>
      </c>
      <c r="D1445">
        <f t="shared" si="46"/>
        <v>1441.9166666666665</v>
      </c>
      <c r="E1445">
        <f t="shared" si="45"/>
        <v>24.031944444444441</v>
      </c>
      <c r="I1445">
        <v>0</v>
      </c>
      <c r="P1445">
        <v>39.03</v>
      </c>
      <c r="U1445">
        <v>0.16842500000000499</v>
      </c>
    </row>
    <row r="1446" spans="1:24" x14ac:dyDescent="0.2">
      <c r="A1446" s="1">
        <v>43160.336539351854</v>
      </c>
      <c r="B1446">
        <v>1.68611111660721</v>
      </c>
      <c r="C1446" t="s">
        <v>1443</v>
      </c>
      <c r="D1446">
        <f t="shared" si="46"/>
        <v>1442.9166666666665</v>
      </c>
      <c r="E1446">
        <f t="shared" si="45"/>
        <v>24.048611111111107</v>
      </c>
      <c r="I1446">
        <v>1.3049999999999999</v>
      </c>
      <c r="U1446">
        <v>0.16964791666667101</v>
      </c>
    </row>
    <row r="1447" spans="1:24" x14ac:dyDescent="0.2">
      <c r="A1447" s="1">
        <v>43160.337233796294</v>
      </c>
      <c r="B1447">
        <v>1.6868055610539201</v>
      </c>
      <c r="C1447" t="s">
        <v>1444</v>
      </c>
      <c r="D1447">
        <f t="shared" si="46"/>
        <v>1443.9166666666665</v>
      </c>
      <c r="E1447">
        <f t="shared" si="45"/>
        <v>24.065277777777776</v>
      </c>
      <c r="I1447">
        <v>0</v>
      </c>
      <c r="U1447">
        <v>0.15553333333333799</v>
      </c>
    </row>
    <row r="1448" spans="1:24" x14ac:dyDescent="0.2">
      <c r="A1448" s="1">
        <v>43160.33792824074</v>
      </c>
      <c r="B1448">
        <v>1.68750000550062</v>
      </c>
      <c r="C1448" t="s">
        <v>1445</v>
      </c>
      <c r="D1448">
        <f t="shared" si="46"/>
        <v>1444.9166666666665</v>
      </c>
      <c r="E1448">
        <f t="shared" si="45"/>
        <v>24.081944444444442</v>
      </c>
      <c r="I1448">
        <v>0</v>
      </c>
      <c r="U1448">
        <v>0.15644270833333801</v>
      </c>
    </row>
    <row r="1449" spans="1:24" x14ac:dyDescent="0.2">
      <c r="A1449" s="1">
        <v>43160.338622685187</v>
      </c>
      <c r="B1449">
        <v>1.68819444994733</v>
      </c>
      <c r="C1449" t="s">
        <v>1446</v>
      </c>
      <c r="D1449">
        <f t="shared" si="46"/>
        <v>1445.9166666666665</v>
      </c>
      <c r="E1449">
        <f t="shared" si="45"/>
        <v>24.098611111111108</v>
      </c>
      <c r="F1449">
        <v>5.9930000000000003</v>
      </c>
      <c r="G1449">
        <v>51.966999999999999</v>
      </c>
      <c r="H1449">
        <v>501.04700000000003</v>
      </c>
      <c r="I1449">
        <v>0</v>
      </c>
      <c r="J1449">
        <v>40.959000000000003</v>
      </c>
      <c r="K1449">
        <v>0</v>
      </c>
      <c r="L1449">
        <v>0</v>
      </c>
      <c r="M1449">
        <v>0</v>
      </c>
      <c r="N1449">
        <v>0</v>
      </c>
      <c r="O1449">
        <v>-800.97400000000005</v>
      </c>
      <c r="P1449">
        <v>37.863</v>
      </c>
      <c r="Q1449">
        <v>0</v>
      </c>
      <c r="R1449">
        <v>6</v>
      </c>
      <c r="S1449">
        <v>52</v>
      </c>
      <c r="T1449">
        <v>3</v>
      </c>
      <c r="U1449">
        <v>0.157194791666671</v>
      </c>
      <c r="V1449">
        <v>3</v>
      </c>
      <c r="W1449">
        <v>3</v>
      </c>
      <c r="X1449">
        <v>0</v>
      </c>
    </row>
    <row r="1450" spans="1:24" x14ac:dyDescent="0.2">
      <c r="A1450" s="1">
        <v>43160.339317129627</v>
      </c>
      <c r="B1450">
        <v>1.6888888943940401</v>
      </c>
      <c r="C1450" t="s">
        <v>1447</v>
      </c>
      <c r="D1450">
        <f t="shared" si="46"/>
        <v>1446.9166666666665</v>
      </c>
      <c r="E1450">
        <f t="shared" si="45"/>
        <v>24.115277777777774</v>
      </c>
      <c r="I1450">
        <v>0</v>
      </c>
      <c r="U1450">
        <v>0.15295312500000699</v>
      </c>
    </row>
    <row r="1451" spans="1:24" x14ac:dyDescent="0.2">
      <c r="A1451" s="1">
        <v>43160.340011574073</v>
      </c>
      <c r="B1451">
        <v>1.68958333884075</v>
      </c>
      <c r="C1451" t="s">
        <v>1448</v>
      </c>
      <c r="D1451">
        <f t="shared" si="46"/>
        <v>1447.9166666666665</v>
      </c>
      <c r="E1451">
        <f t="shared" si="45"/>
        <v>24.131944444444443</v>
      </c>
      <c r="I1451">
        <v>0</v>
      </c>
      <c r="U1451">
        <v>0.13853333333334</v>
      </c>
    </row>
    <row r="1452" spans="1:24" x14ac:dyDescent="0.2">
      <c r="A1452" s="1">
        <v>43160.34070601852</v>
      </c>
      <c r="B1452">
        <v>1.69027778328746</v>
      </c>
      <c r="C1452" t="s">
        <v>1449</v>
      </c>
      <c r="D1452">
        <f t="shared" si="46"/>
        <v>1448.9166666666665</v>
      </c>
      <c r="E1452">
        <f t="shared" si="45"/>
        <v>24.148611111111109</v>
      </c>
      <c r="I1452">
        <v>0</v>
      </c>
      <c r="U1452">
        <v>0.13419270833333899</v>
      </c>
    </row>
    <row r="1453" spans="1:24" x14ac:dyDescent="0.2">
      <c r="A1453" s="1">
        <v>43160.341400462959</v>
      </c>
      <c r="B1453">
        <v>1.6909722277341599</v>
      </c>
      <c r="C1453" t="s">
        <v>1450</v>
      </c>
      <c r="D1453">
        <f t="shared" si="46"/>
        <v>1449.9166666666665</v>
      </c>
      <c r="E1453">
        <f t="shared" si="45"/>
        <v>24.165277777777774</v>
      </c>
      <c r="I1453">
        <v>0</v>
      </c>
      <c r="U1453">
        <v>0.134495833333339</v>
      </c>
    </row>
    <row r="1454" spans="1:24" x14ac:dyDescent="0.2">
      <c r="A1454" s="1">
        <v>43160.342094907406</v>
      </c>
      <c r="B1454">
        <v>1.69166667218087</v>
      </c>
      <c r="C1454" t="s">
        <v>1451</v>
      </c>
      <c r="D1454">
        <f t="shared" si="46"/>
        <v>1450.9166666666665</v>
      </c>
      <c r="E1454">
        <f t="shared" si="45"/>
        <v>24.181944444444444</v>
      </c>
      <c r="I1454">
        <v>0</v>
      </c>
      <c r="U1454">
        <v>0</v>
      </c>
    </row>
    <row r="1455" spans="1:24" x14ac:dyDescent="0.2">
      <c r="A1455" s="1">
        <v>43160.342789351853</v>
      </c>
      <c r="B1455">
        <v>1.69236111662758</v>
      </c>
      <c r="C1455" t="s">
        <v>1452</v>
      </c>
      <c r="D1455">
        <f t="shared" si="46"/>
        <v>1451.9166666666665</v>
      </c>
      <c r="E1455">
        <f t="shared" si="45"/>
        <v>24.198611111111109</v>
      </c>
      <c r="F1455">
        <v>6.02</v>
      </c>
      <c r="I1455">
        <v>0</v>
      </c>
      <c r="O1455">
        <v>-801.98500000000001</v>
      </c>
    </row>
    <row r="1456" spans="1:24" x14ac:dyDescent="0.2">
      <c r="A1456" s="1">
        <v>43160.3434837963</v>
      </c>
      <c r="B1456">
        <v>1.6930555610742899</v>
      </c>
      <c r="C1456" t="s">
        <v>1453</v>
      </c>
      <c r="D1456">
        <f t="shared" si="46"/>
        <v>1452.9166666666665</v>
      </c>
      <c r="E1456">
        <f t="shared" si="45"/>
        <v>24.215277777777775</v>
      </c>
    </row>
    <row r="1457" spans="1:21" x14ac:dyDescent="0.2">
      <c r="A1457" s="1">
        <v>43160.344178240739</v>
      </c>
      <c r="B1457">
        <v>1.693750005521</v>
      </c>
      <c r="C1457" t="s">
        <v>1454</v>
      </c>
      <c r="D1457">
        <f t="shared" si="46"/>
        <v>1453.9166666666665</v>
      </c>
      <c r="E1457">
        <f t="shared" si="45"/>
        <v>24.231944444444441</v>
      </c>
    </row>
    <row r="1458" spans="1:21" x14ac:dyDescent="0.2">
      <c r="A1458" s="1">
        <v>43160.344872685186</v>
      </c>
      <c r="B1458">
        <v>1.6944444499677001</v>
      </c>
      <c r="C1458" t="s">
        <v>1455</v>
      </c>
      <c r="D1458">
        <f t="shared" si="46"/>
        <v>1454.9166666666665</v>
      </c>
      <c r="E1458">
        <f t="shared" si="45"/>
        <v>24.24861111111111</v>
      </c>
      <c r="O1458">
        <v>-800.89200000000005</v>
      </c>
      <c r="P1458">
        <v>40.804000000000002</v>
      </c>
    </row>
    <row r="1459" spans="1:21" x14ac:dyDescent="0.2">
      <c r="A1459" s="1">
        <v>43160.345567129632</v>
      </c>
      <c r="B1459">
        <v>1.6951388944144099</v>
      </c>
      <c r="C1459" t="s">
        <v>1456</v>
      </c>
      <c r="D1459">
        <f t="shared" si="46"/>
        <v>1455.9166666666665</v>
      </c>
      <c r="E1459">
        <f t="shared" si="45"/>
        <v>24.265277777777776</v>
      </c>
    </row>
    <row r="1460" spans="1:21" x14ac:dyDescent="0.2">
      <c r="A1460" s="1">
        <v>43160.346261574072</v>
      </c>
      <c r="B1460">
        <v>1.69583333886112</v>
      </c>
      <c r="C1460" t="s">
        <v>1457</v>
      </c>
      <c r="D1460">
        <f t="shared" si="46"/>
        <v>1456.9166666666665</v>
      </c>
      <c r="E1460">
        <f t="shared" si="45"/>
        <v>24.281944444444441</v>
      </c>
    </row>
    <row r="1461" spans="1:21" x14ac:dyDescent="0.2">
      <c r="A1461" s="1">
        <v>43160.346956018519</v>
      </c>
      <c r="B1461">
        <v>1.6965277833078301</v>
      </c>
      <c r="C1461" t="s">
        <v>1458</v>
      </c>
      <c r="D1461">
        <f t="shared" si="46"/>
        <v>1457.9166666666665</v>
      </c>
      <c r="E1461">
        <f t="shared" si="45"/>
        <v>24.298611111111107</v>
      </c>
      <c r="P1461">
        <v>38.847999999999999</v>
      </c>
    </row>
    <row r="1462" spans="1:21" x14ac:dyDescent="0.2">
      <c r="A1462" s="1">
        <v>43160.347650462965</v>
      </c>
      <c r="B1462">
        <v>1.6972222277545399</v>
      </c>
      <c r="C1462" t="s">
        <v>1459</v>
      </c>
      <c r="D1462">
        <f t="shared" si="46"/>
        <v>1458.9166666666665</v>
      </c>
      <c r="E1462">
        <f t="shared" si="45"/>
        <v>24.315277777777776</v>
      </c>
    </row>
    <row r="1463" spans="1:21" x14ac:dyDescent="0.2">
      <c r="A1463" s="1">
        <v>43160.348344907405</v>
      </c>
      <c r="B1463">
        <v>1.69791667220125</v>
      </c>
      <c r="C1463" t="s">
        <v>1460</v>
      </c>
      <c r="D1463">
        <f t="shared" si="46"/>
        <v>1459.9166666666665</v>
      </c>
      <c r="E1463">
        <f t="shared" si="45"/>
        <v>24.331944444444442</v>
      </c>
    </row>
    <row r="1464" spans="1:21" x14ac:dyDescent="0.2">
      <c r="A1464" s="1">
        <v>43160.349039351851</v>
      </c>
      <c r="B1464">
        <v>1.6986111166479501</v>
      </c>
      <c r="C1464" t="s">
        <v>1461</v>
      </c>
      <c r="D1464">
        <f t="shared" si="46"/>
        <v>1460.9166666666665</v>
      </c>
      <c r="E1464">
        <f t="shared" si="45"/>
        <v>24.348611111111108</v>
      </c>
    </row>
    <row r="1465" spans="1:21" x14ac:dyDescent="0.2">
      <c r="A1465" s="1">
        <v>43160.349733796298</v>
      </c>
      <c r="B1465">
        <v>1.6993055610946599</v>
      </c>
      <c r="C1465" t="s">
        <v>1462</v>
      </c>
      <c r="D1465">
        <f t="shared" si="46"/>
        <v>1461.9166666666665</v>
      </c>
      <c r="E1465">
        <f t="shared" si="45"/>
        <v>24.365277777777774</v>
      </c>
    </row>
    <row r="1466" spans="1:21" x14ac:dyDescent="0.2">
      <c r="A1466" s="1">
        <v>43160.350428240738</v>
      </c>
      <c r="B1466">
        <v>1.70000000554137</v>
      </c>
      <c r="C1466" t="s">
        <v>1463</v>
      </c>
      <c r="D1466">
        <f t="shared" si="46"/>
        <v>1462.9166666666665</v>
      </c>
      <c r="E1466">
        <f t="shared" si="45"/>
        <v>24.381944444444443</v>
      </c>
    </row>
    <row r="1467" spans="1:21" x14ac:dyDescent="0.2">
      <c r="A1467" s="1">
        <v>43160.351122685184</v>
      </c>
      <c r="B1467">
        <v>1.7006944499880801</v>
      </c>
      <c r="C1467" t="s">
        <v>1464</v>
      </c>
      <c r="D1467">
        <f t="shared" si="46"/>
        <v>1463.9166666666665</v>
      </c>
      <c r="E1467">
        <f t="shared" si="45"/>
        <v>24.398611111111109</v>
      </c>
      <c r="O1467">
        <v>-802.04</v>
      </c>
    </row>
    <row r="1468" spans="1:21" x14ac:dyDescent="0.2">
      <c r="A1468" s="1">
        <v>43160.351817129631</v>
      </c>
      <c r="B1468">
        <v>1.7013888944347899</v>
      </c>
      <c r="C1468" t="s">
        <v>1465</v>
      </c>
      <c r="D1468">
        <f t="shared" si="46"/>
        <v>1464.9166666666665</v>
      </c>
      <c r="E1468">
        <f t="shared" si="45"/>
        <v>24.415277777777774</v>
      </c>
    </row>
    <row r="1469" spans="1:21" x14ac:dyDescent="0.2">
      <c r="A1469" s="1">
        <v>43160.352511574078</v>
      </c>
      <c r="B1469">
        <v>1.70208333888149</v>
      </c>
      <c r="C1469" t="s">
        <v>1466</v>
      </c>
      <c r="D1469">
        <f t="shared" si="46"/>
        <v>1465.9166666666665</v>
      </c>
      <c r="E1469">
        <f t="shared" si="45"/>
        <v>24.431944444444444</v>
      </c>
    </row>
    <row r="1470" spans="1:21" x14ac:dyDescent="0.2">
      <c r="A1470" s="1">
        <v>43160.353206018517</v>
      </c>
      <c r="B1470">
        <v>1.7027777833282001</v>
      </c>
      <c r="C1470" t="s">
        <v>1467</v>
      </c>
      <c r="D1470">
        <f t="shared" si="46"/>
        <v>1466.9166666666665</v>
      </c>
      <c r="E1470">
        <f t="shared" si="45"/>
        <v>24.448611111111109</v>
      </c>
      <c r="U1470" s="2">
        <v>1.01541666666656E-2</v>
      </c>
    </row>
    <row r="1471" spans="1:21" x14ac:dyDescent="0.2">
      <c r="A1471" s="1">
        <v>43160.353900462964</v>
      </c>
      <c r="B1471">
        <v>1.7034722277749099</v>
      </c>
      <c r="C1471" t="s">
        <v>1468</v>
      </c>
      <c r="D1471">
        <f t="shared" si="46"/>
        <v>1467.9166666666665</v>
      </c>
      <c r="E1471">
        <f t="shared" si="45"/>
        <v>24.465277777777775</v>
      </c>
      <c r="U1471">
        <v>0</v>
      </c>
    </row>
    <row r="1472" spans="1:21" x14ac:dyDescent="0.2">
      <c r="A1472" s="1">
        <v>43160.354594907411</v>
      </c>
      <c r="B1472">
        <v>1.70416667222162</v>
      </c>
      <c r="C1472" t="s">
        <v>1469</v>
      </c>
      <c r="D1472">
        <f t="shared" si="46"/>
        <v>1468.9166666666665</v>
      </c>
      <c r="E1472">
        <f t="shared" si="45"/>
        <v>24.481944444444441</v>
      </c>
    </row>
    <row r="1473" spans="1:24" x14ac:dyDescent="0.2">
      <c r="A1473" s="1">
        <v>43160.35528935185</v>
      </c>
      <c r="B1473">
        <v>1.7048611166683301</v>
      </c>
      <c r="C1473" t="s">
        <v>1470</v>
      </c>
      <c r="D1473">
        <f t="shared" si="46"/>
        <v>1469.9166666666665</v>
      </c>
      <c r="E1473">
        <f t="shared" si="45"/>
        <v>24.49861111111111</v>
      </c>
    </row>
    <row r="1474" spans="1:24" x14ac:dyDescent="0.2">
      <c r="A1474" s="1">
        <v>43160.355983796297</v>
      </c>
      <c r="B1474">
        <v>1.7055555611150299</v>
      </c>
      <c r="C1474" t="s">
        <v>1471</v>
      </c>
      <c r="D1474">
        <f t="shared" si="46"/>
        <v>1470.9166666666665</v>
      </c>
      <c r="E1474">
        <f t="shared" si="45"/>
        <v>24.515277777777776</v>
      </c>
    </row>
    <row r="1475" spans="1:24" x14ac:dyDescent="0.2">
      <c r="A1475" s="1">
        <v>43160.356678240743</v>
      </c>
      <c r="B1475">
        <v>1.70625000556174</v>
      </c>
      <c r="C1475" t="s">
        <v>1472</v>
      </c>
      <c r="D1475">
        <f t="shared" si="46"/>
        <v>1471.9166666666665</v>
      </c>
      <c r="E1475">
        <f t="shared" si="45"/>
        <v>24.531944444444441</v>
      </c>
    </row>
    <row r="1476" spans="1:24" x14ac:dyDescent="0.2">
      <c r="A1476" s="1">
        <v>43160.357372685183</v>
      </c>
      <c r="B1476">
        <v>1.7069444500084501</v>
      </c>
      <c r="C1476" t="s">
        <v>1473</v>
      </c>
      <c r="D1476">
        <f t="shared" si="46"/>
        <v>1472.9166666666665</v>
      </c>
      <c r="E1476">
        <f t="shared" ref="E1476:E1508" si="47">D1476/60</f>
        <v>24.548611111111107</v>
      </c>
    </row>
    <row r="1477" spans="1:24" x14ac:dyDescent="0.2">
      <c r="A1477" s="1">
        <v>43160.358067129629</v>
      </c>
      <c r="B1477">
        <v>1.7076388944551599</v>
      </c>
      <c r="C1477" t="s">
        <v>1474</v>
      </c>
      <c r="D1477">
        <f t="shared" si="46"/>
        <v>1473.9166666666665</v>
      </c>
      <c r="E1477">
        <f t="shared" si="47"/>
        <v>24.565277777777776</v>
      </c>
    </row>
    <row r="1478" spans="1:24" x14ac:dyDescent="0.2">
      <c r="A1478" s="1">
        <v>43160.358761574076</v>
      </c>
      <c r="B1478">
        <v>1.70833333890187</v>
      </c>
      <c r="C1478" t="s">
        <v>1475</v>
      </c>
      <c r="D1478">
        <f t="shared" si="46"/>
        <v>1474.9166666666665</v>
      </c>
      <c r="E1478">
        <f t="shared" si="47"/>
        <v>24.581944444444442</v>
      </c>
      <c r="U1478" s="2">
        <v>1.0199999999998899E-2</v>
      </c>
    </row>
    <row r="1479" spans="1:24" x14ac:dyDescent="0.2">
      <c r="A1479" s="1">
        <v>43160.359456018516</v>
      </c>
      <c r="B1479">
        <v>1.7090277833485701</v>
      </c>
      <c r="C1479" t="s">
        <v>1476</v>
      </c>
      <c r="D1479">
        <f t="shared" si="46"/>
        <v>1475.9166666666665</v>
      </c>
      <c r="E1479">
        <f t="shared" si="47"/>
        <v>24.598611111111108</v>
      </c>
      <c r="F1479">
        <v>5.9980000000000002</v>
      </c>
      <c r="G1479">
        <v>51.968000000000004</v>
      </c>
      <c r="H1479">
        <v>499.43599999999998</v>
      </c>
      <c r="I1479">
        <v>0</v>
      </c>
      <c r="J1479">
        <v>40.972999999999999</v>
      </c>
      <c r="K1479">
        <v>0</v>
      </c>
      <c r="L1479">
        <v>0</v>
      </c>
      <c r="M1479">
        <v>0</v>
      </c>
      <c r="N1479">
        <v>0</v>
      </c>
      <c r="O1479">
        <v>-802.03499999999997</v>
      </c>
      <c r="P1479">
        <v>38.369</v>
      </c>
      <c r="Q1479">
        <v>0</v>
      </c>
      <c r="R1479">
        <v>6</v>
      </c>
      <c r="S1479">
        <v>52</v>
      </c>
      <c r="T1479">
        <v>3</v>
      </c>
      <c r="U1479" s="2">
        <v>1.0458333333332201E-2</v>
      </c>
      <c r="V1479">
        <v>3</v>
      </c>
      <c r="W1479">
        <v>3</v>
      </c>
      <c r="X1479">
        <v>0</v>
      </c>
    </row>
    <row r="1480" spans="1:24" x14ac:dyDescent="0.2">
      <c r="A1480" s="1">
        <v>43160.360150462962</v>
      </c>
      <c r="B1480">
        <v>1.7097222277952799</v>
      </c>
      <c r="C1480" t="s">
        <v>1477</v>
      </c>
      <c r="D1480">
        <f t="shared" si="46"/>
        <v>1476.9166666666665</v>
      </c>
      <c r="E1480">
        <f t="shared" si="47"/>
        <v>24.615277777777774</v>
      </c>
      <c r="U1480" s="2">
        <v>1.07177083333322E-2</v>
      </c>
    </row>
    <row r="1481" spans="1:24" x14ac:dyDescent="0.2">
      <c r="A1481" s="1">
        <v>43160.360844907409</v>
      </c>
      <c r="B1481">
        <v>1.71041667224199</v>
      </c>
      <c r="C1481" t="s">
        <v>1478</v>
      </c>
      <c r="D1481">
        <f t="shared" si="46"/>
        <v>1477.9166666666665</v>
      </c>
      <c r="E1481">
        <f t="shared" si="47"/>
        <v>24.631944444444443</v>
      </c>
      <c r="U1481" s="2">
        <v>1.6050000000000501E-2</v>
      </c>
    </row>
    <row r="1482" spans="1:24" x14ac:dyDescent="0.2">
      <c r="A1482" s="1">
        <v>43160.361539351848</v>
      </c>
      <c r="B1482">
        <v>1.7111111166887001</v>
      </c>
      <c r="C1482" t="s">
        <v>1479</v>
      </c>
      <c r="D1482">
        <f t="shared" si="46"/>
        <v>1478.9166666666665</v>
      </c>
      <c r="E1482">
        <f t="shared" si="47"/>
        <v>24.648611111111109</v>
      </c>
      <c r="U1482" s="2">
        <v>2.6619791666666101E-2</v>
      </c>
    </row>
    <row r="1483" spans="1:24" x14ac:dyDescent="0.2">
      <c r="A1483" s="1">
        <v>43160.362233796295</v>
      </c>
      <c r="B1483">
        <v>1.7118055611354099</v>
      </c>
      <c r="C1483" t="s">
        <v>1480</v>
      </c>
      <c r="D1483">
        <f t="shared" si="46"/>
        <v>1479.9166666666665</v>
      </c>
      <c r="E1483">
        <f t="shared" si="47"/>
        <v>24.665277777777774</v>
      </c>
      <c r="U1483" s="2">
        <v>3.2320833333334402E-2</v>
      </c>
    </row>
    <row r="1484" spans="1:24" x14ac:dyDescent="0.2">
      <c r="A1484" s="1">
        <v>43160.362928240742</v>
      </c>
      <c r="B1484">
        <v>1.71250000558211</v>
      </c>
      <c r="C1484" t="s">
        <v>1481</v>
      </c>
      <c r="D1484">
        <f t="shared" si="46"/>
        <v>1480.9166666666665</v>
      </c>
      <c r="E1484">
        <f t="shared" si="47"/>
        <v>24.681944444444444</v>
      </c>
      <c r="U1484" s="2">
        <v>2.8063541666666102E-2</v>
      </c>
    </row>
    <row r="1485" spans="1:24" x14ac:dyDescent="0.2">
      <c r="A1485" s="1">
        <v>43160.363622685189</v>
      </c>
      <c r="B1485">
        <v>1.7131944500288201</v>
      </c>
      <c r="C1485" t="s">
        <v>1482</v>
      </c>
      <c r="D1485">
        <f t="shared" si="46"/>
        <v>1481.9166666666665</v>
      </c>
      <c r="E1485">
        <f t="shared" si="47"/>
        <v>24.698611111111109</v>
      </c>
      <c r="I1485">
        <v>0</v>
      </c>
      <c r="P1485">
        <v>37.988999999999997</v>
      </c>
      <c r="U1485" s="2">
        <v>3.8842708333331699E-2</v>
      </c>
    </row>
    <row r="1486" spans="1:24" x14ac:dyDescent="0.2">
      <c r="A1486" s="1">
        <v>43160.364317129628</v>
      </c>
      <c r="B1486">
        <v>1.7138888944755299</v>
      </c>
      <c r="C1486" t="s">
        <v>1483</v>
      </c>
      <c r="D1486">
        <f t="shared" si="46"/>
        <v>1482.9166666666665</v>
      </c>
      <c r="E1486">
        <f t="shared" si="47"/>
        <v>24.715277777777775</v>
      </c>
      <c r="I1486">
        <v>1.298</v>
      </c>
      <c r="U1486" s="2">
        <v>4.9918750000001698E-2</v>
      </c>
    </row>
    <row r="1487" spans="1:24" x14ac:dyDescent="0.2">
      <c r="A1487" s="1">
        <v>43160.365011574075</v>
      </c>
      <c r="B1487">
        <v>1.71458333892224</v>
      </c>
      <c r="C1487" t="s">
        <v>1484</v>
      </c>
      <c r="D1487">
        <f t="shared" si="46"/>
        <v>1483.9166666666665</v>
      </c>
      <c r="E1487">
        <f t="shared" si="47"/>
        <v>24.731944444444441</v>
      </c>
      <c r="I1487">
        <v>0</v>
      </c>
      <c r="U1487" s="2">
        <v>5.0966666666668402E-2</v>
      </c>
    </row>
    <row r="1488" spans="1:24" x14ac:dyDescent="0.2">
      <c r="A1488" s="1">
        <v>43160.365706018521</v>
      </c>
      <c r="B1488">
        <v>1.7152777833689501</v>
      </c>
      <c r="C1488" t="s">
        <v>1485</v>
      </c>
      <c r="D1488">
        <f t="shared" si="46"/>
        <v>1484.9166666666665</v>
      </c>
      <c r="E1488">
        <f t="shared" si="47"/>
        <v>24.74861111111111</v>
      </c>
      <c r="H1488">
        <v>500.63499999999999</v>
      </c>
      <c r="U1488" s="2">
        <v>5.7163541666665603E-2</v>
      </c>
    </row>
    <row r="1489" spans="1:21" x14ac:dyDescent="0.2">
      <c r="A1489" s="1">
        <v>43160.366400462961</v>
      </c>
      <c r="B1489">
        <v>1.7159722278156599</v>
      </c>
      <c r="C1489" t="s">
        <v>1486</v>
      </c>
      <c r="D1489">
        <f t="shared" si="46"/>
        <v>1485.9166666666665</v>
      </c>
      <c r="E1489">
        <f t="shared" si="47"/>
        <v>24.765277777777776</v>
      </c>
      <c r="P1489">
        <v>40.267000000000003</v>
      </c>
      <c r="U1489">
        <v>5.8440624999998997E-2</v>
      </c>
    </row>
    <row r="1490" spans="1:21" x14ac:dyDescent="0.2">
      <c r="A1490" s="1">
        <v>43160.367094907408</v>
      </c>
      <c r="B1490">
        <v>1.71666667226236</v>
      </c>
      <c r="C1490" t="s">
        <v>1487</v>
      </c>
      <c r="D1490">
        <f t="shared" si="46"/>
        <v>1486.9166666666665</v>
      </c>
      <c r="E1490">
        <f t="shared" si="47"/>
        <v>24.781944444444441</v>
      </c>
      <c r="I1490">
        <v>0</v>
      </c>
      <c r="U1490" s="2">
        <v>6.9841666666664595E-2</v>
      </c>
    </row>
    <row r="1491" spans="1:21" x14ac:dyDescent="0.2">
      <c r="A1491" s="1">
        <v>43160.367789351854</v>
      </c>
      <c r="B1491">
        <v>1.7173611167090701</v>
      </c>
      <c r="C1491" t="s">
        <v>1488</v>
      </c>
      <c r="D1491">
        <f t="shared" si="46"/>
        <v>1487.9166666666665</v>
      </c>
      <c r="E1491">
        <f t="shared" si="47"/>
        <v>24.798611111111107</v>
      </c>
      <c r="I1491">
        <v>0</v>
      </c>
      <c r="U1491">
        <v>7.6445833333333005E-2</v>
      </c>
    </row>
    <row r="1492" spans="1:21" x14ac:dyDescent="0.2">
      <c r="A1492" s="1">
        <v>43160.368483796294</v>
      </c>
      <c r="B1492">
        <v>1.71805556115578</v>
      </c>
      <c r="C1492" t="s">
        <v>1489</v>
      </c>
      <c r="D1492">
        <f t="shared" si="46"/>
        <v>1488.9166666666665</v>
      </c>
      <c r="E1492">
        <f t="shared" si="47"/>
        <v>24.815277777777776</v>
      </c>
      <c r="H1492">
        <v>499.33499999999998</v>
      </c>
      <c r="I1492">
        <v>0</v>
      </c>
      <c r="U1492" s="2">
        <v>7.81135416666663E-2</v>
      </c>
    </row>
    <row r="1493" spans="1:21" x14ac:dyDescent="0.2">
      <c r="A1493" s="1">
        <v>43160.36917824074</v>
      </c>
      <c r="B1493">
        <v>1.71875000560249</v>
      </c>
      <c r="C1493" t="s">
        <v>1490</v>
      </c>
      <c r="D1493">
        <f t="shared" si="46"/>
        <v>1489.9166666666665</v>
      </c>
      <c r="E1493">
        <f t="shared" si="47"/>
        <v>24.831944444444442</v>
      </c>
      <c r="H1493">
        <v>499.71</v>
      </c>
      <c r="I1493">
        <v>0</v>
      </c>
      <c r="U1493" s="2">
        <v>8.9843749999998598E-2</v>
      </c>
    </row>
    <row r="1494" spans="1:21" x14ac:dyDescent="0.2">
      <c r="A1494" s="1">
        <v>43160.369872685187</v>
      </c>
      <c r="B1494">
        <v>1.7194444500492001</v>
      </c>
      <c r="C1494" t="s">
        <v>1491</v>
      </c>
      <c r="D1494">
        <f t="shared" ref="D1494:D1508" si="48">D1493+1</f>
        <v>1490.9166666666665</v>
      </c>
      <c r="E1494">
        <f t="shared" si="47"/>
        <v>24.848611111111108</v>
      </c>
      <c r="H1494">
        <v>501.29199999999997</v>
      </c>
      <c r="I1494">
        <v>0.02</v>
      </c>
      <c r="U1494">
        <v>0.101757291666669</v>
      </c>
    </row>
    <row r="1495" spans="1:21" x14ac:dyDescent="0.2">
      <c r="A1495" s="1">
        <v>43160.370567129627</v>
      </c>
      <c r="B1495">
        <v>1.7201388944959</v>
      </c>
      <c r="C1495" t="s">
        <v>1492</v>
      </c>
      <c r="D1495">
        <f t="shared" si="48"/>
        <v>1491.9166666666665</v>
      </c>
      <c r="E1495">
        <f t="shared" si="47"/>
        <v>24.865277777777774</v>
      </c>
      <c r="I1495">
        <v>0</v>
      </c>
      <c r="U1495">
        <v>0.103882291666669</v>
      </c>
    </row>
    <row r="1496" spans="1:21" x14ac:dyDescent="0.2">
      <c r="A1496" s="1">
        <v>43160.371261574073</v>
      </c>
      <c r="B1496">
        <v>1.72083333894261</v>
      </c>
      <c r="C1496" t="s">
        <v>1493</v>
      </c>
      <c r="D1496">
        <f t="shared" si="48"/>
        <v>1492.9166666666665</v>
      </c>
      <c r="E1496">
        <f t="shared" si="47"/>
        <v>24.881944444444443</v>
      </c>
      <c r="I1496">
        <v>0</v>
      </c>
      <c r="U1496">
        <v>0.106050000000002</v>
      </c>
    </row>
    <row r="1497" spans="1:21" x14ac:dyDescent="0.2">
      <c r="A1497" s="1">
        <v>43160.37195601852</v>
      </c>
      <c r="B1497">
        <v>1.7215277833893201</v>
      </c>
      <c r="C1497" t="s">
        <v>1494</v>
      </c>
      <c r="D1497">
        <f t="shared" si="48"/>
        <v>1493.9166666666665</v>
      </c>
      <c r="E1497">
        <f t="shared" si="47"/>
        <v>24.898611111111109</v>
      </c>
      <c r="H1497">
        <v>500.34199999999998</v>
      </c>
      <c r="I1497">
        <v>0</v>
      </c>
      <c r="U1497">
        <v>0.11320624999999999</v>
      </c>
    </row>
    <row r="1498" spans="1:21" x14ac:dyDescent="0.2">
      <c r="A1498" s="1">
        <v>43160.372650462959</v>
      </c>
      <c r="B1498">
        <v>1.72222222783603</v>
      </c>
      <c r="C1498" t="s">
        <v>1495</v>
      </c>
      <c r="D1498">
        <f t="shared" si="48"/>
        <v>1494.9166666666665</v>
      </c>
      <c r="E1498">
        <f t="shared" si="47"/>
        <v>24.915277777777774</v>
      </c>
      <c r="H1498">
        <v>500.18099999999998</v>
      </c>
      <c r="I1498">
        <v>0</v>
      </c>
      <c r="U1498">
        <v>0.120495833333335</v>
      </c>
    </row>
    <row r="1499" spans="1:21" x14ac:dyDescent="0.2">
      <c r="A1499" s="1">
        <v>43160.373344907406</v>
      </c>
      <c r="B1499">
        <v>1.72291667228274</v>
      </c>
      <c r="C1499" t="s">
        <v>1496</v>
      </c>
      <c r="D1499">
        <f t="shared" si="48"/>
        <v>1495.9166666666665</v>
      </c>
      <c r="E1499">
        <f t="shared" si="47"/>
        <v>24.931944444444444</v>
      </c>
      <c r="H1499">
        <v>499.69299999999998</v>
      </c>
      <c r="I1499">
        <v>0</v>
      </c>
      <c r="P1499">
        <v>38.603000000000002</v>
      </c>
      <c r="U1499">
        <v>0.12800208333333199</v>
      </c>
    </row>
    <row r="1500" spans="1:21" x14ac:dyDescent="0.2">
      <c r="A1500" s="1">
        <v>43160.374039351853</v>
      </c>
      <c r="B1500">
        <v>1.7236111167294399</v>
      </c>
      <c r="C1500" t="s">
        <v>1497</v>
      </c>
      <c r="D1500">
        <f t="shared" si="48"/>
        <v>1496.9166666666665</v>
      </c>
      <c r="E1500">
        <f t="shared" si="47"/>
        <v>24.948611111111109</v>
      </c>
      <c r="H1500">
        <v>498.971</v>
      </c>
      <c r="I1500">
        <v>0</v>
      </c>
      <c r="U1500">
        <v>0.13558020833333401</v>
      </c>
    </row>
    <row r="1501" spans="1:21" x14ac:dyDescent="0.2">
      <c r="A1501" s="1">
        <v>43160.3747337963</v>
      </c>
      <c r="B1501">
        <v>1.72430556117615</v>
      </c>
      <c r="C1501" t="s">
        <v>1498</v>
      </c>
      <c r="D1501">
        <f t="shared" si="48"/>
        <v>1497.9166666666665</v>
      </c>
      <c r="E1501">
        <f t="shared" si="47"/>
        <v>24.965277777777775</v>
      </c>
      <c r="I1501">
        <v>0</v>
      </c>
      <c r="U1501">
        <v>0.138205208333334</v>
      </c>
    </row>
    <row r="1502" spans="1:21" x14ac:dyDescent="0.2">
      <c r="A1502" s="1">
        <v>43160.375428240739</v>
      </c>
      <c r="B1502">
        <v>1.72500000562286</v>
      </c>
      <c r="C1502" t="s">
        <v>1499</v>
      </c>
      <c r="D1502">
        <f t="shared" si="48"/>
        <v>1498.9166666666665</v>
      </c>
      <c r="E1502">
        <f t="shared" si="47"/>
        <v>24.981944444444441</v>
      </c>
      <c r="I1502">
        <v>0</v>
      </c>
      <c r="P1502">
        <v>40.445</v>
      </c>
      <c r="U1502">
        <v>0.14585833333333501</v>
      </c>
    </row>
    <row r="1503" spans="1:21" x14ac:dyDescent="0.2">
      <c r="A1503" s="1">
        <v>43160.376122685186</v>
      </c>
      <c r="B1503">
        <v>1.7256944500695699</v>
      </c>
      <c r="C1503" t="s">
        <v>1500</v>
      </c>
      <c r="D1503">
        <f t="shared" si="48"/>
        <v>1499.9166666666665</v>
      </c>
      <c r="E1503">
        <f t="shared" si="47"/>
        <v>24.99861111111111</v>
      </c>
      <c r="H1503">
        <v>499.06700000000001</v>
      </c>
      <c r="I1503">
        <v>0</v>
      </c>
      <c r="P1503">
        <v>38.122</v>
      </c>
      <c r="U1503">
        <v>0.148594791666668</v>
      </c>
    </row>
    <row r="1504" spans="1:21" x14ac:dyDescent="0.2">
      <c r="A1504" s="1">
        <v>43160.376817129632</v>
      </c>
      <c r="B1504">
        <v>1.72638889451628</v>
      </c>
      <c r="C1504" t="s">
        <v>1501</v>
      </c>
      <c r="D1504">
        <f t="shared" si="48"/>
        <v>1500.9166666666665</v>
      </c>
      <c r="E1504">
        <f t="shared" si="47"/>
        <v>25.015277777777776</v>
      </c>
      <c r="H1504">
        <v>500.96300000000002</v>
      </c>
      <c r="I1504">
        <v>0</v>
      </c>
      <c r="U1504">
        <v>0.15144375000000099</v>
      </c>
    </row>
    <row r="1505" spans="1:21" x14ac:dyDescent="0.2">
      <c r="A1505" s="1">
        <v>43160.377511574072</v>
      </c>
      <c r="B1505">
        <v>1.7270833389629801</v>
      </c>
      <c r="C1505" t="s">
        <v>1502</v>
      </c>
      <c r="D1505">
        <f t="shared" si="48"/>
        <v>1501.9166666666665</v>
      </c>
      <c r="E1505">
        <f t="shared" si="47"/>
        <v>25.031944444444441</v>
      </c>
      <c r="I1505">
        <v>0</v>
      </c>
      <c r="U1505">
        <v>0.16436041666666701</v>
      </c>
    </row>
    <row r="1506" spans="1:21" x14ac:dyDescent="0.2">
      <c r="A1506" s="1">
        <v>43160.378206018519</v>
      </c>
      <c r="B1506">
        <v>1.7277777834096899</v>
      </c>
      <c r="C1506" t="s">
        <v>1503</v>
      </c>
      <c r="D1506">
        <f t="shared" si="48"/>
        <v>1502.9166666666665</v>
      </c>
      <c r="E1506">
        <f t="shared" si="47"/>
        <v>25.048611111111107</v>
      </c>
      <c r="I1506">
        <v>0</v>
      </c>
      <c r="U1506">
        <v>0.162324999999998</v>
      </c>
    </row>
    <row r="1507" spans="1:21" x14ac:dyDescent="0.2">
      <c r="A1507" s="1">
        <v>43160.378900462965</v>
      </c>
      <c r="B1507">
        <v>1.7284722278564</v>
      </c>
      <c r="C1507" t="s">
        <v>1504</v>
      </c>
      <c r="D1507">
        <f t="shared" si="48"/>
        <v>1503.9166666666665</v>
      </c>
      <c r="E1507">
        <f t="shared" si="47"/>
        <v>25.065277777777776</v>
      </c>
      <c r="I1507">
        <v>0</v>
      </c>
      <c r="U1507">
        <v>0.170341666666666</v>
      </c>
    </row>
    <row r="1508" spans="1:21" x14ac:dyDescent="0.2">
      <c r="A1508" s="1">
        <v>43160.379594907405</v>
      </c>
      <c r="B1508">
        <v>1.7291666723031101</v>
      </c>
      <c r="D1508">
        <f t="shared" si="48"/>
        <v>1504.9166666666665</v>
      </c>
      <c r="E1508">
        <f t="shared" si="47"/>
        <v>25.081944444444442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6" bestFit="1" customWidth="1"/>
    <col min="3" max="3" width="21.5" bestFit="1" customWidth="1"/>
  </cols>
  <sheetData>
    <row r="1" spans="1:11" x14ac:dyDescent="0.2">
      <c r="A1" t="s">
        <v>1534</v>
      </c>
      <c r="B1" t="s">
        <v>1535</v>
      </c>
      <c r="C1" t="s">
        <v>1536</v>
      </c>
    </row>
    <row r="2" spans="1:11" x14ac:dyDescent="0.2">
      <c r="A2" t="s">
        <v>1537</v>
      </c>
      <c r="B2" t="s">
        <v>1538</v>
      </c>
      <c r="C2">
        <v>30</v>
      </c>
    </row>
    <row r="3" spans="1:11" x14ac:dyDescent="0.2">
      <c r="A3" t="s">
        <v>1539</v>
      </c>
      <c r="B3" t="s">
        <v>1540</v>
      </c>
      <c r="C3" t="s">
        <v>1541</v>
      </c>
      <c r="D3" t="s">
        <v>1542</v>
      </c>
      <c r="E3" t="s">
        <v>1543</v>
      </c>
      <c r="F3" t="s">
        <v>1544</v>
      </c>
      <c r="G3" t="s">
        <v>1545</v>
      </c>
      <c r="H3" t="s">
        <v>1546</v>
      </c>
      <c r="I3" t="s">
        <v>1547</v>
      </c>
      <c r="J3" t="s">
        <v>1548</v>
      </c>
      <c r="K3" t="s">
        <v>1571</v>
      </c>
    </row>
    <row r="4" spans="1:11" x14ac:dyDescent="0.2">
      <c r="A4" s="3">
        <v>43165</v>
      </c>
      <c r="B4" s="4">
        <v>0.72379629629629638</v>
      </c>
      <c r="C4" t="s">
        <v>1549</v>
      </c>
      <c r="D4" t="s">
        <v>1550</v>
      </c>
      <c r="E4" t="s">
        <v>1551</v>
      </c>
      <c r="F4" t="s">
        <v>1552</v>
      </c>
      <c r="G4" t="s">
        <v>1553</v>
      </c>
      <c r="H4">
        <v>20</v>
      </c>
      <c r="I4" t="s">
        <v>1554</v>
      </c>
      <c r="J4">
        <v>5.258</v>
      </c>
      <c r="K4">
        <f>10*J4</f>
        <v>52.58</v>
      </c>
    </row>
    <row r="5" spans="1:11" x14ac:dyDescent="0.2">
      <c r="A5" s="3">
        <v>43165</v>
      </c>
      <c r="B5" s="4">
        <v>0.75541666666666663</v>
      </c>
      <c r="C5" t="s">
        <v>1555</v>
      </c>
      <c r="D5" t="s">
        <v>1556</v>
      </c>
      <c r="E5" t="s">
        <v>1551</v>
      </c>
      <c r="F5" t="s">
        <v>1552</v>
      </c>
      <c r="G5" t="s">
        <v>1553</v>
      </c>
      <c r="H5">
        <v>20</v>
      </c>
      <c r="I5" t="s">
        <v>1554</v>
      </c>
      <c r="J5">
        <v>5.1879999999999997</v>
      </c>
      <c r="K5">
        <f t="shared" ref="K5:K12" si="0">10*J5</f>
        <v>51.879999999999995</v>
      </c>
    </row>
    <row r="6" spans="1:11" x14ac:dyDescent="0.2">
      <c r="A6" s="3">
        <v>43165</v>
      </c>
      <c r="B6" s="4">
        <v>0.78697916666666667</v>
      </c>
      <c r="C6" t="s">
        <v>1557</v>
      </c>
      <c r="D6" t="s">
        <v>1558</v>
      </c>
      <c r="E6" t="s">
        <v>1551</v>
      </c>
      <c r="F6" t="s">
        <v>1552</v>
      </c>
      <c r="G6" t="s">
        <v>1553</v>
      </c>
      <c r="H6">
        <v>20</v>
      </c>
      <c r="I6" t="s">
        <v>1554</v>
      </c>
      <c r="J6">
        <v>5.0739999999999998</v>
      </c>
      <c r="K6">
        <f t="shared" si="0"/>
        <v>50.739999999999995</v>
      </c>
    </row>
    <row r="7" spans="1:11" x14ac:dyDescent="0.2">
      <c r="A7" s="3">
        <v>43165</v>
      </c>
      <c r="B7" s="4">
        <v>0.81858796296296299</v>
      </c>
      <c r="C7" t="s">
        <v>1559</v>
      </c>
      <c r="D7" t="s">
        <v>1560</v>
      </c>
      <c r="E7" t="s">
        <v>1551</v>
      </c>
      <c r="F7" t="s">
        <v>1552</v>
      </c>
      <c r="G7" t="s">
        <v>1553</v>
      </c>
      <c r="H7">
        <v>20</v>
      </c>
      <c r="I7" t="s">
        <v>1554</v>
      </c>
      <c r="J7">
        <v>4.6150000000000002</v>
      </c>
      <c r="K7">
        <f t="shared" si="0"/>
        <v>46.150000000000006</v>
      </c>
    </row>
    <row r="8" spans="1:11" x14ac:dyDescent="0.2">
      <c r="A8" s="3">
        <v>43165</v>
      </c>
      <c r="B8" s="4">
        <v>0.85021990740740738</v>
      </c>
      <c r="C8" t="s">
        <v>1561</v>
      </c>
      <c r="D8" t="s">
        <v>1562</v>
      </c>
      <c r="E8" t="s">
        <v>1551</v>
      </c>
      <c r="F8" t="s">
        <v>1552</v>
      </c>
      <c r="G8" t="s">
        <v>1553</v>
      </c>
      <c r="H8">
        <v>20</v>
      </c>
      <c r="I8" t="s">
        <v>1554</v>
      </c>
      <c r="J8">
        <v>3.4670000000000001</v>
      </c>
      <c r="K8">
        <f t="shared" si="0"/>
        <v>34.67</v>
      </c>
    </row>
    <row r="9" spans="1:11" x14ac:dyDescent="0.2">
      <c r="A9" s="3">
        <v>43165</v>
      </c>
      <c r="B9" s="4">
        <v>0.88178240740740732</v>
      </c>
      <c r="C9" t="s">
        <v>1563</v>
      </c>
      <c r="D9" t="s">
        <v>1564</v>
      </c>
      <c r="E9" t="s">
        <v>1551</v>
      </c>
      <c r="F9" t="s">
        <v>1552</v>
      </c>
      <c r="G9" t="s">
        <v>1553</v>
      </c>
      <c r="H9">
        <v>20</v>
      </c>
      <c r="I9" t="s">
        <v>1554</v>
      </c>
      <c r="J9">
        <v>1.804</v>
      </c>
      <c r="K9">
        <f t="shared" si="0"/>
        <v>18.04</v>
      </c>
    </row>
    <row r="10" spans="1:11" x14ac:dyDescent="0.2">
      <c r="A10" s="3">
        <v>43165</v>
      </c>
      <c r="B10" s="4">
        <v>0.91344907407407405</v>
      </c>
      <c r="C10" t="s">
        <v>1565</v>
      </c>
      <c r="D10" t="s">
        <v>1566</v>
      </c>
      <c r="E10" t="s">
        <v>1551</v>
      </c>
      <c r="F10" t="s">
        <v>1552</v>
      </c>
      <c r="G10" t="s">
        <v>1553</v>
      </c>
      <c r="H10">
        <v>20</v>
      </c>
      <c r="I10" t="s">
        <v>1554</v>
      </c>
      <c r="J10">
        <v>0.53100000000000003</v>
      </c>
      <c r="K10">
        <f t="shared" si="0"/>
        <v>5.3100000000000005</v>
      </c>
    </row>
    <row r="11" spans="1:11" x14ac:dyDescent="0.2">
      <c r="A11" s="3">
        <v>43165</v>
      </c>
      <c r="B11" s="4">
        <v>0.94505787037037037</v>
      </c>
      <c r="C11" t="s">
        <v>1567</v>
      </c>
      <c r="D11" t="s">
        <v>1568</v>
      </c>
      <c r="E11" t="s">
        <v>1551</v>
      </c>
      <c r="F11" t="s">
        <v>1552</v>
      </c>
      <c r="G11" t="s">
        <v>1553</v>
      </c>
      <c r="H11">
        <v>20</v>
      </c>
      <c r="I11" t="s">
        <v>1554</v>
      </c>
      <c r="J11">
        <v>0.217</v>
      </c>
      <c r="K11">
        <f t="shared" si="0"/>
        <v>2.17</v>
      </c>
    </row>
    <row r="12" spans="1:11" x14ac:dyDescent="0.2">
      <c r="A12" s="3">
        <v>43165</v>
      </c>
      <c r="B12" s="4">
        <v>0.97667824074074072</v>
      </c>
      <c r="C12" t="s">
        <v>1569</v>
      </c>
      <c r="D12" t="s">
        <v>1570</v>
      </c>
      <c r="E12" t="s">
        <v>1551</v>
      </c>
      <c r="F12" t="s">
        <v>1552</v>
      </c>
      <c r="G12" t="s">
        <v>1553</v>
      </c>
      <c r="H12">
        <v>20</v>
      </c>
      <c r="I12" t="s">
        <v>1554</v>
      </c>
      <c r="J12">
        <v>0.13900000000000001</v>
      </c>
      <c r="K12">
        <f t="shared" si="0"/>
        <v>1.3900000000000001</v>
      </c>
    </row>
    <row r="15" spans="1:11" x14ac:dyDescent="0.2">
      <c r="A15" t="s">
        <v>1534</v>
      </c>
      <c r="B15" t="s">
        <v>1535</v>
      </c>
      <c r="C15" t="s">
        <v>1536</v>
      </c>
    </row>
    <row r="16" spans="1:11" x14ac:dyDescent="0.2">
      <c r="A16" t="s">
        <v>1537</v>
      </c>
      <c r="B16" t="s">
        <v>1576</v>
      </c>
      <c r="C16">
        <v>28</v>
      </c>
    </row>
    <row r="17" spans="1:15" x14ac:dyDescent="0.2">
      <c r="A17" t="s">
        <v>1539</v>
      </c>
      <c r="B17" t="s">
        <v>1540</v>
      </c>
      <c r="C17" t="s">
        <v>1541</v>
      </c>
      <c r="D17" t="s">
        <v>1542</v>
      </c>
      <c r="E17" t="s">
        <v>1543</v>
      </c>
      <c r="F17" t="s">
        <v>1544</v>
      </c>
      <c r="G17" t="s">
        <v>1545</v>
      </c>
      <c r="H17" t="s">
        <v>1546</v>
      </c>
      <c r="I17" t="s">
        <v>1547</v>
      </c>
      <c r="J17" t="s">
        <v>1577</v>
      </c>
      <c r="K17" t="s">
        <v>1578</v>
      </c>
      <c r="L17" t="s">
        <v>1579</v>
      </c>
      <c r="M17" t="s">
        <v>1580</v>
      </c>
      <c r="N17" t="s">
        <v>1581</v>
      </c>
      <c r="O17" t="s">
        <v>1582</v>
      </c>
    </row>
    <row r="18" spans="1:15" x14ac:dyDescent="0.2">
      <c r="A18" s="3">
        <v>43165</v>
      </c>
      <c r="B18" s="4">
        <v>0.72379629629629638</v>
      </c>
      <c r="C18" t="s">
        <v>1549</v>
      </c>
      <c r="D18" t="s">
        <v>1550</v>
      </c>
      <c r="E18" t="s">
        <v>1584</v>
      </c>
      <c r="F18" t="s">
        <v>1552</v>
      </c>
      <c r="G18" t="s">
        <v>1553</v>
      </c>
      <c r="H18">
        <v>20</v>
      </c>
      <c r="I18" t="s">
        <v>1554</v>
      </c>
      <c r="J18">
        <v>4.2000000000000003E-2</v>
      </c>
      <c r="K18">
        <v>0.41599999999999998</v>
      </c>
      <c r="L18">
        <v>0.41399999999999998</v>
      </c>
      <c r="M18">
        <v>0.30599999999999999</v>
      </c>
      <c r="N18">
        <v>0.44600000000000001</v>
      </c>
      <c r="O18">
        <v>0.13300000000000001</v>
      </c>
    </row>
    <row r="19" spans="1:15" x14ac:dyDescent="0.2">
      <c r="A19" s="3">
        <v>43165</v>
      </c>
      <c r="B19" s="4">
        <v>0.75541666666666663</v>
      </c>
      <c r="C19" t="s">
        <v>1555</v>
      </c>
      <c r="D19" t="s">
        <v>1556</v>
      </c>
      <c r="E19" t="s">
        <v>1584</v>
      </c>
      <c r="F19" t="s">
        <v>1552</v>
      </c>
      <c r="G19" t="s">
        <v>1553</v>
      </c>
      <c r="H19">
        <v>20</v>
      </c>
      <c r="I19" t="s">
        <v>1554</v>
      </c>
      <c r="J19">
        <v>4.2999999999999997E-2</v>
      </c>
      <c r="K19">
        <v>0.43099999999999999</v>
      </c>
      <c r="L19">
        <v>0.45</v>
      </c>
      <c r="M19">
        <v>0.309</v>
      </c>
      <c r="N19">
        <v>0.48699999999999999</v>
      </c>
      <c r="O19">
        <v>0.223</v>
      </c>
    </row>
    <row r="20" spans="1:15" x14ac:dyDescent="0.2">
      <c r="A20" s="3">
        <v>43165</v>
      </c>
      <c r="B20" s="4">
        <v>0.78697916666666667</v>
      </c>
      <c r="C20" t="s">
        <v>1557</v>
      </c>
      <c r="D20" t="s">
        <v>1558</v>
      </c>
      <c r="E20" t="s">
        <v>1584</v>
      </c>
      <c r="F20" t="s">
        <v>1552</v>
      </c>
      <c r="G20" t="s">
        <v>1553</v>
      </c>
      <c r="H20">
        <v>20</v>
      </c>
      <c r="I20" t="s">
        <v>1554</v>
      </c>
      <c r="J20">
        <v>4.2000000000000003E-2</v>
      </c>
      <c r="K20">
        <v>0.41799999999999998</v>
      </c>
      <c r="L20">
        <v>0.48699999999999999</v>
      </c>
      <c r="M20">
        <v>0.311</v>
      </c>
      <c r="N20">
        <v>0.45200000000000001</v>
      </c>
      <c r="O20">
        <v>0.20499999999999999</v>
      </c>
    </row>
    <row r="21" spans="1:15" x14ac:dyDescent="0.2">
      <c r="A21" s="3">
        <v>43165</v>
      </c>
      <c r="B21" s="4">
        <v>0.81858796296296299</v>
      </c>
      <c r="C21" t="s">
        <v>1559</v>
      </c>
      <c r="D21" t="s">
        <v>1560</v>
      </c>
      <c r="E21" t="s">
        <v>1584</v>
      </c>
      <c r="F21" t="s">
        <v>1552</v>
      </c>
      <c r="G21" t="s">
        <v>1553</v>
      </c>
      <c r="H21">
        <v>20</v>
      </c>
      <c r="I21" t="s">
        <v>1554</v>
      </c>
      <c r="J21">
        <v>3.9E-2</v>
      </c>
      <c r="K21">
        <v>0.38100000000000001</v>
      </c>
      <c r="L21">
        <v>0.92600000000000005</v>
      </c>
      <c r="M21">
        <v>0.3</v>
      </c>
      <c r="N21">
        <v>0.31</v>
      </c>
      <c r="O21">
        <v>0.152</v>
      </c>
    </row>
    <row r="22" spans="1:15" x14ac:dyDescent="0.2">
      <c r="A22" s="3">
        <v>43165</v>
      </c>
      <c r="B22" s="4">
        <v>0.85021990740740738</v>
      </c>
      <c r="C22" t="s">
        <v>1561</v>
      </c>
      <c r="D22" t="s">
        <v>1562</v>
      </c>
      <c r="E22" t="s">
        <v>1584</v>
      </c>
      <c r="F22" t="s">
        <v>1552</v>
      </c>
      <c r="G22" t="s">
        <v>1553</v>
      </c>
      <c r="H22">
        <v>20</v>
      </c>
      <c r="I22" t="s">
        <v>1554</v>
      </c>
      <c r="J22">
        <v>3.7999999999999999E-2</v>
      </c>
      <c r="K22">
        <v>0.32300000000000001</v>
      </c>
      <c r="L22">
        <v>2.2589999999999999</v>
      </c>
      <c r="M22" t="s">
        <v>1583</v>
      </c>
      <c r="N22">
        <v>0.26900000000000002</v>
      </c>
      <c r="O22" t="s">
        <v>1583</v>
      </c>
    </row>
    <row r="23" spans="1:15" x14ac:dyDescent="0.2">
      <c r="A23" s="3">
        <v>43165</v>
      </c>
      <c r="B23" s="4">
        <v>0.88178240740740732</v>
      </c>
      <c r="C23" t="s">
        <v>1563</v>
      </c>
      <c r="D23" t="s">
        <v>1564</v>
      </c>
      <c r="E23" t="s">
        <v>1584</v>
      </c>
      <c r="F23" t="s">
        <v>1552</v>
      </c>
      <c r="G23" t="s">
        <v>1553</v>
      </c>
      <c r="H23">
        <v>20</v>
      </c>
      <c r="I23" t="s">
        <v>1554</v>
      </c>
      <c r="J23">
        <v>3.6999999999999998E-2</v>
      </c>
      <c r="K23">
        <v>0.314</v>
      </c>
      <c r="L23">
        <v>3.8279999999999998</v>
      </c>
      <c r="M23" t="s">
        <v>1583</v>
      </c>
      <c r="N23">
        <v>0.249</v>
      </c>
      <c r="O23" t="s">
        <v>1583</v>
      </c>
    </row>
    <row r="24" spans="1:15" x14ac:dyDescent="0.2">
      <c r="A24" s="3">
        <v>43165</v>
      </c>
      <c r="B24" s="4">
        <v>0.91344907407407405</v>
      </c>
      <c r="C24" t="s">
        <v>1565</v>
      </c>
      <c r="D24" t="s">
        <v>1566</v>
      </c>
      <c r="E24" t="s">
        <v>1584</v>
      </c>
      <c r="F24" t="s">
        <v>1552</v>
      </c>
      <c r="G24" t="s">
        <v>1553</v>
      </c>
      <c r="H24">
        <v>20</v>
      </c>
      <c r="I24" t="s">
        <v>1554</v>
      </c>
      <c r="J24">
        <v>3.5999999999999997E-2</v>
      </c>
      <c r="K24">
        <v>0.32200000000000001</v>
      </c>
      <c r="L24">
        <v>5.1059999999999999</v>
      </c>
      <c r="M24" t="s">
        <v>1583</v>
      </c>
      <c r="N24">
        <v>0.23</v>
      </c>
      <c r="O24" t="s">
        <v>1583</v>
      </c>
    </row>
    <row r="25" spans="1:15" x14ac:dyDescent="0.2">
      <c r="A25" s="3">
        <v>43165</v>
      </c>
      <c r="B25" s="4">
        <v>0.94505787037037037</v>
      </c>
      <c r="C25" t="s">
        <v>1567</v>
      </c>
      <c r="D25" t="s">
        <v>1568</v>
      </c>
      <c r="E25" t="s">
        <v>1584</v>
      </c>
      <c r="F25" t="s">
        <v>1552</v>
      </c>
      <c r="G25" t="s">
        <v>1553</v>
      </c>
      <c r="H25">
        <v>20</v>
      </c>
      <c r="I25" t="s">
        <v>1554</v>
      </c>
      <c r="J25">
        <v>3.5000000000000003E-2</v>
      </c>
      <c r="K25">
        <v>0.32700000000000001</v>
      </c>
      <c r="L25">
        <v>5.3810000000000002</v>
      </c>
      <c r="M25" t="s">
        <v>1583</v>
      </c>
      <c r="N25">
        <v>0.32900000000000001</v>
      </c>
      <c r="O25" t="s">
        <v>1583</v>
      </c>
    </row>
    <row r="26" spans="1:15" x14ac:dyDescent="0.2">
      <c r="A26" s="3">
        <v>43165</v>
      </c>
      <c r="B26" s="4">
        <v>0.97667824074074072</v>
      </c>
      <c r="C26" t="s">
        <v>1569</v>
      </c>
      <c r="D26" t="s">
        <v>1570</v>
      </c>
      <c r="E26" t="s">
        <v>1584</v>
      </c>
      <c r="F26" t="s">
        <v>1552</v>
      </c>
      <c r="G26" t="s">
        <v>1553</v>
      </c>
      <c r="H26">
        <v>20</v>
      </c>
      <c r="I26" t="s">
        <v>1554</v>
      </c>
      <c r="J26">
        <v>3.3000000000000002E-2</v>
      </c>
      <c r="K26">
        <v>0.35599999999999998</v>
      </c>
      <c r="L26">
        <v>5.5289999999999999</v>
      </c>
      <c r="M26" t="s">
        <v>1583</v>
      </c>
      <c r="N26">
        <v>0.41799999999999998</v>
      </c>
      <c r="O26" t="s">
        <v>1583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opLeftCell="G11" workbookViewId="0">
      <selection activeCell="E10" sqref="E10"/>
    </sheetView>
  </sheetViews>
  <sheetFormatPr baseColWidth="10" defaultColWidth="8.83203125" defaultRowHeight="15" x14ac:dyDescent="0.2"/>
  <cols>
    <col min="5" max="5" width="10.33203125" bestFit="1" customWidth="1"/>
    <col min="10" max="11" width="21.5" bestFit="1" customWidth="1"/>
    <col min="12" max="12" width="24" bestFit="1" customWidth="1"/>
  </cols>
  <sheetData>
    <row r="1" spans="1:12" x14ac:dyDescent="0.2">
      <c r="A1" s="6" t="s">
        <v>1572</v>
      </c>
      <c r="B1" s="6" t="s">
        <v>1573</v>
      </c>
      <c r="C1" s="6" t="s">
        <v>1574</v>
      </c>
      <c r="D1" s="10" t="s">
        <v>1575</v>
      </c>
      <c r="E1" s="10" t="s">
        <v>1628</v>
      </c>
      <c r="F1" s="7" t="s">
        <v>1585</v>
      </c>
      <c r="G1" s="7" t="s">
        <v>1627</v>
      </c>
      <c r="H1" s="8" t="s">
        <v>1586</v>
      </c>
      <c r="I1" s="11" t="s">
        <v>1590</v>
      </c>
      <c r="J1" s="8" t="s">
        <v>1587</v>
      </c>
      <c r="K1" s="9" t="s">
        <v>1588</v>
      </c>
      <c r="L1" s="5" t="s">
        <v>1591</v>
      </c>
    </row>
    <row r="2" spans="1:12" x14ac:dyDescent="0.2">
      <c r="A2" s="6">
        <v>0</v>
      </c>
      <c r="B2" s="6">
        <v>0.28699999999999998</v>
      </c>
      <c r="C2" s="6">
        <v>0.28899999999999998</v>
      </c>
      <c r="D2" s="6">
        <v>0.28799999999999998</v>
      </c>
      <c r="E2" s="6">
        <f>D2*0.2</f>
        <v>5.7599999999999998E-2</v>
      </c>
      <c r="F2" s="6">
        <f>HPLC!K4</f>
        <v>52.58</v>
      </c>
      <c r="G2" s="6">
        <f>$F$2-F2</f>
        <v>0</v>
      </c>
      <c r="H2" s="6">
        <v>0</v>
      </c>
      <c r="I2" s="6"/>
      <c r="J2" s="6"/>
      <c r="K2" s="6"/>
      <c r="L2" s="6"/>
    </row>
    <row r="3" spans="1:12" x14ac:dyDescent="0.2">
      <c r="A3" s="6">
        <v>2.1</v>
      </c>
      <c r="B3" s="6">
        <v>0.31900000000000001</v>
      </c>
      <c r="C3" s="6">
        <v>0.316</v>
      </c>
      <c r="D3" s="6">
        <v>0.3175</v>
      </c>
      <c r="E3" s="6">
        <f t="shared" ref="E3:E10" si="0">D3*0.2</f>
        <v>6.3500000000000001E-2</v>
      </c>
      <c r="F3" s="6">
        <f>HPLC!K5</f>
        <v>51.879999999999995</v>
      </c>
      <c r="G3" s="6">
        <f t="shared" ref="G3:G10" si="1">$F$2-F3</f>
        <v>0.70000000000000284</v>
      </c>
      <c r="H3" s="6">
        <v>0</v>
      </c>
      <c r="I3" s="6"/>
      <c r="J3" s="6">
        <f>(H3-H2)/(A3-A2)</f>
        <v>0</v>
      </c>
      <c r="K3" s="6">
        <f>(-F3+F2)/(A3-A2)</f>
        <v>0.33333333333333465</v>
      </c>
      <c r="L3" s="6"/>
    </row>
    <row r="4" spans="1:12" x14ac:dyDescent="0.2">
      <c r="A4" s="6">
        <v>4.1499999999999995</v>
      </c>
      <c r="B4" s="6">
        <v>0.54</v>
      </c>
      <c r="C4" s="6">
        <v>0.53600000000000003</v>
      </c>
      <c r="D4" s="6">
        <v>0.53800000000000003</v>
      </c>
      <c r="E4" s="6">
        <f t="shared" si="0"/>
        <v>0.10760000000000002</v>
      </c>
      <c r="F4" s="6">
        <f>HPLC!K6</f>
        <v>50.739999999999995</v>
      </c>
      <c r="G4" s="6">
        <f t="shared" si="1"/>
        <v>1.8400000000000034</v>
      </c>
      <c r="H4" s="6">
        <v>0</v>
      </c>
      <c r="I4" s="6"/>
      <c r="J4" s="6">
        <f>(H4-H3)/(A4-A3)</f>
        <v>0</v>
      </c>
      <c r="K4" s="6">
        <f t="shared" ref="K4:K9" si="2">(-F4+F3)/(A4-A3)</f>
        <v>0.55609756097561025</v>
      </c>
      <c r="L4" s="6"/>
    </row>
    <row r="5" spans="1:12" x14ac:dyDescent="0.2">
      <c r="A5" s="6">
        <v>6.1999999999999993</v>
      </c>
      <c r="B5" s="6">
        <v>2.97</v>
      </c>
      <c r="C5" s="6">
        <v>2.95</v>
      </c>
      <c r="D5" s="6">
        <v>2.96</v>
      </c>
      <c r="E5" s="6">
        <f t="shared" si="0"/>
        <v>0.59199999999999997</v>
      </c>
      <c r="F5" s="6">
        <f>HPLC!K7</f>
        <v>46.150000000000006</v>
      </c>
      <c r="G5" s="6">
        <f t="shared" si="1"/>
        <v>6.4299999999999926</v>
      </c>
      <c r="H5" s="6">
        <f>10*HPLC!L21</f>
        <v>9.26</v>
      </c>
      <c r="I5" s="6"/>
      <c r="J5" s="6">
        <f t="shared" ref="J5:J9" si="3">(H5-H4)/(A5-A4)</f>
        <v>4.5170731707317078</v>
      </c>
      <c r="K5" s="6">
        <f t="shared" si="2"/>
        <v>2.2390243902438973</v>
      </c>
      <c r="L5" s="6"/>
    </row>
    <row r="6" spans="1:12" x14ac:dyDescent="0.2">
      <c r="A6" s="6">
        <v>8.2833333333333332</v>
      </c>
      <c r="B6" s="6">
        <v>8.32</v>
      </c>
      <c r="C6" s="6">
        <v>8.2799999999999994</v>
      </c>
      <c r="D6" s="6">
        <v>8.3000000000000007</v>
      </c>
      <c r="E6" s="6">
        <f t="shared" si="0"/>
        <v>1.6600000000000001</v>
      </c>
      <c r="F6" s="6">
        <f>HPLC!K8</f>
        <v>34.67</v>
      </c>
      <c r="G6" s="6">
        <f t="shared" si="1"/>
        <v>17.909999999999997</v>
      </c>
      <c r="H6" s="6">
        <f>10*HPLC!L22</f>
        <v>22.59</v>
      </c>
      <c r="I6" s="6"/>
      <c r="J6" s="6">
        <f t="shared" si="3"/>
        <v>6.3983999999999979</v>
      </c>
      <c r="K6" s="6">
        <f t="shared" si="2"/>
        <v>5.5104000000000006</v>
      </c>
      <c r="L6" s="6"/>
    </row>
    <row r="7" spans="1:12" x14ac:dyDescent="0.2">
      <c r="A7" s="6">
        <v>10.333333333333334</v>
      </c>
      <c r="B7" s="6">
        <v>13.44</v>
      </c>
      <c r="C7" s="6">
        <v>13.36</v>
      </c>
      <c r="D7" s="6">
        <v>13.399999999999999</v>
      </c>
      <c r="E7" s="6">
        <f t="shared" si="0"/>
        <v>2.6799999999999997</v>
      </c>
      <c r="F7" s="6">
        <f>HPLC!K9</f>
        <v>18.04</v>
      </c>
      <c r="G7" s="6">
        <f t="shared" si="1"/>
        <v>34.54</v>
      </c>
      <c r="H7" s="6">
        <f>10*HPLC!L23</f>
        <v>38.28</v>
      </c>
      <c r="I7" s="6"/>
      <c r="J7" s="6">
        <f t="shared" si="3"/>
        <v>7.6536585365853638</v>
      </c>
      <c r="K7" s="6">
        <f t="shared" si="2"/>
        <v>8.1121951219512187</v>
      </c>
      <c r="L7" s="6"/>
    </row>
    <row r="8" spans="1:12" x14ac:dyDescent="0.2">
      <c r="A8" s="6">
        <v>12.333333333333334</v>
      </c>
      <c r="B8" s="6">
        <v>17</v>
      </c>
      <c r="C8" s="6">
        <v>16.350000000000001</v>
      </c>
      <c r="D8" s="6">
        <v>16.675000000000001</v>
      </c>
      <c r="E8" s="6">
        <f t="shared" si="0"/>
        <v>3.3350000000000004</v>
      </c>
      <c r="F8" s="6">
        <f>HPLC!K10</f>
        <v>5.3100000000000005</v>
      </c>
      <c r="G8" s="6">
        <f t="shared" si="1"/>
        <v>47.269999999999996</v>
      </c>
      <c r="H8" s="6">
        <f>10*HPLC!L24</f>
        <v>51.06</v>
      </c>
      <c r="I8" s="6"/>
      <c r="J8" s="6">
        <f t="shared" si="3"/>
        <v>6.3900000000000006</v>
      </c>
      <c r="K8" s="6">
        <f t="shared" si="2"/>
        <v>6.3649999999999993</v>
      </c>
      <c r="L8" s="6"/>
    </row>
    <row r="9" spans="1:12" x14ac:dyDescent="0.2">
      <c r="A9" s="6">
        <v>14.333333333333334</v>
      </c>
      <c r="C9" s="16">
        <v>16.399999999999999</v>
      </c>
      <c r="D9" s="6">
        <v>16.149999999999999</v>
      </c>
      <c r="E9" s="6">
        <f t="shared" si="0"/>
        <v>3.23</v>
      </c>
      <c r="F9" s="6">
        <f>HPLC!K11</f>
        <v>2.17</v>
      </c>
      <c r="G9" s="6">
        <f t="shared" si="1"/>
        <v>50.41</v>
      </c>
      <c r="H9" s="6">
        <f>10*HPLC!L25</f>
        <v>53.81</v>
      </c>
      <c r="I9" s="6"/>
      <c r="J9" s="6">
        <f t="shared" si="3"/>
        <v>1.375</v>
      </c>
      <c r="K9" s="6">
        <f t="shared" si="2"/>
        <v>1.5700000000000003</v>
      </c>
      <c r="L9" s="6"/>
    </row>
    <row r="10" spans="1:12" x14ac:dyDescent="0.2">
      <c r="A10" s="6">
        <v>24.166666666666668</v>
      </c>
      <c r="B10" s="6">
        <v>16.400000000000002</v>
      </c>
      <c r="C10" s="6">
        <v>16.3</v>
      </c>
      <c r="D10" s="6">
        <v>16.350000000000001</v>
      </c>
      <c r="E10" s="6">
        <f t="shared" si="0"/>
        <v>3.2700000000000005</v>
      </c>
      <c r="F10" s="6">
        <f>HPLC!K12</f>
        <v>1.3900000000000001</v>
      </c>
      <c r="G10" s="6">
        <f t="shared" si="1"/>
        <v>51.19</v>
      </c>
      <c r="H10" s="6">
        <f>10*HPLC!L26</f>
        <v>55.29</v>
      </c>
      <c r="I10" s="6"/>
      <c r="J10" s="8" t="s">
        <v>1579</v>
      </c>
      <c r="K10" s="9" t="s">
        <v>1548</v>
      </c>
      <c r="L10" s="11" t="s">
        <v>1590</v>
      </c>
    </row>
    <row r="11" spans="1:12" ht="17" x14ac:dyDescent="0.2">
      <c r="A11" s="6"/>
      <c r="B11" s="6"/>
      <c r="C11" s="6"/>
      <c r="D11" s="6"/>
      <c r="E11" s="6"/>
      <c r="F11" s="6"/>
      <c r="G11" s="6"/>
      <c r="H11" s="6"/>
      <c r="I11" s="6"/>
      <c r="J11" s="6" t="s">
        <v>1589</v>
      </c>
      <c r="K11" s="6" t="s">
        <v>1592</v>
      </c>
      <c r="L11" s="6" t="s">
        <v>1592</v>
      </c>
    </row>
    <row r="12" spans="1:12" x14ac:dyDescent="0.2">
      <c r="A12" s="6"/>
      <c r="B12" s="6"/>
      <c r="C12" s="6"/>
      <c r="D12" s="6"/>
      <c r="E12" s="6"/>
      <c r="F12" s="6"/>
      <c r="G12" s="6"/>
      <c r="H12" s="6"/>
      <c r="I12" s="6"/>
      <c r="J12" s="6">
        <f>SLOPE(H4:H9,A4:A9)</f>
        <v>5.7509976331662127</v>
      </c>
      <c r="K12" s="6">
        <f>SLOPE(F4:F8,A4:A8)*(-1)</f>
        <v>5.8002974278440043</v>
      </c>
      <c r="L12" s="6"/>
    </row>
    <row r="15" spans="1:12" x14ac:dyDescent="0.2">
      <c r="A15" t="s">
        <v>1593</v>
      </c>
      <c r="B15">
        <f>SLOPE(E4:E8,G4:G8)</f>
        <v>7.0569307408594031E-2</v>
      </c>
      <c r="C15" t="s">
        <v>1596</v>
      </c>
    </row>
    <row r="16" spans="1:12" x14ac:dyDescent="0.2">
      <c r="A16" t="s">
        <v>1594</v>
      </c>
      <c r="B16">
        <f>B20/(E8-E4)</f>
        <v>1.79720438366611</v>
      </c>
      <c r="C16" t="s">
        <v>1597</v>
      </c>
    </row>
    <row r="17" spans="1:4" x14ac:dyDescent="0.2">
      <c r="A17" t="s">
        <v>1595</v>
      </c>
      <c r="C17" t="s">
        <v>1597</v>
      </c>
    </row>
    <row r="18" spans="1:4" x14ac:dyDescent="0.2">
      <c r="A18" t="s">
        <v>1622</v>
      </c>
      <c r="C18" t="s">
        <v>1604</v>
      </c>
    </row>
    <row r="19" spans="1:4" x14ac:dyDescent="0.2">
      <c r="A19" t="s">
        <v>1623</v>
      </c>
      <c r="B19">
        <f>(H8-H4)/(A8-A4)</f>
        <v>6.2395112016293277</v>
      </c>
      <c r="C19" t="s">
        <v>1626</v>
      </c>
      <c r="D19">
        <f>SLOPE(H4:H8,A4:A8)</f>
        <v>6.3959621195897869</v>
      </c>
    </row>
    <row r="20" spans="1:4" x14ac:dyDescent="0.2">
      <c r="A20" t="s">
        <v>1624</v>
      </c>
      <c r="B20">
        <f>-1*SLOPE(F4:F8,A4:A8)</f>
        <v>5.8002974278440043</v>
      </c>
      <c r="C20" t="s">
        <v>1626</v>
      </c>
    </row>
    <row r="21" spans="1:4" x14ac:dyDescent="0.2">
      <c r="A21" t="s">
        <v>1625</v>
      </c>
      <c r="C21" t="s">
        <v>1612</v>
      </c>
    </row>
    <row r="22" spans="1:4" x14ac:dyDescent="0.2">
      <c r="A22" t="s">
        <v>1629</v>
      </c>
      <c r="B22">
        <f>H10/G10</f>
        <v>1.0800937683141238</v>
      </c>
      <c r="C22" t="s">
        <v>1630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15" customWidth="1"/>
  </cols>
  <sheetData>
    <row r="1" spans="1:3" x14ac:dyDescent="0.2">
      <c r="A1" s="12" t="s">
        <v>1598</v>
      </c>
      <c r="B1" s="12">
        <v>180.15600000000001</v>
      </c>
      <c r="C1" s="12" t="s">
        <v>1599</v>
      </c>
    </row>
    <row r="2" spans="1:3" x14ac:dyDescent="0.2">
      <c r="A2" s="12" t="s">
        <v>1600</v>
      </c>
      <c r="B2" s="12">
        <v>90.08</v>
      </c>
      <c r="C2" s="12" t="s">
        <v>1599</v>
      </c>
    </row>
    <row r="3" spans="1:3" x14ac:dyDescent="0.2">
      <c r="A3" s="12" t="s">
        <v>1601</v>
      </c>
      <c r="B3" s="12">
        <v>12</v>
      </c>
      <c r="C3" s="12" t="s">
        <v>1599</v>
      </c>
    </row>
    <row r="4" spans="1:3" x14ac:dyDescent="0.2">
      <c r="A4" s="12" t="s">
        <v>1602</v>
      </c>
      <c r="B4" s="12">
        <v>150.13</v>
      </c>
      <c r="C4" s="12" t="s">
        <v>1599</v>
      </c>
    </row>
    <row r="5" spans="1:3" x14ac:dyDescent="0.2">
      <c r="A5" s="12"/>
      <c r="B5" s="12"/>
      <c r="C5" s="12"/>
    </row>
    <row r="6" spans="1:3" ht="32" x14ac:dyDescent="0.2">
      <c r="A6" s="13" t="s">
        <v>1603</v>
      </c>
      <c r="B6" s="11">
        <v>0.46</v>
      </c>
      <c r="C6" s="14" t="s">
        <v>1604</v>
      </c>
    </row>
    <row r="7" spans="1:3" x14ac:dyDescent="0.2">
      <c r="A7" s="11" t="s">
        <v>1605</v>
      </c>
      <c r="B7" s="11">
        <v>0.4</v>
      </c>
      <c r="C7" s="14" t="s">
        <v>1604</v>
      </c>
    </row>
    <row r="8" spans="1:3" x14ac:dyDescent="0.2">
      <c r="A8" s="11" t="s">
        <v>1606</v>
      </c>
      <c r="B8" s="11">
        <f>5*12/B4</f>
        <v>0.39965363351761807</v>
      </c>
      <c r="C8" s="14" t="s">
        <v>1604</v>
      </c>
    </row>
    <row r="9" spans="1:3" x14ac:dyDescent="0.2">
      <c r="A9" s="11" t="s">
        <v>1607</v>
      </c>
      <c r="B9" s="11">
        <v>0.4</v>
      </c>
      <c r="C9" s="14" t="s">
        <v>1604</v>
      </c>
    </row>
    <row r="10" spans="1:3" x14ac:dyDescent="0.2">
      <c r="A10" s="11" t="s">
        <v>1608</v>
      </c>
      <c r="B10" s="11">
        <v>0.4</v>
      </c>
      <c r="C10" s="14"/>
    </row>
    <row r="11" spans="1:3" x14ac:dyDescent="0.2">
      <c r="A11" t="s">
        <v>1609</v>
      </c>
      <c r="B11">
        <v>1</v>
      </c>
      <c r="C11" t="s">
        <v>1610</v>
      </c>
    </row>
    <row r="12" spans="1:3" x14ac:dyDescent="0.2">
      <c r="A12" t="s">
        <v>1611</v>
      </c>
      <c r="B12">
        <f>Auswertung!$A$10</f>
        <v>24.166666666666668</v>
      </c>
      <c r="C12" t="s">
        <v>1612</v>
      </c>
    </row>
    <row r="13" spans="1:3" x14ac:dyDescent="0.2">
      <c r="A13" t="s">
        <v>1613</v>
      </c>
      <c r="B13">
        <f>B7*B11*Auswertung!F2/$B$3+B11*B10*B19/B3</f>
        <v>2.0859999999999999</v>
      </c>
      <c r="C13" t="s">
        <v>1614</v>
      </c>
    </row>
    <row r="14" spans="1:3" x14ac:dyDescent="0.2">
      <c r="A14" t="s">
        <v>1615</v>
      </c>
      <c r="B14">
        <f>(B6*B18*B11/B3)+(B7*B11*Auswertung!$F$10/'C-Bilanz'!B3)+('C-Bilanz'!B9*'C-Bilanz'!B11*Auswertung!H10/'C-Bilanz'!B3)</f>
        <v>2.0164382333333335</v>
      </c>
      <c r="C14" t="s">
        <v>1614</v>
      </c>
    </row>
    <row r="15" spans="1:3" x14ac:dyDescent="0.2">
      <c r="A15" t="s">
        <v>1616</v>
      </c>
      <c r="B15">
        <f>B13*100/B14</f>
        <v>103.44973456249514</v>
      </c>
      <c r="C15" t="s">
        <v>1617</v>
      </c>
    </row>
    <row r="17" spans="1:3" x14ac:dyDescent="0.2">
      <c r="A17" t="s">
        <v>1618</v>
      </c>
      <c r="B17">
        <f>0.2028</f>
        <v>0.20280000000000001</v>
      </c>
    </row>
    <row r="18" spans="1:3" x14ac:dyDescent="0.2">
      <c r="A18" t="s">
        <v>1619</v>
      </c>
      <c r="B18">
        <f>B17*Auswertung!$D$10</f>
        <v>3.3157800000000006</v>
      </c>
      <c r="C18" t="s">
        <v>1620</v>
      </c>
    </row>
    <row r="19" spans="1:3" x14ac:dyDescent="0.2">
      <c r="A19" t="s">
        <v>1621</v>
      </c>
      <c r="B19" s="15">
        <v>10</v>
      </c>
      <c r="C19" t="s">
        <v>1620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9764-6E29-4D29-A14E-5214AF302532}">
  <dimension ref="A1:G38"/>
  <sheetViews>
    <sheetView tabSelected="1" topLeftCell="A15" workbookViewId="0">
      <selection activeCell="I28" sqref="I28:I29"/>
    </sheetView>
  </sheetViews>
  <sheetFormatPr baseColWidth="10" defaultRowHeight="15" x14ac:dyDescent="0.2"/>
  <cols>
    <col min="1" max="1" width="14.33203125" bestFit="1" customWidth="1"/>
  </cols>
  <sheetData>
    <row r="1" spans="1:7" x14ac:dyDescent="0.2">
      <c r="A1" t="s">
        <v>1631</v>
      </c>
      <c r="B1" t="s">
        <v>1632</v>
      </c>
      <c r="C1" t="s">
        <v>1633</v>
      </c>
      <c r="D1" t="s">
        <v>1634</v>
      </c>
      <c r="F1" t="s">
        <v>1635</v>
      </c>
      <c r="G1" t="s">
        <v>1636</v>
      </c>
    </row>
    <row r="2" spans="1:7" x14ac:dyDescent="0.2">
      <c r="A2" s="17">
        <f>+Auswertung!A2</f>
        <v>0</v>
      </c>
      <c r="B2" s="17">
        <f>+Auswertung!F2</f>
        <v>52.58</v>
      </c>
      <c r="C2" s="17">
        <f>+Auswertung!H2</f>
        <v>0</v>
      </c>
      <c r="D2" s="18">
        <f>+Auswertung!E2</f>
        <v>5.7599999999999998E-2</v>
      </c>
      <c r="F2" s="17">
        <f>+B2+C2+D2</f>
        <v>52.637599999999999</v>
      </c>
      <c r="G2">
        <f>+B2*1.07+C2*1.07+D2*1.37</f>
        <v>56.339512000000006</v>
      </c>
    </row>
    <row r="3" spans="1:7" x14ac:dyDescent="0.2">
      <c r="A3" s="17">
        <f>+Auswertung!A3</f>
        <v>2.1</v>
      </c>
      <c r="B3" s="17">
        <f>+Auswertung!F3</f>
        <v>51.879999999999995</v>
      </c>
      <c r="C3" s="17">
        <f>+Auswertung!H3</f>
        <v>0</v>
      </c>
      <c r="D3" s="18">
        <f>+Auswertung!E3</f>
        <v>6.3500000000000001E-2</v>
      </c>
      <c r="F3" s="17">
        <f t="shared" ref="F3:F10" si="0">+B3+C3+D3</f>
        <v>51.943499999999993</v>
      </c>
      <c r="G3">
        <f t="shared" ref="G3:G9" si="1">+B3*1.07+C3*1.07+D3*1.37</f>
        <v>55.598595000000003</v>
      </c>
    </row>
    <row r="4" spans="1:7" x14ac:dyDescent="0.2">
      <c r="A4" s="17">
        <f>+Auswertung!A4</f>
        <v>4.1499999999999995</v>
      </c>
      <c r="B4" s="17">
        <f>+Auswertung!F4</f>
        <v>50.739999999999995</v>
      </c>
      <c r="C4" s="17">
        <f>+Auswertung!H4</f>
        <v>0</v>
      </c>
      <c r="D4" s="18">
        <f>+Auswertung!E4</f>
        <v>0.10760000000000002</v>
      </c>
      <c r="F4" s="17">
        <f t="shared" si="0"/>
        <v>50.847599999999993</v>
      </c>
      <c r="G4">
        <f t="shared" si="1"/>
        <v>54.439211999999998</v>
      </c>
    </row>
    <row r="5" spans="1:7" x14ac:dyDescent="0.2">
      <c r="A5" s="17">
        <f>+Auswertung!A5</f>
        <v>6.1999999999999993</v>
      </c>
      <c r="B5" s="17">
        <f>+Auswertung!F5</f>
        <v>46.150000000000006</v>
      </c>
      <c r="C5" s="17">
        <f>+Auswertung!H5</f>
        <v>9.26</v>
      </c>
      <c r="D5" s="18">
        <f>+Auswertung!E5</f>
        <v>0.59199999999999997</v>
      </c>
      <c r="F5" s="17">
        <f t="shared" si="0"/>
        <v>56.002000000000002</v>
      </c>
      <c r="G5">
        <f t="shared" si="1"/>
        <v>60.099740000000011</v>
      </c>
    </row>
    <row r="6" spans="1:7" x14ac:dyDescent="0.2">
      <c r="A6" s="17">
        <f>+Auswertung!A6</f>
        <v>8.2833333333333332</v>
      </c>
      <c r="B6" s="17">
        <f>+Auswertung!F6</f>
        <v>34.67</v>
      </c>
      <c r="C6" s="17">
        <f>+Auswertung!H6</f>
        <v>22.59</v>
      </c>
      <c r="D6" s="18">
        <f>+Auswertung!E6</f>
        <v>1.6600000000000001</v>
      </c>
      <c r="F6" s="17">
        <f t="shared" si="0"/>
        <v>58.92</v>
      </c>
      <c r="G6">
        <f t="shared" si="1"/>
        <v>63.542400000000008</v>
      </c>
    </row>
    <row r="7" spans="1:7" x14ac:dyDescent="0.2">
      <c r="A7" s="17">
        <f>+Auswertung!A7</f>
        <v>10.333333333333334</v>
      </c>
      <c r="B7" s="17">
        <f>+Auswertung!F7</f>
        <v>18.04</v>
      </c>
      <c r="C7" s="17">
        <f>+Auswertung!H7</f>
        <v>38.28</v>
      </c>
      <c r="D7" s="18">
        <f>+Auswertung!E7</f>
        <v>2.6799999999999997</v>
      </c>
      <c r="F7" s="17">
        <f t="shared" si="0"/>
        <v>59</v>
      </c>
      <c r="G7">
        <f t="shared" si="1"/>
        <v>63.933999999999997</v>
      </c>
    </row>
    <row r="8" spans="1:7" x14ac:dyDescent="0.2">
      <c r="A8" s="17">
        <f>+Auswertung!A8</f>
        <v>12.333333333333334</v>
      </c>
      <c r="B8" s="17">
        <f>+Auswertung!F8</f>
        <v>5.3100000000000005</v>
      </c>
      <c r="C8" s="17">
        <f>+Auswertung!H8</f>
        <v>51.06</v>
      </c>
      <c r="D8" s="18">
        <f>+Auswertung!E8</f>
        <v>3.3350000000000004</v>
      </c>
      <c r="F8" s="17">
        <f t="shared" si="0"/>
        <v>59.705000000000005</v>
      </c>
      <c r="G8">
        <f t="shared" si="1"/>
        <v>64.88485</v>
      </c>
    </row>
    <row r="9" spans="1:7" x14ac:dyDescent="0.2">
      <c r="A9" s="17">
        <f>+Auswertung!A9</f>
        <v>14.333333333333334</v>
      </c>
      <c r="B9" s="17">
        <f>+Auswertung!F9</f>
        <v>2.17</v>
      </c>
      <c r="C9" s="17">
        <f>+Auswertung!H9</f>
        <v>53.81</v>
      </c>
      <c r="D9" s="18">
        <f>+Auswertung!E9</f>
        <v>3.23</v>
      </c>
      <c r="F9" s="17">
        <f>+B9+C9+D9</f>
        <v>59.21</v>
      </c>
      <c r="G9">
        <f t="shared" si="1"/>
        <v>64.323700000000002</v>
      </c>
    </row>
    <row r="10" spans="1:7" x14ac:dyDescent="0.2">
      <c r="A10" s="17">
        <f>+Auswertung!A10</f>
        <v>24.166666666666668</v>
      </c>
      <c r="B10" s="17">
        <f>+Auswertung!F10</f>
        <v>1.3900000000000001</v>
      </c>
      <c r="C10" s="17">
        <f>+Auswertung!H10</f>
        <v>55.29</v>
      </c>
      <c r="D10" s="18">
        <f>+Auswertung!E10</f>
        <v>3.2700000000000005</v>
      </c>
      <c r="F10" s="17">
        <f t="shared" si="0"/>
        <v>59.95</v>
      </c>
      <c r="G10">
        <f>+B10*1.07+C10*1.07+D10*1.37</f>
        <v>65.127499999999998</v>
      </c>
    </row>
    <row r="12" spans="1:7" x14ac:dyDescent="0.2">
      <c r="F12" s="17">
        <f>+F10-F2</f>
        <v>7.3124000000000038</v>
      </c>
      <c r="G12" s="17">
        <f>+G10-G2</f>
        <v>8.7879879999999915</v>
      </c>
    </row>
    <row r="14" spans="1:7" x14ac:dyDescent="0.2">
      <c r="A14" t="s">
        <v>1637</v>
      </c>
      <c r="B14">
        <v>10</v>
      </c>
      <c r="E14" t="s">
        <v>1638</v>
      </c>
      <c r="F14">
        <f>+G12/F12</f>
        <v>1.2017925715223439</v>
      </c>
    </row>
    <row r="16" spans="1:7" x14ac:dyDescent="0.2">
      <c r="A16" s="19" t="s">
        <v>1641</v>
      </c>
    </row>
    <row r="17" spans="1:5" x14ac:dyDescent="0.2">
      <c r="D17" t="s">
        <v>1642</v>
      </c>
    </row>
    <row r="18" spans="1:5" x14ac:dyDescent="0.2">
      <c r="A18" s="12" t="s">
        <v>1598</v>
      </c>
      <c r="B18" s="12">
        <v>180.15600000000001</v>
      </c>
      <c r="C18" s="12" t="s">
        <v>1599</v>
      </c>
      <c r="D18">
        <v>6</v>
      </c>
    </row>
    <row r="19" spans="1:5" x14ac:dyDescent="0.2">
      <c r="A19" s="12" t="s">
        <v>1600</v>
      </c>
      <c r="B19" s="12">
        <v>90.08</v>
      </c>
      <c r="C19" s="12" t="s">
        <v>1599</v>
      </c>
      <c r="D19">
        <v>3</v>
      </c>
    </row>
    <row r="20" spans="1:5" x14ac:dyDescent="0.2">
      <c r="A20" s="12" t="s">
        <v>1601</v>
      </c>
      <c r="B20" s="12">
        <v>12</v>
      </c>
      <c r="C20" s="12" t="s">
        <v>1599</v>
      </c>
      <c r="D20">
        <v>1</v>
      </c>
    </row>
    <row r="21" spans="1:5" x14ac:dyDescent="0.2">
      <c r="A21" s="12" t="s">
        <v>1602</v>
      </c>
      <c r="B21" s="12">
        <v>150.13</v>
      </c>
      <c r="C21" s="12" t="s">
        <v>1599</v>
      </c>
      <c r="D21">
        <v>5</v>
      </c>
    </row>
    <row r="22" spans="1:5" x14ac:dyDescent="0.2">
      <c r="A22" s="12" t="s">
        <v>1643</v>
      </c>
      <c r="B22" s="12">
        <v>274.31</v>
      </c>
      <c r="C22" s="12" t="s">
        <v>1599</v>
      </c>
      <c r="D22">
        <v>19</v>
      </c>
    </row>
    <row r="23" spans="1:5" x14ac:dyDescent="0.2">
      <c r="A23" s="12" t="s">
        <v>1644</v>
      </c>
      <c r="B23" s="12">
        <v>101.1</v>
      </c>
      <c r="C23" s="12" t="s">
        <v>1599</v>
      </c>
      <c r="D23">
        <v>4</v>
      </c>
    </row>
    <row r="24" spans="1:5" x14ac:dyDescent="0.2">
      <c r="A24" s="33" t="s">
        <v>1655</v>
      </c>
      <c r="B24" s="33">
        <v>1</v>
      </c>
      <c r="C24" s="33" t="s">
        <v>1610</v>
      </c>
    </row>
    <row r="26" spans="1:5" x14ac:dyDescent="0.2">
      <c r="A26" s="20" t="s">
        <v>1645</v>
      </c>
      <c r="B26" s="20">
        <v>0.38057724933789644</v>
      </c>
      <c r="C26" s="20" t="s">
        <v>1617</v>
      </c>
      <c r="D26" t="s">
        <v>1646</v>
      </c>
    </row>
    <row r="27" spans="1:5" ht="16" thickBot="1" x14ac:dyDescent="0.25"/>
    <row r="28" spans="1:5" ht="16" thickBot="1" x14ac:dyDescent="0.25">
      <c r="B28" s="21" t="s">
        <v>1647</v>
      </c>
      <c r="C28" s="22"/>
      <c r="D28" s="21" t="s">
        <v>1648</v>
      </c>
      <c r="E28" s="22"/>
    </row>
    <row r="29" spans="1:5" x14ac:dyDescent="0.2">
      <c r="A29" t="s">
        <v>1649</v>
      </c>
      <c r="B29" s="21" t="s">
        <v>1548</v>
      </c>
      <c r="C29" s="22" t="s">
        <v>1650</v>
      </c>
      <c r="D29" s="21" t="s">
        <v>1579</v>
      </c>
      <c r="E29" s="22" t="s">
        <v>1619</v>
      </c>
    </row>
    <row r="30" spans="1:5" ht="16" thickBot="1" x14ac:dyDescent="0.25">
      <c r="A30" s="23" t="s">
        <v>1651</v>
      </c>
      <c r="B30" s="34">
        <f>B2-B10</f>
        <v>51.19</v>
      </c>
      <c r="C30" s="25">
        <v>10</v>
      </c>
      <c r="D30" s="34">
        <f>C10</f>
        <v>55.29</v>
      </c>
      <c r="E30" s="26">
        <f>D10-D2</f>
        <v>3.2124000000000006</v>
      </c>
    </row>
    <row r="31" spans="1:5" ht="16" thickBot="1" x14ac:dyDescent="0.25"/>
    <row r="32" spans="1:5" ht="16" thickBot="1" x14ac:dyDescent="0.25">
      <c r="B32" s="27" t="s">
        <v>1647</v>
      </c>
      <c r="C32" s="28"/>
      <c r="D32" s="27" t="s">
        <v>1648</v>
      </c>
      <c r="E32" s="28"/>
    </row>
    <row r="33" spans="1:5" x14ac:dyDescent="0.2">
      <c r="A33" t="s">
        <v>1649</v>
      </c>
      <c r="B33" s="21" t="s">
        <v>1548</v>
      </c>
      <c r="C33" s="22" t="s">
        <v>1650</v>
      </c>
      <c r="D33" s="29" t="s">
        <v>1579</v>
      </c>
      <c r="E33" s="30" t="s">
        <v>1619</v>
      </c>
    </row>
    <row r="34" spans="1:5" ht="16" thickBot="1" x14ac:dyDescent="0.25">
      <c r="A34" s="23" t="s">
        <v>1652</v>
      </c>
      <c r="B34" s="24">
        <f>B30/B18</f>
        <v>0.28414263194120648</v>
      </c>
      <c r="C34" s="25">
        <f>C30/B22</f>
        <v>3.6455105537530529E-2</v>
      </c>
      <c r="D34" s="24">
        <f>D30/B19</f>
        <v>0.61378774422735349</v>
      </c>
      <c r="E34" s="25">
        <f>E30/B23</f>
        <v>3.1774480712166181E-2</v>
      </c>
    </row>
    <row r="37" spans="1:5" x14ac:dyDescent="0.2">
      <c r="A37" s="31" t="s">
        <v>1653</v>
      </c>
      <c r="B37" s="32">
        <f>(D34*D19+E34*D23)*100/(B34*D18+C34*D22*B26)</f>
        <v>99.999983331010426</v>
      </c>
      <c r="C37" s="31" t="s">
        <v>1617</v>
      </c>
    </row>
    <row r="38" spans="1:5" x14ac:dyDescent="0.2">
      <c r="B38" t="s">
        <v>1654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9423-A85D-40D9-9026-D961B49CEE40}">
  <dimension ref="A1:D10"/>
  <sheetViews>
    <sheetView workbookViewId="0">
      <selection activeCell="G11" sqref="G11"/>
    </sheetView>
  </sheetViews>
  <sheetFormatPr baseColWidth="10" defaultRowHeight="15" x14ac:dyDescent="0.2"/>
  <sheetData>
    <row r="1" spans="1:4" x14ac:dyDescent="0.2">
      <c r="A1" t="s">
        <v>1639</v>
      </c>
      <c r="B1" t="s">
        <v>1548</v>
      </c>
      <c r="C1" t="s">
        <v>1579</v>
      </c>
      <c r="D1" t="s">
        <v>1640</v>
      </c>
    </row>
    <row r="2" spans="1:4" x14ac:dyDescent="0.2">
      <c r="A2">
        <f>+Balances!A2</f>
        <v>0</v>
      </c>
      <c r="B2">
        <f>+Balances!B2*1.07</f>
        <v>56.260600000000004</v>
      </c>
      <c r="C2">
        <f>+Balances!C2*1.07</f>
        <v>0</v>
      </c>
      <c r="D2">
        <f>+Balances!D2*1.37</f>
        <v>7.891200000000001E-2</v>
      </c>
    </row>
    <row r="3" spans="1:4" x14ac:dyDescent="0.2">
      <c r="A3">
        <f>+Balances!A3</f>
        <v>2.1</v>
      </c>
      <c r="B3">
        <f>+Balances!B3*1.07</f>
        <v>55.511600000000001</v>
      </c>
      <c r="C3">
        <f>+Balances!C3*1.07</f>
        <v>0</v>
      </c>
      <c r="D3">
        <f>+Balances!D3*1.37</f>
        <v>8.6995000000000003E-2</v>
      </c>
    </row>
    <row r="4" spans="1:4" x14ac:dyDescent="0.2">
      <c r="A4">
        <f>+Balances!A4</f>
        <v>4.1499999999999995</v>
      </c>
      <c r="B4">
        <f>+Balances!B4*1.07</f>
        <v>54.291799999999995</v>
      </c>
      <c r="C4">
        <f>+Balances!C4*1.07</f>
        <v>0</v>
      </c>
      <c r="D4">
        <f>+Balances!D4*1.37</f>
        <v>0.14741200000000004</v>
      </c>
    </row>
    <row r="5" spans="1:4" x14ac:dyDescent="0.2">
      <c r="A5">
        <f>+Balances!A5</f>
        <v>6.1999999999999993</v>
      </c>
      <c r="B5">
        <f>+Balances!B5*1.07</f>
        <v>49.380500000000012</v>
      </c>
      <c r="C5">
        <f>+Balances!C5*1.07</f>
        <v>9.9082000000000008</v>
      </c>
      <c r="D5">
        <f>+Balances!D5*1.37</f>
        <v>0.81103999999999998</v>
      </c>
    </row>
    <row r="6" spans="1:4" x14ac:dyDescent="0.2">
      <c r="A6">
        <f>+Balances!A6</f>
        <v>8.2833333333333332</v>
      </c>
      <c r="B6">
        <f>+Balances!B6*1.07</f>
        <v>37.096900000000005</v>
      </c>
      <c r="C6">
        <f>+Balances!C6*1.07</f>
        <v>24.171300000000002</v>
      </c>
      <c r="D6">
        <f>+Balances!D6*1.37</f>
        <v>2.2742000000000004</v>
      </c>
    </row>
    <row r="7" spans="1:4" x14ac:dyDescent="0.2">
      <c r="A7">
        <f>+Balances!A7</f>
        <v>10.333333333333334</v>
      </c>
      <c r="B7">
        <f>+Balances!B7*1.07</f>
        <v>19.302800000000001</v>
      </c>
      <c r="C7">
        <f>+Balances!C7*1.07</f>
        <v>40.959600000000002</v>
      </c>
      <c r="D7">
        <f>+Balances!D7*1.37</f>
        <v>3.6715999999999998</v>
      </c>
    </row>
    <row r="8" spans="1:4" x14ac:dyDescent="0.2">
      <c r="A8">
        <f>+Balances!A8</f>
        <v>12.333333333333334</v>
      </c>
      <c r="B8">
        <f>+Balances!B8*1.07</f>
        <v>5.6817000000000011</v>
      </c>
      <c r="C8">
        <f>+Balances!C8*1.07</f>
        <v>54.634200000000007</v>
      </c>
      <c r="D8">
        <f>+Balances!D8*1.37</f>
        <v>4.568950000000001</v>
      </c>
    </row>
    <row r="9" spans="1:4" x14ac:dyDescent="0.2">
      <c r="A9">
        <f>+Balances!A9</f>
        <v>14.333333333333334</v>
      </c>
      <c r="B9">
        <f>+Balances!B9*1.07</f>
        <v>2.3218999999999999</v>
      </c>
      <c r="C9">
        <f>+Balances!C9*1.07</f>
        <v>57.576700000000002</v>
      </c>
      <c r="D9">
        <f>+Balances!D9*1.37</f>
        <v>4.4251000000000005</v>
      </c>
    </row>
    <row r="10" spans="1:4" x14ac:dyDescent="0.2">
      <c r="A10">
        <f>+Balances!A10</f>
        <v>24.166666666666668</v>
      </c>
      <c r="B10">
        <f>+Balances!B10*1.07</f>
        <v>1.4873000000000003</v>
      </c>
      <c r="C10">
        <f>+Balances!C10*1.07</f>
        <v>59.160299999999999</v>
      </c>
      <c r="D10">
        <f>+Balances!D10*1.37</f>
        <v>4.4799000000000007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Reactor2</vt:lpstr>
      <vt:lpstr>HPLC</vt:lpstr>
      <vt:lpstr>Auswertung</vt:lpstr>
      <vt:lpstr>C-Bilanz</vt:lpstr>
      <vt:lpstr>Balances</vt:lpstr>
      <vt:lpstr>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2021-04-14T13:28:35Z</dcterms:modified>
</cp:coreProperties>
</file>