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vanderhauwaert/Documents/Santiago_research position /BioChem/BioChemCode/"/>
    </mc:Choice>
  </mc:AlternateContent>
  <xr:revisionPtr revIDLastSave="0" documentId="13_ncr:1_{318E74E0-86F4-2B4A-AB62-8A91EEB40F99}" xr6:coauthVersionLast="36" xr6:coauthVersionMax="36" xr10:uidLastSave="{00000000-0000-0000-0000-000000000000}"/>
  <bookViews>
    <workbookView xWindow="0" yWindow="540" windowWidth="25600" windowHeight="14480" activeTab="5" xr2:uid="{0BAF38B5-D561-B542-904B-508E607941FE}"/>
  </bookViews>
  <sheets>
    <sheet name="BV3" sheetId="2" r:id="rId1"/>
    <sheet name="BV4" sheetId="3" r:id="rId2"/>
    <sheet name="BV5" sheetId="1" r:id="rId3"/>
    <sheet name="BV6" sheetId="8" r:id="rId4"/>
    <sheet name="V34" sheetId="5" r:id="rId5"/>
    <sheet name="Generic" sheetId="6" r:id="rId6"/>
    <sheet name="Sheet1" sheetId="9" r:id="rId7"/>
    <sheet name="BV5 original" sheetId="7" r:id="rId8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15" i="7"/>
  <c r="B15" i="7"/>
  <c r="C14" i="7"/>
  <c r="B14" i="7"/>
  <c r="C13" i="7"/>
  <c r="B13" i="7"/>
  <c r="M12" i="7"/>
  <c r="C11" i="7"/>
  <c r="M2" i="8"/>
  <c r="C3" i="6"/>
  <c r="C6" i="9"/>
  <c r="C5" i="9"/>
  <c r="C4" i="9"/>
  <c r="C3" i="9"/>
  <c r="M2" i="9"/>
  <c r="C6" i="7"/>
  <c r="C5" i="7"/>
  <c r="C4" i="7"/>
  <c r="M3" i="1"/>
  <c r="B6" i="7"/>
  <c r="B5" i="7"/>
  <c r="B4" i="7"/>
  <c r="M3" i="7"/>
  <c r="C2" i="7"/>
  <c r="M2" i="6"/>
  <c r="D3" i="5"/>
  <c r="D2" i="5"/>
  <c r="C2" i="1"/>
  <c r="C6" i="3"/>
  <c r="C5" i="3"/>
  <c r="C4" i="3"/>
  <c r="C3" i="3"/>
  <c r="M2" i="3"/>
  <c r="M2" i="2"/>
  <c r="C3" i="2"/>
  <c r="C6" i="1"/>
  <c r="C5" i="1"/>
  <c r="C4" i="1"/>
  <c r="B6" i="1"/>
  <c r="B5" i="1"/>
  <c r="B4" i="1"/>
  <c r="C6" i="2"/>
  <c r="C5" i="2"/>
  <c r="C4" i="2"/>
</calcChain>
</file>

<file path=xl/sharedStrings.xml><?xml version="1.0" encoding="utf-8"?>
<sst xmlns="http://schemas.openxmlformats.org/spreadsheetml/2006/main" count="136" uniqueCount="16">
  <si>
    <t>Vol</t>
  </si>
  <si>
    <t>Sglu</t>
  </si>
  <si>
    <t>Slac</t>
  </si>
  <si>
    <t>Sye</t>
  </si>
  <si>
    <t>Spro</t>
  </si>
  <si>
    <t>Sac</t>
  </si>
  <si>
    <t>Sh2</t>
  </si>
  <si>
    <t>Stic</t>
  </si>
  <si>
    <t>SIn</t>
  </si>
  <si>
    <t>Xc</t>
  </si>
  <si>
    <t>Xsu</t>
  </si>
  <si>
    <t>Xlac</t>
  </si>
  <si>
    <t>Scat</t>
  </si>
  <si>
    <t>San</t>
  </si>
  <si>
    <t>time</t>
  </si>
  <si>
    <t>used zithout szitching the ti,e frq,es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</si>
</sst>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 applyBorder="1"/>
    <xf numFmtId="0" fontId="2" fillId="0" borderId="1" xfId="0" applyFont="1" applyBorder="1"/>
    <xf numFmtId="0" fontId="3" fillId="0" borderId="0" xfId="0" applyFont="1"/>
    <xf numFmtId="164" fontId="0" fillId="0" borderId="0" xfId="0" applyNumberFormat="1"/>
    <xf numFmtId="0" fontId="0" fillId="0" borderId="0" xfId="0" applyFont="1"/>
    <xf numFmtId="2" fontId="0" fillId="0" borderId="0" xfId="0" applyNumberFormat="1" applyFont="1"/>
    <xf numFmtId="2" fontId="0" fillId="0" borderId="0" xfId="0" applyNumberForma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E249E-4D37-284E-900B-C6D283F8E482}">
  <dimension ref="A1:O6"/>
  <sheetViews>
    <sheetView workbookViewId="0">
      <selection activeCell="E21" sqref="E21"/>
    </sheetView>
  </sheetViews>
  <sheetFormatPr baseColWidth="10" defaultRowHeight="16"/>
  <sheetData>
    <row r="1" spans="1:15" ht="19">
      <c r="A1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 s="1">
        <v>11.200000000000001</v>
      </c>
      <c r="B2" s="1">
        <v>100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>
        <f>1*1.37</f>
        <v>1.37</v>
      </c>
      <c r="N2" s="1">
        <v>0</v>
      </c>
      <c r="O2" s="1">
        <v>0</v>
      </c>
    </row>
    <row r="3" spans="1:15">
      <c r="A3" s="1">
        <v>16.866666666666667</v>
      </c>
      <c r="B3" s="1">
        <v>12</v>
      </c>
      <c r="C3" s="1">
        <f>500*1.067</f>
        <v>533.5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>
      <c r="A4" s="1">
        <v>19.583333333333336</v>
      </c>
      <c r="B4" s="1">
        <v>24</v>
      </c>
      <c r="C4" s="1">
        <f>500*1.067</f>
        <v>533.5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>
      <c r="A5" s="1">
        <v>36.916666666666664</v>
      </c>
      <c r="B5" s="1">
        <v>24</v>
      </c>
      <c r="C5" s="1">
        <f>500*1.067</f>
        <v>533.5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>
      <c r="A6" s="1">
        <v>43.366666666666667</v>
      </c>
      <c r="B6" s="1">
        <v>24</v>
      </c>
      <c r="C6" s="1">
        <f>500*1.067</f>
        <v>533.5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B480-025B-4247-8BB6-53C4FD1CCC78}">
  <dimension ref="A1:O6"/>
  <sheetViews>
    <sheetView workbookViewId="0">
      <selection activeCell="D11" sqref="D11"/>
    </sheetView>
  </sheetViews>
  <sheetFormatPr baseColWidth="10" defaultRowHeight="16"/>
  <sheetData>
    <row r="1" spans="1:15" ht="19">
      <c r="A1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>
        <v>9.5</v>
      </c>
      <c r="B2" s="1">
        <v>100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>
        <f>1*1.37</f>
        <v>1.37</v>
      </c>
      <c r="N2" s="1">
        <v>0</v>
      </c>
      <c r="O2" s="1">
        <v>0</v>
      </c>
    </row>
    <row r="3" spans="1:15">
      <c r="A3" s="4">
        <v>19.247166666666665</v>
      </c>
      <c r="B3" s="1">
        <v>12</v>
      </c>
      <c r="C3" s="1">
        <f>500*1.067</f>
        <v>533.5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>
      <c r="A4">
        <v>25.473833333333335</v>
      </c>
      <c r="B4" s="1">
        <v>12</v>
      </c>
      <c r="C4" s="1">
        <f>500*1.067</f>
        <v>533.5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>
      <c r="A5">
        <v>43.046166666666664</v>
      </c>
      <c r="B5" s="1">
        <v>12</v>
      </c>
      <c r="C5" s="1">
        <f>500*1.067</f>
        <v>533.5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>
      <c r="A6">
        <v>49.167500000000004</v>
      </c>
      <c r="B6" s="1">
        <v>12</v>
      </c>
      <c r="C6" s="1">
        <f>500*1.067</f>
        <v>533.5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6648-7F73-4D4F-A16D-12A8B3C7E5A1}">
  <dimension ref="A1:O17"/>
  <sheetViews>
    <sheetView workbookViewId="0">
      <selection activeCell="G13" sqref="G13"/>
    </sheetView>
  </sheetViews>
  <sheetFormatPr baseColWidth="10" defaultRowHeight="16"/>
  <cols>
    <col min="3" max="3" width="12" customWidth="1"/>
  </cols>
  <sheetData>
    <row r="1" spans="1:15" ht="19">
      <c r="A1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>
        <v>0.1</v>
      </c>
      <c r="B2">
        <v>12</v>
      </c>
      <c r="C2" s="6">
        <f>500*1.067</f>
        <v>533.5</v>
      </c>
      <c r="D2" s="6">
        <v>0</v>
      </c>
      <c r="E2" s="6">
        <v>0</v>
      </c>
      <c r="F2" s="6">
        <v>0</v>
      </c>
      <c r="G2" s="6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s="1">
        <v>11.866666666666667</v>
      </c>
      <c r="B3" s="1">
        <v>100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>
        <f xml:space="preserve"> 1.28*1.34</f>
        <v>1.7152000000000001</v>
      </c>
      <c r="N3" s="1">
        <v>0</v>
      </c>
      <c r="O3" s="1">
        <v>0</v>
      </c>
    </row>
    <row r="4" spans="1:15">
      <c r="A4" s="1">
        <v>22.35</v>
      </c>
      <c r="B4" s="1">
        <f>24</f>
        <v>24</v>
      </c>
      <c r="C4" s="7">
        <f>500*1.067*2</f>
        <v>1067</v>
      </c>
      <c r="D4" s="7">
        <v>0</v>
      </c>
      <c r="E4" s="7">
        <v>0</v>
      </c>
      <c r="F4" s="7">
        <v>0</v>
      </c>
      <c r="G4" s="7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>
      <c r="A5" s="1">
        <v>40.65</v>
      </c>
      <c r="B5" s="1">
        <f>12</f>
        <v>12</v>
      </c>
      <c r="C5" s="7">
        <f>500*1.067*2</f>
        <v>1067</v>
      </c>
      <c r="D5" s="7">
        <v>0</v>
      </c>
      <c r="E5" s="7">
        <v>0</v>
      </c>
      <c r="F5" s="7">
        <v>0</v>
      </c>
      <c r="G5" s="7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>
      <c r="A6" s="1">
        <v>46.8</v>
      </c>
      <c r="B6" s="1">
        <f>24</f>
        <v>24</v>
      </c>
      <c r="C6" s="7">
        <f>500*1.067*2</f>
        <v>1067</v>
      </c>
      <c r="D6" s="7">
        <v>0</v>
      </c>
      <c r="E6" s="7">
        <v>0</v>
      </c>
      <c r="F6" s="7">
        <v>0</v>
      </c>
      <c r="G6" s="7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>
      <c r="A7" s="1"/>
      <c r="B7" s="1"/>
    </row>
    <row r="8" spans="1:15">
      <c r="A8" s="1"/>
      <c r="B8" s="1"/>
    </row>
    <row r="9" spans="1:15">
      <c r="A9" s="1"/>
      <c r="B9" s="1"/>
    </row>
    <row r="10" spans="1:15">
      <c r="A10" s="1"/>
      <c r="B10" s="1"/>
      <c r="D10" s="1"/>
    </row>
    <row r="11" spans="1:15">
      <c r="A11" s="1"/>
      <c r="B11" s="1"/>
      <c r="D11" s="1"/>
    </row>
    <row r="12" spans="1:15">
      <c r="A12" s="1"/>
      <c r="B12" s="1"/>
      <c r="D12" s="1"/>
    </row>
    <row r="13" spans="1:15">
      <c r="A13" s="1"/>
      <c r="B13" s="1"/>
      <c r="D13" s="1"/>
    </row>
    <row r="14" spans="1:15">
      <c r="A14" s="1"/>
      <c r="B14" s="1"/>
      <c r="D14" s="1"/>
    </row>
    <row r="15" spans="1:15">
      <c r="A15" s="1"/>
      <c r="B15" s="1"/>
      <c r="D15" s="1"/>
    </row>
    <row r="16" spans="1:15">
      <c r="D16" s="1"/>
    </row>
    <row r="17" spans="4:4">
      <c r="D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6BC9-920B-F946-86B9-6A19FFD04DAC}">
  <dimension ref="A1:O17"/>
  <sheetViews>
    <sheetView workbookViewId="0">
      <selection activeCell="D11" sqref="D11"/>
    </sheetView>
  </sheetViews>
  <sheetFormatPr baseColWidth="10" defaultRowHeight="16"/>
  <cols>
    <col min="3" max="3" width="12" customWidth="1"/>
  </cols>
  <sheetData>
    <row r="1" spans="1:15" ht="19">
      <c r="A1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 s="8">
        <v>12.2</v>
      </c>
      <c r="B2">
        <v>100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xml:space="preserve"> 1.28*1.34*2</f>
        <v>3.4304000000000001</v>
      </c>
      <c r="N2">
        <v>0</v>
      </c>
      <c r="O2">
        <v>0</v>
      </c>
    </row>
    <row r="3" spans="1:15">
      <c r="A3" s="8">
        <v>23.1</v>
      </c>
      <c r="B3" s="1">
        <v>220</v>
      </c>
      <c r="C3" s="7">
        <v>50</v>
      </c>
      <c r="D3" s="7">
        <v>0</v>
      </c>
      <c r="E3" s="7">
        <v>0</v>
      </c>
      <c r="F3" s="7">
        <v>0</v>
      </c>
      <c r="G3" s="7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>
      <c r="A4" s="8">
        <v>40.083333333333336</v>
      </c>
      <c r="B4" s="1">
        <v>110</v>
      </c>
      <c r="C4" s="7">
        <v>50</v>
      </c>
      <c r="D4" s="7">
        <v>0</v>
      </c>
      <c r="E4" s="7">
        <v>0</v>
      </c>
      <c r="F4" s="7">
        <v>0</v>
      </c>
      <c r="G4" s="7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>
      <c r="A5" s="8">
        <v>46.733333333333334</v>
      </c>
      <c r="B5" s="1">
        <v>220</v>
      </c>
      <c r="C5" s="7">
        <v>50</v>
      </c>
      <c r="D5" s="7">
        <v>0</v>
      </c>
      <c r="E5" s="7">
        <v>0</v>
      </c>
      <c r="F5" s="7">
        <v>0</v>
      </c>
      <c r="G5" s="7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>
      <c r="A6" s="1"/>
      <c r="B6" s="1"/>
      <c r="C6" s="7"/>
      <c r="D6" s="7"/>
      <c r="E6" s="7"/>
      <c r="F6" s="7"/>
      <c r="G6" s="7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</row>
    <row r="8" spans="1:15">
      <c r="A8" s="1"/>
      <c r="B8" s="1"/>
    </row>
    <row r="9" spans="1:15">
      <c r="A9" s="1"/>
      <c r="B9" s="1"/>
    </row>
    <row r="10" spans="1:15">
      <c r="A10" s="1"/>
      <c r="B10" s="1"/>
      <c r="D10" s="1"/>
    </row>
    <row r="11" spans="1:15">
      <c r="A11" s="1"/>
      <c r="B11" s="1"/>
      <c r="D11" s="1"/>
    </row>
    <row r="12" spans="1:15">
      <c r="A12" s="1"/>
      <c r="B12" s="1"/>
      <c r="D12" s="1"/>
    </row>
    <row r="13" spans="1:15">
      <c r="A13" s="1"/>
      <c r="B13" s="1"/>
      <c r="D13" s="1"/>
    </row>
    <row r="14" spans="1:15">
      <c r="A14" s="1"/>
      <c r="B14" s="1"/>
      <c r="D14" s="1"/>
    </row>
    <row r="15" spans="1:15">
      <c r="A15" s="1"/>
      <c r="B15" s="1"/>
      <c r="D15" s="1"/>
    </row>
    <row r="16" spans="1:15">
      <c r="D16" s="1"/>
    </row>
    <row r="17" spans="4:4">
      <c r="D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2DBD-4010-4748-B563-708C02CE3A2E}">
  <dimension ref="A1:O17"/>
  <sheetViews>
    <sheetView workbookViewId="0">
      <selection activeCell="G7" sqref="G7"/>
    </sheetView>
  </sheetViews>
  <sheetFormatPr baseColWidth="10" defaultRowHeight="16"/>
  <cols>
    <col min="3" max="3" width="12" customWidth="1"/>
  </cols>
  <sheetData>
    <row r="1" spans="1:15" ht="19">
      <c r="A1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 s="1">
        <v>11.65</v>
      </c>
      <c r="B2">
        <v>19</v>
      </c>
      <c r="C2">
        <v>0</v>
      </c>
      <c r="D2">
        <f>500*1.067</f>
        <v>533.5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s="1">
        <v>17.566700000000001</v>
      </c>
      <c r="B3" s="1">
        <v>14</v>
      </c>
      <c r="C3">
        <v>0</v>
      </c>
      <c r="D3">
        <f>500*1.067</f>
        <v>533.5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>
        <v>0</v>
      </c>
      <c r="N3" s="1">
        <v>0</v>
      </c>
      <c r="O3" s="1">
        <v>0</v>
      </c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</row>
    <row r="8" spans="1:15">
      <c r="A8" s="1"/>
      <c r="B8" s="1"/>
    </row>
    <row r="9" spans="1:15">
      <c r="A9" s="1"/>
      <c r="B9" s="1"/>
    </row>
    <row r="10" spans="1:15">
      <c r="A10" s="1"/>
      <c r="B10" s="1"/>
      <c r="D10" s="1"/>
    </row>
    <row r="11" spans="1:15">
      <c r="A11" s="1"/>
      <c r="B11" s="1"/>
      <c r="D11" s="1"/>
    </row>
    <row r="12" spans="1:15">
      <c r="A12" s="1"/>
      <c r="B12" s="1"/>
      <c r="D12" s="1"/>
    </row>
    <row r="13" spans="1:15">
      <c r="A13" s="1"/>
      <c r="B13" s="1"/>
      <c r="D13" s="1"/>
    </row>
    <row r="14" spans="1:15">
      <c r="A14" s="1"/>
      <c r="B14" s="1"/>
      <c r="D14" s="1"/>
    </row>
    <row r="15" spans="1:15">
      <c r="A15" s="1"/>
      <c r="B15" s="1"/>
      <c r="D15" s="1"/>
    </row>
    <row r="16" spans="1:15">
      <c r="D16" s="1"/>
    </row>
    <row r="17" spans="4:4">
      <c r="D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651E-50B6-6A4E-8426-9081C15EFC56}">
  <dimension ref="A1:O6"/>
  <sheetViews>
    <sheetView tabSelected="1" workbookViewId="0">
      <selection activeCell="A6" sqref="A6"/>
    </sheetView>
  </sheetViews>
  <sheetFormatPr baseColWidth="10" defaultRowHeight="16"/>
  <sheetData>
    <row r="1" spans="1:15" ht="19">
      <c r="A1" t="s">
        <v>14</v>
      </c>
      <c r="B1" s="9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 s="5">
        <v>10</v>
      </c>
      <c r="B2" s="5">
        <v>100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>
        <f>1.2*1.37</f>
        <v>1.6440000000000001</v>
      </c>
      <c r="N2" s="5">
        <v>0</v>
      </c>
      <c r="O2" s="5">
        <v>0</v>
      </c>
    </row>
    <row r="3" spans="1:15">
      <c r="A3" s="5">
        <v>25</v>
      </c>
      <c r="B3" s="5">
        <v>24</v>
      </c>
      <c r="C3" s="5">
        <f>1067/2</f>
        <v>533.5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</row>
    <row r="4" spans="1:15">
      <c r="A4" s="5">
        <v>26</v>
      </c>
      <c r="B4" s="5">
        <v>24</v>
      </c>
      <c r="C4" s="5">
        <f t="shared" ref="C4:C5" si="0">1067/2</f>
        <v>533.5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>
      <c r="A5" s="5">
        <v>27</v>
      </c>
      <c r="B5" s="5">
        <v>24</v>
      </c>
      <c r="C5" s="5">
        <f t="shared" si="0"/>
        <v>533.5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1BA0-FD6A-844A-8F79-2482783B0C24}">
  <dimension ref="A1:O6"/>
  <sheetViews>
    <sheetView workbookViewId="0">
      <selection activeCell="Q5" sqref="Q5"/>
    </sheetView>
  </sheetViews>
  <sheetFormatPr baseColWidth="10" defaultRowHeight="16"/>
  <sheetData>
    <row r="1" spans="1:15" ht="19">
      <c r="A1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 s="5">
        <v>11</v>
      </c>
      <c r="B2" s="5">
        <v>100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>
        <f>1.2*1.37</f>
        <v>1.6440000000000001</v>
      </c>
      <c r="N2" s="5">
        <v>0</v>
      </c>
      <c r="O2" s="5">
        <v>0</v>
      </c>
    </row>
    <row r="3" spans="1:15">
      <c r="A3" s="5">
        <v>15</v>
      </c>
      <c r="B3" s="5">
        <v>24</v>
      </c>
      <c r="C3" s="5">
        <f>1067/2</f>
        <v>533.5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</row>
    <row r="4" spans="1:15">
      <c r="A4" s="5">
        <v>30</v>
      </c>
      <c r="B4" s="5">
        <v>24</v>
      </c>
      <c r="C4" s="5">
        <f t="shared" ref="C4:C6" si="0">1067/2</f>
        <v>533.5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15">
      <c r="A5" s="5">
        <v>45</v>
      </c>
      <c r="B5" s="5">
        <v>24</v>
      </c>
      <c r="C5" s="5">
        <f t="shared" si="0"/>
        <v>533.5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15">
      <c r="A6" s="5">
        <v>60</v>
      </c>
      <c r="B6" s="5">
        <v>25</v>
      </c>
      <c r="C6" s="5">
        <f t="shared" si="0"/>
        <v>533.5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89EC-B219-7742-B378-53F5E14E0FB8}">
  <dimension ref="A1:O17"/>
  <sheetViews>
    <sheetView workbookViewId="0">
      <selection activeCell="B24" sqref="B24"/>
    </sheetView>
  </sheetViews>
  <sheetFormatPr baseColWidth="10" defaultRowHeight="16"/>
  <cols>
    <col min="3" max="3" width="12" customWidth="1"/>
  </cols>
  <sheetData>
    <row r="1" spans="1:15" ht="19">
      <c r="A1" t="s">
        <v>14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>
        <v>0.1</v>
      </c>
      <c r="B2">
        <v>12</v>
      </c>
      <c r="C2">
        <f>500*1.067</f>
        <v>533.5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s="1">
        <v>11.866666666666667</v>
      </c>
      <c r="B3" s="1">
        <v>100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>
        <f>1.2*1.37</f>
        <v>1.6440000000000001</v>
      </c>
      <c r="N3" s="1">
        <v>0</v>
      </c>
      <c r="O3" s="1">
        <v>0</v>
      </c>
    </row>
    <row r="4" spans="1:15">
      <c r="A4" s="1">
        <v>22.35</v>
      </c>
      <c r="B4" s="1">
        <f>24</f>
        <v>24</v>
      </c>
      <c r="C4" s="1">
        <f>500*1.067</f>
        <v>533.5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>
      <c r="A5" s="1">
        <v>40.65</v>
      </c>
      <c r="B5" s="1">
        <f>12</f>
        <v>12</v>
      </c>
      <c r="C5" s="1">
        <f>500*1.067</f>
        <v>533.5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>
      <c r="A6" s="1">
        <v>46.8</v>
      </c>
      <c r="B6" s="1">
        <f>24</f>
        <v>24</v>
      </c>
      <c r="C6" s="1">
        <f>500*1.067</f>
        <v>533.5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>
      <c r="A7" s="1"/>
      <c r="B7" s="1"/>
    </row>
    <row r="8" spans="1:15">
      <c r="A8" s="1"/>
      <c r="B8" s="1"/>
    </row>
    <row r="9" spans="1:15">
      <c r="A9" s="1" t="s">
        <v>15</v>
      </c>
      <c r="B9" s="1"/>
    </row>
    <row r="10" spans="1:15" ht="19">
      <c r="A10" t="s">
        <v>14</v>
      </c>
      <c r="B10" s="2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  <c r="M10" s="3" t="s">
        <v>11</v>
      </c>
      <c r="N10" s="3" t="s">
        <v>12</v>
      </c>
      <c r="O10" s="3" t="s">
        <v>13</v>
      </c>
    </row>
    <row r="11" spans="1:15">
      <c r="A11">
        <v>0.1</v>
      </c>
      <c r="B11">
        <v>12</v>
      </c>
      <c r="C11" s="6">
        <f>500*1.067</f>
        <v>533.5</v>
      </c>
      <c r="D11" s="6">
        <v>0</v>
      </c>
      <c r="E11" s="6">
        <v>0</v>
      </c>
      <c r="F11" s="6">
        <v>0</v>
      </c>
      <c r="G11" s="6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1">
        <v>11.866666666666667</v>
      </c>
      <c r="B12" s="1">
        <v>100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>
        <f xml:space="preserve"> 1.28*1.34</f>
        <v>1.7152000000000001</v>
      </c>
      <c r="N12" s="1">
        <v>0</v>
      </c>
      <c r="O12" s="1">
        <v>0</v>
      </c>
    </row>
    <row r="13" spans="1:15">
      <c r="A13" s="1">
        <v>22.35</v>
      </c>
      <c r="B13" s="1">
        <f>24</f>
        <v>24</v>
      </c>
      <c r="C13" s="7">
        <f>500*1.067*2</f>
        <v>1067</v>
      </c>
      <c r="D13" s="7">
        <v>0</v>
      </c>
      <c r="E13" s="7">
        <v>0</v>
      </c>
      <c r="F13" s="7">
        <v>0</v>
      </c>
      <c r="G13" s="7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>
      <c r="A14" s="1">
        <v>40.65</v>
      </c>
      <c r="B14" s="1">
        <f>12</f>
        <v>12</v>
      </c>
      <c r="C14" s="7">
        <f>500*1.067*2</f>
        <v>1067</v>
      </c>
      <c r="D14" s="7">
        <v>0</v>
      </c>
      <c r="E14" s="7">
        <v>0</v>
      </c>
      <c r="F14" s="7">
        <v>0</v>
      </c>
      <c r="G14" s="7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>
      <c r="A15" s="1">
        <v>46.8</v>
      </c>
      <c r="B15" s="1">
        <f>24</f>
        <v>24</v>
      </c>
      <c r="C15" s="7">
        <f>500*1.067*2</f>
        <v>1067</v>
      </c>
      <c r="D15" s="7">
        <v>0</v>
      </c>
      <c r="E15" s="7">
        <v>0</v>
      </c>
      <c r="F15" s="7">
        <v>0</v>
      </c>
      <c r="G15" s="7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>
      <c r="D16" s="1"/>
    </row>
    <row r="17" spans="4:4"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BV3</vt:lpstr>
      <vt:lpstr>BV4</vt:lpstr>
      <vt:lpstr>BV5</vt:lpstr>
      <vt:lpstr>BV6</vt:lpstr>
      <vt:lpstr>V34</vt:lpstr>
      <vt:lpstr>Generic</vt:lpstr>
      <vt:lpstr>Sheet1</vt:lpstr>
      <vt:lpstr>BV5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 Van der hauwaert</cp:lastModifiedBy>
  <dcterms:created xsi:type="dcterms:W3CDTF">2021-05-12T15:42:04Z</dcterms:created>
  <dcterms:modified xsi:type="dcterms:W3CDTF">2021-06-20T20:07:46Z</dcterms:modified>
</cp:coreProperties>
</file>