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qwang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 a="1"/>
  <c r="G2" i="1" s="1"/>
  <c r="Q2" i="1" a="1"/>
  <c r="Q2" i="1" s="1"/>
  <c r="S4" i="1" l="1"/>
  <c r="S3" i="1"/>
  <c r="R2" i="1"/>
  <c r="I4" i="1"/>
  <c r="I3" i="1"/>
  <c r="T3" i="1" l="1"/>
  <c r="T4" i="1"/>
  <c r="S5" i="1"/>
  <c r="T5" i="1" s="1"/>
  <c r="H2" i="1"/>
  <c r="I5" i="1" l="1"/>
  <c r="J5" i="1" s="1"/>
  <c r="J4" i="1"/>
  <c r="J3" i="1"/>
</calcChain>
</file>

<file path=xl/sharedStrings.xml><?xml version="1.0" encoding="utf-8"?>
<sst xmlns="http://schemas.openxmlformats.org/spreadsheetml/2006/main" count="507" uniqueCount="241">
  <si>
    <t>current replication</t>
  </si>
  <si>
    <t>Ticker</t>
  </si>
  <si>
    <t>category type</t>
  </si>
  <si>
    <t>Market Cap</t>
  </si>
  <si>
    <t>AGCO CORP</t>
  </si>
  <si>
    <t>AGCO</t>
  </si>
  <si>
    <t>US Equity</t>
  </si>
  <si>
    <t>AGCO US Equity</t>
  </si>
  <si>
    <t>ADBE</t>
  </si>
  <si>
    <t>ADBE US Equity</t>
  </si>
  <si>
    <t>AGRIUM INC</t>
  </si>
  <si>
    <t>AGU</t>
  </si>
  <si>
    <t>AGU US Equity</t>
  </si>
  <si>
    <t>AKAMAI TECHNOLOGIES INC</t>
  </si>
  <si>
    <t>AKAM</t>
  </si>
  <si>
    <t>AKAM US Equity</t>
  </si>
  <si>
    <t>ALSN</t>
  </si>
  <si>
    <t>ALSN US Equity</t>
  </si>
  <si>
    <t>MDRX</t>
  </si>
  <si>
    <t>MDRX US Equity</t>
  </si>
  <si>
    <t>AMERICAN EXPRESS CO</t>
  </si>
  <si>
    <t>AXP</t>
  </si>
  <si>
    <t>AXP US Equity</t>
  </si>
  <si>
    <t>AWI</t>
  </si>
  <si>
    <t>AWI US Equity</t>
  </si>
  <si>
    <t>AVNET INC</t>
  </si>
  <si>
    <t>AVT</t>
  </si>
  <si>
    <t>AVT US Equity</t>
  </si>
  <si>
    <t>BWXT</t>
  </si>
  <si>
    <t>BWXT US Equity</t>
  </si>
  <si>
    <t>BW</t>
  </si>
  <si>
    <t>BW US Equity</t>
  </si>
  <si>
    <t>BAKER HUGHES INC</t>
  </si>
  <si>
    <t>BHI</t>
  </si>
  <si>
    <t>BHI US Equity</t>
  </si>
  <si>
    <t>BK</t>
  </si>
  <si>
    <t>BK US Equity</t>
  </si>
  <si>
    <t>BLACKHAWK NETWORK HOLDINGS INC</t>
  </si>
  <si>
    <t>HAWK</t>
  </si>
  <si>
    <t>HAWK US Equity</t>
  </si>
  <si>
    <t>CBRE GROUP INC</t>
  </si>
  <si>
    <t>CBG</t>
  </si>
  <si>
    <t>CBG US Equity</t>
  </si>
  <si>
    <t>CACI</t>
  </si>
  <si>
    <t>CACI US Equity</t>
  </si>
  <si>
    <t>CHS</t>
  </si>
  <si>
    <t>CHS US Equity</t>
  </si>
  <si>
    <t>CLEAN HARBORS INC</t>
  </si>
  <si>
    <t>CLH</t>
  </si>
  <si>
    <t>CLH US Equity</t>
  </si>
  <si>
    <t>COMPUTER SCIENCES CORP</t>
  </si>
  <si>
    <t>CSC</t>
  </si>
  <si>
    <t>CSC US Equity</t>
  </si>
  <si>
    <t>DD</t>
  </si>
  <si>
    <t>DD US Equity</t>
  </si>
  <si>
    <t>ENTEGRIS INC</t>
  </si>
  <si>
    <t>ENTG</t>
  </si>
  <si>
    <t>ENTG US Equity</t>
  </si>
  <si>
    <t>GLOBE SPECIALTY METALS INC</t>
  </si>
  <si>
    <t>GSM</t>
  </si>
  <si>
    <t>GSM US Equity</t>
  </si>
  <si>
    <t>HALLIBURTON CO</t>
  </si>
  <si>
    <t>HAL</t>
  </si>
  <si>
    <t>HAL US Equity</t>
  </si>
  <si>
    <t>INVESTORS BANCORP INC</t>
  </si>
  <si>
    <t>ISBC</t>
  </si>
  <si>
    <t>ISBC US Equity</t>
  </si>
  <si>
    <t>ISHARES RUSSELL 2000 ETF</t>
  </si>
  <si>
    <t>IWM</t>
  </si>
  <si>
    <t>IWM US Equity</t>
  </si>
  <si>
    <t>LEGG MASON INC</t>
  </si>
  <si>
    <t>LM</t>
  </si>
  <si>
    <t>LM US Equity</t>
  </si>
  <si>
    <t>MSCI INC</t>
  </si>
  <si>
    <t>MSCI</t>
  </si>
  <si>
    <t>MSCI US Equity</t>
  </si>
  <si>
    <t>MICROSOFT CORP</t>
  </si>
  <si>
    <t>MSFT</t>
  </si>
  <si>
    <t>MSFT US Equity</t>
  </si>
  <si>
    <t>MONDELEZ INTERNATIONAL INC</t>
  </si>
  <si>
    <t>MDLZ</t>
  </si>
  <si>
    <t>MDLZ US Equity</t>
  </si>
  <si>
    <t>MSI</t>
  </si>
  <si>
    <t>MSI US Equity</t>
  </si>
  <si>
    <t>PEPSICO INC</t>
  </si>
  <si>
    <t>PEP</t>
  </si>
  <si>
    <t>PEP US Equity</t>
  </si>
  <si>
    <t>BIN</t>
  </si>
  <si>
    <t>BIN US Equity</t>
  </si>
  <si>
    <t>RACKSPACE HOSTING INC</t>
  </si>
  <si>
    <t>RAX</t>
  </si>
  <si>
    <t>RAX US Equity</t>
  </si>
  <si>
    <t>SPDR S&amp;P 500 ETF TRUST</t>
  </si>
  <si>
    <t>SPY</t>
  </si>
  <si>
    <t>SPY US Equity</t>
  </si>
  <si>
    <t>SYSCO CORP</t>
  </si>
  <si>
    <t>SYY</t>
  </si>
  <si>
    <t>SYY US Equity</t>
  </si>
  <si>
    <t>TIF</t>
  </si>
  <si>
    <t>TIF US Equity</t>
  </si>
  <si>
    <t>TRCO</t>
  </si>
  <si>
    <t>TRCO US Equity</t>
  </si>
  <si>
    <t>FOX</t>
  </si>
  <si>
    <t>FOX US Equity</t>
  </si>
  <si>
    <t>VRX</t>
  </si>
  <si>
    <t>VRX US Equity</t>
  </si>
  <si>
    <t>WBMD</t>
  </si>
  <si>
    <t>WBMD US Equity</t>
  </si>
  <si>
    <t>WEN</t>
  </si>
  <si>
    <t>WEN US Equity</t>
  </si>
  <si>
    <t>XILINX INC</t>
  </si>
  <si>
    <t>XLNX</t>
  </si>
  <si>
    <t>XLNX US Equity</t>
  </si>
  <si>
    <t>INGERSOLL-RAND PLC</t>
  </si>
  <si>
    <t>IR</t>
  </si>
  <si>
    <t>IR US Equity</t>
  </si>
  <si>
    <t>RDC</t>
  </si>
  <si>
    <t>RDC US Equity</t>
  </si>
  <si>
    <t>WSH</t>
  </si>
  <si>
    <t>WSH US Equity</t>
  </si>
  <si>
    <t>INXN</t>
  </si>
  <si>
    <t>INXN US Equity</t>
  </si>
  <si>
    <t>21ST CENTURY FOX</t>
  </si>
  <si>
    <t>ADOBE SYS INC</t>
  </si>
  <si>
    <t>Valeant Pharmaceuticals International</t>
  </si>
  <si>
    <t>ARMSTRONG WORLD INDS INC NEW</t>
  </si>
  <si>
    <t>ALLISON TRANSMISSION HOLDINGS INC</t>
  </si>
  <si>
    <t>MOTOROLA SOLUTIONS</t>
  </si>
  <si>
    <t>WILLIS GROUP HOLDINGS PUBLIC L</t>
  </si>
  <si>
    <t>MOODYS CORP</t>
  </si>
  <si>
    <t>MCO</t>
  </si>
  <si>
    <t>MCO US Equity</t>
  </si>
  <si>
    <t>TIME WARNER CABLE INC</t>
  </si>
  <si>
    <t>TWC</t>
  </si>
  <si>
    <t>TWC US Equity</t>
  </si>
  <si>
    <t>COMCAST CORP</t>
  </si>
  <si>
    <t>CMCSA</t>
  </si>
  <si>
    <t>CMCSA US Equity</t>
  </si>
  <si>
    <t>AMBAC FINANCIAL GROUP INC</t>
  </si>
  <si>
    <t>AMBC</t>
  </si>
  <si>
    <t>AMBC US Equity</t>
  </si>
  <si>
    <t>INTEGRATED SILICON SOLUTION</t>
  </si>
  <si>
    <t>ISSI</t>
  </si>
  <si>
    <t>ISSI US Equity</t>
  </si>
  <si>
    <t>TESSERA TECHNOLOGIES INC</t>
  </si>
  <si>
    <t>TSRA</t>
  </si>
  <si>
    <t>TSRA US Equity</t>
  </si>
  <si>
    <t>DARDEN RESTAURANTS INC</t>
  </si>
  <si>
    <t>DRI</t>
  </si>
  <si>
    <t>DRI US Equity</t>
  </si>
  <si>
    <t>AECOM</t>
  </si>
  <si>
    <t>ACM</t>
  </si>
  <si>
    <t>ACM US Equity</t>
  </si>
  <si>
    <t>TREEHOUSE FOODS INC</t>
  </si>
  <si>
    <t>THS</t>
  </si>
  <si>
    <t>THS US Equity</t>
  </si>
  <si>
    <t>MACYS INC</t>
  </si>
  <si>
    <t>M</t>
  </si>
  <si>
    <t>M US Equity</t>
  </si>
  <si>
    <t>LSB INDS INC</t>
  </si>
  <si>
    <t>LXU</t>
  </si>
  <si>
    <t>LXU US Equity</t>
  </si>
  <si>
    <t>ALIBABA GROUP HOLDING</t>
  </si>
  <si>
    <t>BABA</t>
  </si>
  <si>
    <t>BABA US Equity</t>
  </si>
  <si>
    <t>SYNERGY PHARMACEUTICALS INC</t>
  </si>
  <si>
    <t>SGYP</t>
  </si>
  <si>
    <t>SGYP US Equity</t>
  </si>
  <si>
    <t>REALD INC</t>
  </si>
  <si>
    <t>RLD</t>
  </si>
  <si>
    <t>RLD US Equity</t>
  </si>
  <si>
    <t>PINNACLE ENTMT INC</t>
  </si>
  <si>
    <t>PNK</t>
  </si>
  <si>
    <t>PNK US Equity</t>
  </si>
  <si>
    <t>ALLERGAN PLC</t>
  </si>
  <si>
    <t>AGN</t>
  </si>
  <si>
    <t>AGN US Equity</t>
  </si>
  <si>
    <t>TEMPUR SEALY INTERNATIONAL</t>
  </si>
  <si>
    <t>TPX</t>
  </si>
  <si>
    <t>TPX US Equity</t>
  </si>
  <si>
    <t>DIPLOMAT PHARMACY INC</t>
  </si>
  <si>
    <t>DPLO</t>
  </si>
  <si>
    <t>DPLO US Equity</t>
  </si>
  <si>
    <t>DSP GROUP INC</t>
  </si>
  <si>
    <t>DSPG</t>
  </si>
  <si>
    <t>DSPG US Equity</t>
  </si>
  <si>
    <t>CURTISS WRIGHT CORP</t>
  </si>
  <si>
    <t>CW</t>
  </si>
  <si>
    <t>CW US Equity</t>
  </si>
  <si>
    <t>BRINKS CO</t>
  </si>
  <si>
    <t>BCO</t>
  </si>
  <si>
    <t>BCO US Equity</t>
  </si>
  <si>
    <t>UNWIRED PLANET INC</t>
  </si>
  <si>
    <t>UPIP</t>
  </si>
  <si>
    <t>UPIP US Equity</t>
  </si>
  <si>
    <t>WAUSAU PAPER CORP</t>
  </si>
  <si>
    <t>WPP</t>
  </si>
  <si>
    <t>WPP US Equity</t>
  </si>
  <si>
    <t>BOULDER BRANDS INC</t>
  </si>
  <si>
    <t>BDBD</t>
  </si>
  <si>
    <t>BDBD US Equity</t>
  </si>
  <si>
    <t>OFFICE DEPOT INC</t>
  </si>
  <si>
    <t>ODP</t>
  </si>
  <si>
    <t>ODP US Equity</t>
  </si>
  <si>
    <t>EDGEWELL PEROSNAL CARE</t>
  </si>
  <si>
    <t>EPC</t>
  </si>
  <si>
    <t>EPC US Equity</t>
  </si>
  <si>
    <t>STAPLES INC</t>
  </si>
  <si>
    <t>SPLS</t>
  </si>
  <si>
    <t>SPLS US Equity</t>
  </si>
  <si>
    <t>YAHOO INC</t>
  </si>
  <si>
    <t>YHOO</t>
  </si>
  <si>
    <t>YHOO US Equity</t>
  </si>
  <si>
    <t>BWX TECHNOLOGIES</t>
  </si>
  <si>
    <t>BABCOCK &amp; WILCOX ENTERPRISES</t>
  </si>
  <si>
    <t>INSPERITY INC</t>
  </si>
  <si>
    <t>NSP</t>
  </si>
  <si>
    <t>NSP US Equity</t>
  </si>
  <si>
    <t>QUANTUM CORP DLT</t>
  </si>
  <si>
    <t>QTM</t>
  </si>
  <si>
    <t>QTM US Equity</t>
  </si>
  <si>
    <t>HUMANA INC</t>
  </si>
  <si>
    <t>HUM</t>
  </si>
  <si>
    <t>HUM US Equity</t>
  </si>
  <si>
    <t>TIFFANY &amp; CO NEW</t>
  </si>
  <si>
    <t>WENDYS COMPANY</t>
  </si>
  <si>
    <t>BANK OF NEW YORK MELLON CORP</t>
  </si>
  <si>
    <t>E I DU PONT DE NEMOURS &amp; CO</t>
  </si>
  <si>
    <t>TRIBUNE MEDIA COMP</t>
  </si>
  <si>
    <t>CACI INTL INC</t>
  </si>
  <si>
    <t>ROWAN COS INC</t>
  </si>
  <si>
    <t>CHICOS FAS INC</t>
  </si>
  <si>
    <t>INTERXION HOLDING ORD SHS</t>
  </si>
  <si>
    <t>PROGRESSIVE WASTE SOLUTIONS LTD</t>
  </si>
  <si>
    <t>WEBMD HEALTH CORP [A]</t>
  </si>
  <si>
    <t>ALLSCRIPTS HEALTHCARE SOLUTNS</t>
  </si>
  <si>
    <t>New replication</t>
  </si>
  <si>
    <t>&gt;10b</t>
  </si>
  <si>
    <t>&lt;2b</t>
  </si>
  <si>
    <t>between</t>
  </si>
  <si>
    <t>Weight (%) (Variant)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</si>
</sst>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3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9" fontId="0" fillId="0" borderId="0" xfId="1" applyNumberFormat="1" applyFont="1"/>
    <xf numFmtId="10" fontId="0" fillId="0" borderId="0" xfId="1" applyNumberFormat="1" applyFont="1"/>
    <xf numFmtId="173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workbookViewId="0">
      <selection activeCell="H16" sqref="H16"/>
    </sheetView>
  </sheetViews>
  <sheetFormatPr defaultRowHeight="15" x14ac:dyDescent="0.25"/>
  <cols>
    <col min="1" max="1" width="28.85546875" customWidth="1"/>
    <col min="2" max="6" width="15.140625" customWidth="1"/>
    <col min="7" max="7" width="20.42578125" customWidth="1"/>
    <col min="8" max="8" width="16.140625" customWidth="1"/>
    <col min="9" max="9" width="12" bestFit="1" customWidth="1"/>
    <col min="10" max="10" width="14" customWidth="1"/>
    <col min="11" max="15" width="17.42578125" customWidth="1"/>
    <col min="16" max="17" width="21.140625" style="4" customWidth="1"/>
    <col min="19" max="19" width="14.7109375" style="2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s="1"/>
      <c r="E1" t="s">
        <v>3</v>
      </c>
      <c r="I1">
        <v>10000000000</v>
      </c>
      <c r="K1" t="s">
        <v>236</v>
      </c>
      <c r="L1" s="1" t="s">
        <v>1</v>
      </c>
      <c r="M1" t="s">
        <v>2</v>
      </c>
      <c r="N1" s="1"/>
      <c r="O1" t="s">
        <v>3</v>
      </c>
      <c r="P1" s="4" t="s">
        <v>240</v>
      </c>
      <c r="S1" s="2">
        <v>10000000000</v>
      </c>
    </row>
    <row r="2" spans="1:20" x14ac:dyDescent="0.25">
      <c r="A2" t="s">
        <v>122</v>
      </c>
      <c r="B2" t="s">
        <v>102</v>
      </c>
      <c r="C2" t="s">
        <v>6</v>
      </c>
      <c r="D2" s="1" t="s">
        <v>103</v>
      </c>
      <c r="E2" s="2">
        <v>53945961314.065002</v>
      </c>
      <c r="F2" s="4">
        <v>6.4699999999999994E-2</v>
      </c>
      <c r="G2" s="5">
        <f t="array" ref="G2">SUMPRODUCT(E2:E45*F2:F45)</f>
        <v>164998136953.90637</v>
      </c>
      <c r="H2">
        <f>COUNT(E:E)</f>
        <v>44</v>
      </c>
      <c r="I2">
        <v>2000000000</v>
      </c>
      <c r="K2" t="s">
        <v>122</v>
      </c>
      <c r="L2" t="s">
        <v>102</v>
      </c>
      <c r="M2" t="s">
        <v>6</v>
      </c>
      <c r="N2" s="1" t="s">
        <v>103</v>
      </c>
      <c r="O2" s="2">
        <v>53945961314.065002</v>
      </c>
      <c r="P2" s="4">
        <v>6.4699999999999994E-2</v>
      </c>
      <c r="Q2" s="5">
        <f t="array" ref="Q2">SUMPRODUCT(O2:O80*P2:P80)</f>
        <v>247204220396.31436</v>
      </c>
      <c r="R2">
        <f>COUNT(O:O)</f>
        <v>79</v>
      </c>
      <c r="S2" s="2">
        <v>2000000000</v>
      </c>
    </row>
    <row r="3" spans="1:20" x14ac:dyDescent="0.25">
      <c r="A3" t="s">
        <v>10</v>
      </c>
      <c r="B3" s="1" t="s">
        <v>11</v>
      </c>
      <c r="C3" t="s">
        <v>6</v>
      </c>
      <c r="D3" s="1" t="s">
        <v>12</v>
      </c>
      <c r="E3" s="2">
        <v>14293406927.800001</v>
      </c>
      <c r="F3" s="4">
        <v>5.4800000000000001E-2</v>
      </c>
      <c r="G3" s="4"/>
      <c r="H3" s="1" t="s">
        <v>237</v>
      </c>
      <c r="I3">
        <f>COUNTIF(E:E,"&gt;"&amp;I1)</f>
        <v>21</v>
      </c>
      <c r="J3" s="3">
        <f>I3/$H$2</f>
        <v>0.47727272727272729</v>
      </c>
      <c r="K3" t="s">
        <v>10</v>
      </c>
      <c r="L3" s="1" t="s">
        <v>11</v>
      </c>
      <c r="M3" t="s">
        <v>6</v>
      </c>
      <c r="N3" s="1" t="s">
        <v>12</v>
      </c>
      <c r="O3" s="2">
        <v>14293406927.800001</v>
      </c>
      <c r="P3" s="4">
        <v>5.4800000000000001E-2</v>
      </c>
      <c r="R3" s="1" t="s">
        <v>237</v>
      </c>
      <c r="S3" s="2">
        <f>COUNTIF(O:O,"&gt;"&amp;S1)</f>
        <v>31</v>
      </c>
      <c r="T3" s="3">
        <f>S3/$R$2</f>
        <v>0.39240506329113922</v>
      </c>
    </row>
    <row r="4" spans="1:20" x14ac:dyDescent="0.25">
      <c r="A4" t="s">
        <v>73</v>
      </c>
      <c r="B4" t="s">
        <v>74</v>
      </c>
      <c r="C4" t="s">
        <v>6</v>
      </c>
      <c r="D4" s="1" t="s">
        <v>75</v>
      </c>
      <c r="E4" s="2">
        <v>6628976499.6000004</v>
      </c>
      <c r="F4" s="4">
        <v>3.0300000000000001E-2</v>
      </c>
      <c r="G4" s="4"/>
      <c r="H4" s="1" t="s">
        <v>238</v>
      </c>
      <c r="I4">
        <f>COUNTIF(E:E,"&lt;"&amp;I2)</f>
        <v>5</v>
      </c>
      <c r="J4" s="3">
        <f t="shared" ref="J4:J5" si="0">I4/$H$2</f>
        <v>0.11363636363636363</v>
      </c>
      <c r="K4" t="s">
        <v>73</v>
      </c>
      <c r="L4" t="s">
        <v>74</v>
      </c>
      <c r="M4" t="s">
        <v>6</v>
      </c>
      <c r="N4" s="1" t="s">
        <v>75</v>
      </c>
      <c r="O4" s="2">
        <v>6628976499.6000004</v>
      </c>
      <c r="P4" s="4">
        <v>3.0300000000000001E-2</v>
      </c>
      <c r="R4" s="1" t="s">
        <v>238</v>
      </c>
      <c r="S4" s="2">
        <f>COUNTIF(O:O,"&lt;"&amp;S2)</f>
        <v>19</v>
      </c>
      <c r="T4" s="3">
        <f t="shared" ref="T4:T5" si="1">S4/$R$2</f>
        <v>0.24050632911392406</v>
      </c>
    </row>
    <row r="5" spans="1:20" x14ac:dyDescent="0.25">
      <c r="A5" t="s">
        <v>123</v>
      </c>
      <c r="B5" t="s">
        <v>8</v>
      </c>
      <c r="C5" t="s">
        <v>6</v>
      </c>
      <c r="D5" s="1" t="s">
        <v>9</v>
      </c>
      <c r="E5" s="2">
        <v>40314251747.740005</v>
      </c>
      <c r="F5" s="4">
        <v>6.7599999999999993E-2</v>
      </c>
      <c r="G5" s="4"/>
      <c r="H5" s="1" t="s">
        <v>239</v>
      </c>
      <c r="I5">
        <f>H2-I3-I4</f>
        <v>18</v>
      </c>
      <c r="J5" s="3">
        <f t="shared" si="0"/>
        <v>0.40909090909090912</v>
      </c>
      <c r="K5" t="s">
        <v>123</v>
      </c>
      <c r="L5" t="s">
        <v>8</v>
      </c>
      <c r="M5" t="s">
        <v>6</v>
      </c>
      <c r="N5" s="1" t="s">
        <v>9</v>
      </c>
      <c r="O5" s="2">
        <v>40314251747.740005</v>
      </c>
      <c r="P5" s="4">
        <v>6.7599999999999993E-2</v>
      </c>
      <c r="R5" s="1" t="s">
        <v>239</v>
      </c>
      <c r="S5" s="2">
        <f>R2-S3-S4</f>
        <v>29</v>
      </c>
      <c r="T5" s="3">
        <f t="shared" si="1"/>
        <v>0.36708860759493672</v>
      </c>
    </row>
    <row r="6" spans="1:20" x14ac:dyDescent="0.25">
      <c r="A6" t="s">
        <v>76</v>
      </c>
      <c r="B6" t="s">
        <v>77</v>
      </c>
      <c r="C6" t="s">
        <v>6</v>
      </c>
      <c r="D6" s="1" t="s">
        <v>78</v>
      </c>
      <c r="E6" s="2">
        <v>347512273103.04999</v>
      </c>
      <c r="F6" s="4">
        <v>0.17860000000000001</v>
      </c>
      <c r="G6" s="4"/>
      <c r="K6" t="s">
        <v>76</v>
      </c>
      <c r="L6" t="s">
        <v>77</v>
      </c>
      <c r="M6" t="s">
        <v>6</v>
      </c>
      <c r="N6" s="1" t="s">
        <v>78</v>
      </c>
      <c r="O6" s="2">
        <v>347512273103.04999</v>
      </c>
      <c r="P6" s="4">
        <v>0.17860000000000001</v>
      </c>
    </row>
    <row r="7" spans="1:20" x14ac:dyDescent="0.25">
      <c r="A7" t="s">
        <v>20</v>
      </c>
      <c r="B7" t="s">
        <v>21</v>
      </c>
      <c r="C7" t="s">
        <v>6</v>
      </c>
      <c r="D7" s="1" t="s">
        <v>22</v>
      </c>
      <c r="E7" s="2">
        <v>76488031898.119995</v>
      </c>
      <c r="F7" s="4">
        <v>4.5900000000000003E-2</v>
      </c>
      <c r="G7" s="4"/>
      <c r="K7" t="s">
        <v>20</v>
      </c>
      <c r="L7" t="s">
        <v>21</v>
      </c>
      <c r="M7" t="s">
        <v>6</v>
      </c>
      <c r="N7" s="1" t="s">
        <v>22</v>
      </c>
      <c r="O7" s="2">
        <v>76488031898.119995</v>
      </c>
      <c r="P7" s="4">
        <v>4.5900000000000003E-2</v>
      </c>
    </row>
    <row r="8" spans="1:20" x14ac:dyDescent="0.25">
      <c r="A8" t="s">
        <v>124</v>
      </c>
      <c r="B8" s="1" t="s">
        <v>104</v>
      </c>
      <c r="C8" t="s">
        <v>6</v>
      </c>
      <c r="D8" s="1" t="s">
        <v>105</v>
      </c>
      <c r="E8" s="2">
        <v>82407859090.110001</v>
      </c>
      <c r="F8" s="4">
        <v>0.19359999999999999</v>
      </c>
      <c r="G8" s="4"/>
      <c r="K8" t="s">
        <v>124</v>
      </c>
      <c r="L8" s="1" t="s">
        <v>104</v>
      </c>
      <c r="M8" t="s">
        <v>6</v>
      </c>
      <c r="N8" s="1" t="s">
        <v>105</v>
      </c>
      <c r="O8" s="2">
        <v>82407859090.110001</v>
      </c>
      <c r="P8" s="4">
        <v>0.19359999999999999</v>
      </c>
    </row>
    <row r="9" spans="1:20" x14ac:dyDescent="0.25">
      <c r="A9" t="s">
        <v>125</v>
      </c>
      <c r="B9" t="s">
        <v>23</v>
      </c>
      <c r="C9" t="s">
        <v>6</v>
      </c>
      <c r="D9" s="1" t="s">
        <v>24</v>
      </c>
      <c r="E9" s="2">
        <v>2980346625.29</v>
      </c>
      <c r="F9" s="4">
        <v>2.6800000000000001E-2</v>
      </c>
      <c r="G9" s="4"/>
      <c r="K9" t="s">
        <v>125</v>
      </c>
      <c r="L9" t="s">
        <v>23</v>
      </c>
      <c r="M9" t="s">
        <v>6</v>
      </c>
      <c r="N9" s="1" t="s">
        <v>24</v>
      </c>
      <c r="O9" s="2">
        <v>2980346625.29</v>
      </c>
      <c r="P9" s="4">
        <v>2.6800000000000001E-2</v>
      </c>
    </row>
    <row r="10" spans="1:20" x14ac:dyDescent="0.25">
      <c r="A10" t="s">
        <v>40</v>
      </c>
      <c r="B10" t="s">
        <v>41</v>
      </c>
      <c r="C10" t="s">
        <v>6</v>
      </c>
      <c r="D10" s="1" t="s">
        <v>42</v>
      </c>
      <c r="E10" s="2">
        <v>11028255252.700001</v>
      </c>
      <c r="F10" s="4">
        <v>5.6099999999999997E-2</v>
      </c>
      <c r="G10" s="4"/>
      <c r="K10" t="s">
        <v>40</v>
      </c>
      <c r="L10" t="s">
        <v>41</v>
      </c>
      <c r="M10" t="s">
        <v>6</v>
      </c>
      <c r="N10" s="1" t="s">
        <v>42</v>
      </c>
      <c r="O10" s="2">
        <v>11028255252.700001</v>
      </c>
      <c r="P10" s="4">
        <v>5.6099999999999997E-2</v>
      </c>
    </row>
    <row r="11" spans="1:20" x14ac:dyDescent="0.25">
      <c r="A11" t="s">
        <v>61</v>
      </c>
      <c r="B11" t="s">
        <v>62</v>
      </c>
      <c r="C11" t="s">
        <v>6</v>
      </c>
      <c r="D11" s="1" t="s">
        <v>63</v>
      </c>
      <c r="E11" s="2">
        <v>32121472380.560001</v>
      </c>
      <c r="F11" s="4">
        <v>7.7899999999999997E-2</v>
      </c>
      <c r="G11" s="4"/>
      <c r="K11" t="s">
        <v>61</v>
      </c>
      <c r="L11" t="s">
        <v>62</v>
      </c>
      <c r="M11" t="s">
        <v>6</v>
      </c>
      <c r="N11" s="1" t="s">
        <v>63</v>
      </c>
      <c r="O11" s="2">
        <v>32121472380.560001</v>
      </c>
      <c r="P11" s="4">
        <v>7.7899999999999997E-2</v>
      </c>
    </row>
    <row r="12" spans="1:20" x14ac:dyDescent="0.25">
      <c r="A12" t="s">
        <v>32</v>
      </c>
      <c r="B12" t="s">
        <v>33</v>
      </c>
      <c r="C12" t="s">
        <v>6</v>
      </c>
      <c r="D12" s="1" t="s">
        <v>34</v>
      </c>
      <c r="E12" s="2">
        <v>23524568540.549999</v>
      </c>
      <c r="F12" s="4">
        <v>6.8900000000000003E-2</v>
      </c>
      <c r="G12" s="4"/>
      <c r="K12" t="s">
        <v>32</v>
      </c>
      <c r="L12" t="s">
        <v>33</v>
      </c>
      <c r="M12" t="s">
        <v>6</v>
      </c>
      <c r="N12" s="1" t="s">
        <v>34</v>
      </c>
      <c r="O12" s="2">
        <v>23524568540.549999</v>
      </c>
      <c r="P12" s="4">
        <v>6.8900000000000003E-2</v>
      </c>
    </row>
    <row r="13" spans="1:20" x14ac:dyDescent="0.25">
      <c r="A13" t="s">
        <v>126</v>
      </c>
      <c r="B13" t="s">
        <v>16</v>
      </c>
      <c r="C13" t="s">
        <v>6</v>
      </c>
      <c r="D13" s="1" t="s">
        <v>17</v>
      </c>
      <c r="E13" s="2">
        <v>4987467043.3500004</v>
      </c>
      <c r="F13" s="4">
        <v>2.9399999999999999E-2</v>
      </c>
      <c r="G13" s="4"/>
      <c r="K13" t="s">
        <v>126</v>
      </c>
      <c r="L13" t="s">
        <v>16</v>
      </c>
      <c r="M13" t="s">
        <v>6</v>
      </c>
      <c r="N13" s="1" t="s">
        <v>17</v>
      </c>
      <c r="O13" s="2">
        <v>4987467043.3500004</v>
      </c>
      <c r="P13" s="4">
        <v>2.9399999999999999E-2</v>
      </c>
    </row>
    <row r="14" spans="1:20" x14ac:dyDescent="0.25">
      <c r="A14" t="s">
        <v>127</v>
      </c>
      <c r="B14" t="s">
        <v>82</v>
      </c>
      <c r="C14" t="s">
        <v>6</v>
      </c>
      <c r="D14" s="1" t="s">
        <v>83</v>
      </c>
      <c r="E14" s="2">
        <v>11867297051.919998</v>
      </c>
      <c r="F14" s="4">
        <v>6.3200000000000006E-2</v>
      </c>
      <c r="G14" s="4"/>
      <c r="K14" t="s">
        <v>127</v>
      </c>
      <c r="L14" t="s">
        <v>82</v>
      </c>
      <c r="M14" t="s">
        <v>6</v>
      </c>
      <c r="N14" s="1" t="s">
        <v>83</v>
      </c>
      <c r="O14" s="2">
        <v>11867297051.919998</v>
      </c>
      <c r="P14" s="4">
        <v>6.3200000000000006E-2</v>
      </c>
    </row>
    <row r="15" spans="1:20" x14ac:dyDescent="0.25">
      <c r="A15" t="s">
        <v>128</v>
      </c>
      <c r="B15" t="s">
        <v>118</v>
      </c>
      <c r="C15" t="s">
        <v>6</v>
      </c>
      <c r="D15" s="1" t="s">
        <v>119</v>
      </c>
      <c r="E15" s="2">
        <v>7576390312.46</v>
      </c>
      <c r="F15" s="4">
        <v>4.2200000000000001E-2</v>
      </c>
      <c r="G15" s="4"/>
      <c r="K15" t="s">
        <v>128</v>
      </c>
      <c r="L15" t="s">
        <v>118</v>
      </c>
      <c r="M15" t="s">
        <v>6</v>
      </c>
      <c r="N15" s="1" t="s">
        <v>119</v>
      </c>
      <c r="O15" s="2">
        <v>7576390312.46</v>
      </c>
      <c r="P15" s="4">
        <v>4.2200000000000001E-2</v>
      </c>
    </row>
    <row r="16" spans="1:20" x14ac:dyDescent="0.25">
      <c r="A16" t="s">
        <v>84</v>
      </c>
      <c r="B16" t="s">
        <v>85</v>
      </c>
      <c r="C16" t="s">
        <v>6</v>
      </c>
      <c r="D16" s="1" t="s">
        <v>86</v>
      </c>
      <c r="E16" s="2">
        <v>137321478540.24001</v>
      </c>
      <c r="F16" s="4">
        <v>0.21249999999999999</v>
      </c>
      <c r="G16" s="4"/>
      <c r="K16" t="s">
        <v>129</v>
      </c>
      <c r="L16" t="s">
        <v>130</v>
      </c>
      <c r="M16" t="s">
        <v>6</v>
      </c>
      <c r="N16" s="1" t="s">
        <v>131</v>
      </c>
      <c r="O16" s="2">
        <v>20392543000</v>
      </c>
      <c r="P16" s="4">
        <v>8.8900000000000007E-2</v>
      </c>
    </row>
    <row r="17" spans="1:16" x14ac:dyDescent="0.25">
      <c r="A17" t="s">
        <v>113</v>
      </c>
      <c r="B17" t="s">
        <v>114</v>
      </c>
      <c r="C17" t="s">
        <v>6</v>
      </c>
      <c r="D17" s="1" t="s">
        <v>115</v>
      </c>
      <c r="E17" s="2">
        <v>14681980051.42</v>
      </c>
      <c r="F17" s="4">
        <v>5.0799999999999998E-2</v>
      </c>
      <c r="G17" s="4"/>
      <c r="K17" t="s">
        <v>20</v>
      </c>
      <c r="L17" t="s">
        <v>21</v>
      </c>
      <c r="M17" t="s">
        <v>6</v>
      </c>
      <c r="N17" s="1" t="s">
        <v>22</v>
      </c>
      <c r="O17" s="2">
        <v>76488031898.119995</v>
      </c>
      <c r="P17" s="4">
        <v>2.3199999999999998E-2</v>
      </c>
    </row>
    <row r="18" spans="1:16" x14ac:dyDescent="0.25">
      <c r="A18" t="s">
        <v>224</v>
      </c>
      <c r="B18" t="s">
        <v>98</v>
      </c>
      <c r="C18" t="s">
        <v>6</v>
      </c>
      <c r="D18" s="1" t="s">
        <v>99</v>
      </c>
      <c r="E18" s="2">
        <v>10238378540.200001</v>
      </c>
      <c r="F18" s="4">
        <v>1E-4</v>
      </c>
      <c r="G18" s="4"/>
      <c r="K18" t="s">
        <v>132</v>
      </c>
      <c r="L18" t="s">
        <v>133</v>
      </c>
      <c r="M18" t="s">
        <v>6</v>
      </c>
      <c r="N18" s="1" t="s">
        <v>134</v>
      </c>
      <c r="O18" s="2">
        <v>54045256400.270004</v>
      </c>
      <c r="P18" s="4">
        <v>0.70569999999999999</v>
      </c>
    </row>
    <row r="19" spans="1:16" x14ac:dyDescent="0.25">
      <c r="A19" t="s">
        <v>225</v>
      </c>
      <c r="B19" t="s">
        <v>108</v>
      </c>
      <c r="C19" t="s">
        <v>6</v>
      </c>
      <c r="D19" s="1" t="s">
        <v>109</v>
      </c>
      <c r="E19" s="2">
        <v>2635769549.1999998</v>
      </c>
      <c r="F19" s="4">
        <v>6.0900000000000003E-2</v>
      </c>
      <c r="G19" s="4"/>
      <c r="K19" t="s">
        <v>135</v>
      </c>
      <c r="L19" t="s">
        <v>136</v>
      </c>
      <c r="M19" t="s">
        <v>6</v>
      </c>
      <c r="N19" s="1" t="s">
        <v>137</v>
      </c>
      <c r="O19" s="2">
        <v>144625227384.9194</v>
      </c>
      <c r="P19" s="4">
        <v>0.17549999999999999</v>
      </c>
    </row>
    <row r="20" spans="1:16" x14ac:dyDescent="0.25">
      <c r="A20" t="s">
        <v>95</v>
      </c>
      <c r="B20" t="s">
        <v>96</v>
      </c>
      <c r="C20" t="s">
        <v>6</v>
      </c>
      <c r="D20" s="1" t="s">
        <v>97</v>
      </c>
      <c r="E20" s="2">
        <v>23194857529.139999</v>
      </c>
      <c r="F20" s="4">
        <v>5.0200000000000002E-2</v>
      </c>
      <c r="G20" s="4"/>
      <c r="K20" t="s">
        <v>138</v>
      </c>
      <c r="L20" t="s">
        <v>139</v>
      </c>
      <c r="M20" t="s">
        <v>6</v>
      </c>
      <c r="N20" s="1" t="s">
        <v>140</v>
      </c>
      <c r="O20" s="2">
        <v>669004942.05999994</v>
      </c>
      <c r="P20" s="4">
        <v>6.7000000000000002E-3</v>
      </c>
    </row>
    <row r="21" spans="1:16" x14ac:dyDescent="0.25">
      <c r="A21" t="s">
        <v>79</v>
      </c>
      <c r="B21" t="s">
        <v>80</v>
      </c>
      <c r="C21" t="s">
        <v>6</v>
      </c>
      <c r="D21" s="1" t="s">
        <v>81</v>
      </c>
      <c r="E21" s="2">
        <v>69737375000</v>
      </c>
      <c r="F21" s="4">
        <v>0.26090000000000002</v>
      </c>
      <c r="G21" s="4"/>
      <c r="K21" t="s">
        <v>141</v>
      </c>
      <c r="L21" t="s">
        <v>142</v>
      </c>
      <c r="M21" t="s">
        <v>6</v>
      </c>
      <c r="N21" s="1" t="s">
        <v>143</v>
      </c>
      <c r="O21" s="2">
        <v>706876129.47000003</v>
      </c>
      <c r="P21" s="4">
        <v>5.0000000000000001E-3</v>
      </c>
    </row>
    <row r="22" spans="1:16" x14ac:dyDescent="0.25">
      <c r="A22" t="s">
        <v>226</v>
      </c>
      <c r="B22" t="s">
        <v>35</v>
      </c>
      <c r="C22" t="s">
        <v>6</v>
      </c>
      <c r="D22" s="1" t="s">
        <v>36</v>
      </c>
      <c r="E22" s="2">
        <v>43143123485.419998</v>
      </c>
      <c r="F22" s="4">
        <v>0.14949999999999999</v>
      </c>
      <c r="G22" s="4"/>
      <c r="K22" t="s">
        <v>144</v>
      </c>
      <c r="L22" t="s">
        <v>145</v>
      </c>
      <c r="M22" t="s">
        <v>6</v>
      </c>
      <c r="N22" s="1" t="s">
        <v>146</v>
      </c>
      <c r="O22" s="2">
        <v>1825151523.1000001</v>
      </c>
      <c r="P22" s="4">
        <v>1.8700000000000001E-2</v>
      </c>
    </row>
    <row r="23" spans="1:16" x14ac:dyDescent="0.25">
      <c r="A23" t="s">
        <v>70</v>
      </c>
      <c r="B23" t="s">
        <v>71</v>
      </c>
      <c r="C23" t="s">
        <v>6</v>
      </c>
      <c r="D23" s="1" t="s">
        <v>72</v>
      </c>
      <c r="E23" s="2">
        <v>4763511026.0400009</v>
      </c>
      <c r="F23" s="4">
        <v>6.0400000000000002E-2</v>
      </c>
      <c r="G23" s="4"/>
      <c r="K23" t="s">
        <v>147</v>
      </c>
      <c r="L23" t="s">
        <v>148</v>
      </c>
      <c r="M23" t="s">
        <v>6</v>
      </c>
      <c r="N23" s="1" t="s">
        <v>149</v>
      </c>
      <c r="O23" s="2">
        <v>8907181287.6800003</v>
      </c>
      <c r="P23" s="4">
        <v>0.2276</v>
      </c>
    </row>
    <row r="24" spans="1:16" x14ac:dyDescent="0.25">
      <c r="A24" t="s">
        <v>227</v>
      </c>
      <c r="B24" t="s">
        <v>53</v>
      </c>
      <c r="C24" t="s">
        <v>6</v>
      </c>
      <c r="D24" s="1" t="s">
        <v>54</v>
      </c>
      <c r="E24" s="2">
        <v>43151724220</v>
      </c>
      <c r="F24" s="4">
        <v>0.15459999999999999</v>
      </c>
      <c r="G24" s="4"/>
      <c r="K24" t="s">
        <v>150</v>
      </c>
      <c r="L24" t="s">
        <v>151</v>
      </c>
      <c r="M24" t="s">
        <v>6</v>
      </c>
      <c r="N24" s="1" t="s">
        <v>152</v>
      </c>
      <c r="O24" s="2">
        <v>4154641231.3599997</v>
      </c>
      <c r="P24" s="4">
        <v>5.5999999999999999E-3</v>
      </c>
    </row>
    <row r="25" spans="1:16" x14ac:dyDescent="0.25">
      <c r="A25" t="s">
        <v>25</v>
      </c>
      <c r="B25" t="s">
        <v>26</v>
      </c>
      <c r="C25" t="s">
        <v>6</v>
      </c>
      <c r="D25" s="1" t="s">
        <v>27</v>
      </c>
      <c r="E25" s="2">
        <v>5740005744.5699997</v>
      </c>
      <c r="F25" s="4">
        <v>4.2700000000000002E-2</v>
      </c>
      <c r="G25" s="4"/>
      <c r="K25" t="s">
        <v>153</v>
      </c>
      <c r="L25" t="s">
        <v>154</v>
      </c>
      <c r="M25" t="s">
        <v>6</v>
      </c>
      <c r="N25" s="1" t="s">
        <v>155</v>
      </c>
      <c r="O25" s="2">
        <v>3509846563</v>
      </c>
      <c r="P25" s="4">
        <v>1.2999999999999999E-3</v>
      </c>
    </row>
    <row r="26" spans="1:16" x14ac:dyDescent="0.25">
      <c r="A26" t="s">
        <v>58</v>
      </c>
      <c r="B26" t="s">
        <v>59</v>
      </c>
      <c r="C26" t="s">
        <v>6</v>
      </c>
      <c r="D26" s="1" t="s">
        <v>60</v>
      </c>
      <c r="E26" s="2">
        <v>1073062354.5000001</v>
      </c>
      <c r="F26" s="4">
        <v>2.9899999999999999E-2</v>
      </c>
      <c r="G26" s="4"/>
      <c r="K26" t="s">
        <v>156</v>
      </c>
      <c r="L26" t="s">
        <v>157</v>
      </c>
      <c r="M26" t="s">
        <v>6</v>
      </c>
      <c r="N26" s="1" t="s">
        <v>158</v>
      </c>
      <c r="O26" s="2">
        <v>18111387954.239998</v>
      </c>
      <c r="P26" s="4">
        <v>4.5600000000000002E-2</v>
      </c>
    </row>
    <row r="27" spans="1:16" x14ac:dyDescent="0.25">
      <c r="A27" t="s">
        <v>50</v>
      </c>
      <c r="B27" t="s">
        <v>51</v>
      </c>
      <c r="C27" t="s">
        <v>6</v>
      </c>
      <c r="D27" s="1" t="s">
        <v>52</v>
      </c>
      <c r="E27" s="2">
        <v>8481107023.9500008</v>
      </c>
      <c r="F27" s="4">
        <v>3.4299999999999997E-2</v>
      </c>
      <c r="G27" s="4"/>
      <c r="K27" t="s">
        <v>159</v>
      </c>
      <c r="L27" t="s">
        <v>160</v>
      </c>
      <c r="M27" t="s">
        <v>6</v>
      </c>
      <c r="N27" s="1" t="s">
        <v>161</v>
      </c>
      <c r="O27" s="2">
        <v>506920812.48000002</v>
      </c>
      <c r="P27" s="4">
        <v>9.4999999999999998E-3</v>
      </c>
    </row>
    <row r="28" spans="1:16" x14ac:dyDescent="0.25">
      <c r="A28" t="s">
        <v>92</v>
      </c>
      <c r="B28" t="s">
        <v>93</v>
      </c>
      <c r="C28" t="s">
        <v>6</v>
      </c>
      <c r="D28" s="1" t="s">
        <v>94</v>
      </c>
      <c r="E28" s="2">
        <v>173792859375</v>
      </c>
      <c r="F28" s="4">
        <v>1.15E-2</v>
      </c>
      <c r="G28" s="4"/>
      <c r="K28" t="s">
        <v>67</v>
      </c>
      <c r="L28" t="s">
        <v>68</v>
      </c>
      <c r="M28" t="s">
        <v>6</v>
      </c>
      <c r="N28" s="1" t="s">
        <v>69</v>
      </c>
      <c r="O28" s="2">
        <v>27207375000</v>
      </c>
      <c r="P28" s="4">
        <v>0.28079999999999999</v>
      </c>
    </row>
    <row r="29" spans="1:16" x14ac:dyDescent="0.25">
      <c r="A29" t="s">
        <v>47</v>
      </c>
      <c r="B29" t="s">
        <v>48</v>
      </c>
      <c r="C29" t="s">
        <v>6</v>
      </c>
      <c r="D29" s="1" t="s">
        <v>49</v>
      </c>
      <c r="E29" s="2">
        <v>2773069195.6800003</v>
      </c>
      <c r="F29" s="4">
        <v>2.5499999999999998E-2</v>
      </c>
      <c r="G29" s="4"/>
      <c r="K29" t="s">
        <v>162</v>
      </c>
      <c r="L29" t="s">
        <v>163</v>
      </c>
      <c r="M29" t="s">
        <v>6</v>
      </c>
      <c r="N29" s="1" t="s">
        <v>164</v>
      </c>
      <c r="O29" s="2">
        <v>163131917834.72</v>
      </c>
      <c r="P29" s="4">
        <v>1.09E-2</v>
      </c>
    </row>
    <row r="30" spans="1:16" x14ac:dyDescent="0.25">
      <c r="A30" t="s">
        <v>37</v>
      </c>
      <c r="B30" t="s">
        <v>38</v>
      </c>
      <c r="C30" t="s">
        <v>6</v>
      </c>
      <c r="D30" s="1" t="s">
        <v>39</v>
      </c>
      <c r="E30" s="2">
        <v>2249983580</v>
      </c>
      <c r="F30" s="4">
        <v>3.1800000000000002E-2</v>
      </c>
      <c r="G30" s="4"/>
      <c r="K30" t="s">
        <v>165</v>
      </c>
      <c r="L30" t="s">
        <v>166</v>
      </c>
      <c r="M30" t="s">
        <v>6</v>
      </c>
      <c r="N30" s="1" t="s">
        <v>167</v>
      </c>
      <c r="O30" s="2">
        <v>830005692.48000002</v>
      </c>
      <c r="P30" s="4">
        <v>1.1000000000000001E-3</v>
      </c>
    </row>
    <row r="31" spans="1:16" x14ac:dyDescent="0.25">
      <c r="A31" t="s">
        <v>228</v>
      </c>
      <c r="B31" t="s">
        <v>100</v>
      </c>
      <c r="C31" t="s">
        <v>6</v>
      </c>
      <c r="D31" s="1" t="s">
        <v>101</v>
      </c>
      <c r="E31" s="2">
        <v>3656770479.0100002</v>
      </c>
      <c r="F31" s="4">
        <v>2.0899999999999998E-2</v>
      </c>
      <c r="G31" s="4"/>
      <c r="K31" t="s">
        <v>168</v>
      </c>
      <c r="L31" t="s">
        <v>169</v>
      </c>
      <c r="M31" t="s">
        <v>6</v>
      </c>
      <c r="N31" s="1" t="s">
        <v>170</v>
      </c>
      <c r="O31" s="2">
        <v>544864404.89999998</v>
      </c>
      <c r="P31" s="4">
        <v>1.4500000000000001E-2</v>
      </c>
    </row>
    <row r="32" spans="1:16" x14ac:dyDescent="0.25">
      <c r="A32" t="s">
        <v>13</v>
      </c>
      <c r="B32" t="s">
        <v>14</v>
      </c>
      <c r="C32" t="s">
        <v>6</v>
      </c>
      <c r="D32" s="1" t="s">
        <v>15</v>
      </c>
      <c r="E32" s="2">
        <v>12887520517.131001</v>
      </c>
      <c r="F32" s="4">
        <v>0.12709999999999999</v>
      </c>
      <c r="G32" s="4"/>
      <c r="K32" t="s">
        <v>171</v>
      </c>
      <c r="L32" t="s">
        <v>172</v>
      </c>
      <c r="M32" t="s">
        <v>6</v>
      </c>
      <c r="N32" s="1" t="s">
        <v>173</v>
      </c>
      <c r="O32" s="2">
        <v>2227962864.5000005</v>
      </c>
      <c r="P32" s="4">
        <v>4.5999999999999999E-3</v>
      </c>
    </row>
    <row r="33" spans="1:16" x14ac:dyDescent="0.25">
      <c r="A33" t="s">
        <v>229</v>
      </c>
      <c r="B33" t="s">
        <v>43</v>
      </c>
      <c r="C33" t="s">
        <v>6</v>
      </c>
      <c r="D33" s="1" t="s">
        <v>44</v>
      </c>
      <c r="E33" s="2">
        <v>1844330193.0899999</v>
      </c>
      <c r="F33" s="4">
        <v>7.3000000000000001E-3</v>
      </c>
      <c r="G33" s="4"/>
      <c r="K33" t="s">
        <v>174</v>
      </c>
      <c r="L33" t="s">
        <v>175</v>
      </c>
      <c r="M33" t="s">
        <v>6</v>
      </c>
      <c r="N33" s="1" t="s">
        <v>176</v>
      </c>
      <c r="O33" s="2">
        <v>116500403126.51999</v>
      </c>
      <c r="P33" s="4">
        <v>5.0000000000000001E-4</v>
      </c>
    </row>
    <row r="34" spans="1:16" x14ac:dyDescent="0.25">
      <c r="A34" t="s">
        <v>89</v>
      </c>
      <c r="B34" t="s">
        <v>90</v>
      </c>
      <c r="C34" t="s">
        <v>6</v>
      </c>
      <c r="D34" s="1" t="s">
        <v>91</v>
      </c>
      <c r="E34" s="2">
        <v>4268642454.7300005</v>
      </c>
      <c r="F34" s="4">
        <v>0.107</v>
      </c>
      <c r="G34" s="4"/>
      <c r="K34" t="s">
        <v>177</v>
      </c>
      <c r="L34" t="s">
        <v>178</v>
      </c>
      <c r="M34" t="s">
        <v>6</v>
      </c>
      <c r="N34" s="1" t="s">
        <v>179</v>
      </c>
      <c r="O34" s="2">
        <v>4801642027.5599995</v>
      </c>
      <c r="P34" s="4">
        <v>4.7999999999999996E-3</v>
      </c>
    </row>
    <row r="35" spans="1:16" x14ac:dyDescent="0.25">
      <c r="A35" t="s">
        <v>64</v>
      </c>
      <c r="B35" t="s">
        <v>65</v>
      </c>
      <c r="C35" t="s">
        <v>6</v>
      </c>
      <c r="D35" s="1" t="s">
        <v>66</v>
      </c>
      <c r="E35" s="2">
        <v>4128772262.2499995</v>
      </c>
      <c r="F35" s="4">
        <v>0.1154</v>
      </c>
      <c r="G35" s="4"/>
      <c r="K35" t="s">
        <v>180</v>
      </c>
      <c r="L35" t="s">
        <v>181</v>
      </c>
      <c r="M35" t="s">
        <v>6</v>
      </c>
      <c r="N35" s="1" t="s">
        <v>182</v>
      </c>
      <c r="O35" s="2">
        <v>2617035811.04</v>
      </c>
      <c r="P35" s="4">
        <v>2E-3</v>
      </c>
    </row>
    <row r="36" spans="1:16" x14ac:dyDescent="0.25">
      <c r="A36" t="s">
        <v>67</v>
      </c>
      <c r="B36" t="s">
        <v>68</v>
      </c>
      <c r="C36" t="s">
        <v>6</v>
      </c>
      <c r="D36" s="1" t="s">
        <v>69</v>
      </c>
      <c r="E36" s="2">
        <v>27207375000</v>
      </c>
      <c r="F36" s="4">
        <v>1.6199999999999999E-2</v>
      </c>
      <c r="G36" s="4"/>
      <c r="K36" t="s">
        <v>183</v>
      </c>
      <c r="L36" t="s">
        <v>184</v>
      </c>
      <c r="M36" t="s">
        <v>6</v>
      </c>
      <c r="N36" s="1" t="s">
        <v>185</v>
      </c>
      <c r="O36" s="2">
        <v>195494716.56</v>
      </c>
      <c r="P36" s="4">
        <v>5.9999999999999995E-4</v>
      </c>
    </row>
    <row r="37" spans="1:16" x14ac:dyDescent="0.25">
      <c r="A37" t="s">
        <v>4</v>
      </c>
      <c r="B37" t="s">
        <v>5</v>
      </c>
      <c r="C37" t="s">
        <v>6</v>
      </c>
      <c r="D37" s="1" t="s">
        <v>7</v>
      </c>
      <c r="E37" s="2">
        <v>3980762678.5599999</v>
      </c>
      <c r="F37" s="4">
        <v>7.5499999999999998E-2</v>
      </c>
      <c r="G37" s="4"/>
      <c r="K37" t="s">
        <v>186</v>
      </c>
      <c r="L37" t="s">
        <v>187</v>
      </c>
      <c r="M37" t="s">
        <v>6</v>
      </c>
      <c r="N37" s="1" t="s">
        <v>188</v>
      </c>
      <c r="O37" s="2">
        <v>3073011718.75</v>
      </c>
      <c r="P37" s="4">
        <v>1.2200000000000001E-2</v>
      </c>
    </row>
    <row r="38" spans="1:16" x14ac:dyDescent="0.25">
      <c r="A38" t="s">
        <v>230</v>
      </c>
      <c r="B38" t="s">
        <v>116</v>
      </c>
      <c r="C38" t="s">
        <v>6</v>
      </c>
      <c r="D38" s="1" t="s">
        <v>117</v>
      </c>
      <c r="E38" s="2">
        <v>2158934902.5</v>
      </c>
      <c r="F38" s="4">
        <v>6.3100000000000003E-2</v>
      </c>
      <c r="G38" s="4"/>
      <c r="K38" t="s">
        <v>189</v>
      </c>
      <c r="L38" t="s">
        <v>190</v>
      </c>
      <c r="M38" t="s">
        <v>6</v>
      </c>
      <c r="N38" s="1" t="s">
        <v>191</v>
      </c>
      <c r="O38" s="2">
        <v>1325725112.4400001</v>
      </c>
      <c r="P38" s="4">
        <v>3.3300000000000003E-2</v>
      </c>
    </row>
    <row r="39" spans="1:16" x14ac:dyDescent="0.25">
      <c r="A39" t="s">
        <v>231</v>
      </c>
      <c r="B39" t="s">
        <v>45</v>
      </c>
      <c r="C39" t="s">
        <v>6</v>
      </c>
      <c r="D39" s="1" t="s">
        <v>46</v>
      </c>
      <c r="E39" s="2">
        <v>2295483362.7200003</v>
      </c>
      <c r="F39" s="4">
        <v>5.6399999999999999E-2</v>
      </c>
      <c r="G39" s="4"/>
      <c r="K39" t="s">
        <v>192</v>
      </c>
      <c r="L39" t="s">
        <v>193</v>
      </c>
      <c r="M39" t="s">
        <v>6</v>
      </c>
      <c r="N39" s="1" t="s">
        <v>194</v>
      </c>
      <c r="O39" s="2">
        <v>90273192.553600013</v>
      </c>
      <c r="P39" s="4">
        <v>2.3E-3</v>
      </c>
    </row>
    <row r="40" spans="1:16" x14ac:dyDescent="0.25">
      <c r="A40" t="s">
        <v>232</v>
      </c>
      <c r="B40" t="s">
        <v>120</v>
      </c>
      <c r="C40" t="s">
        <v>6</v>
      </c>
      <c r="D40" s="1" t="s">
        <v>121</v>
      </c>
      <c r="E40" s="2">
        <v>1911612804</v>
      </c>
      <c r="F40" s="4">
        <v>2.4899999999999999E-2</v>
      </c>
      <c r="G40" s="4"/>
      <c r="K40" t="s">
        <v>195</v>
      </c>
      <c r="L40" t="s">
        <v>196</v>
      </c>
      <c r="M40" t="s">
        <v>6</v>
      </c>
      <c r="N40" s="1" t="s">
        <v>197</v>
      </c>
      <c r="O40" s="2">
        <v>353065579.19999999</v>
      </c>
      <c r="P40" s="4">
        <v>1.47E-2</v>
      </c>
    </row>
    <row r="41" spans="1:16" x14ac:dyDescent="0.25">
      <c r="A41" t="s">
        <v>233</v>
      </c>
      <c r="B41" s="1" t="s">
        <v>87</v>
      </c>
      <c r="C41" t="s">
        <v>6</v>
      </c>
      <c r="D41" s="1" t="s">
        <v>88</v>
      </c>
      <c r="E41" s="2">
        <v>3007935999.9999995</v>
      </c>
      <c r="F41" s="4">
        <v>5.4699999999999999E-2</v>
      </c>
      <c r="G41" s="4"/>
      <c r="K41" t="s">
        <v>198</v>
      </c>
      <c r="L41" t="s">
        <v>199</v>
      </c>
      <c r="M41" t="s">
        <v>6</v>
      </c>
      <c r="N41" s="1" t="s">
        <v>200</v>
      </c>
      <c r="O41" s="2">
        <v>556839997.41999996</v>
      </c>
      <c r="P41" s="4">
        <v>7.4999999999999997E-3</v>
      </c>
    </row>
    <row r="42" spans="1:16" x14ac:dyDescent="0.25">
      <c r="A42" t="s">
        <v>234</v>
      </c>
      <c r="B42" t="s">
        <v>106</v>
      </c>
      <c r="C42" t="s">
        <v>6</v>
      </c>
      <c r="D42" s="1" t="s">
        <v>107</v>
      </c>
      <c r="E42" s="2">
        <v>1560108428.8399997</v>
      </c>
      <c r="F42" s="4">
        <v>7.3000000000000001E-3</v>
      </c>
      <c r="G42" s="4"/>
      <c r="K42" t="s">
        <v>201</v>
      </c>
      <c r="L42" t="s">
        <v>202</v>
      </c>
      <c r="M42" t="s">
        <v>6</v>
      </c>
      <c r="N42" s="1" t="s">
        <v>203</v>
      </c>
      <c r="O42" s="2">
        <v>4069925229.1499996</v>
      </c>
      <c r="P42" s="4">
        <v>0.1077</v>
      </c>
    </row>
    <row r="43" spans="1:16" x14ac:dyDescent="0.25">
      <c r="A43" t="s">
        <v>110</v>
      </c>
      <c r="B43" t="s">
        <v>111</v>
      </c>
      <c r="C43" t="s">
        <v>6</v>
      </c>
      <c r="D43" s="1" t="s">
        <v>112</v>
      </c>
      <c r="E43" s="2">
        <v>11051158136.625002</v>
      </c>
      <c r="F43" s="4">
        <v>4.87E-2</v>
      </c>
      <c r="G43" s="4"/>
      <c r="K43" t="s">
        <v>204</v>
      </c>
      <c r="L43" t="s">
        <v>205</v>
      </c>
      <c r="M43" t="s">
        <v>6</v>
      </c>
      <c r="N43" s="1" t="s">
        <v>206</v>
      </c>
      <c r="O43" s="2">
        <v>5262795438.2200003</v>
      </c>
      <c r="P43" s="4">
        <v>1.09E-2</v>
      </c>
    </row>
    <row r="44" spans="1:16" x14ac:dyDescent="0.25">
      <c r="A44" t="s">
        <v>235</v>
      </c>
      <c r="B44" t="s">
        <v>18</v>
      </c>
      <c r="C44" t="s">
        <v>6</v>
      </c>
      <c r="D44" s="1" t="s">
        <v>19</v>
      </c>
      <c r="E44" s="2">
        <v>2646753606.8699999</v>
      </c>
      <c r="F44" s="4">
        <v>7.0499999999999993E-2</v>
      </c>
      <c r="G44" s="4"/>
      <c r="K44" t="s">
        <v>207</v>
      </c>
      <c r="L44" t="s">
        <v>208</v>
      </c>
      <c r="M44" t="s">
        <v>6</v>
      </c>
      <c r="N44" s="1" t="s">
        <v>209</v>
      </c>
      <c r="O44" s="2">
        <v>8814341443.8111992</v>
      </c>
      <c r="P44" s="4">
        <v>6.2100000000000002E-2</v>
      </c>
    </row>
    <row r="45" spans="1:16" x14ac:dyDescent="0.25">
      <c r="A45" t="s">
        <v>55</v>
      </c>
      <c r="B45" t="s">
        <v>56</v>
      </c>
      <c r="C45" t="s">
        <v>6</v>
      </c>
      <c r="D45" s="1" t="s">
        <v>57</v>
      </c>
      <c r="E45" s="2">
        <v>1915337874.875</v>
      </c>
      <c r="F45" s="4">
        <v>2.53E-2</v>
      </c>
      <c r="G45" s="4"/>
      <c r="K45" t="s">
        <v>210</v>
      </c>
      <c r="L45" t="s">
        <v>211</v>
      </c>
      <c r="M45" t="s">
        <v>6</v>
      </c>
      <c r="N45" s="1" t="s">
        <v>212</v>
      </c>
      <c r="O45" s="2">
        <v>28688885909.950001</v>
      </c>
      <c r="P45" s="4">
        <v>3.0599999999999999E-2</v>
      </c>
    </row>
    <row r="46" spans="1:16" x14ac:dyDescent="0.25">
      <c r="A46" s="1"/>
      <c r="B46" s="1"/>
      <c r="D46" s="1"/>
      <c r="E46" s="2"/>
      <c r="F46" s="2"/>
      <c r="G46" s="2"/>
      <c r="K46" t="s">
        <v>213</v>
      </c>
      <c r="L46" t="s">
        <v>28</v>
      </c>
      <c r="M46" t="s">
        <v>6</v>
      </c>
      <c r="N46" s="1" t="s">
        <v>29</v>
      </c>
      <c r="O46" s="2">
        <v>2757116961</v>
      </c>
      <c r="P46" s="4">
        <v>1.52E-2</v>
      </c>
    </row>
    <row r="47" spans="1:16" x14ac:dyDescent="0.25">
      <c r="A47" s="1"/>
      <c r="B47" s="1"/>
      <c r="D47" s="1"/>
      <c r="E47" s="2"/>
      <c r="F47" s="2"/>
      <c r="G47" s="2"/>
      <c r="K47" t="s">
        <v>214</v>
      </c>
      <c r="L47" t="s">
        <v>30</v>
      </c>
      <c r="M47" t="s">
        <v>6</v>
      </c>
      <c r="N47" s="1" t="s">
        <v>31</v>
      </c>
      <c r="O47" s="2">
        <v>938342165.5</v>
      </c>
      <c r="P47" s="4">
        <v>2.0999999999999999E-3</v>
      </c>
    </row>
    <row r="48" spans="1:16" x14ac:dyDescent="0.25">
      <c r="A48" s="1"/>
      <c r="B48" s="1"/>
      <c r="D48" s="1"/>
      <c r="E48" s="2"/>
      <c r="F48" s="2"/>
      <c r="G48" s="2"/>
      <c r="K48" t="s">
        <v>215</v>
      </c>
      <c r="L48" t="s">
        <v>216</v>
      </c>
      <c r="M48" t="s">
        <v>6</v>
      </c>
      <c r="N48" s="1" t="s">
        <v>217</v>
      </c>
      <c r="O48" s="2">
        <v>1095900229.2</v>
      </c>
      <c r="P48" s="4">
        <v>4.19E-2</v>
      </c>
    </row>
    <row r="49" spans="1:16" x14ac:dyDescent="0.25">
      <c r="A49" s="1"/>
      <c r="B49" s="1"/>
      <c r="D49" s="1"/>
      <c r="E49" s="2"/>
      <c r="F49" s="2"/>
      <c r="G49" s="2"/>
      <c r="K49" t="s">
        <v>218</v>
      </c>
      <c r="L49" t="s">
        <v>219</v>
      </c>
      <c r="M49" t="s">
        <v>6</v>
      </c>
      <c r="N49" s="1" t="s">
        <v>220</v>
      </c>
      <c r="O49" s="2">
        <v>253428693.04499999</v>
      </c>
      <c r="P49" s="4">
        <v>7.1000000000000004E-3</v>
      </c>
    </row>
    <row r="50" spans="1:16" x14ac:dyDescent="0.25">
      <c r="A50" s="1"/>
      <c r="B50" s="1"/>
      <c r="D50" s="1"/>
      <c r="E50" s="2"/>
      <c r="F50" s="2"/>
      <c r="G50" s="2"/>
      <c r="K50" t="s">
        <v>221</v>
      </c>
      <c r="L50" t="s">
        <v>222</v>
      </c>
      <c r="M50" t="s">
        <v>6</v>
      </c>
      <c r="N50" s="1" t="s">
        <v>223</v>
      </c>
      <c r="O50" s="2">
        <v>27928858099.220001</v>
      </c>
      <c r="P50" s="4">
        <v>1.9400000000000001E-2</v>
      </c>
    </row>
    <row r="51" spans="1:16" x14ac:dyDescent="0.25">
      <c r="A51" s="1"/>
      <c r="B51" s="1"/>
      <c r="D51" s="1"/>
      <c r="E51" s="2"/>
      <c r="F51" s="2"/>
      <c r="G51" s="2"/>
      <c r="K51" t="s">
        <v>84</v>
      </c>
      <c r="L51" t="s">
        <v>85</v>
      </c>
      <c r="M51" t="s">
        <v>6</v>
      </c>
      <c r="N51" s="1" t="s">
        <v>86</v>
      </c>
      <c r="O51" s="2">
        <v>137321478540.24001</v>
      </c>
      <c r="P51" s="4">
        <v>0.21249999999999999</v>
      </c>
    </row>
    <row r="52" spans="1:16" x14ac:dyDescent="0.25">
      <c r="D52" s="1"/>
      <c r="E52" s="2"/>
      <c r="F52" s="2"/>
      <c r="G52" s="2"/>
      <c r="K52" t="s">
        <v>113</v>
      </c>
      <c r="L52" t="s">
        <v>114</v>
      </c>
      <c r="M52" t="s">
        <v>6</v>
      </c>
      <c r="N52" s="1" t="s">
        <v>115</v>
      </c>
      <c r="O52" s="2">
        <v>14681980051.42</v>
      </c>
      <c r="P52" s="4">
        <v>5.0799999999999998E-2</v>
      </c>
    </row>
    <row r="53" spans="1:16" x14ac:dyDescent="0.25">
      <c r="D53" s="1"/>
      <c r="E53" s="2"/>
      <c r="F53" s="2"/>
      <c r="G53" s="2"/>
      <c r="K53" t="s">
        <v>224</v>
      </c>
      <c r="L53" t="s">
        <v>98</v>
      </c>
      <c r="M53" t="s">
        <v>6</v>
      </c>
      <c r="N53" s="1" t="s">
        <v>99</v>
      </c>
      <c r="O53" s="2">
        <v>10238378540.200001</v>
      </c>
      <c r="P53" s="4">
        <v>1E-4</v>
      </c>
    </row>
    <row r="54" spans="1:16" x14ac:dyDescent="0.25">
      <c r="D54" s="1"/>
      <c r="E54" s="2"/>
      <c r="F54" s="2"/>
      <c r="G54" s="2"/>
      <c r="K54" t="s">
        <v>225</v>
      </c>
      <c r="L54" t="s">
        <v>108</v>
      </c>
      <c r="M54" t="s">
        <v>6</v>
      </c>
      <c r="N54" s="1" t="s">
        <v>109</v>
      </c>
      <c r="O54" s="2">
        <v>2635769549.1999998</v>
      </c>
      <c r="P54" s="4">
        <v>6.0900000000000003E-2</v>
      </c>
    </row>
    <row r="55" spans="1:16" x14ac:dyDescent="0.25">
      <c r="K55" t="s">
        <v>95</v>
      </c>
      <c r="L55" t="s">
        <v>96</v>
      </c>
      <c r="M55" t="s">
        <v>6</v>
      </c>
      <c r="N55" s="1" t="s">
        <v>97</v>
      </c>
      <c r="O55" s="2">
        <v>23194857529.139999</v>
      </c>
      <c r="P55" s="4">
        <v>5.0200000000000002E-2</v>
      </c>
    </row>
    <row r="56" spans="1:16" x14ac:dyDescent="0.25">
      <c r="K56" t="s">
        <v>79</v>
      </c>
      <c r="L56" t="s">
        <v>80</v>
      </c>
      <c r="M56" t="s">
        <v>6</v>
      </c>
      <c r="N56" s="1" t="s">
        <v>81</v>
      </c>
      <c r="O56" s="2">
        <v>69737375000</v>
      </c>
      <c r="P56" s="4">
        <v>0.26090000000000002</v>
      </c>
    </row>
    <row r="57" spans="1:16" x14ac:dyDescent="0.25">
      <c r="K57" t="s">
        <v>226</v>
      </c>
      <c r="L57" t="s">
        <v>35</v>
      </c>
      <c r="M57" t="s">
        <v>6</v>
      </c>
      <c r="N57" s="1" t="s">
        <v>36</v>
      </c>
      <c r="O57" s="2">
        <v>43143123485.419998</v>
      </c>
      <c r="P57" s="4">
        <v>0.14949999999999999</v>
      </c>
    </row>
    <row r="58" spans="1:16" x14ac:dyDescent="0.25">
      <c r="K58" t="s">
        <v>70</v>
      </c>
      <c r="L58" t="s">
        <v>71</v>
      </c>
      <c r="M58" t="s">
        <v>6</v>
      </c>
      <c r="N58" s="1" t="s">
        <v>72</v>
      </c>
      <c r="O58" s="2">
        <v>4763511026.0400009</v>
      </c>
      <c r="P58" s="4">
        <v>6.0400000000000002E-2</v>
      </c>
    </row>
    <row r="59" spans="1:16" x14ac:dyDescent="0.25">
      <c r="K59" t="s">
        <v>227</v>
      </c>
      <c r="L59" t="s">
        <v>53</v>
      </c>
      <c r="M59" t="s">
        <v>6</v>
      </c>
      <c r="N59" s="1" t="s">
        <v>54</v>
      </c>
      <c r="O59" s="2">
        <v>43151724220</v>
      </c>
      <c r="P59" s="4">
        <v>0.15459999999999999</v>
      </c>
    </row>
    <row r="60" spans="1:16" x14ac:dyDescent="0.25">
      <c r="K60" t="s">
        <v>25</v>
      </c>
      <c r="L60" t="s">
        <v>26</v>
      </c>
      <c r="M60" t="s">
        <v>6</v>
      </c>
      <c r="N60" s="1" t="s">
        <v>27</v>
      </c>
      <c r="O60" s="2">
        <v>5740005744.5699997</v>
      </c>
      <c r="P60" s="4">
        <v>4.2700000000000002E-2</v>
      </c>
    </row>
    <row r="61" spans="1:16" x14ac:dyDescent="0.25">
      <c r="K61" t="s">
        <v>58</v>
      </c>
      <c r="L61" t="s">
        <v>59</v>
      </c>
      <c r="M61" t="s">
        <v>6</v>
      </c>
      <c r="N61" s="1" t="s">
        <v>60</v>
      </c>
      <c r="O61" s="2">
        <v>1073062354.5000001</v>
      </c>
      <c r="P61" s="4">
        <v>2.9899999999999999E-2</v>
      </c>
    </row>
    <row r="62" spans="1:16" x14ac:dyDescent="0.25">
      <c r="K62" t="s">
        <v>50</v>
      </c>
      <c r="L62" t="s">
        <v>51</v>
      </c>
      <c r="M62" t="s">
        <v>6</v>
      </c>
      <c r="N62" s="1" t="s">
        <v>52</v>
      </c>
      <c r="O62" s="2">
        <v>8481107023.9500008</v>
      </c>
      <c r="P62" s="4">
        <v>3.4299999999999997E-2</v>
      </c>
    </row>
    <row r="63" spans="1:16" x14ac:dyDescent="0.25">
      <c r="K63" t="s">
        <v>92</v>
      </c>
      <c r="L63" t="s">
        <v>93</v>
      </c>
      <c r="M63" t="s">
        <v>6</v>
      </c>
      <c r="N63" s="1" t="s">
        <v>94</v>
      </c>
      <c r="O63" s="2">
        <v>173792859375</v>
      </c>
      <c r="P63" s="4">
        <v>1.15E-2</v>
      </c>
    </row>
    <row r="64" spans="1:16" x14ac:dyDescent="0.25">
      <c r="K64" t="s">
        <v>47</v>
      </c>
      <c r="L64" t="s">
        <v>48</v>
      </c>
      <c r="M64" t="s">
        <v>6</v>
      </c>
      <c r="N64" s="1" t="s">
        <v>49</v>
      </c>
      <c r="O64" s="2">
        <v>2773069195.6800003</v>
      </c>
      <c r="P64" s="4">
        <v>2.5499999999999998E-2</v>
      </c>
    </row>
    <row r="65" spans="11:16" x14ac:dyDescent="0.25">
      <c r="K65" t="s">
        <v>37</v>
      </c>
      <c r="L65" t="s">
        <v>38</v>
      </c>
      <c r="M65" t="s">
        <v>6</v>
      </c>
      <c r="N65" s="1" t="s">
        <v>39</v>
      </c>
      <c r="O65" s="2">
        <v>2249983580</v>
      </c>
      <c r="P65" s="4">
        <v>3.1800000000000002E-2</v>
      </c>
    </row>
    <row r="66" spans="11:16" x14ac:dyDescent="0.25">
      <c r="K66" t="s">
        <v>228</v>
      </c>
      <c r="L66" t="s">
        <v>100</v>
      </c>
      <c r="M66" t="s">
        <v>6</v>
      </c>
      <c r="N66" s="1" t="s">
        <v>101</v>
      </c>
      <c r="O66" s="2">
        <v>3656770479.0100002</v>
      </c>
      <c r="P66" s="4">
        <v>2.0899999999999998E-2</v>
      </c>
    </row>
    <row r="67" spans="11:16" x14ac:dyDescent="0.25">
      <c r="K67" t="s">
        <v>13</v>
      </c>
      <c r="L67" t="s">
        <v>14</v>
      </c>
      <c r="M67" t="s">
        <v>6</v>
      </c>
      <c r="N67" s="1" t="s">
        <v>15</v>
      </c>
      <c r="O67" s="2">
        <v>12887520517.131001</v>
      </c>
      <c r="P67" s="4">
        <v>0.12709999999999999</v>
      </c>
    </row>
    <row r="68" spans="11:16" x14ac:dyDescent="0.25">
      <c r="K68" t="s">
        <v>229</v>
      </c>
      <c r="L68" t="s">
        <v>43</v>
      </c>
      <c r="M68" t="s">
        <v>6</v>
      </c>
      <c r="N68" s="1" t="s">
        <v>44</v>
      </c>
      <c r="O68" s="2">
        <v>1844330193.0899999</v>
      </c>
      <c r="P68" s="4">
        <v>7.3000000000000001E-3</v>
      </c>
    </row>
    <row r="69" spans="11:16" x14ac:dyDescent="0.25">
      <c r="K69" t="s">
        <v>89</v>
      </c>
      <c r="L69" t="s">
        <v>90</v>
      </c>
      <c r="M69" t="s">
        <v>6</v>
      </c>
      <c r="N69" s="1" t="s">
        <v>91</v>
      </c>
      <c r="O69" s="2">
        <v>4268642454.7300005</v>
      </c>
      <c r="P69" s="4">
        <v>0.107</v>
      </c>
    </row>
    <row r="70" spans="11:16" x14ac:dyDescent="0.25">
      <c r="K70" t="s">
        <v>64</v>
      </c>
      <c r="L70" t="s">
        <v>65</v>
      </c>
      <c r="M70" t="s">
        <v>6</v>
      </c>
      <c r="N70" s="1" t="s">
        <v>66</v>
      </c>
      <c r="O70" s="2">
        <v>4128772262.2499995</v>
      </c>
      <c r="P70" s="4">
        <v>0.1154</v>
      </c>
    </row>
    <row r="71" spans="11:16" x14ac:dyDescent="0.25">
      <c r="K71" t="s">
        <v>67</v>
      </c>
      <c r="L71" t="s">
        <v>68</v>
      </c>
      <c r="M71" t="s">
        <v>6</v>
      </c>
      <c r="N71" s="1" t="s">
        <v>69</v>
      </c>
      <c r="O71" s="2">
        <v>27207375000</v>
      </c>
      <c r="P71" s="4">
        <v>1.6199999999999999E-2</v>
      </c>
    </row>
    <row r="72" spans="11:16" x14ac:dyDescent="0.25">
      <c r="K72" t="s">
        <v>4</v>
      </c>
      <c r="L72" t="s">
        <v>5</v>
      </c>
      <c r="M72" t="s">
        <v>6</v>
      </c>
      <c r="N72" s="1" t="s">
        <v>7</v>
      </c>
      <c r="O72" s="2">
        <v>3980762678.5599999</v>
      </c>
      <c r="P72" s="4">
        <v>7.5499999999999998E-2</v>
      </c>
    </row>
    <row r="73" spans="11:16" x14ac:dyDescent="0.25">
      <c r="K73" t="s">
        <v>230</v>
      </c>
      <c r="L73" t="s">
        <v>116</v>
      </c>
      <c r="M73" t="s">
        <v>6</v>
      </c>
      <c r="N73" s="1" t="s">
        <v>117</v>
      </c>
      <c r="O73" s="2">
        <v>2158934902.5</v>
      </c>
      <c r="P73" s="4">
        <v>6.3100000000000003E-2</v>
      </c>
    </row>
    <row r="74" spans="11:16" x14ac:dyDescent="0.25">
      <c r="K74" t="s">
        <v>231</v>
      </c>
      <c r="L74" t="s">
        <v>45</v>
      </c>
      <c r="M74" t="s">
        <v>6</v>
      </c>
      <c r="N74" s="1" t="s">
        <v>46</v>
      </c>
      <c r="O74" s="2">
        <v>2295483362.7200003</v>
      </c>
      <c r="P74" s="4">
        <v>5.6399999999999999E-2</v>
      </c>
    </row>
    <row r="75" spans="11:16" x14ac:dyDescent="0.25">
      <c r="K75" t="s">
        <v>232</v>
      </c>
      <c r="L75" t="s">
        <v>120</v>
      </c>
      <c r="M75" t="s">
        <v>6</v>
      </c>
      <c r="N75" s="1" t="s">
        <v>121</v>
      </c>
      <c r="O75" s="2">
        <v>1911612804</v>
      </c>
      <c r="P75" s="4">
        <v>2.4899999999999999E-2</v>
      </c>
    </row>
    <row r="76" spans="11:16" x14ac:dyDescent="0.25">
      <c r="K76" t="s">
        <v>233</v>
      </c>
      <c r="L76" s="1" t="s">
        <v>87</v>
      </c>
      <c r="M76" t="s">
        <v>6</v>
      </c>
      <c r="N76" s="1" t="s">
        <v>88</v>
      </c>
      <c r="O76" s="2">
        <v>3007935999.9999995</v>
      </c>
      <c r="P76" s="4">
        <v>5.4699999999999999E-2</v>
      </c>
    </row>
    <row r="77" spans="11:16" x14ac:dyDescent="0.25">
      <c r="K77" t="s">
        <v>234</v>
      </c>
      <c r="L77" t="s">
        <v>106</v>
      </c>
      <c r="M77" t="s">
        <v>6</v>
      </c>
      <c r="N77" s="1" t="s">
        <v>107</v>
      </c>
      <c r="O77" s="2">
        <v>1560108428.8399997</v>
      </c>
      <c r="P77" s="4">
        <v>7.3000000000000001E-3</v>
      </c>
    </row>
    <row r="78" spans="11:16" x14ac:dyDescent="0.25">
      <c r="K78" t="s">
        <v>110</v>
      </c>
      <c r="L78" t="s">
        <v>111</v>
      </c>
      <c r="M78" t="s">
        <v>6</v>
      </c>
      <c r="N78" s="1" t="s">
        <v>112</v>
      </c>
      <c r="O78" s="2">
        <v>11051158136.625002</v>
      </c>
      <c r="P78" s="4">
        <v>4.87E-2</v>
      </c>
    </row>
    <row r="79" spans="11:16" x14ac:dyDescent="0.25">
      <c r="K79" t="s">
        <v>235</v>
      </c>
      <c r="L79" t="s">
        <v>18</v>
      </c>
      <c r="M79" t="s">
        <v>6</v>
      </c>
      <c r="N79" s="1" t="s">
        <v>19</v>
      </c>
      <c r="O79" s="2">
        <v>2646753606.8699999</v>
      </c>
      <c r="P79" s="4">
        <v>7.0499999999999993E-2</v>
      </c>
    </row>
    <row r="80" spans="11:16" x14ac:dyDescent="0.25">
      <c r="K80" t="s">
        <v>55</v>
      </c>
      <c r="L80" t="s">
        <v>56</v>
      </c>
      <c r="M80" t="s">
        <v>6</v>
      </c>
      <c r="N80" s="1" t="s">
        <v>57</v>
      </c>
      <c r="O80" s="2">
        <v>1915337874.875</v>
      </c>
      <c r="P80" s="4">
        <v>2.53E-2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bloomuser</dc:creator>
  <cp:lastModifiedBy>Wang, Shuangqing</cp:lastModifiedBy>
  <dcterms:created xsi:type="dcterms:W3CDTF">2015-09-18T17:25:33Z</dcterms:created>
  <dcterms:modified xsi:type="dcterms:W3CDTF">2015-09-18T20:30:36Z</dcterms:modified>
</cp:coreProperties>
</file>