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qwang\stock return analysis\"/>
    </mc:Choice>
  </mc:AlternateContent>
  <bookViews>
    <workbookView xWindow="0" yWindow="0" windowWidth="21600" windowHeight="9735"/>
  </bookViews>
  <sheets>
    <sheet name="Sheet3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46" i="1"/>
  <c r="D16" i="1"/>
  <c r="D20" i="1"/>
  <c r="D17" i="1"/>
  <c r="D34" i="1"/>
  <c r="D40" i="1"/>
  <c r="D38" i="1"/>
  <c r="D8" i="1"/>
  <c r="D9" i="1"/>
  <c r="D29" i="1"/>
  <c r="D6" i="1"/>
  <c r="D45" i="1"/>
  <c r="D43" i="1"/>
  <c r="D22" i="1"/>
  <c r="D36" i="1"/>
  <c r="D33" i="1"/>
  <c r="D52" i="1"/>
  <c r="D13" i="1"/>
  <c r="D48" i="1"/>
  <c r="D47" i="1"/>
  <c r="D5" i="1"/>
  <c r="D35" i="1"/>
  <c r="D42" i="1"/>
  <c r="D50" i="1"/>
  <c r="D28" i="1"/>
  <c r="D18" i="1"/>
  <c r="D7" i="1"/>
  <c r="D4" i="1"/>
  <c r="D21" i="1"/>
  <c r="D19" i="1"/>
  <c r="D30" i="1"/>
  <c r="D14" i="1"/>
  <c r="D44" i="1"/>
  <c r="D26" i="1"/>
  <c r="D51" i="1"/>
  <c r="D32" i="1"/>
  <c r="D15" i="1"/>
  <c r="D3" i="1"/>
  <c r="D49" i="1"/>
  <c r="D31" i="1"/>
  <c r="D25" i="1"/>
  <c r="D24" i="1"/>
  <c r="D27" i="1"/>
  <c r="D37" i="1"/>
  <c r="D23" i="1"/>
  <c r="D39" i="1"/>
  <c r="D41" i="1"/>
  <c r="G5" i="1"/>
  <c r="G27" i="1"/>
  <c r="I20" i="1"/>
  <c r="H28" i="1"/>
  <c r="G34" i="1"/>
  <c r="G18" i="1"/>
  <c r="I30" i="1"/>
  <c r="H44" i="1"/>
  <c r="I18" i="1"/>
  <c r="G45" i="1"/>
  <c r="H27" i="1"/>
  <c r="I11" i="1"/>
  <c r="H12" i="1"/>
  <c r="H19" i="1"/>
  <c r="H20" i="1"/>
  <c r="I45" i="1"/>
  <c r="I7" i="1"/>
  <c r="H24" i="1"/>
  <c r="I15" i="1"/>
  <c r="I46" i="1"/>
  <c r="G31" i="1"/>
  <c r="I29" i="1"/>
  <c r="G12" i="1"/>
  <c r="G51" i="1"/>
  <c r="I51" i="1"/>
  <c r="G39" i="1"/>
  <c r="H42" i="1"/>
  <c r="H16" i="1"/>
  <c r="G20" i="1"/>
  <c r="G48" i="1"/>
  <c r="I24" i="1"/>
  <c r="I52" i="1"/>
  <c r="G38" i="1"/>
  <c r="I21" i="1"/>
  <c r="I32" i="1"/>
  <c r="I27" i="1"/>
  <c r="H10" i="1"/>
  <c r="G10" i="1"/>
  <c r="H39" i="1"/>
  <c r="G30" i="1"/>
  <c r="H40" i="1"/>
  <c r="G49" i="1"/>
  <c r="G24" i="1"/>
  <c r="G13" i="1"/>
  <c r="H36" i="1"/>
  <c r="H11" i="1"/>
  <c r="G11" i="1"/>
  <c r="I4" i="1"/>
  <c r="G44" i="1"/>
  <c r="I28" i="1"/>
  <c r="I41" i="1"/>
  <c r="G43" i="1"/>
  <c r="H43" i="1"/>
  <c r="I14" i="1"/>
  <c r="H21" i="1"/>
  <c r="H35" i="1"/>
  <c r="G8" i="1"/>
  <c r="G42" i="1"/>
  <c r="I22" i="1"/>
  <c r="H32" i="1"/>
  <c r="H25" i="1"/>
  <c r="G7" i="1"/>
  <c r="G52" i="1"/>
  <c r="I17" i="1"/>
  <c r="H52" i="1"/>
  <c r="G32" i="1"/>
  <c r="H46" i="1"/>
  <c r="I42" i="1"/>
  <c r="H38" i="1"/>
  <c r="H7" i="1"/>
  <c r="G15" i="1"/>
  <c r="I26" i="1"/>
  <c r="H47" i="1"/>
  <c r="G28" i="1"/>
  <c r="I37" i="1"/>
  <c r="I50" i="1"/>
  <c r="I19" i="1"/>
  <c r="H23" i="1"/>
  <c r="I35" i="1"/>
  <c r="G46" i="1"/>
  <c r="H13" i="1"/>
  <c r="H29" i="1"/>
  <c r="H50" i="1"/>
  <c r="I38" i="1"/>
  <c r="G40" i="1"/>
  <c r="H18" i="1"/>
  <c r="H30" i="1"/>
  <c r="I25" i="1"/>
  <c r="H5" i="1"/>
  <c r="I5" i="1"/>
  <c r="I13" i="1"/>
  <c r="I8" i="1"/>
  <c r="I34" i="1"/>
  <c r="G21" i="1"/>
  <c r="G29" i="1"/>
  <c r="I39" i="1"/>
  <c r="G47" i="1"/>
  <c r="I48" i="1"/>
  <c r="G16" i="1"/>
  <c r="H14" i="1"/>
  <c r="G22" i="1"/>
  <c r="G17" i="1"/>
  <c r="G41" i="1"/>
  <c r="I6" i="1"/>
  <c r="G9" i="1"/>
  <c r="I31" i="1"/>
  <c r="H22" i="1"/>
  <c r="G35" i="1"/>
  <c r="I49" i="1"/>
  <c r="I40" i="1"/>
  <c r="H17" i="1"/>
  <c r="H41" i="1"/>
  <c r="H51" i="1"/>
  <c r="G36" i="1"/>
  <c r="H49" i="1"/>
  <c r="H31" i="1"/>
  <c r="G26" i="1"/>
  <c r="H3" i="1"/>
  <c r="H33" i="1"/>
  <c r="I43" i="1"/>
  <c r="G14" i="1"/>
  <c r="I44" i="1"/>
  <c r="H48" i="1"/>
  <c r="H26" i="1"/>
  <c r="I23" i="1"/>
  <c r="I16" i="1"/>
  <c r="I33" i="1"/>
  <c r="H8" i="1"/>
  <c r="G50" i="1"/>
  <c r="I9" i="1"/>
  <c r="G33" i="1"/>
  <c r="I10" i="1"/>
  <c r="G19" i="1"/>
  <c r="G25" i="1"/>
  <c r="I12" i="1"/>
  <c r="I36" i="1"/>
  <c r="H15" i="1"/>
  <c r="I47" i="1"/>
  <c r="H6" i="1"/>
  <c r="G37" i="1"/>
  <c r="G4" i="1"/>
  <c r="H37" i="1"/>
  <c r="G6" i="1"/>
  <c r="H34" i="1"/>
  <c r="I3" i="1"/>
  <c r="H45" i="1"/>
  <c r="H4" i="1"/>
  <c r="G3" i="1"/>
  <c r="H9" i="1"/>
  <c r="G23" i="1"/>
  <c r="P41" i="1" l="1"/>
  <c r="O15" i="1"/>
  <c r="O5" i="1"/>
  <c r="O34" i="1"/>
  <c r="O4" i="1"/>
  <c r="O45" i="1"/>
  <c r="O17" i="1"/>
  <c r="O51" i="1"/>
  <c r="O48" i="1"/>
  <c r="O20" i="1"/>
  <c r="O25" i="1"/>
  <c r="O26" i="1"/>
  <c r="O18" i="1"/>
  <c r="O13" i="1"/>
  <c r="O29" i="1"/>
  <c r="O16" i="1"/>
  <c r="O31" i="1"/>
  <c r="O44" i="1"/>
  <c r="O28" i="1"/>
  <c r="O52" i="1"/>
  <c r="O9" i="1"/>
  <c r="O46" i="1"/>
  <c r="O39" i="1"/>
  <c r="O49" i="1"/>
  <c r="O14" i="1"/>
  <c r="O50" i="1"/>
  <c r="O33" i="1"/>
  <c r="O8" i="1"/>
  <c r="O12" i="1"/>
  <c r="O23" i="1"/>
  <c r="O3" i="1"/>
  <c r="O30" i="1"/>
  <c r="O42" i="1"/>
  <c r="O36" i="1"/>
  <c r="O38" i="1"/>
  <c r="O11" i="1"/>
  <c r="O27" i="1"/>
  <c r="O21" i="1"/>
  <c r="O43" i="1"/>
  <c r="O24" i="1"/>
  <c r="O32" i="1"/>
  <c r="O47" i="1"/>
  <c r="O7" i="1"/>
  <c r="O6" i="1"/>
  <c r="O37" i="1"/>
  <c r="O19" i="1"/>
  <c r="O35" i="1"/>
  <c r="O22" i="1"/>
  <c r="O40" i="1"/>
  <c r="O10" i="1"/>
  <c r="P15" i="1"/>
  <c r="P43" i="1"/>
  <c r="P32" i="1"/>
  <c r="P45" i="1"/>
  <c r="P51" i="1"/>
  <c r="P6" i="1"/>
  <c r="P26" i="1"/>
  <c r="P16" i="1"/>
  <c r="P28" i="1"/>
  <c r="P46" i="1"/>
  <c r="P39" i="1"/>
  <c r="P49" i="1"/>
  <c r="P14" i="1"/>
  <c r="P50" i="1"/>
  <c r="P33" i="1"/>
  <c r="P8" i="1"/>
  <c r="P12" i="1"/>
  <c r="P27" i="1"/>
  <c r="P5" i="1"/>
  <c r="P34" i="1"/>
  <c r="P4" i="1"/>
  <c r="P17" i="1"/>
  <c r="P7" i="1"/>
  <c r="P20" i="1"/>
  <c r="P18" i="1"/>
  <c r="P29" i="1"/>
  <c r="P44" i="1"/>
  <c r="P9" i="1"/>
  <c r="P23" i="1"/>
  <c r="P3" i="1"/>
  <c r="P30" i="1"/>
  <c r="P42" i="1"/>
  <c r="P36" i="1"/>
  <c r="P38" i="1"/>
  <c r="P11" i="1"/>
  <c r="P21" i="1"/>
  <c r="P24" i="1"/>
  <c r="P47" i="1"/>
  <c r="P48" i="1"/>
  <c r="P25" i="1"/>
  <c r="P13" i="1"/>
  <c r="P31" i="1"/>
  <c r="P52" i="1"/>
  <c r="P37" i="1"/>
  <c r="P19" i="1"/>
  <c r="P35" i="1"/>
  <c r="P22" i="1"/>
  <c r="P40" i="1"/>
  <c r="P10" i="1"/>
  <c r="K51" i="1"/>
  <c r="K6" i="1"/>
  <c r="K26" i="1"/>
  <c r="K29" i="1"/>
  <c r="K44" i="1"/>
  <c r="K46" i="1"/>
  <c r="K49" i="1"/>
  <c r="K33" i="1"/>
  <c r="K23" i="1"/>
  <c r="K42" i="1"/>
  <c r="K37" i="1"/>
  <c r="K19" i="1"/>
  <c r="K27" i="1"/>
  <c r="K15" i="1"/>
  <c r="K21" i="1"/>
  <c r="K5" i="1"/>
  <c r="K43" i="1"/>
  <c r="K34" i="1"/>
  <c r="K24" i="1"/>
  <c r="K32" i="1"/>
  <c r="K4" i="1"/>
  <c r="K47" i="1"/>
  <c r="K45" i="1"/>
  <c r="K17" i="1"/>
  <c r="K48" i="1"/>
  <c r="K25" i="1"/>
  <c r="K13" i="1"/>
  <c r="K31" i="1"/>
  <c r="K52" i="1"/>
  <c r="K14" i="1"/>
  <c r="K8" i="1"/>
  <c r="K30" i="1"/>
  <c r="K38" i="1"/>
  <c r="K11" i="1"/>
  <c r="K7" i="1"/>
  <c r="K20" i="1"/>
  <c r="K18" i="1"/>
  <c r="K16" i="1"/>
  <c r="K28" i="1"/>
  <c r="K9" i="1"/>
  <c r="K39" i="1"/>
  <c r="K50" i="1"/>
  <c r="K12" i="1"/>
  <c r="K3" i="1"/>
  <c r="K36" i="1"/>
  <c r="K35" i="1"/>
  <c r="K22" i="1"/>
  <c r="K40" i="1"/>
  <c r="K10" i="1"/>
  <c r="K41" i="1"/>
  <c r="M41" i="1"/>
  <c r="L41" i="1"/>
  <c r="L15" i="1"/>
  <c r="L5" i="1"/>
  <c r="L34" i="1"/>
  <c r="L4" i="1"/>
  <c r="L45" i="1"/>
  <c r="L17" i="1"/>
  <c r="L51" i="1"/>
  <c r="L48" i="1"/>
  <c r="L20" i="1"/>
  <c r="L25" i="1"/>
  <c r="L26" i="1"/>
  <c r="L18" i="1"/>
  <c r="L13" i="1"/>
  <c r="L29" i="1"/>
  <c r="L16" i="1"/>
  <c r="L31" i="1"/>
  <c r="L44" i="1"/>
  <c r="L28" i="1"/>
  <c r="L52" i="1"/>
  <c r="L9" i="1"/>
  <c r="L46" i="1"/>
  <c r="L39" i="1"/>
  <c r="L49" i="1"/>
  <c r="L14" i="1"/>
  <c r="L50" i="1"/>
  <c r="L33" i="1"/>
  <c r="L8" i="1"/>
  <c r="L12" i="1"/>
  <c r="L23" i="1"/>
  <c r="L3" i="1"/>
  <c r="L30" i="1"/>
  <c r="L42" i="1"/>
  <c r="L36" i="1"/>
  <c r="L38" i="1"/>
  <c r="L11" i="1"/>
  <c r="L27" i="1"/>
  <c r="L21" i="1"/>
  <c r="L43" i="1"/>
  <c r="L24" i="1"/>
  <c r="L32" i="1"/>
  <c r="L47" i="1"/>
  <c r="L7" i="1"/>
  <c r="L6" i="1"/>
  <c r="L37" i="1"/>
  <c r="L19" i="1"/>
  <c r="L35" i="1"/>
  <c r="L22" i="1"/>
  <c r="L40" i="1"/>
  <c r="L10" i="1"/>
  <c r="M15" i="1"/>
  <c r="M43" i="1"/>
  <c r="M32" i="1"/>
  <c r="M45" i="1"/>
  <c r="M51" i="1"/>
  <c r="M6" i="1"/>
  <c r="M26" i="1"/>
  <c r="M16" i="1"/>
  <c r="M28" i="1"/>
  <c r="M46" i="1"/>
  <c r="M39" i="1"/>
  <c r="M49" i="1"/>
  <c r="M14" i="1"/>
  <c r="M50" i="1"/>
  <c r="M33" i="1"/>
  <c r="M8" i="1"/>
  <c r="M12" i="1"/>
  <c r="M27" i="1"/>
  <c r="M5" i="1"/>
  <c r="M34" i="1"/>
  <c r="M4" i="1"/>
  <c r="M17" i="1"/>
  <c r="M7" i="1"/>
  <c r="M20" i="1"/>
  <c r="M18" i="1"/>
  <c r="M29" i="1"/>
  <c r="M44" i="1"/>
  <c r="M9" i="1"/>
  <c r="M23" i="1"/>
  <c r="M3" i="1"/>
  <c r="M30" i="1"/>
  <c r="M42" i="1"/>
  <c r="M36" i="1"/>
  <c r="M38" i="1"/>
  <c r="M11" i="1"/>
  <c r="M21" i="1"/>
  <c r="M24" i="1"/>
  <c r="M47" i="1"/>
  <c r="M48" i="1"/>
  <c r="M25" i="1"/>
  <c r="M13" i="1"/>
  <c r="M31" i="1"/>
  <c r="M52" i="1"/>
  <c r="M37" i="1"/>
  <c r="M19" i="1"/>
  <c r="M35" i="1"/>
  <c r="M22" i="1"/>
  <c r="M40" i="1"/>
  <c r="M10" i="1"/>
  <c r="K53" i="1" l="1"/>
  <c r="R7" i="1" s="1"/>
  <c r="O41" i="1"/>
  <c r="L53" i="1"/>
  <c r="M53" i="1"/>
  <c r="R29" i="1" l="1"/>
  <c r="R18" i="1"/>
  <c r="R8" i="1"/>
  <c r="R47" i="1"/>
  <c r="R44" i="1"/>
  <c r="R26" i="1"/>
  <c r="R24" i="1"/>
  <c r="R14" i="1"/>
  <c r="R43" i="1"/>
  <c r="R33" i="1"/>
  <c r="R35" i="1"/>
  <c r="R34" i="1"/>
  <c r="R37" i="1"/>
  <c r="R38" i="1"/>
  <c r="R49" i="1"/>
  <c r="R46" i="1"/>
  <c r="R27" i="1"/>
  <c r="R12" i="1"/>
  <c r="R30" i="1"/>
  <c r="R25" i="1"/>
  <c r="R5" i="1"/>
  <c r="R20" i="1"/>
  <c r="R48" i="1"/>
  <c r="R13" i="1"/>
  <c r="R52" i="1"/>
  <c r="R42" i="1"/>
  <c r="R31" i="1"/>
  <c r="R15" i="1"/>
  <c r="R16" i="1"/>
  <c r="R51" i="1"/>
  <c r="R28" i="1"/>
  <c r="R23" i="1"/>
  <c r="R32" i="1"/>
  <c r="R50" i="1"/>
  <c r="R6" i="1"/>
  <c r="R22" i="1"/>
  <c r="R21" i="1"/>
  <c r="R17" i="1"/>
  <c r="R40" i="1"/>
  <c r="R39" i="1"/>
  <c r="R9" i="1"/>
  <c r="R3" i="1"/>
  <c r="R45" i="1"/>
  <c r="R11" i="1"/>
  <c r="R4" i="1"/>
  <c r="R36" i="1"/>
  <c r="R19" i="1"/>
  <c r="S12" i="1"/>
  <c r="R10" i="1"/>
  <c r="S24" i="1"/>
  <c r="S28" i="1"/>
  <c r="S35" i="1"/>
  <c r="S17" i="1"/>
  <c r="S37" i="1"/>
  <c r="S25" i="1"/>
  <c r="S39" i="1"/>
  <c r="S50" i="1"/>
  <c r="S44" i="1"/>
  <c r="S45" i="1"/>
  <c r="S11" i="1"/>
  <c r="R41" i="1"/>
  <c r="S26" i="1"/>
  <c r="S38" i="1"/>
  <c r="S51" i="1"/>
  <c r="S31" i="1"/>
  <c r="S29" i="1"/>
  <c r="S30" i="1"/>
  <c r="S43" i="1"/>
  <c r="S15" i="1"/>
  <c r="S34" i="1"/>
  <c r="S8" i="1"/>
  <c r="S27" i="1"/>
  <c r="S42" i="1"/>
  <c r="S21" i="1"/>
  <c r="S48" i="1"/>
  <c r="S32" i="1"/>
  <c r="S10" i="1"/>
  <c r="S18" i="1"/>
  <c r="S19" i="1"/>
  <c r="S16" i="1"/>
  <c r="S47" i="1"/>
  <c r="S36" i="1"/>
  <c r="S40" i="1"/>
  <c r="S4" i="1"/>
  <c r="S33" i="1"/>
  <c r="S41" i="1"/>
  <c r="S13" i="1"/>
  <c r="S6" i="1"/>
  <c r="S14" i="1"/>
  <c r="S20" i="1"/>
  <c r="S7" i="1"/>
  <c r="S52" i="1"/>
  <c r="S22" i="1"/>
  <c r="S49" i="1"/>
  <c r="S46" i="1"/>
  <c r="S23" i="1"/>
  <c r="S9" i="1"/>
  <c r="S3" i="1"/>
  <c r="S5" i="1"/>
</calcChain>
</file>

<file path=xl/sharedStrings.xml><?xml version="1.0" encoding="utf-8"?>
<sst xmlns="http://schemas.openxmlformats.org/spreadsheetml/2006/main" count="321" uniqueCount="142">
  <si>
    <t>Security Description</t>
  </si>
  <si>
    <t>Ticker</t>
  </si>
  <si>
    <t>General Shares</t>
  </si>
  <si>
    <t>PX_LAST</t>
  </si>
  <si>
    <t>AGCO CORP</t>
  </si>
  <si>
    <t>AGCO</t>
  </si>
  <si>
    <t>EQUITY</t>
  </si>
  <si>
    <t>ADOBE SYSTEMS INC</t>
  </si>
  <si>
    <t>ADBE</t>
  </si>
  <si>
    <t>AGRIUM INC</t>
  </si>
  <si>
    <t>AGU</t>
  </si>
  <si>
    <t>AKAMAI TECHNOLOGIES INC</t>
  </si>
  <si>
    <t>AKAM</t>
  </si>
  <si>
    <t>ALLISON TRANSMISSION HOLDINGS</t>
  </si>
  <si>
    <t>ALSN</t>
  </si>
  <si>
    <t>ALLSCRIPTS HEALTHCARE SOLUTION</t>
  </si>
  <si>
    <t>MDRX</t>
  </si>
  <si>
    <t>ARMSTRONG WORLD INDUSTRIES INC</t>
  </si>
  <si>
    <t>AWI</t>
  </si>
  <si>
    <t>BWX TECHNOLOGIES INC</t>
  </si>
  <si>
    <t>BWXT</t>
  </si>
  <si>
    <t>BABCOCK &amp; WILCOX ENTERPRISES I</t>
  </si>
  <si>
    <t>BW</t>
  </si>
  <si>
    <t>BAKER HUGHES INC</t>
  </si>
  <si>
    <t>BHI</t>
  </si>
  <si>
    <t>BANK OF NEW YORK MELLON CORP/T</t>
  </si>
  <si>
    <t>BK</t>
  </si>
  <si>
    <t>BLACKHAWK NETWORK HOLDINGS INC</t>
  </si>
  <si>
    <t>HAWK</t>
  </si>
  <si>
    <t>CBRE GROUP INC</t>
  </si>
  <si>
    <t>CBG</t>
  </si>
  <si>
    <t>CACI INTERNATIONAL INC</t>
  </si>
  <si>
    <t>CACI</t>
  </si>
  <si>
    <t>CHEMOURS CO/THE</t>
  </si>
  <si>
    <t>CC</t>
  </si>
  <si>
    <t>CHICO'S FAS INC</t>
  </si>
  <si>
    <t>CHS</t>
  </si>
  <si>
    <t>CLEAN HARBORS INC</t>
  </si>
  <si>
    <t>CLH</t>
  </si>
  <si>
    <t>DOLLAR TREE INC</t>
  </si>
  <si>
    <t>DLTR</t>
  </si>
  <si>
    <t>EI DU PONT DE NEMOURS &amp; CO</t>
  </si>
  <si>
    <t>DD</t>
  </si>
  <si>
    <t>ENTEGRIS INC</t>
  </si>
  <si>
    <t>ENTG</t>
  </si>
  <si>
    <t>GLOBE SPECIALTY METALS INC</t>
  </si>
  <si>
    <t>GSM</t>
  </si>
  <si>
    <t>HALLIBURTON CO</t>
  </si>
  <si>
    <t>HAL</t>
  </si>
  <si>
    <t>INVESTORS BANCORP INC</t>
  </si>
  <si>
    <t>ISBC</t>
  </si>
  <si>
    <t>ISHARES RUSSELL 2000 ETF</t>
  </si>
  <si>
    <t>IWM</t>
  </si>
  <si>
    <t>LEGG MASON INC</t>
  </si>
  <si>
    <t>LM</t>
  </si>
  <si>
    <t>MSCI INC</t>
  </si>
  <si>
    <t>MSCI</t>
  </si>
  <si>
    <t>MICROSOFT CORP</t>
  </si>
  <si>
    <t>MSFT</t>
  </si>
  <si>
    <t>MONDELEZ INTERNATIONAL INC</t>
  </si>
  <si>
    <t>MDLZ</t>
  </si>
  <si>
    <t>MOTOROLA SOLUTIONS INC</t>
  </si>
  <si>
    <t>MSI</t>
  </si>
  <si>
    <t>PEPSICO INC</t>
  </si>
  <si>
    <t>PEP</t>
  </si>
  <si>
    <t>PROGRESSIVE WASTE SOLUTIONS LT</t>
  </si>
  <si>
    <t>BIN</t>
  </si>
  <si>
    <t>RACKSPACE HOSTING INC</t>
  </si>
  <si>
    <t>RAX</t>
  </si>
  <si>
    <t>SPDR S&amp;P 500 ETF TRUST</t>
  </si>
  <si>
    <t>SPY</t>
  </si>
  <si>
    <t>TIFFANY &amp; CO</t>
  </si>
  <si>
    <t>TIF</t>
  </si>
  <si>
    <t>TRIBUNE MEDIA CO</t>
  </si>
  <si>
    <t>TRCO</t>
  </si>
  <si>
    <t>TWENTY-FIRST CENTURY FOX INC</t>
  </si>
  <si>
    <t>FOX</t>
  </si>
  <si>
    <t>VALEANT PHARMACEUTICALS INTERN</t>
  </si>
  <si>
    <t>VRX</t>
  </si>
  <si>
    <t>WEBMD HEALTH CORP</t>
  </si>
  <si>
    <t>WBMD</t>
  </si>
  <si>
    <t>WENDY'S CO/THE</t>
  </si>
  <si>
    <t>WEN</t>
  </si>
  <si>
    <t>XILINX INC</t>
  </si>
  <si>
    <t>XLNX</t>
  </si>
  <si>
    <t>INGERSOLL-RAND PLC</t>
  </si>
  <si>
    <t>IR</t>
  </si>
  <si>
    <t>ROWAN COS PLC</t>
  </si>
  <si>
    <t>RDC</t>
  </si>
  <si>
    <t>WILLIS GROUP HOLDINGS PLC</t>
  </si>
  <si>
    <t>WSH</t>
  </si>
  <si>
    <t>INTERXION HOLDING NV</t>
  </si>
  <si>
    <t>INXN</t>
  </si>
  <si>
    <t>AMERICAN EXPRESS CO</t>
  </si>
  <si>
    <t>AVNET INC</t>
  </si>
  <si>
    <t>COMPUTER SCIENCES CORP</t>
  </si>
  <si>
    <t>KLX INC</t>
  </si>
  <si>
    <t>SYSCO CORP</t>
  </si>
  <si>
    <t>PENTAIR PLC</t>
  </si>
  <si>
    <t>AXP</t>
  </si>
  <si>
    <t>AVT</t>
  </si>
  <si>
    <t>CSC</t>
  </si>
  <si>
    <t>KLXI</t>
  </si>
  <si>
    <t>SYY</t>
  </si>
  <si>
    <t>PNR</t>
  </si>
  <si>
    <t xml:space="preserve">Asset Category </t>
  </si>
  <si>
    <t>HOLDINGS VALUE</t>
  </si>
  <si>
    <t>price return</t>
  </si>
  <si>
    <t>value weighted return</t>
  </si>
  <si>
    <t>ARMSTRONG WORLD INDUSTRIES</t>
  </si>
  <si>
    <t>AMERICAN EXPRESS COMPANY</t>
  </si>
  <si>
    <t>VALEANT PHARMACEUTICALS INTE</t>
  </si>
  <si>
    <t>MOTOROLA SOLUTIONS, INC</t>
  </si>
  <si>
    <t>ALLISON TRANSMISSION HOLDING</t>
  </si>
  <si>
    <t>Dollar Tree Inc</t>
  </si>
  <si>
    <t>Tiffany &amp; Co. NEW</t>
  </si>
  <si>
    <t>Chemours Co</t>
  </si>
  <si>
    <t>Pentair PLC</t>
  </si>
  <si>
    <t>Ingersoll-Rand PLC</t>
  </si>
  <si>
    <t>Sysco Corp.</t>
  </si>
  <si>
    <t>Legg Mason Inc.</t>
  </si>
  <si>
    <t>PepsiCo Inc.</t>
  </si>
  <si>
    <t>Du Pont E I De Nemours &amp; Co.</t>
  </si>
  <si>
    <t>Bank New York Mellon Corp.</t>
  </si>
  <si>
    <t>Mondelez Intl Inc.</t>
  </si>
  <si>
    <t>Wendys Co.</t>
  </si>
  <si>
    <t>SPDR S&amp;P 500 ETF TR</t>
  </si>
  <si>
    <t>CACI INTL INC</t>
  </si>
  <si>
    <t>ISHARES TR</t>
  </si>
  <si>
    <t>BLACKHAWK NETWORK HLDGS INC</t>
  </si>
  <si>
    <t>INTERXION HOLDING N.V</t>
  </si>
  <si>
    <t>BABCOCK &amp; WILCOX ENTERPRISES</t>
  </si>
  <si>
    <t>PROGRESSIVE WASTE SOLUTIONS</t>
  </si>
  <si>
    <t>CHICOS FAS INC</t>
  </si>
  <si>
    <t>ROWAN COMPANIES PLC</t>
  </si>
  <si>
    <t>BWX TECHNOLOGIES</t>
  </si>
  <si>
    <t>ALLSCRIPTS HEALTHCARE SOLUTN</t>
  </si>
  <si>
    <t>INVESTORS BANCORP INC NEW</t>
  </si>
  <si>
    <t>Fund</t>
  </si>
  <si>
    <t>ValueAct</t>
  </si>
  <si>
    <t>Trian</t>
  </si>
  <si>
    <t>Blue Harbour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</si>
</sst>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#,##0.000;\-#,##0.000"/>
    <numFmt numFmtId="166" formatCode="#,##0;\-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Font="1"/>
    <xf numFmtId="166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64" fontId="1" fillId="0" borderId="0" xfId="1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0" fontId="0" fillId="0" borderId="0" xfId="1" applyNumberFormat="1" applyFont="1"/>
    <xf numFmtId="0" fontId="0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/>
    <xf numFmtId="49" fontId="2" fillId="0" borderId="0" xfId="0" applyNumberFormat="1" applyFont="1" applyAlignment="1">
      <alignment vertical="center" wrapText="1"/>
    </xf>
    <xf numFmtId="166" fontId="0" fillId="0" borderId="0" xfId="0" applyNumberFormat="1" applyAlignment="1"/>
    <xf numFmtId="14" fontId="3" fillId="0" borderId="2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defaultRowHeight="15" x14ac:dyDescent="0.25"/>
  <cols>
    <col min="1" max="1" width="36.42578125" customWidth="1"/>
    <col min="2" max="2" width="15.140625" customWidth="1"/>
    <col min="3" max="3" width="17.5703125" customWidth="1"/>
    <col min="4" max="4" width="22.140625" customWidth="1"/>
    <col min="5" max="5" width="15.140625" customWidth="1"/>
    <col min="6" max="6" width="15.140625" style="29" customWidth="1"/>
    <col min="7" max="7" width="12.42578125" customWidth="1"/>
    <col min="8" max="9" width="10.7109375" customWidth="1"/>
    <col min="10" max="10" width="9.140625" style="1"/>
    <col min="11" max="11" width="15.140625" customWidth="1"/>
    <col min="12" max="12" width="12.28515625" customWidth="1"/>
    <col min="13" max="13" width="11" customWidth="1"/>
    <col min="15" max="15" width="13.5703125" customWidth="1"/>
    <col min="16" max="16" width="12.42578125" customWidth="1"/>
    <col min="18" max="18" width="11.5703125" customWidth="1"/>
    <col min="19" max="19" width="13.85546875" customWidth="1"/>
  </cols>
  <sheetData>
    <row r="1" spans="1:19" s="11" customFormat="1" x14ac:dyDescent="0.25">
      <c r="F1" s="29"/>
      <c r="G1" s="12">
        <v>42298</v>
      </c>
      <c r="H1" s="12">
        <v>42299</v>
      </c>
      <c r="I1" s="12">
        <v>42300</v>
      </c>
      <c r="J1" s="13"/>
      <c r="K1" s="12">
        <v>42298</v>
      </c>
      <c r="L1" s="12">
        <v>42299</v>
      </c>
      <c r="M1" s="12">
        <v>42300</v>
      </c>
      <c r="O1" s="12">
        <v>42299</v>
      </c>
      <c r="P1" s="12">
        <v>42300</v>
      </c>
      <c r="R1" s="12">
        <v>42299</v>
      </c>
      <c r="S1" s="12">
        <v>42300</v>
      </c>
    </row>
    <row r="2" spans="1:19" s="10" customFormat="1" ht="45" x14ac:dyDescent="0.25">
      <c r="A2" s="6" t="s">
        <v>0</v>
      </c>
      <c r="B2" s="6" t="s">
        <v>1</v>
      </c>
      <c r="C2" s="7" t="s">
        <v>105</v>
      </c>
      <c r="D2" s="7"/>
      <c r="E2" s="6" t="s">
        <v>2</v>
      </c>
      <c r="F2" s="30" t="s">
        <v>138</v>
      </c>
      <c r="G2" s="7" t="s">
        <v>3</v>
      </c>
      <c r="H2" s="7" t="s">
        <v>3</v>
      </c>
      <c r="I2" s="7" t="s">
        <v>3</v>
      </c>
      <c r="J2" s="8"/>
      <c r="K2" s="9" t="s">
        <v>106</v>
      </c>
      <c r="L2" s="9" t="s">
        <v>106</v>
      </c>
      <c r="M2" s="9" t="s">
        <v>106</v>
      </c>
      <c r="O2" s="9" t="s">
        <v>107</v>
      </c>
      <c r="P2" s="9" t="s">
        <v>107</v>
      </c>
      <c r="R2" s="15" t="s">
        <v>108</v>
      </c>
      <c r="S2" s="15" t="s">
        <v>108</v>
      </c>
    </row>
    <row r="3" spans="1:19" x14ac:dyDescent="0.25">
      <c r="A3" s="2" t="s">
        <v>109</v>
      </c>
      <c r="B3" s="2" t="s">
        <v>78</v>
      </c>
      <c r="C3" t="s">
        <v>6</v>
      </c>
      <c r="D3" s="4" t="str">
        <f t="shared" ref="D3:D34" si="0">B3&amp;" US "&amp;C3</f>
        <v>VRX US EQUITY</v>
      </c>
      <c r="E3" s="5">
        <v>43486</v>
      </c>
      <c r="F3" s="31" t="s">
        <v>139</v>
      </c>
      <c r="G3" s="3" t="e">
        <f ca="1">_xll.BDH(D3,$G$2,$G$1,$G$1)</f>
        <v>#NAME?</v>
      </c>
      <c r="H3" s="3" t="e">
        <f ca="1">_xll.BDH($D3,H$2,H$1,H$1)</f>
        <v>#NAME?</v>
      </c>
      <c r="I3" s="3" t="e">
        <f ca="1">_xll.BDH($D3,I$2,I$1,I$1)</f>
        <v>#NAME?</v>
      </c>
      <c r="K3" t="e">
        <f t="shared" ref="K3:K34" ca="1" si="1">$E3*G3</f>
        <v>#NAME?</v>
      </c>
      <c r="L3" t="e">
        <f t="shared" ref="L3:L34" ca="1" si="2">$E3*H3</f>
        <v>#NAME?</v>
      </c>
      <c r="M3" t="e">
        <f t="shared" ref="M3:M34" ca="1" si="3">$E3*I3</f>
        <v>#NAME?</v>
      </c>
      <c r="O3" s="14" t="e">
        <f t="shared" ref="O3:O40" ca="1" si="4">H3/G3-1</f>
        <v>#NAME?</v>
      </c>
      <c r="P3" s="14" t="e">
        <f t="shared" ref="P3:P40" ca="1" si="5">I3/H3-1</f>
        <v>#NAME?</v>
      </c>
      <c r="R3" s="1" t="e">
        <f t="shared" ref="R3:R34" ca="1" si="6">O3*K3/$K$53</f>
        <v>#NAME?</v>
      </c>
      <c r="S3" s="1" t="e">
        <f t="shared" ref="S3:S34" ca="1" si="7">P3*L3/$L$53</f>
        <v>#NAME?</v>
      </c>
    </row>
    <row r="4" spans="1:19" x14ac:dyDescent="0.25">
      <c r="A4" s="2" t="s">
        <v>55</v>
      </c>
      <c r="B4" s="2" t="s">
        <v>60</v>
      </c>
      <c r="C4" t="s">
        <v>6</v>
      </c>
      <c r="D4" s="4" t="str">
        <f t="shared" si="0"/>
        <v>MDLZ US EQUITY</v>
      </c>
      <c r="E4" s="5">
        <v>151869</v>
      </c>
      <c r="F4" s="31" t="s">
        <v>139</v>
      </c>
      <c r="G4" s="3" t="e">
        <f ca="1">_xll.BDH(D4,$G$2,$G$1,$G$1)</f>
        <v>#NAME?</v>
      </c>
      <c r="H4" s="3" t="e">
        <f ca="1">_xll.BDH($D4,H$2,H$1,H$1)</f>
        <v>#NAME?</v>
      </c>
      <c r="I4" s="3" t="e">
        <f ca="1">_xll.BDH($D4,I$2,I$1,I$1)</f>
        <v>#NAME?</v>
      </c>
      <c r="K4" t="e">
        <f t="shared" ca="1" si="1"/>
        <v>#NAME?</v>
      </c>
      <c r="L4" t="e">
        <f t="shared" ca="1" si="2"/>
        <v>#NAME?</v>
      </c>
      <c r="M4" t="e">
        <f t="shared" ca="1" si="3"/>
        <v>#NAME?</v>
      </c>
      <c r="O4" s="14" t="e">
        <f t="shared" ca="1" si="4"/>
        <v>#NAME?</v>
      </c>
      <c r="P4" s="14" t="e">
        <f t="shared" ca="1" si="5"/>
        <v>#NAME?</v>
      </c>
      <c r="R4" s="1" t="e">
        <f t="shared" ca="1" si="6"/>
        <v>#NAME?</v>
      </c>
      <c r="S4" s="1" t="e">
        <f t="shared" ca="1" si="7"/>
        <v>#NAME?</v>
      </c>
    </row>
    <row r="5" spans="1:19" x14ac:dyDescent="0.25">
      <c r="A5" s="2" t="s">
        <v>9</v>
      </c>
      <c r="B5" s="2" t="s">
        <v>48</v>
      </c>
      <c r="C5" t="s">
        <v>6</v>
      </c>
      <c r="D5" s="4" t="str">
        <f t="shared" si="0"/>
        <v>HAL US EQUITY</v>
      </c>
      <c r="E5" s="5">
        <v>108810</v>
      </c>
      <c r="F5" s="31" t="s">
        <v>139</v>
      </c>
      <c r="G5" s="3" t="e">
        <f ca="1">_xll.BDH(D5,$G$2,$G$1,$G$1)</f>
        <v>#NAME?</v>
      </c>
      <c r="H5" s="3" t="e">
        <f ca="1">_xll.BDH($D5,H$2,H$1,H$1)</f>
        <v>#NAME?</v>
      </c>
      <c r="I5" s="3" t="e">
        <f ca="1">_xll.BDH($D5,I$2,I$1,I$1)</f>
        <v>#NAME?</v>
      </c>
      <c r="K5" t="e">
        <f t="shared" ca="1" si="1"/>
        <v>#NAME?</v>
      </c>
      <c r="L5" t="e">
        <f t="shared" ca="1" si="2"/>
        <v>#NAME?</v>
      </c>
      <c r="M5" t="e">
        <f t="shared" ca="1" si="3"/>
        <v>#NAME?</v>
      </c>
      <c r="O5" s="14" t="e">
        <f t="shared" ca="1" si="4"/>
        <v>#NAME?</v>
      </c>
      <c r="P5" s="14" t="e">
        <f t="shared" ca="1" si="5"/>
        <v>#NAME?</v>
      </c>
      <c r="R5" s="1" t="e">
        <f t="shared" ca="1" si="6"/>
        <v>#NAME?</v>
      </c>
      <c r="S5" s="1" t="e">
        <f t="shared" ca="1" si="7"/>
        <v>#NAME?</v>
      </c>
    </row>
    <row r="6" spans="1:19" x14ac:dyDescent="0.25">
      <c r="A6" s="2" t="s">
        <v>110</v>
      </c>
      <c r="B6" s="2" t="s">
        <v>30</v>
      </c>
      <c r="C6" t="s">
        <v>6</v>
      </c>
      <c r="D6" s="4" t="str">
        <f t="shared" si="0"/>
        <v>CBG US EQUITY</v>
      </c>
      <c r="E6" s="5">
        <v>90855</v>
      </c>
      <c r="F6" s="31" t="s">
        <v>139</v>
      </c>
      <c r="G6" s="3" t="e">
        <f ca="1">_xll.BDH(D6,$G$2,$G$1,$G$1)</f>
        <v>#NAME?</v>
      </c>
      <c r="H6" s="3" t="e">
        <f ca="1">_xll.BDH($D6,H$2,H$1,H$1)</f>
        <v>#NAME?</v>
      </c>
      <c r="I6" s="3" t="e">
        <f ca="1">_xll.BDH($D6,I$2,I$1,I$1)</f>
        <v>#NAME?</v>
      </c>
      <c r="K6" t="e">
        <f t="shared" ca="1" si="1"/>
        <v>#NAME?</v>
      </c>
      <c r="L6" t="e">
        <f t="shared" ca="1" si="2"/>
        <v>#NAME?</v>
      </c>
      <c r="M6" t="e">
        <f t="shared" ca="1" si="3"/>
        <v>#NAME?</v>
      </c>
      <c r="O6" s="14" t="e">
        <f t="shared" ca="1" si="4"/>
        <v>#NAME?</v>
      </c>
      <c r="P6" s="14" t="e">
        <f t="shared" ca="1" si="5"/>
        <v>#NAME?</v>
      </c>
      <c r="R6" s="1" t="e">
        <f t="shared" ca="1" si="6"/>
        <v>#NAME?</v>
      </c>
      <c r="S6" s="1" t="e">
        <f t="shared" ca="1" si="7"/>
        <v>#NAME?</v>
      </c>
    </row>
    <row r="7" spans="1:19" x14ac:dyDescent="0.25">
      <c r="A7" s="2" t="s">
        <v>111</v>
      </c>
      <c r="B7" s="2" t="s">
        <v>58</v>
      </c>
      <c r="C7" t="s">
        <v>6</v>
      </c>
      <c r="D7" s="4" t="str">
        <f t="shared" si="0"/>
        <v>MSFT US EQUITY</v>
      </c>
      <c r="E7" s="5">
        <v>218301</v>
      </c>
      <c r="F7" s="31" t="s">
        <v>139</v>
      </c>
      <c r="G7" s="3" t="e">
        <f ca="1">_xll.BDH(D7,$G$2,$G$1,$G$1)</f>
        <v>#NAME?</v>
      </c>
      <c r="H7" s="3" t="e">
        <f ca="1">_xll.BDH($D7,H$2,H$1,H$1)</f>
        <v>#NAME?</v>
      </c>
      <c r="I7" s="3" t="e">
        <f ca="1">_xll.BDH($D7,I$2,I$1,I$1)</f>
        <v>#NAME?</v>
      </c>
      <c r="K7" t="e">
        <f t="shared" ca="1" si="1"/>
        <v>#NAME?</v>
      </c>
      <c r="L7" t="e">
        <f t="shared" ca="1" si="2"/>
        <v>#NAME?</v>
      </c>
      <c r="M7" t="e">
        <f t="shared" ca="1" si="3"/>
        <v>#NAME?</v>
      </c>
      <c r="O7" s="14" t="e">
        <f t="shared" ca="1" si="4"/>
        <v>#NAME?</v>
      </c>
      <c r="P7" s="14" t="e">
        <f t="shared" ca="1" si="5"/>
        <v>#NAME?</v>
      </c>
      <c r="R7" s="1" t="e">
        <f t="shared" ca="1" si="6"/>
        <v>#NAME?</v>
      </c>
      <c r="S7" s="1" t="e">
        <f t="shared" ca="1" si="7"/>
        <v>#NAME?</v>
      </c>
    </row>
    <row r="8" spans="1:19" x14ac:dyDescent="0.25">
      <c r="A8" s="2" t="s">
        <v>7</v>
      </c>
      <c r="B8" s="2" t="s">
        <v>24</v>
      </c>
      <c r="C8" t="s">
        <v>6</v>
      </c>
      <c r="D8" s="4" t="str">
        <f t="shared" si="0"/>
        <v>BHI US EQUITY</v>
      </c>
      <c r="E8" s="5">
        <v>67419</v>
      </c>
      <c r="F8" s="31" t="s">
        <v>139</v>
      </c>
      <c r="G8" s="3" t="e">
        <f ca="1">_xll.BDH(D8,$G$2,$G$1,$G$1)</f>
        <v>#NAME?</v>
      </c>
      <c r="H8" s="3" t="e">
        <f ca="1">_xll.BDH($D8,H$2,H$1,H$1)</f>
        <v>#NAME?</v>
      </c>
      <c r="I8" s="3" t="e">
        <f ca="1">_xll.BDH($D8,I$2,I$1,I$1)</f>
        <v>#NAME?</v>
      </c>
      <c r="K8" t="e">
        <f t="shared" ca="1" si="1"/>
        <v>#NAME?</v>
      </c>
      <c r="L8" t="e">
        <f t="shared" ca="1" si="2"/>
        <v>#NAME?</v>
      </c>
      <c r="M8" t="e">
        <f t="shared" ca="1" si="3"/>
        <v>#NAME?</v>
      </c>
      <c r="O8" s="14" t="e">
        <f t="shared" ca="1" si="4"/>
        <v>#NAME?</v>
      </c>
      <c r="P8" s="14" t="e">
        <f t="shared" ca="1" si="5"/>
        <v>#NAME?</v>
      </c>
      <c r="R8" s="1" t="e">
        <f t="shared" ca="1" si="6"/>
        <v>#NAME?</v>
      </c>
      <c r="S8" s="1" t="e">
        <f t="shared" ca="1" si="7"/>
        <v>#NAME?</v>
      </c>
    </row>
    <row r="9" spans="1:19" x14ac:dyDescent="0.25">
      <c r="A9" s="2" t="s">
        <v>112</v>
      </c>
      <c r="B9" s="2" t="s">
        <v>26</v>
      </c>
      <c r="C9" t="s">
        <v>6</v>
      </c>
      <c r="D9" s="4" t="str">
        <f t="shared" si="0"/>
        <v>BK US EQUITY</v>
      </c>
      <c r="E9" s="5">
        <v>95576</v>
      </c>
      <c r="F9" s="31" t="s">
        <v>139</v>
      </c>
      <c r="G9" s="3" t="e">
        <f ca="1">_xll.BDH(D9,$G$2,$G$1,$G$1)</f>
        <v>#NAME?</v>
      </c>
      <c r="H9" s="3" t="e">
        <f ca="1">_xll.BDH($D9,H$2,H$1,H$1)</f>
        <v>#NAME?</v>
      </c>
      <c r="I9" s="3" t="e">
        <f ca="1">_xll.BDH($D9,I$2,I$1,I$1)</f>
        <v>#NAME?</v>
      </c>
      <c r="K9" t="e">
        <f t="shared" ca="1" si="1"/>
        <v>#NAME?</v>
      </c>
      <c r="L9" t="e">
        <f t="shared" ca="1" si="2"/>
        <v>#NAME?</v>
      </c>
      <c r="M9" t="e">
        <f t="shared" ca="1" si="3"/>
        <v>#NAME?</v>
      </c>
      <c r="O9" s="14" t="e">
        <f t="shared" ca="1" si="4"/>
        <v>#NAME?</v>
      </c>
      <c r="P9" s="14" t="e">
        <f t="shared" ca="1" si="5"/>
        <v>#NAME?</v>
      </c>
      <c r="R9" s="1" t="e">
        <f t="shared" ca="1" si="6"/>
        <v>#NAME?</v>
      </c>
      <c r="S9" s="1" t="e">
        <f t="shared" ca="1" si="7"/>
        <v>#NAME?</v>
      </c>
    </row>
    <row r="10" spans="1:19" x14ac:dyDescent="0.25">
      <c r="A10" s="2" t="s">
        <v>89</v>
      </c>
      <c r="B10" s="2" t="s">
        <v>8</v>
      </c>
      <c r="C10" t="s">
        <v>6</v>
      </c>
      <c r="D10" s="4" t="str">
        <f t="shared" si="0"/>
        <v>ADBE US EQUITY</v>
      </c>
      <c r="E10" s="5">
        <v>45543</v>
      </c>
      <c r="F10" s="31" t="s">
        <v>139</v>
      </c>
      <c r="G10" s="3" t="e">
        <f ca="1">_xll.BDH(D10,$G$2,$G$1,$G$1)</f>
        <v>#NAME?</v>
      </c>
      <c r="H10" s="3" t="e">
        <f ca="1">_xll.BDH($D10,H$2,H$1,H$1)</f>
        <v>#NAME?</v>
      </c>
      <c r="I10" s="3" t="e">
        <f ca="1">_xll.BDH($D10,I$2,I$1,I$1)</f>
        <v>#NAME?</v>
      </c>
      <c r="K10" t="e">
        <f t="shared" ca="1" si="1"/>
        <v>#NAME?</v>
      </c>
      <c r="L10" t="e">
        <f t="shared" ca="1" si="2"/>
        <v>#NAME?</v>
      </c>
      <c r="M10" t="e">
        <f t="shared" ca="1" si="3"/>
        <v>#NAME?</v>
      </c>
      <c r="O10" s="14" t="e">
        <f t="shared" ca="1" si="4"/>
        <v>#NAME?</v>
      </c>
      <c r="P10" s="14" t="e">
        <f t="shared" ca="1" si="5"/>
        <v>#NAME?</v>
      </c>
      <c r="R10" s="1" t="e">
        <f t="shared" ca="1" si="6"/>
        <v>#NAME?</v>
      </c>
      <c r="S10" s="1" t="e">
        <f t="shared" ca="1" si="7"/>
        <v>#NAME?</v>
      </c>
    </row>
    <row r="11" spans="1:19" x14ac:dyDescent="0.25">
      <c r="A11" s="2" t="s">
        <v>113</v>
      </c>
      <c r="B11" s="2" t="s">
        <v>10</v>
      </c>
      <c r="C11" t="s">
        <v>6</v>
      </c>
      <c r="D11" s="4" t="str">
        <f t="shared" si="0"/>
        <v>AGU US EQUITY</v>
      </c>
      <c r="E11" s="5">
        <v>29011</v>
      </c>
      <c r="F11" s="31" t="s">
        <v>139</v>
      </c>
      <c r="G11" s="3" t="e">
        <f ca="1">_xll.BDH(D11,$G$2,$G$1,$G$1)</f>
        <v>#NAME?</v>
      </c>
      <c r="H11" s="3" t="e">
        <f ca="1">_xll.BDH($D11,H$2,H$1,H$1)</f>
        <v>#NAME?</v>
      </c>
      <c r="I11" s="3" t="e">
        <f ca="1">_xll.BDH($D11,I$2,I$1,I$1)</f>
        <v>#NAME?</v>
      </c>
      <c r="K11" t="e">
        <f t="shared" ca="1" si="1"/>
        <v>#NAME?</v>
      </c>
      <c r="L11" t="e">
        <f t="shared" ca="1" si="2"/>
        <v>#NAME?</v>
      </c>
      <c r="M11" t="e">
        <f t="shared" ca="1" si="3"/>
        <v>#NAME?</v>
      </c>
      <c r="O11" s="14" t="e">
        <f t="shared" ca="1" si="4"/>
        <v>#NAME?</v>
      </c>
      <c r="P11" s="14" t="e">
        <f t="shared" ca="1" si="5"/>
        <v>#NAME?</v>
      </c>
      <c r="R11" s="1" t="e">
        <f t="shared" ca="1" si="6"/>
        <v>#NAME?</v>
      </c>
      <c r="S11" s="1" t="e">
        <f t="shared" ca="1" si="7"/>
        <v>#NAME?</v>
      </c>
    </row>
    <row r="12" spans="1:19" x14ac:dyDescent="0.25">
      <c r="A12" s="2" t="s">
        <v>23</v>
      </c>
      <c r="B12" s="2" t="s">
        <v>12</v>
      </c>
      <c r="C12" t="s">
        <v>6</v>
      </c>
      <c r="D12" s="4" t="str">
        <f t="shared" si="0"/>
        <v>AKAM US EQUITY</v>
      </c>
      <c r="E12" s="5">
        <v>41127</v>
      </c>
      <c r="F12" s="31" t="s">
        <v>139</v>
      </c>
      <c r="G12" s="3" t="e">
        <f ca="1">_xll.BDH(D12,$G$2,$G$1,$G$1)</f>
        <v>#NAME?</v>
      </c>
      <c r="H12" s="3" t="e">
        <f ca="1">_xll.BDH($D12,H$2,H$1,H$1)</f>
        <v>#NAME?</v>
      </c>
      <c r="I12" s="3" t="e">
        <f ca="1">_xll.BDH($D12,I$2,I$1,I$1)</f>
        <v>#NAME?</v>
      </c>
      <c r="K12" t="e">
        <f t="shared" ca="1" si="1"/>
        <v>#NAME?</v>
      </c>
      <c r="L12" t="e">
        <f t="shared" ca="1" si="2"/>
        <v>#NAME?</v>
      </c>
      <c r="M12" t="e">
        <f t="shared" ca="1" si="3"/>
        <v>#NAME?</v>
      </c>
      <c r="O12" s="14" t="e">
        <f t="shared" ca="1" si="4"/>
        <v>#NAME?</v>
      </c>
      <c r="P12" s="14" t="e">
        <f t="shared" ca="1" si="5"/>
        <v>#NAME?</v>
      </c>
      <c r="R12" s="1" t="e">
        <f t="shared" ca="1" si="6"/>
        <v>#NAME?</v>
      </c>
      <c r="S12" s="1" t="e">
        <f t="shared" ca="1" si="7"/>
        <v>#NAME?</v>
      </c>
    </row>
    <row r="13" spans="1:19" x14ac:dyDescent="0.25">
      <c r="A13" s="2" t="s">
        <v>29</v>
      </c>
      <c r="B13" s="2" t="s">
        <v>42</v>
      </c>
      <c r="C13" t="s">
        <v>6</v>
      </c>
      <c r="D13" s="4" t="str">
        <f t="shared" si="0"/>
        <v>DD US EQUITY</v>
      </c>
      <c r="E13" s="5">
        <v>77671</v>
      </c>
      <c r="F13" s="31" t="s">
        <v>139</v>
      </c>
      <c r="G13" s="3" t="e">
        <f ca="1">_xll.BDH(D13,$G$2,$G$1,$G$1)</f>
        <v>#NAME?</v>
      </c>
      <c r="H13" s="3" t="e">
        <f ca="1">_xll.BDH($D13,H$2,H$1,H$1)</f>
        <v>#NAME?</v>
      </c>
      <c r="I13" s="3" t="e">
        <f ca="1">_xll.BDH($D13,I$2,I$1,I$1)</f>
        <v>#NAME?</v>
      </c>
      <c r="K13" t="e">
        <f t="shared" ca="1" si="1"/>
        <v>#NAME?</v>
      </c>
      <c r="L13" t="e">
        <f t="shared" ca="1" si="2"/>
        <v>#NAME?</v>
      </c>
      <c r="M13" t="e">
        <f t="shared" ca="1" si="3"/>
        <v>#NAME?</v>
      </c>
      <c r="O13" s="14" t="e">
        <f t="shared" ca="1" si="4"/>
        <v>#NAME?</v>
      </c>
      <c r="P13" s="14" t="e">
        <f t="shared" ca="1" si="5"/>
        <v>#NAME?</v>
      </c>
      <c r="R13" s="1" t="e">
        <f t="shared" ca="1" si="6"/>
        <v>#NAME?</v>
      </c>
      <c r="S13" s="1" t="e">
        <f t="shared" ca="1" si="7"/>
        <v>#NAME?</v>
      </c>
    </row>
    <row r="14" spans="1:19" x14ac:dyDescent="0.25">
      <c r="A14" s="2" t="s">
        <v>47</v>
      </c>
      <c r="B14" s="2" t="s">
        <v>68</v>
      </c>
      <c r="C14" t="s">
        <v>6</v>
      </c>
      <c r="D14" s="4" t="str">
        <f t="shared" si="0"/>
        <v>RAX US EQUITY</v>
      </c>
      <c r="E14" s="5">
        <v>85773</v>
      </c>
      <c r="F14" s="31" t="s">
        <v>139</v>
      </c>
      <c r="G14" s="3" t="e">
        <f ca="1">_xll.BDH(D14,$G$2,$G$1,$G$1)</f>
        <v>#NAME?</v>
      </c>
      <c r="H14" s="3" t="e">
        <f ca="1">_xll.BDH($D14,H$2,H$1,H$1)</f>
        <v>#NAME?</v>
      </c>
      <c r="I14" s="3" t="e">
        <f ca="1">_xll.BDH($D14,I$2,I$1,I$1)</f>
        <v>#NAME?</v>
      </c>
      <c r="K14" t="e">
        <f t="shared" ca="1" si="1"/>
        <v>#NAME?</v>
      </c>
      <c r="L14" t="e">
        <f t="shared" ca="1" si="2"/>
        <v>#NAME?</v>
      </c>
      <c r="M14" t="e">
        <f t="shared" ca="1" si="3"/>
        <v>#NAME?</v>
      </c>
      <c r="O14" s="14" t="e">
        <f t="shared" ca="1" si="4"/>
        <v>#NAME?</v>
      </c>
      <c r="P14" s="14" t="e">
        <f t="shared" ca="1" si="5"/>
        <v>#NAME?</v>
      </c>
      <c r="R14" s="1" t="e">
        <f t="shared" ca="1" si="6"/>
        <v>#NAME?</v>
      </c>
      <c r="S14" s="1" t="e">
        <f t="shared" ca="1" si="7"/>
        <v>#NAME?</v>
      </c>
    </row>
    <row r="15" spans="1:19" x14ac:dyDescent="0.25">
      <c r="A15" s="2" t="s">
        <v>75</v>
      </c>
      <c r="B15" s="2" t="s">
        <v>76</v>
      </c>
      <c r="C15" t="s">
        <v>6</v>
      </c>
      <c r="D15" s="4" t="str">
        <f t="shared" si="0"/>
        <v>FOX US EQUITY</v>
      </c>
      <c r="E15" s="5">
        <v>129294</v>
      </c>
      <c r="F15" s="31" t="s">
        <v>139</v>
      </c>
      <c r="G15" s="3" t="e">
        <f ca="1">_xll.BDH(D15,$G$2,$G$1,$G$1)</f>
        <v>#NAME?</v>
      </c>
      <c r="H15" s="3" t="e">
        <f ca="1">_xll.BDH($D15,H$2,H$1,H$1)</f>
        <v>#NAME?</v>
      </c>
      <c r="I15" s="3" t="e">
        <f ca="1">_xll.BDH($D15,I$2,I$1,I$1)</f>
        <v>#NAME?</v>
      </c>
      <c r="K15" t="e">
        <f t="shared" ca="1" si="1"/>
        <v>#NAME?</v>
      </c>
      <c r="L15" t="e">
        <f t="shared" ca="1" si="2"/>
        <v>#NAME?</v>
      </c>
      <c r="M15" t="e">
        <f t="shared" ca="1" si="3"/>
        <v>#NAME?</v>
      </c>
      <c r="O15" s="14" t="e">
        <f t="shared" ca="1" si="4"/>
        <v>#NAME?</v>
      </c>
      <c r="P15" s="14" t="e">
        <f t="shared" ca="1" si="5"/>
        <v>#NAME?</v>
      </c>
      <c r="R15" s="1" t="e">
        <f t="shared" ca="1" si="6"/>
        <v>#NAME?</v>
      </c>
      <c r="S15" s="1" t="e">
        <f t="shared" ca="1" si="7"/>
        <v>#NAME?</v>
      </c>
    </row>
    <row r="16" spans="1:19" x14ac:dyDescent="0.25">
      <c r="A16" s="2" t="s">
        <v>57</v>
      </c>
      <c r="B16" s="2" t="s">
        <v>16</v>
      </c>
      <c r="C16" t="s">
        <v>6</v>
      </c>
      <c r="D16" s="4" t="str">
        <f t="shared" si="0"/>
        <v>MDRX US EQUITY</v>
      </c>
      <c r="E16" s="5">
        <v>120154</v>
      </c>
      <c r="F16" s="31" t="s">
        <v>139</v>
      </c>
      <c r="G16" s="3" t="e">
        <f ca="1">_xll.BDH(D16,$G$2,$G$1,$G$1)</f>
        <v>#NAME?</v>
      </c>
      <c r="H16" s="3" t="e">
        <f ca="1">_xll.BDH($D16,H$2,H$1,H$1)</f>
        <v>#NAME?</v>
      </c>
      <c r="I16" s="3" t="e">
        <f ca="1">_xll.BDH($D16,I$2,I$1,I$1)</f>
        <v>#NAME?</v>
      </c>
      <c r="K16" t="e">
        <f t="shared" ca="1" si="1"/>
        <v>#NAME?</v>
      </c>
      <c r="L16" t="e">
        <f t="shared" ca="1" si="2"/>
        <v>#NAME?</v>
      </c>
      <c r="M16" t="e">
        <f t="shared" ca="1" si="3"/>
        <v>#NAME?</v>
      </c>
      <c r="O16" s="14" t="e">
        <f t="shared" ca="1" si="4"/>
        <v>#NAME?</v>
      </c>
      <c r="P16" s="14" t="e">
        <f t="shared" ca="1" si="5"/>
        <v>#NAME?</v>
      </c>
      <c r="R16" s="1" t="e">
        <f t="shared" ca="1" si="6"/>
        <v>#NAME?</v>
      </c>
      <c r="S16" s="1" t="e">
        <f t="shared" ca="1" si="7"/>
        <v>#NAME?</v>
      </c>
    </row>
    <row r="17" spans="1:19" x14ac:dyDescent="0.25">
      <c r="A17" s="2" t="s">
        <v>114</v>
      </c>
      <c r="B17" s="2" t="s">
        <v>18</v>
      </c>
      <c r="C17" t="s">
        <v>6</v>
      </c>
      <c r="D17" s="4" t="str">
        <f t="shared" si="0"/>
        <v>AWI US EQUITY</v>
      </c>
      <c r="E17" s="5">
        <v>26682</v>
      </c>
      <c r="F17" s="31" t="s">
        <v>140</v>
      </c>
      <c r="G17" s="3" t="e">
        <f ca="1">_xll.BDH(D17,$G$2,$G$1,$G$1)</f>
        <v>#NAME?</v>
      </c>
      <c r="H17" s="3" t="e">
        <f ca="1">_xll.BDH($D17,H$2,H$1,H$1)</f>
        <v>#NAME?</v>
      </c>
      <c r="I17" s="3" t="e">
        <f ca="1">_xll.BDH($D17,I$2,I$1,I$1)</f>
        <v>#NAME?</v>
      </c>
      <c r="K17" t="e">
        <f t="shared" ca="1" si="1"/>
        <v>#NAME?</v>
      </c>
      <c r="L17" t="e">
        <f t="shared" ca="1" si="2"/>
        <v>#NAME?</v>
      </c>
      <c r="M17" t="e">
        <f t="shared" ca="1" si="3"/>
        <v>#NAME?</v>
      </c>
      <c r="O17" s="14" t="e">
        <f t="shared" ca="1" si="4"/>
        <v>#NAME?</v>
      </c>
      <c r="P17" s="14" t="e">
        <f t="shared" ca="1" si="5"/>
        <v>#NAME?</v>
      </c>
      <c r="R17" s="1" t="e">
        <f t="shared" ca="1" si="6"/>
        <v>#NAME?</v>
      </c>
      <c r="S17" s="1" t="e">
        <f t="shared" ca="1" si="7"/>
        <v>#NAME?</v>
      </c>
    </row>
    <row r="18" spans="1:19" x14ac:dyDescent="0.25">
      <c r="A18" s="2" t="s">
        <v>115</v>
      </c>
      <c r="B18" s="2" t="s">
        <v>56</v>
      </c>
      <c r="C18" t="s">
        <v>6</v>
      </c>
      <c r="D18" s="4" t="str">
        <f t="shared" si="0"/>
        <v>MSCI US EQUITY</v>
      </c>
      <c r="E18" s="5">
        <v>26997</v>
      </c>
      <c r="F18" s="31" t="s">
        <v>140</v>
      </c>
      <c r="G18" s="3" t="e">
        <f ca="1">_xll.BDH(D18,$G$2,$G$1,$G$1)</f>
        <v>#NAME?</v>
      </c>
      <c r="H18" s="3" t="e">
        <f ca="1">_xll.BDH($D18,H$2,H$1,H$1)</f>
        <v>#NAME?</v>
      </c>
      <c r="I18" s="3" t="e">
        <f ca="1">_xll.BDH($D18,I$2,I$1,I$1)</f>
        <v>#NAME?</v>
      </c>
      <c r="K18" t="e">
        <f t="shared" ca="1" si="1"/>
        <v>#NAME?</v>
      </c>
      <c r="L18" t="e">
        <f t="shared" ca="1" si="2"/>
        <v>#NAME?</v>
      </c>
      <c r="M18" t="e">
        <f t="shared" ca="1" si="3"/>
        <v>#NAME?</v>
      </c>
      <c r="O18" s="14" t="e">
        <f t="shared" ca="1" si="4"/>
        <v>#NAME?</v>
      </c>
      <c r="P18" s="14" t="e">
        <f t="shared" ca="1" si="5"/>
        <v>#NAME?</v>
      </c>
      <c r="R18" s="1" t="e">
        <f t="shared" ca="1" si="6"/>
        <v>#NAME?</v>
      </c>
      <c r="S18" s="1" t="e">
        <f t="shared" ca="1" si="7"/>
        <v>#NAME?</v>
      </c>
    </row>
    <row r="19" spans="1:19" x14ac:dyDescent="0.25">
      <c r="A19" s="2" t="s">
        <v>116</v>
      </c>
      <c r="B19" s="2" t="s">
        <v>64</v>
      </c>
      <c r="C19" t="s">
        <v>6</v>
      </c>
      <c r="D19" s="4" t="str">
        <f t="shared" si="0"/>
        <v>PEP US EQUITY</v>
      </c>
      <c r="E19" s="5">
        <v>57917</v>
      </c>
      <c r="F19" s="31" t="s">
        <v>140</v>
      </c>
      <c r="G19" s="3" t="e">
        <f ca="1">_xll.BDH(D19,$G$2,$G$1,$G$1)</f>
        <v>#NAME?</v>
      </c>
      <c r="H19" s="3" t="e">
        <f ca="1">_xll.BDH($D19,H$2,H$1,H$1)</f>
        <v>#NAME?</v>
      </c>
      <c r="I19" s="3" t="e">
        <f ca="1">_xll.BDH($D19,I$2,I$1,I$1)</f>
        <v>#NAME?</v>
      </c>
      <c r="K19" t="e">
        <f t="shared" ca="1" si="1"/>
        <v>#NAME?</v>
      </c>
      <c r="L19" t="e">
        <f t="shared" ca="1" si="2"/>
        <v>#NAME?</v>
      </c>
      <c r="M19" t="e">
        <f t="shared" ca="1" si="3"/>
        <v>#NAME?</v>
      </c>
      <c r="O19" s="14" t="e">
        <f t="shared" ca="1" si="4"/>
        <v>#NAME?</v>
      </c>
      <c r="P19" s="14" t="e">
        <f t="shared" ca="1" si="5"/>
        <v>#NAME?</v>
      </c>
      <c r="R19" s="1" t="e">
        <f t="shared" ca="1" si="6"/>
        <v>#NAME?</v>
      </c>
      <c r="S19" s="1" t="e">
        <f t="shared" ca="1" si="7"/>
        <v>#NAME?</v>
      </c>
    </row>
    <row r="20" spans="1:19" x14ac:dyDescent="0.25">
      <c r="A20" s="2" t="s">
        <v>117</v>
      </c>
      <c r="B20" s="2" t="s">
        <v>99</v>
      </c>
      <c r="C20" t="s">
        <v>6</v>
      </c>
      <c r="D20" s="4" t="str">
        <f t="shared" si="0"/>
        <v>AXP US EQUITY</v>
      </c>
      <c r="E20" s="5">
        <v>32192</v>
      </c>
      <c r="F20" s="31" t="s">
        <v>140</v>
      </c>
      <c r="G20" s="3" t="e">
        <f ca="1">_xll.BDH(D20,$G$2,$G$1,$G$1)</f>
        <v>#NAME?</v>
      </c>
      <c r="H20" s="3" t="e">
        <f ca="1">_xll.BDH($D20,H$2,H$1,H$1)</f>
        <v>#NAME?</v>
      </c>
      <c r="I20" s="3" t="e">
        <f ca="1">_xll.BDH($D20,I$2,I$1,I$1)</f>
        <v>#NAME?</v>
      </c>
      <c r="K20" t="e">
        <f t="shared" ca="1" si="1"/>
        <v>#NAME?</v>
      </c>
      <c r="L20" t="e">
        <f t="shared" ca="1" si="2"/>
        <v>#NAME?</v>
      </c>
      <c r="M20" t="e">
        <f t="shared" ca="1" si="3"/>
        <v>#NAME?</v>
      </c>
      <c r="O20" s="14" t="e">
        <f t="shared" ca="1" si="4"/>
        <v>#NAME?</v>
      </c>
      <c r="P20" s="14" t="e">
        <f t="shared" ca="1" si="5"/>
        <v>#NAME?</v>
      </c>
      <c r="R20" s="1" t="e">
        <f t="shared" ca="1" si="6"/>
        <v>#NAME?</v>
      </c>
      <c r="S20" s="1" t="e">
        <f t="shared" ca="1" si="7"/>
        <v>#NAME?</v>
      </c>
    </row>
    <row r="21" spans="1:19" x14ac:dyDescent="0.25">
      <c r="A21" s="2" t="s">
        <v>118</v>
      </c>
      <c r="B21" s="2" t="s">
        <v>62</v>
      </c>
      <c r="C21" t="s">
        <v>6</v>
      </c>
      <c r="D21" s="4" t="str">
        <f t="shared" si="0"/>
        <v>MSI US EQUITY</v>
      </c>
      <c r="E21" s="5">
        <v>40997</v>
      </c>
      <c r="F21" s="31" t="s">
        <v>140</v>
      </c>
      <c r="G21" s="3" t="e">
        <f ca="1">_xll.BDH(D21,$G$2,$G$1,$G$1)</f>
        <v>#NAME?</v>
      </c>
      <c r="H21" s="3" t="e">
        <f ca="1">_xll.BDH($D21,H$2,H$1,H$1)</f>
        <v>#NAME?</v>
      </c>
      <c r="I21" s="3" t="e">
        <f ca="1">_xll.BDH($D21,I$2,I$1,I$1)</f>
        <v>#NAME?</v>
      </c>
      <c r="K21" t="e">
        <f t="shared" ca="1" si="1"/>
        <v>#NAME?</v>
      </c>
      <c r="L21" t="e">
        <f t="shared" ca="1" si="2"/>
        <v>#NAME?</v>
      </c>
      <c r="M21" t="e">
        <f t="shared" ca="1" si="3"/>
        <v>#NAME?</v>
      </c>
      <c r="O21" s="14" t="e">
        <f t="shared" ca="1" si="4"/>
        <v>#NAME?</v>
      </c>
      <c r="P21" s="14" t="e">
        <f t="shared" ca="1" si="5"/>
        <v>#NAME?</v>
      </c>
      <c r="R21" s="1" t="e">
        <f t="shared" ca="1" si="6"/>
        <v>#NAME?</v>
      </c>
      <c r="S21" s="1" t="e">
        <f t="shared" ca="1" si="7"/>
        <v>#NAME?</v>
      </c>
    </row>
    <row r="22" spans="1:19" x14ac:dyDescent="0.25">
      <c r="A22" s="2" t="s">
        <v>119</v>
      </c>
      <c r="B22" s="2" t="s">
        <v>36</v>
      </c>
      <c r="C22" t="s">
        <v>6</v>
      </c>
      <c r="D22" s="4" t="str">
        <f t="shared" si="0"/>
        <v>CHS US EQUITY</v>
      </c>
      <c r="E22" s="5">
        <v>81840</v>
      </c>
      <c r="F22" s="31" t="s">
        <v>140</v>
      </c>
      <c r="G22" s="3" t="e">
        <f ca="1">_xll.BDH(D22,$G$2,$G$1,$G$1)</f>
        <v>#NAME?</v>
      </c>
      <c r="H22" s="3" t="e">
        <f ca="1">_xll.BDH($D22,H$2,H$1,H$1)</f>
        <v>#NAME?</v>
      </c>
      <c r="I22" s="3" t="e">
        <f ca="1">_xll.BDH($D22,I$2,I$1,I$1)</f>
        <v>#NAME?</v>
      </c>
      <c r="K22" t="e">
        <f t="shared" ca="1" si="1"/>
        <v>#NAME?</v>
      </c>
      <c r="L22" t="e">
        <f t="shared" ca="1" si="2"/>
        <v>#NAME?</v>
      </c>
      <c r="M22" t="e">
        <f t="shared" ca="1" si="3"/>
        <v>#NAME?</v>
      </c>
      <c r="O22" s="14" t="e">
        <f t="shared" ca="1" si="4"/>
        <v>#NAME?</v>
      </c>
      <c r="P22" s="14" t="e">
        <f t="shared" ca="1" si="5"/>
        <v>#NAME?</v>
      </c>
      <c r="R22" s="1" t="e">
        <f t="shared" ca="1" si="6"/>
        <v>#NAME?</v>
      </c>
      <c r="S22" s="1" t="e">
        <f t="shared" ca="1" si="7"/>
        <v>#NAME?</v>
      </c>
    </row>
    <row r="23" spans="1:19" x14ac:dyDescent="0.25">
      <c r="A23" s="2" t="s">
        <v>120</v>
      </c>
      <c r="B23" s="2" t="s">
        <v>90</v>
      </c>
      <c r="C23" t="s">
        <v>6</v>
      </c>
      <c r="D23" s="4" t="str">
        <f t="shared" si="0"/>
        <v>WSH US EQUITY</v>
      </c>
      <c r="E23" s="5">
        <v>53433</v>
      </c>
      <c r="F23" s="31" t="s">
        <v>140</v>
      </c>
      <c r="G23" s="3" t="e">
        <f ca="1">_xll.BDH(D23,$G$2,$G$1,$G$1)</f>
        <v>#NAME?</v>
      </c>
      <c r="H23" s="3" t="e">
        <f ca="1">_xll.BDH($D23,H$2,H$1,H$1)</f>
        <v>#NAME?</v>
      </c>
      <c r="I23" s="3" t="e">
        <f ca="1">_xll.BDH($D23,I$2,I$1,I$1)</f>
        <v>#NAME?</v>
      </c>
      <c r="K23" t="e">
        <f t="shared" ca="1" si="1"/>
        <v>#NAME?</v>
      </c>
      <c r="L23" t="e">
        <f t="shared" ca="1" si="2"/>
        <v>#NAME?</v>
      </c>
      <c r="M23" t="e">
        <f t="shared" ca="1" si="3"/>
        <v>#NAME?</v>
      </c>
      <c r="O23" s="14" t="e">
        <f t="shared" ca="1" si="4"/>
        <v>#NAME?</v>
      </c>
      <c r="P23" s="14" t="e">
        <f t="shared" ca="1" si="5"/>
        <v>#NAME?</v>
      </c>
      <c r="R23" s="1" t="e">
        <f t="shared" ca="1" si="6"/>
        <v>#NAME?</v>
      </c>
      <c r="S23" s="1" t="e">
        <f t="shared" ca="1" si="7"/>
        <v>#NAME?</v>
      </c>
    </row>
    <row r="24" spans="1:19" x14ac:dyDescent="0.25">
      <c r="A24" s="2" t="s">
        <v>121</v>
      </c>
      <c r="B24" s="2" t="s">
        <v>86</v>
      </c>
      <c r="C24" t="s">
        <v>6</v>
      </c>
      <c r="D24" s="4" t="str">
        <f t="shared" si="0"/>
        <v>IR US EQUITY</v>
      </c>
      <c r="E24" s="5">
        <v>23049</v>
      </c>
      <c r="F24" s="31" t="s">
        <v>140</v>
      </c>
      <c r="G24" s="3" t="e">
        <f ca="1">_xll.BDH(D24,$G$2,$G$1,$G$1)</f>
        <v>#NAME?</v>
      </c>
      <c r="H24" s="3" t="e">
        <f ca="1">_xll.BDH($D24,H$2,H$1,H$1)</f>
        <v>#NAME?</v>
      </c>
      <c r="I24" s="3" t="e">
        <f ca="1">_xll.BDH($D24,I$2,I$1,I$1)</f>
        <v>#NAME?</v>
      </c>
      <c r="K24" t="e">
        <f t="shared" ca="1" si="1"/>
        <v>#NAME?</v>
      </c>
      <c r="L24" t="e">
        <f t="shared" ca="1" si="2"/>
        <v>#NAME?</v>
      </c>
      <c r="M24" t="e">
        <f t="shared" ca="1" si="3"/>
        <v>#NAME?</v>
      </c>
      <c r="O24" s="14" t="e">
        <f t="shared" ca="1" si="4"/>
        <v>#NAME?</v>
      </c>
      <c r="P24" s="14" t="e">
        <f t="shared" ca="1" si="5"/>
        <v>#NAME?</v>
      </c>
      <c r="R24" s="1" t="e">
        <f t="shared" ca="1" si="6"/>
        <v>#NAME?</v>
      </c>
      <c r="S24" s="1" t="e">
        <f t="shared" ca="1" si="7"/>
        <v>#NAME?</v>
      </c>
    </row>
    <row r="25" spans="1:19" x14ac:dyDescent="0.25">
      <c r="A25" s="2" t="s">
        <v>122</v>
      </c>
      <c r="B25" s="2" t="s">
        <v>84</v>
      </c>
      <c r="C25" t="s">
        <v>6</v>
      </c>
      <c r="D25" s="4" t="str">
        <f t="shared" si="0"/>
        <v>XLNX US EQUITY</v>
      </c>
      <c r="E25" s="5">
        <v>27322</v>
      </c>
      <c r="F25" s="31" t="s">
        <v>140</v>
      </c>
      <c r="G25" s="3" t="e">
        <f ca="1">_xll.BDH(D25,$G$2,$G$1,$G$1)</f>
        <v>#NAME?</v>
      </c>
      <c r="H25" s="3" t="e">
        <f ca="1">_xll.BDH($D25,H$2,H$1,H$1)</f>
        <v>#NAME?</v>
      </c>
      <c r="I25" s="3" t="e">
        <f ca="1">_xll.BDH($D25,I$2,I$1,I$1)</f>
        <v>#NAME?</v>
      </c>
      <c r="K25" t="e">
        <f t="shared" ca="1" si="1"/>
        <v>#NAME?</v>
      </c>
      <c r="L25" t="e">
        <f t="shared" ca="1" si="2"/>
        <v>#NAME?</v>
      </c>
      <c r="M25" t="e">
        <f t="shared" ca="1" si="3"/>
        <v>#NAME?</v>
      </c>
      <c r="O25" s="14" t="e">
        <f t="shared" ca="1" si="4"/>
        <v>#NAME?</v>
      </c>
      <c r="P25" s="14" t="e">
        <f t="shared" ca="1" si="5"/>
        <v>#NAME?</v>
      </c>
      <c r="R25" s="1" t="e">
        <f t="shared" ca="1" si="6"/>
        <v>#NAME?</v>
      </c>
      <c r="S25" s="1" t="e">
        <f t="shared" ca="1" si="7"/>
        <v>#NAME?</v>
      </c>
    </row>
    <row r="26" spans="1:19" x14ac:dyDescent="0.25">
      <c r="A26" s="2" t="s">
        <v>123</v>
      </c>
      <c r="B26" s="2" t="s">
        <v>103</v>
      </c>
      <c r="C26" t="s">
        <v>6</v>
      </c>
      <c r="D26" s="4" t="str">
        <f t="shared" si="0"/>
        <v>SYY US EQUITY</v>
      </c>
      <c r="E26" s="5">
        <v>32312</v>
      </c>
      <c r="F26" s="31" t="s">
        <v>140</v>
      </c>
      <c r="G26" s="3" t="e">
        <f ca="1">_xll.BDH(D26,$G$2,$G$1,$G$1)</f>
        <v>#NAME?</v>
      </c>
      <c r="H26" s="3" t="e">
        <f ca="1">_xll.BDH($D26,H$2,H$1,H$1)</f>
        <v>#NAME?</v>
      </c>
      <c r="I26" s="3" t="e">
        <f ca="1">_xll.BDH($D26,I$2,I$1,I$1)</f>
        <v>#NAME?</v>
      </c>
      <c r="K26" t="e">
        <f t="shared" ca="1" si="1"/>
        <v>#NAME?</v>
      </c>
      <c r="L26" t="e">
        <f t="shared" ca="1" si="2"/>
        <v>#NAME?</v>
      </c>
      <c r="M26" t="e">
        <f t="shared" ca="1" si="3"/>
        <v>#NAME?</v>
      </c>
      <c r="O26" s="14" t="e">
        <f t="shared" ca="1" si="4"/>
        <v>#NAME?</v>
      </c>
      <c r="P26" s="14" t="e">
        <f t="shared" ca="1" si="5"/>
        <v>#NAME?</v>
      </c>
      <c r="R26" s="1" t="e">
        <f t="shared" ca="1" si="6"/>
        <v>#NAME?</v>
      </c>
      <c r="S26" s="1" t="e">
        <f t="shared" ca="1" si="7"/>
        <v>#NAME?</v>
      </c>
    </row>
    <row r="27" spans="1:19" x14ac:dyDescent="0.25">
      <c r="A27" s="2" t="s">
        <v>124</v>
      </c>
      <c r="B27" s="2" t="s">
        <v>88</v>
      </c>
      <c r="C27" t="s">
        <v>6</v>
      </c>
      <c r="D27" s="4" t="str">
        <f t="shared" si="0"/>
        <v>RDC US EQUITY</v>
      </c>
      <c r="E27" s="5">
        <v>83252</v>
      </c>
      <c r="F27" s="31" t="s">
        <v>140</v>
      </c>
      <c r="G27" s="3" t="e">
        <f ca="1">_xll.BDH(D27,$G$2,$G$1,$G$1)</f>
        <v>#NAME?</v>
      </c>
      <c r="H27" s="3" t="e">
        <f ca="1">_xll.BDH($D27,H$2,H$1,H$1)</f>
        <v>#NAME?</v>
      </c>
      <c r="I27" s="3" t="e">
        <f ca="1">_xll.BDH($D27,I$2,I$1,I$1)</f>
        <v>#NAME?</v>
      </c>
      <c r="K27" t="e">
        <f t="shared" ca="1" si="1"/>
        <v>#NAME?</v>
      </c>
      <c r="L27" t="e">
        <f t="shared" ca="1" si="2"/>
        <v>#NAME?</v>
      </c>
      <c r="M27" t="e">
        <f t="shared" ca="1" si="3"/>
        <v>#NAME?</v>
      </c>
      <c r="O27" s="14" t="e">
        <f t="shared" ca="1" si="4"/>
        <v>#NAME?</v>
      </c>
      <c r="P27" s="14" t="e">
        <f t="shared" ca="1" si="5"/>
        <v>#NAME?</v>
      </c>
      <c r="R27" s="1" t="e">
        <f t="shared" ca="1" si="6"/>
        <v>#NAME?</v>
      </c>
      <c r="S27" s="1" t="e">
        <f t="shared" ca="1" si="7"/>
        <v>#NAME?</v>
      </c>
    </row>
    <row r="28" spans="1:19" x14ac:dyDescent="0.25">
      <c r="A28" s="2" t="s">
        <v>125</v>
      </c>
      <c r="B28" s="2" t="s">
        <v>54</v>
      </c>
      <c r="C28" t="s">
        <v>6</v>
      </c>
      <c r="D28" s="4" t="str">
        <f t="shared" si="0"/>
        <v>LM US EQUITY</v>
      </c>
      <c r="E28" s="5">
        <v>34909</v>
      </c>
      <c r="F28" s="31" t="s">
        <v>140</v>
      </c>
      <c r="G28" s="3" t="e">
        <f ca="1">_xll.BDH(D28,$G$2,$G$1,$G$1)</f>
        <v>#NAME?</v>
      </c>
      <c r="H28" s="3" t="e">
        <f ca="1">_xll.BDH($D28,H$2,H$1,H$1)</f>
        <v>#NAME?</v>
      </c>
      <c r="I28" s="3" t="e">
        <f ca="1">_xll.BDH($D28,I$2,I$1,I$1)</f>
        <v>#NAME?</v>
      </c>
      <c r="K28" t="e">
        <f t="shared" ca="1" si="1"/>
        <v>#NAME?</v>
      </c>
      <c r="L28" t="e">
        <f t="shared" ca="1" si="2"/>
        <v>#NAME?</v>
      </c>
      <c r="M28" t="e">
        <f t="shared" ca="1" si="3"/>
        <v>#NAME?</v>
      </c>
      <c r="O28" s="14" t="e">
        <f t="shared" ca="1" si="4"/>
        <v>#NAME?</v>
      </c>
      <c r="P28" s="14" t="e">
        <f t="shared" ca="1" si="5"/>
        <v>#NAME?</v>
      </c>
      <c r="R28" s="1" t="e">
        <f t="shared" ca="1" si="6"/>
        <v>#NAME?</v>
      </c>
      <c r="S28" s="1" t="e">
        <f t="shared" ca="1" si="7"/>
        <v>#NAME?</v>
      </c>
    </row>
    <row r="29" spans="1:19" x14ac:dyDescent="0.25">
      <c r="A29" s="2" t="s">
        <v>126</v>
      </c>
      <c r="B29" s="2" t="s">
        <v>28</v>
      </c>
      <c r="C29" t="s">
        <v>6</v>
      </c>
      <c r="D29" s="4" t="str">
        <f t="shared" si="0"/>
        <v>HAWK US EQUITY</v>
      </c>
      <c r="E29" s="5">
        <v>18402</v>
      </c>
      <c r="F29" s="31" t="s">
        <v>141</v>
      </c>
      <c r="G29" s="3" t="e">
        <f ca="1">_xll.BDH(D29,$G$2,$G$1,$G$1)</f>
        <v>#NAME?</v>
      </c>
      <c r="H29" s="3" t="e">
        <f ca="1">_xll.BDH($D29,H$2,H$1,H$1)</f>
        <v>#NAME?</v>
      </c>
      <c r="I29" s="3" t="e">
        <f ca="1">_xll.BDH($D29,I$2,I$1,I$1)</f>
        <v>#NAME?</v>
      </c>
      <c r="K29" t="e">
        <f t="shared" ca="1" si="1"/>
        <v>#NAME?</v>
      </c>
      <c r="L29" t="e">
        <f t="shared" ca="1" si="2"/>
        <v>#NAME?</v>
      </c>
      <c r="M29" t="e">
        <f t="shared" ca="1" si="3"/>
        <v>#NAME?</v>
      </c>
      <c r="O29" s="14" t="e">
        <f t="shared" ca="1" si="4"/>
        <v>#NAME?</v>
      </c>
      <c r="P29" s="14" t="e">
        <f t="shared" ca="1" si="5"/>
        <v>#NAME?</v>
      </c>
      <c r="R29" s="1" t="e">
        <f t="shared" ca="1" si="6"/>
        <v>#NAME?</v>
      </c>
      <c r="S29" s="1" t="e">
        <f t="shared" ca="1" si="7"/>
        <v>#NAME?</v>
      </c>
    </row>
    <row r="30" spans="1:19" x14ac:dyDescent="0.25">
      <c r="A30" s="2" t="s">
        <v>127</v>
      </c>
      <c r="B30" s="2" t="s">
        <v>66</v>
      </c>
      <c r="C30" t="s">
        <v>6</v>
      </c>
      <c r="D30" s="4" t="str">
        <f t="shared" si="0"/>
        <v>BIN US EQUITY</v>
      </c>
      <c r="E30" s="5">
        <v>48093</v>
      </c>
      <c r="F30" s="31" t="s">
        <v>141</v>
      </c>
      <c r="G30" s="3" t="e">
        <f ca="1">_xll.BDH(D30,$G$2,$G$1,$G$1)</f>
        <v>#NAME?</v>
      </c>
      <c r="H30" s="3" t="e">
        <f ca="1">_xll.BDH($D30,H$2,H$1,H$1)</f>
        <v>#NAME?</v>
      </c>
      <c r="I30" s="3" t="e">
        <f ca="1">_xll.BDH($D30,I$2,I$1,I$1)</f>
        <v>#NAME?</v>
      </c>
      <c r="K30" t="e">
        <f t="shared" ca="1" si="1"/>
        <v>#NAME?</v>
      </c>
      <c r="L30" t="e">
        <f t="shared" ca="1" si="2"/>
        <v>#NAME?</v>
      </c>
      <c r="M30" t="e">
        <f t="shared" ca="1" si="3"/>
        <v>#NAME?</v>
      </c>
      <c r="O30" s="14" t="e">
        <f t="shared" ca="1" si="4"/>
        <v>#NAME?</v>
      </c>
      <c r="P30" s="14" t="e">
        <f t="shared" ca="1" si="5"/>
        <v>#NAME?</v>
      </c>
      <c r="R30" s="1" t="e">
        <f t="shared" ca="1" si="6"/>
        <v>#NAME?</v>
      </c>
      <c r="S30" s="1" t="e">
        <f t="shared" ca="1" si="7"/>
        <v>#NAME?</v>
      </c>
    </row>
    <row r="31" spans="1:19" x14ac:dyDescent="0.25">
      <c r="A31" s="2" t="s">
        <v>96</v>
      </c>
      <c r="B31" s="2" t="s">
        <v>82</v>
      </c>
      <c r="C31" t="s">
        <v>6</v>
      </c>
      <c r="D31" s="4" t="str">
        <f t="shared" si="0"/>
        <v>WEN US EQUITY</v>
      </c>
      <c r="E31" s="5">
        <v>170831</v>
      </c>
      <c r="F31" s="31" t="s">
        <v>141</v>
      </c>
      <c r="G31" s="3" t="e">
        <f ca="1">_xll.BDH(D31,$G$2,$G$1,$G$1)</f>
        <v>#NAME?</v>
      </c>
      <c r="H31" s="3" t="e">
        <f ca="1">_xll.BDH($D31,H$2,H$1,H$1)</f>
        <v>#NAME?</v>
      </c>
      <c r="I31" s="3" t="e">
        <f ca="1">_xll.BDH($D31,I$2,I$1,I$1)</f>
        <v>#NAME?</v>
      </c>
      <c r="K31" t="e">
        <f t="shared" ca="1" si="1"/>
        <v>#NAME?</v>
      </c>
      <c r="L31" t="e">
        <f t="shared" ca="1" si="2"/>
        <v>#NAME?</v>
      </c>
      <c r="M31" t="e">
        <f t="shared" ca="1" si="3"/>
        <v>#NAME?</v>
      </c>
      <c r="O31" s="14" t="e">
        <f t="shared" ca="1" si="4"/>
        <v>#NAME?</v>
      </c>
      <c r="P31" s="14" t="e">
        <f t="shared" ca="1" si="5"/>
        <v>#NAME?</v>
      </c>
      <c r="R31" s="1" t="e">
        <f t="shared" ca="1" si="6"/>
        <v>#NAME?</v>
      </c>
      <c r="S31" s="1" t="e">
        <f t="shared" ca="1" si="7"/>
        <v>#NAME?</v>
      </c>
    </row>
    <row r="32" spans="1:19" x14ac:dyDescent="0.25">
      <c r="A32" s="2" t="s">
        <v>128</v>
      </c>
      <c r="B32" s="2" t="s">
        <v>74</v>
      </c>
      <c r="C32" t="s">
        <v>6</v>
      </c>
      <c r="D32" s="4" t="str">
        <f t="shared" si="0"/>
        <v>TRCO US EQUITY</v>
      </c>
      <c r="E32" s="5">
        <v>12959</v>
      </c>
      <c r="F32" s="31" t="s">
        <v>141</v>
      </c>
      <c r="G32" s="3" t="e">
        <f ca="1">_xll.BDH(D32,$G$2,$G$1,$G$1)</f>
        <v>#NAME?</v>
      </c>
      <c r="H32" s="3" t="e">
        <f ca="1">_xll.BDH($D32,H$2,H$1,H$1)</f>
        <v>#NAME?</v>
      </c>
      <c r="I32" s="3" t="e">
        <f ca="1">_xll.BDH($D32,I$2,I$1,I$1)</f>
        <v>#NAME?</v>
      </c>
      <c r="K32" t="e">
        <f t="shared" ca="1" si="1"/>
        <v>#NAME?</v>
      </c>
      <c r="L32" t="e">
        <f t="shared" ca="1" si="2"/>
        <v>#NAME?</v>
      </c>
      <c r="M32" t="e">
        <f t="shared" ca="1" si="3"/>
        <v>#NAME?</v>
      </c>
      <c r="O32" s="14" t="e">
        <f t="shared" ca="1" si="4"/>
        <v>#NAME?</v>
      </c>
      <c r="P32" s="14" t="e">
        <f t="shared" ca="1" si="5"/>
        <v>#NAME?</v>
      </c>
      <c r="R32" s="1" t="e">
        <f t="shared" ca="1" si="6"/>
        <v>#NAME?</v>
      </c>
      <c r="S32" s="1" t="e">
        <f t="shared" ca="1" si="7"/>
        <v>#NAME?</v>
      </c>
    </row>
    <row r="33" spans="1:19" x14ac:dyDescent="0.25">
      <c r="A33" s="2" t="s">
        <v>79</v>
      </c>
      <c r="B33" s="2" t="s">
        <v>101</v>
      </c>
      <c r="C33" t="s">
        <v>6</v>
      </c>
      <c r="D33" s="4" t="str">
        <f t="shared" si="0"/>
        <v>CSC US EQUITY</v>
      </c>
      <c r="E33" s="5">
        <v>13338</v>
      </c>
      <c r="F33" s="31" t="s">
        <v>141</v>
      </c>
      <c r="G33" s="3" t="e">
        <f ca="1">_xll.BDH(D33,$G$2,$G$1,$G$1)</f>
        <v>#NAME?</v>
      </c>
      <c r="H33" s="3" t="e">
        <f ca="1">_xll.BDH($D33,H$2,H$1,H$1)</f>
        <v>#NAME?</v>
      </c>
      <c r="I33" s="3" t="e">
        <f ca="1">_xll.BDH($D33,I$2,I$1,I$1)</f>
        <v>#NAME?</v>
      </c>
      <c r="K33" t="e">
        <f t="shared" ca="1" si="1"/>
        <v>#NAME?</v>
      </c>
      <c r="L33" t="e">
        <f t="shared" ca="1" si="2"/>
        <v>#NAME?</v>
      </c>
      <c r="M33" t="e">
        <f t="shared" ca="1" si="3"/>
        <v>#NAME?</v>
      </c>
      <c r="O33" s="14" t="e">
        <f t="shared" ca="1" si="4"/>
        <v>#NAME?</v>
      </c>
      <c r="P33" s="14" t="e">
        <f t="shared" ca="1" si="5"/>
        <v>#NAME?</v>
      </c>
      <c r="R33" s="1" t="e">
        <f t="shared" ca="1" si="6"/>
        <v>#NAME?</v>
      </c>
      <c r="S33" s="1" t="e">
        <f t="shared" ca="1" si="7"/>
        <v>#NAME?</v>
      </c>
    </row>
    <row r="34" spans="1:19" x14ac:dyDescent="0.25">
      <c r="A34" s="2" t="s">
        <v>37</v>
      </c>
      <c r="B34" s="2" t="s">
        <v>100</v>
      </c>
      <c r="C34" t="s">
        <v>6</v>
      </c>
      <c r="D34" s="4" t="str">
        <f t="shared" si="0"/>
        <v>AVT US EQUITY</v>
      </c>
      <c r="E34" s="5">
        <v>23710</v>
      </c>
      <c r="F34" s="31" t="s">
        <v>141</v>
      </c>
      <c r="G34" s="3" t="e">
        <f ca="1">_xll.BDH(D34,$G$2,$G$1,$G$1)</f>
        <v>#NAME?</v>
      </c>
      <c r="H34" s="3" t="e">
        <f ca="1">_xll.BDH($D34,H$2,H$1,H$1)</f>
        <v>#NAME?</v>
      </c>
      <c r="I34" s="3" t="e">
        <f ca="1">_xll.BDH($D34,I$2,I$1,I$1)</f>
        <v>#NAME?</v>
      </c>
      <c r="K34" t="e">
        <f t="shared" ca="1" si="1"/>
        <v>#NAME?</v>
      </c>
      <c r="L34" t="e">
        <f t="shared" ca="1" si="2"/>
        <v>#NAME?</v>
      </c>
      <c r="M34" t="e">
        <f t="shared" ca="1" si="3"/>
        <v>#NAME?</v>
      </c>
      <c r="O34" s="14" t="e">
        <f t="shared" ca="1" si="4"/>
        <v>#NAME?</v>
      </c>
      <c r="P34" s="14" t="e">
        <f t="shared" ca="1" si="5"/>
        <v>#NAME?</v>
      </c>
      <c r="R34" s="1" t="e">
        <f t="shared" ca="1" si="6"/>
        <v>#NAME?</v>
      </c>
      <c r="S34" s="1" t="e">
        <f t="shared" ca="1" si="7"/>
        <v>#NAME?</v>
      </c>
    </row>
    <row r="35" spans="1:19" x14ac:dyDescent="0.25">
      <c r="A35" s="2" t="s">
        <v>73</v>
      </c>
      <c r="B35" s="2" t="s">
        <v>50</v>
      </c>
      <c r="C35" t="s">
        <v>6</v>
      </c>
      <c r="D35" s="4" t="str">
        <f t="shared" ref="D35:D52" si="8">B35&amp;" US "&amp;C35</f>
        <v>ISBC US EQUITY</v>
      </c>
      <c r="E35" s="5">
        <v>230773</v>
      </c>
      <c r="F35" s="31" t="s">
        <v>141</v>
      </c>
      <c r="G35" s="3" t="e">
        <f ca="1">_xll.BDH(D35,$G$2,$G$1,$G$1)</f>
        <v>#NAME?</v>
      </c>
      <c r="H35" s="3" t="e">
        <f ca="1">_xll.BDH($D35,H$2,H$1,H$1)</f>
        <v>#NAME?</v>
      </c>
      <c r="I35" s="3" t="e">
        <f ca="1">_xll.BDH($D35,I$2,I$1,I$1)</f>
        <v>#NAME?</v>
      </c>
      <c r="K35" t="e">
        <f t="shared" ref="K35:K52" ca="1" si="9">$E35*G35</f>
        <v>#NAME?</v>
      </c>
      <c r="L35" t="e">
        <f t="shared" ref="L35:L52" ca="1" si="10">$E35*H35</f>
        <v>#NAME?</v>
      </c>
      <c r="M35" t="e">
        <f t="shared" ref="M35:M52" ca="1" si="11">$E35*I35</f>
        <v>#NAME?</v>
      </c>
      <c r="O35" s="14" t="e">
        <f t="shared" ca="1" si="4"/>
        <v>#NAME?</v>
      </c>
      <c r="P35" s="14" t="e">
        <f t="shared" ca="1" si="5"/>
        <v>#NAME?</v>
      </c>
      <c r="R35" s="1" t="e">
        <f t="shared" ref="R35:R52" ca="1" si="12">O35*K35/$K$53</f>
        <v>#NAME?</v>
      </c>
      <c r="S35" s="1" t="e">
        <f t="shared" ref="S35:S52" ca="1" si="13">P35*L35/$L$53</f>
        <v>#NAME?</v>
      </c>
    </row>
    <row r="36" spans="1:19" x14ac:dyDescent="0.25">
      <c r="A36" s="2" t="s">
        <v>95</v>
      </c>
      <c r="B36" s="2" t="s">
        <v>38</v>
      </c>
      <c r="C36" t="s">
        <v>6</v>
      </c>
      <c r="D36" s="4" t="str">
        <f t="shared" si="8"/>
        <v>CLH US EQUITY</v>
      </c>
      <c r="E36" s="5">
        <v>12836</v>
      </c>
      <c r="F36" s="31" t="s">
        <v>141</v>
      </c>
      <c r="G36" s="3" t="e">
        <f ca="1">_xll.BDH(D36,$G$2,$G$1,$G$1)</f>
        <v>#NAME?</v>
      </c>
      <c r="H36" s="3" t="e">
        <f ca="1">_xll.BDH($D36,H$2,H$1,H$1)</f>
        <v>#NAME?</v>
      </c>
      <c r="I36" s="3" t="e">
        <f ca="1">_xll.BDH($D36,I$2,I$1,I$1)</f>
        <v>#NAME?</v>
      </c>
      <c r="K36" t="e">
        <f t="shared" ca="1" si="9"/>
        <v>#NAME?</v>
      </c>
      <c r="L36" t="e">
        <f t="shared" ca="1" si="10"/>
        <v>#NAME?</v>
      </c>
      <c r="M36" t="e">
        <f t="shared" ca="1" si="11"/>
        <v>#NAME?</v>
      </c>
      <c r="O36" s="14" t="e">
        <f t="shared" ca="1" si="4"/>
        <v>#NAME?</v>
      </c>
      <c r="P36" s="14" t="e">
        <f t="shared" ca="1" si="5"/>
        <v>#NAME?</v>
      </c>
      <c r="R36" s="1" t="e">
        <f t="shared" ca="1" si="12"/>
        <v>#NAME?</v>
      </c>
      <c r="S36" s="1" t="e">
        <f t="shared" ca="1" si="13"/>
        <v>#NAME?</v>
      </c>
    </row>
    <row r="37" spans="1:19" x14ac:dyDescent="0.25">
      <c r="A37" s="2" t="s">
        <v>129</v>
      </c>
      <c r="B37" s="2" t="s">
        <v>104</v>
      </c>
      <c r="C37" t="s">
        <v>6</v>
      </c>
      <c r="D37" s="4" t="str">
        <f t="shared" si="8"/>
        <v>PNR US EQUITY</v>
      </c>
      <c r="E37" s="5">
        <v>21467</v>
      </c>
      <c r="F37" s="31" t="s">
        <v>141</v>
      </c>
      <c r="G37" s="3" t="e">
        <f ca="1">_xll.BDH(D37,$G$2,$G$1,$G$1)</f>
        <v>#NAME?</v>
      </c>
      <c r="H37" s="3" t="e">
        <f ca="1">_xll.BDH($D37,H$2,H$1,H$1)</f>
        <v>#NAME?</v>
      </c>
      <c r="I37" s="3" t="e">
        <f ca="1">_xll.BDH($D37,I$2,I$1,I$1)</f>
        <v>#NAME?</v>
      </c>
      <c r="K37" t="e">
        <f t="shared" ca="1" si="9"/>
        <v>#NAME?</v>
      </c>
      <c r="L37" t="e">
        <f t="shared" ca="1" si="10"/>
        <v>#NAME?</v>
      </c>
      <c r="M37" t="e">
        <f t="shared" ca="1" si="11"/>
        <v>#NAME?</v>
      </c>
      <c r="O37" s="14" t="e">
        <f t="shared" ca="1" si="4"/>
        <v>#NAME?</v>
      </c>
      <c r="P37" s="14" t="e">
        <f t="shared" ca="1" si="5"/>
        <v>#NAME?</v>
      </c>
      <c r="R37" s="1" t="e">
        <f t="shared" ca="1" si="12"/>
        <v>#NAME?</v>
      </c>
      <c r="S37" s="1" t="e">
        <f t="shared" ca="1" si="13"/>
        <v>#NAME?</v>
      </c>
    </row>
    <row r="38" spans="1:19" x14ac:dyDescent="0.25">
      <c r="A38" s="2" t="s">
        <v>130</v>
      </c>
      <c r="B38" s="2" t="s">
        <v>22</v>
      </c>
      <c r="C38" t="s">
        <v>6</v>
      </c>
      <c r="D38" s="4" t="str">
        <f t="shared" si="8"/>
        <v>BW US EQUITY</v>
      </c>
      <c r="E38" s="5">
        <v>43994</v>
      </c>
      <c r="F38" s="31" t="s">
        <v>141</v>
      </c>
      <c r="G38" s="3" t="e">
        <f ca="1">_xll.BDH(D38,$G$2,$G$1,$G$1)</f>
        <v>#NAME?</v>
      </c>
      <c r="H38" s="3" t="e">
        <f ca="1">_xll.BDH($D38,H$2,H$1,H$1)</f>
        <v>#NAME?</v>
      </c>
      <c r="I38" s="3" t="e">
        <f ca="1">_xll.BDH($D38,I$2,I$1,I$1)</f>
        <v>#NAME?</v>
      </c>
      <c r="K38" t="e">
        <f t="shared" ca="1" si="9"/>
        <v>#NAME?</v>
      </c>
      <c r="L38" t="e">
        <f t="shared" ca="1" si="10"/>
        <v>#NAME?</v>
      </c>
      <c r="M38" t="e">
        <f t="shared" ca="1" si="11"/>
        <v>#NAME?</v>
      </c>
      <c r="O38" s="14" t="e">
        <f t="shared" ca="1" si="4"/>
        <v>#NAME?</v>
      </c>
      <c r="P38" s="14" t="e">
        <f t="shared" ca="1" si="5"/>
        <v>#NAME?</v>
      </c>
      <c r="R38" s="1" t="e">
        <f t="shared" ca="1" si="12"/>
        <v>#NAME?</v>
      </c>
      <c r="S38" s="1" t="e">
        <f t="shared" ca="1" si="13"/>
        <v>#NAME?</v>
      </c>
    </row>
    <row r="39" spans="1:19" x14ac:dyDescent="0.25">
      <c r="A39" s="2" t="s">
        <v>94</v>
      </c>
      <c r="B39" s="2" t="s">
        <v>92</v>
      </c>
      <c r="C39" t="s">
        <v>6</v>
      </c>
      <c r="D39" s="4" t="str">
        <f t="shared" si="8"/>
        <v>INXN US EQUITY</v>
      </c>
      <c r="E39" s="5">
        <v>21758</v>
      </c>
      <c r="F39" s="31" t="s">
        <v>141</v>
      </c>
      <c r="G39" s="3" t="e">
        <f ca="1">_xll.BDH(D39,$G$2,$G$1,$G$1)</f>
        <v>#NAME?</v>
      </c>
      <c r="H39" s="3" t="e">
        <f ca="1">_xll.BDH($D39,H$2,H$1,H$1)</f>
        <v>#NAME?</v>
      </c>
      <c r="I39" s="3" t="e">
        <f ca="1">_xll.BDH($D39,I$2,I$1,I$1)</f>
        <v>#NAME?</v>
      </c>
      <c r="K39" t="e">
        <f t="shared" ca="1" si="9"/>
        <v>#NAME?</v>
      </c>
      <c r="L39" t="e">
        <f t="shared" ca="1" si="10"/>
        <v>#NAME?</v>
      </c>
      <c r="M39" t="e">
        <f t="shared" ca="1" si="11"/>
        <v>#NAME?</v>
      </c>
      <c r="O39" s="14" t="e">
        <f t="shared" ca="1" si="4"/>
        <v>#NAME?</v>
      </c>
      <c r="P39" s="14" t="e">
        <f t="shared" ca="1" si="5"/>
        <v>#NAME?</v>
      </c>
      <c r="R39" s="1" t="e">
        <f t="shared" ca="1" si="12"/>
        <v>#NAME?</v>
      </c>
      <c r="S39" s="1" t="e">
        <f t="shared" ca="1" si="13"/>
        <v>#NAME?</v>
      </c>
    </row>
    <row r="40" spans="1:19" x14ac:dyDescent="0.25">
      <c r="A40" s="2" t="s">
        <v>83</v>
      </c>
      <c r="B40" s="2" t="s">
        <v>20</v>
      </c>
      <c r="C40" t="s">
        <v>6</v>
      </c>
      <c r="D40" s="4" t="str">
        <f t="shared" si="8"/>
        <v>BWXT US EQUITY</v>
      </c>
      <c r="E40" s="5">
        <v>87986</v>
      </c>
      <c r="F40" s="31" t="s">
        <v>141</v>
      </c>
      <c r="G40" s="3" t="e">
        <f ca="1">_xll.BDH(D40,$G$2,$G$1,$G$1)</f>
        <v>#NAME?</v>
      </c>
      <c r="H40" s="3" t="e">
        <f ca="1">_xll.BDH($D40,H$2,H$1,H$1)</f>
        <v>#NAME?</v>
      </c>
      <c r="I40" s="3" t="e">
        <f ca="1">_xll.BDH($D40,I$2,I$1,I$1)</f>
        <v>#NAME?</v>
      </c>
      <c r="K40" t="e">
        <f t="shared" ca="1" si="9"/>
        <v>#NAME?</v>
      </c>
      <c r="L40" t="e">
        <f t="shared" ca="1" si="10"/>
        <v>#NAME?</v>
      </c>
      <c r="M40" t="e">
        <f t="shared" ca="1" si="11"/>
        <v>#NAME?</v>
      </c>
      <c r="O40" s="14" t="e">
        <f t="shared" ca="1" si="4"/>
        <v>#NAME?</v>
      </c>
      <c r="P40" s="14" t="e">
        <f t="shared" ca="1" si="5"/>
        <v>#NAME?</v>
      </c>
      <c r="R40" s="1" t="e">
        <f t="shared" ca="1" si="12"/>
        <v>#NAME?</v>
      </c>
      <c r="S40" s="1" t="e">
        <f t="shared" ca="1" si="13"/>
        <v>#NAME?</v>
      </c>
    </row>
    <row r="41" spans="1:19" x14ac:dyDescent="0.25">
      <c r="A41" s="2" t="s">
        <v>4</v>
      </c>
      <c r="B41" s="2" t="s">
        <v>5</v>
      </c>
      <c r="C41" t="s">
        <v>6</v>
      </c>
      <c r="D41" s="4" t="str">
        <f t="shared" si="8"/>
        <v>AGCO US EQUITY</v>
      </c>
      <c r="E41" s="5">
        <v>39043</v>
      </c>
      <c r="F41" s="31" t="s">
        <v>141</v>
      </c>
      <c r="G41" s="3" t="e">
        <f ca="1">_xll.BDH($D41,G$2,G$1,G$1)</f>
        <v>#NAME?</v>
      </c>
      <c r="H41" s="3" t="e">
        <f ca="1">_xll.BDH($D41,H$2,H$1,H$1)</f>
        <v>#NAME?</v>
      </c>
      <c r="I41" s="3" t="e">
        <f ca="1">_xll.BDH($D41,I$2,I$1,I$1)</f>
        <v>#NAME?</v>
      </c>
      <c r="K41" t="e">
        <f t="shared" ca="1" si="9"/>
        <v>#NAME?</v>
      </c>
      <c r="L41" t="e">
        <f t="shared" ca="1" si="10"/>
        <v>#NAME?</v>
      </c>
      <c r="M41" t="e">
        <f t="shared" ca="1" si="11"/>
        <v>#NAME?</v>
      </c>
      <c r="O41" s="14" t="e">
        <f ca="1">L41/K41-1</f>
        <v>#NAME?</v>
      </c>
      <c r="P41" s="14" t="e">
        <f t="shared" ref="P41:P52" ca="1" si="14">I41/H41-1</f>
        <v>#NAME?</v>
      </c>
      <c r="R41" s="1" t="e">
        <f t="shared" ca="1" si="12"/>
        <v>#NAME?</v>
      </c>
      <c r="S41" s="1" t="e">
        <f t="shared" ca="1" si="13"/>
        <v>#NAME?</v>
      </c>
    </row>
    <row r="42" spans="1:19" x14ac:dyDescent="0.25">
      <c r="A42" s="2" t="s">
        <v>11</v>
      </c>
      <c r="B42" s="2" t="s">
        <v>52</v>
      </c>
      <c r="C42" t="s">
        <v>6</v>
      </c>
      <c r="D42" s="4" t="str">
        <f t="shared" si="8"/>
        <v>IWM US EQUITY</v>
      </c>
      <c r="E42" s="5">
        <v>3325</v>
      </c>
      <c r="F42" s="31" t="s">
        <v>141</v>
      </c>
      <c r="G42" s="3" t="e">
        <f ca="1">_xll.BDH(D42,$G$2,$G$1,$G$1)</f>
        <v>#NAME?</v>
      </c>
      <c r="H42" s="3" t="e">
        <f ca="1">_xll.BDH($D42,H$2,H$1,H$1)</f>
        <v>#NAME?</v>
      </c>
      <c r="I42" s="3" t="e">
        <f ca="1">_xll.BDH($D42,I$2,I$1,I$1)</f>
        <v>#NAME?</v>
      </c>
      <c r="K42" t="e">
        <f t="shared" ca="1" si="9"/>
        <v>#NAME?</v>
      </c>
      <c r="L42" t="e">
        <f t="shared" ca="1" si="10"/>
        <v>#NAME?</v>
      </c>
      <c r="M42" t="e">
        <f t="shared" ca="1" si="11"/>
        <v>#NAME?</v>
      </c>
      <c r="O42" s="14" t="e">
        <f t="shared" ref="O42:O52" ca="1" si="15">H42/G42-1</f>
        <v>#NAME?</v>
      </c>
      <c r="P42" s="14" t="e">
        <f t="shared" ca="1" si="14"/>
        <v>#NAME?</v>
      </c>
      <c r="R42" s="1" t="e">
        <f t="shared" ca="1" si="12"/>
        <v>#NAME?</v>
      </c>
      <c r="S42" s="1" t="e">
        <f t="shared" ca="1" si="13"/>
        <v>#NAME?</v>
      </c>
    </row>
    <row r="43" spans="1:19" x14ac:dyDescent="0.25">
      <c r="A43" s="2" t="s">
        <v>131</v>
      </c>
      <c r="B43" s="2" t="s">
        <v>34</v>
      </c>
      <c r="C43" t="s">
        <v>6</v>
      </c>
      <c r="D43" s="4" t="str">
        <f t="shared" si="8"/>
        <v>CC US EQUITY</v>
      </c>
      <c r="E43" s="5">
        <v>15534</v>
      </c>
      <c r="F43" s="31" t="s">
        <v>141</v>
      </c>
      <c r="G43" s="3" t="e">
        <f ca="1">_xll.BDH(D43,$G$2,$G$1,$G$1)</f>
        <v>#NAME?</v>
      </c>
      <c r="H43" s="3" t="e">
        <f ca="1">_xll.BDH($D43,H$2,H$1,H$1)</f>
        <v>#NAME?</v>
      </c>
      <c r="I43" s="3" t="e">
        <f ca="1">_xll.BDH($D43,I$2,I$1,I$1)</f>
        <v>#NAME?</v>
      </c>
      <c r="K43" t="e">
        <f t="shared" ca="1" si="9"/>
        <v>#NAME?</v>
      </c>
      <c r="L43" t="e">
        <f t="shared" ca="1" si="10"/>
        <v>#NAME?</v>
      </c>
      <c r="M43" t="e">
        <f t="shared" ca="1" si="11"/>
        <v>#NAME?</v>
      </c>
      <c r="O43" s="14" t="e">
        <f t="shared" ca="1" si="15"/>
        <v>#NAME?</v>
      </c>
      <c r="P43" s="14" t="e">
        <f t="shared" ca="1" si="14"/>
        <v>#NAME?</v>
      </c>
      <c r="R43" s="1" t="e">
        <f t="shared" ca="1" si="12"/>
        <v>#NAME?</v>
      </c>
      <c r="S43" s="1" t="e">
        <f t="shared" ca="1" si="13"/>
        <v>#NAME?</v>
      </c>
    </row>
    <row r="44" spans="1:19" x14ac:dyDescent="0.25">
      <c r="A44" s="2" t="s">
        <v>43</v>
      </c>
      <c r="B44" s="2" t="s">
        <v>70</v>
      </c>
      <c r="C44" t="s">
        <v>6</v>
      </c>
      <c r="D44" s="4" t="str">
        <f t="shared" si="8"/>
        <v>SPY US EQUITY</v>
      </c>
      <c r="E44" s="5">
        <v>1392</v>
      </c>
      <c r="F44" s="31" t="s">
        <v>141</v>
      </c>
      <c r="G44" s="3" t="e">
        <f ca="1">_xll.BDH(D44,$G$2,$G$1,$G$1)</f>
        <v>#NAME?</v>
      </c>
      <c r="H44" s="3" t="e">
        <f ca="1">_xll.BDH($D44,H$2,H$1,H$1)</f>
        <v>#NAME?</v>
      </c>
      <c r="I44" s="3" t="e">
        <f ca="1">_xll.BDH($D44,I$2,I$1,I$1)</f>
        <v>#NAME?</v>
      </c>
      <c r="K44" t="e">
        <f t="shared" ca="1" si="9"/>
        <v>#NAME?</v>
      </c>
      <c r="L44" t="e">
        <f t="shared" ca="1" si="10"/>
        <v>#NAME?</v>
      </c>
      <c r="M44" t="e">
        <f t="shared" ca="1" si="11"/>
        <v>#NAME?</v>
      </c>
      <c r="O44" s="14" t="e">
        <f t="shared" ca="1" si="15"/>
        <v>#NAME?</v>
      </c>
      <c r="P44" s="14" t="e">
        <f t="shared" ca="1" si="14"/>
        <v>#NAME?</v>
      </c>
      <c r="R44" s="1" t="e">
        <f t="shared" ca="1" si="12"/>
        <v>#NAME?</v>
      </c>
      <c r="S44" s="1" t="e">
        <f t="shared" ca="1" si="13"/>
        <v>#NAME?</v>
      </c>
    </row>
    <row r="45" spans="1:19" x14ac:dyDescent="0.25">
      <c r="A45" s="2" t="s">
        <v>132</v>
      </c>
      <c r="B45" s="2" t="s">
        <v>32</v>
      </c>
      <c r="C45" t="s">
        <v>6</v>
      </c>
      <c r="D45" s="4" t="str">
        <f t="shared" si="8"/>
        <v>CACI US EQUITY</v>
      </c>
      <c r="E45" s="5">
        <v>2272</v>
      </c>
      <c r="F45" s="31" t="s">
        <v>141</v>
      </c>
      <c r="G45" s="3" t="e">
        <f ca="1">_xll.BDH(D45,$G$2,$G$1,$G$1)</f>
        <v>#NAME?</v>
      </c>
      <c r="H45" s="3" t="e">
        <f ca="1">_xll.BDH($D45,H$2,H$1,H$1)</f>
        <v>#NAME?</v>
      </c>
      <c r="I45" s="3" t="e">
        <f ca="1">_xll.BDH($D45,I$2,I$1,I$1)</f>
        <v>#NAME?</v>
      </c>
      <c r="K45" t="e">
        <f t="shared" ca="1" si="9"/>
        <v>#NAME?</v>
      </c>
      <c r="L45" t="e">
        <f t="shared" ca="1" si="10"/>
        <v>#NAME?</v>
      </c>
      <c r="M45" t="e">
        <f t="shared" ca="1" si="11"/>
        <v>#NAME?</v>
      </c>
      <c r="O45" s="14" t="e">
        <f t="shared" ca="1" si="15"/>
        <v>#NAME?</v>
      </c>
      <c r="P45" s="14" t="e">
        <f t="shared" ca="1" si="14"/>
        <v>#NAME?</v>
      </c>
      <c r="R45" s="1" t="e">
        <f t="shared" ca="1" si="12"/>
        <v>#NAME?</v>
      </c>
      <c r="S45" s="1" t="e">
        <f t="shared" ca="1" si="13"/>
        <v>#NAME?</v>
      </c>
    </row>
    <row r="46" spans="1:19" x14ac:dyDescent="0.25">
      <c r="A46" s="2" t="s">
        <v>45</v>
      </c>
      <c r="B46" s="2" t="s">
        <v>14</v>
      </c>
      <c r="C46" t="s">
        <v>6</v>
      </c>
      <c r="D46" s="4" t="str">
        <f t="shared" si="8"/>
        <v>ALSN US EQUITY</v>
      </c>
      <c r="E46" s="5">
        <v>55467</v>
      </c>
      <c r="F46" s="31" t="s">
        <v>141</v>
      </c>
      <c r="G46" s="3" t="e">
        <f ca="1">_xll.BDH(D46,$G$2,$G$1,$G$1)</f>
        <v>#NAME?</v>
      </c>
      <c r="H46" s="3" t="e">
        <f ca="1">_xll.BDH($D46,H$2,H$1,H$1)</f>
        <v>#NAME?</v>
      </c>
      <c r="I46" s="3" t="e">
        <f ca="1">_xll.BDH($D46,I$2,I$1,I$1)</f>
        <v>#NAME?</v>
      </c>
      <c r="K46" t="e">
        <f t="shared" ca="1" si="9"/>
        <v>#NAME?</v>
      </c>
      <c r="L46" t="e">
        <f t="shared" ca="1" si="10"/>
        <v>#NAME?</v>
      </c>
      <c r="M46" t="e">
        <f t="shared" ca="1" si="11"/>
        <v>#NAME?</v>
      </c>
      <c r="O46" s="14" t="e">
        <f t="shared" ca="1" si="15"/>
        <v>#NAME?</v>
      </c>
      <c r="P46" s="14" t="e">
        <f t="shared" ca="1" si="14"/>
        <v>#NAME?</v>
      </c>
      <c r="R46" s="1" t="e">
        <f t="shared" ca="1" si="12"/>
        <v>#NAME?</v>
      </c>
      <c r="S46" s="1" t="e">
        <f t="shared" ca="1" si="13"/>
        <v>#NAME?</v>
      </c>
    </row>
    <row r="47" spans="1:19" x14ac:dyDescent="0.25">
      <c r="A47" s="2" t="s">
        <v>133</v>
      </c>
      <c r="B47" s="2" t="s">
        <v>46</v>
      </c>
      <c r="C47" t="s">
        <v>6</v>
      </c>
      <c r="D47" s="4" t="str">
        <f t="shared" si="8"/>
        <v>GSM US EQUITY</v>
      </c>
      <c r="E47" s="5">
        <v>48164</v>
      </c>
      <c r="F47" s="31" t="s">
        <v>141</v>
      </c>
      <c r="G47" s="3" t="e">
        <f ca="1">_xll.BDH(D47,$G$2,$G$1,$G$1)</f>
        <v>#NAME?</v>
      </c>
      <c r="H47" s="3" t="e">
        <f ca="1">_xll.BDH($D47,H$2,H$1,H$1)</f>
        <v>#NAME?</v>
      </c>
      <c r="I47" s="3" t="e">
        <f ca="1">_xll.BDH($D47,I$2,I$1,I$1)</f>
        <v>#NAME?</v>
      </c>
      <c r="K47" t="e">
        <f t="shared" ca="1" si="9"/>
        <v>#NAME?</v>
      </c>
      <c r="L47" t="e">
        <f t="shared" ca="1" si="10"/>
        <v>#NAME?</v>
      </c>
      <c r="M47" t="e">
        <f t="shared" ca="1" si="11"/>
        <v>#NAME?</v>
      </c>
      <c r="O47" s="14" t="e">
        <f t="shared" ca="1" si="15"/>
        <v>#NAME?</v>
      </c>
      <c r="P47" s="14" t="e">
        <f t="shared" ca="1" si="14"/>
        <v>#NAME?</v>
      </c>
      <c r="R47" s="1" t="e">
        <f t="shared" ca="1" si="12"/>
        <v>#NAME?</v>
      </c>
      <c r="S47" s="1" t="e">
        <f t="shared" ca="1" si="13"/>
        <v>#NAME?</v>
      </c>
    </row>
    <row r="48" spans="1:19" x14ac:dyDescent="0.25">
      <c r="A48" s="2" t="s">
        <v>134</v>
      </c>
      <c r="B48" s="2" t="s">
        <v>44</v>
      </c>
      <c r="C48" t="s">
        <v>6</v>
      </c>
      <c r="D48" s="4" t="str">
        <f t="shared" si="8"/>
        <v>ENTG US EQUITY</v>
      </c>
      <c r="E48" s="5">
        <v>44416</v>
      </c>
      <c r="F48" s="31" t="s">
        <v>141</v>
      </c>
      <c r="G48" s="3" t="e">
        <f ca="1">_xll.BDH(D48,$G$2,$G$1,$G$1)</f>
        <v>#NAME?</v>
      </c>
      <c r="H48" s="3" t="e">
        <f ca="1">_xll.BDH($D48,H$2,H$1,H$1)</f>
        <v>#NAME?</v>
      </c>
      <c r="I48" s="3" t="e">
        <f ca="1">_xll.BDH($D48,I$2,I$1,I$1)</f>
        <v>#NAME?</v>
      </c>
      <c r="K48" t="e">
        <f t="shared" ca="1" si="9"/>
        <v>#NAME?</v>
      </c>
      <c r="L48" t="e">
        <f t="shared" ca="1" si="10"/>
        <v>#NAME?</v>
      </c>
      <c r="M48" t="e">
        <f t="shared" ca="1" si="11"/>
        <v>#NAME?</v>
      </c>
      <c r="O48" s="14" t="e">
        <f t="shared" ca="1" si="15"/>
        <v>#NAME?</v>
      </c>
      <c r="P48" s="14" t="e">
        <f t="shared" ca="1" si="14"/>
        <v>#NAME?</v>
      </c>
      <c r="R48" s="1" t="e">
        <f t="shared" ca="1" si="12"/>
        <v>#NAME?</v>
      </c>
      <c r="S48" s="1" t="e">
        <f t="shared" ca="1" si="13"/>
        <v>#NAME?</v>
      </c>
    </row>
    <row r="49" spans="1:19" x14ac:dyDescent="0.25">
      <c r="A49" s="2" t="s">
        <v>67</v>
      </c>
      <c r="B49" s="2" t="s">
        <v>80</v>
      </c>
      <c r="C49" t="s">
        <v>6</v>
      </c>
      <c r="D49" s="4" t="str">
        <f t="shared" si="8"/>
        <v>WBMD US EQUITY</v>
      </c>
      <c r="E49" s="5">
        <v>4287</v>
      </c>
      <c r="F49" s="31" t="s">
        <v>141</v>
      </c>
      <c r="G49" s="3" t="e">
        <f ca="1">_xll.BDH(D49,$G$2,$G$1,$G$1)</f>
        <v>#NAME?</v>
      </c>
      <c r="H49" s="3" t="e">
        <f ca="1">_xll.BDH($D49,H$2,H$1,H$1)</f>
        <v>#NAME?</v>
      </c>
      <c r="I49" s="3" t="e">
        <f ca="1">_xll.BDH($D49,I$2,I$1,I$1)</f>
        <v>#NAME?</v>
      </c>
      <c r="K49" t="e">
        <f t="shared" ca="1" si="9"/>
        <v>#NAME?</v>
      </c>
      <c r="L49" t="e">
        <f t="shared" ca="1" si="10"/>
        <v>#NAME?</v>
      </c>
      <c r="M49" t="e">
        <f t="shared" ca="1" si="11"/>
        <v>#NAME?</v>
      </c>
      <c r="O49" s="14" t="e">
        <f t="shared" ca="1" si="15"/>
        <v>#NAME?</v>
      </c>
      <c r="P49" s="14" t="e">
        <f t="shared" ca="1" si="14"/>
        <v>#NAME?</v>
      </c>
      <c r="R49" s="1" t="e">
        <f t="shared" ca="1" si="12"/>
        <v>#NAME?</v>
      </c>
      <c r="S49" s="1" t="e">
        <f t="shared" ca="1" si="13"/>
        <v>#NAME?</v>
      </c>
    </row>
    <row r="50" spans="1:19" x14ac:dyDescent="0.25">
      <c r="A50" s="2" t="s">
        <v>135</v>
      </c>
      <c r="B50" s="2" t="s">
        <v>102</v>
      </c>
      <c r="C50" t="s">
        <v>6</v>
      </c>
      <c r="D50" s="4" t="str">
        <f t="shared" si="8"/>
        <v>KLXI US EQUITY</v>
      </c>
      <c r="E50" s="5">
        <v>2405</v>
      </c>
      <c r="F50" s="31" t="s">
        <v>141</v>
      </c>
      <c r="G50" s="3" t="e">
        <f ca="1">_xll.BDH(D50,$G$2,$G$1,$G$1)</f>
        <v>#NAME?</v>
      </c>
      <c r="H50" s="3" t="e">
        <f ca="1">_xll.BDH($D50,H$2,H$1,H$1)</f>
        <v>#NAME?</v>
      </c>
      <c r="I50" s="3" t="e">
        <f ca="1">_xll.BDH($D50,I$2,I$1,I$1)</f>
        <v>#NAME?</v>
      </c>
      <c r="K50" t="e">
        <f t="shared" ca="1" si="9"/>
        <v>#NAME?</v>
      </c>
      <c r="L50" t="e">
        <f t="shared" ca="1" si="10"/>
        <v>#NAME?</v>
      </c>
      <c r="M50" t="e">
        <f t="shared" ca="1" si="11"/>
        <v>#NAME?</v>
      </c>
      <c r="O50" s="14" t="e">
        <f t="shared" ca="1" si="15"/>
        <v>#NAME?</v>
      </c>
      <c r="P50" s="14" t="e">
        <f t="shared" ca="1" si="14"/>
        <v>#NAME?</v>
      </c>
      <c r="R50" s="1" t="e">
        <f t="shared" ca="1" si="12"/>
        <v>#NAME?</v>
      </c>
      <c r="S50" s="1" t="e">
        <f t="shared" ca="1" si="13"/>
        <v>#NAME?</v>
      </c>
    </row>
    <row r="51" spans="1:19" x14ac:dyDescent="0.25">
      <c r="A51" s="2" t="s">
        <v>136</v>
      </c>
      <c r="B51" s="2" t="s">
        <v>72</v>
      </c>
      <c r="C51" t="s">
        <v>6</v>
      </c>
      <c r="D51" s="4" t="str">
        <f t="shared" si="8"/>
        <v>TIF US EQUITY</v>
      </c>
      <c r="E51" s="5">
        <v>49</v>
      </c>
      <c r="F51" s="31" t="s">
        <v>141</v>
      </c>
      <c r="G51" s="3" t="e">
        <f ca="1">_xll.BDH(D51,$G$2,$G$1,$G$1)</f>
        <v>#NAME?</v>
      </c>
      <c r="H51" s="3" t="e">
        <f ca="1">_xll.BDH($D51,H$2,H$1,H$1)</f>
        <v>#NAME?</v>
      </c>
      <c r="I51" s="3" t="e">
        <f ca="1">_xll.BDH($D51,I$2,I$1,I$1)</f>
        <v>#NAME?</v>
      </c>
      <c r="K51" t="e">
        <f t="shared" ca="1" si="9"/>
        <v>#NAME?</v>
      </c>
      <c r="L51" t="e">
        <f t="shared" ca="1" si="10"/>
        <v>#NAME?</v>
      </c>
      <c r="M51" t="e">
        <f t="shared" ca="1" si="11"/>
        <v>#NAME?</v>
      </c>
      <c r="O51" s="14" t="e">
        <f t="shared" ca="1" si="15"/>
        <v>#NAME?</v>
      </c>
      <c r="P51" s="14" t="e">
        <f t="shared" ca="1" si="14"/>
        <v>#NAME?</v>
      </c>
      <c r="R51" s="1" t="e">
        <f t="shared" ca="1" si="12"/>
        <v>#NAME?</v>
      </c>
      <c r="S51" s="1" t="e">
        <f t="shared" ca="1" si="13"/>
        <v>#NAME?</v>
      </c>
    </row>
    <row r="52" spans="1:19" x14ac:dyDescent="0.25">
      <c r="A52" s="2" t="s">
        <v>137</v>
      </c>
      <c r="B52" s="2" t="s">
        <v>40</v>
      </c>
      <c r="C52" t="s">
        <v>6</v>
      </c>
      <c r="D52" s="4" t="str">
        <f t="shared" si="8"/>
        <v>DLTR US EQUITY</v>
      </c>
      <c r="E52" s="5">
        <v>2</v>
      </c>
      <c r="F52" s="31" t="s">
        <v>141</v>
      </c>
      <c r="G52" s="3" t="e">
        <f ca="1">_xll.BDH(D52,$G$2,$G$1,$G$1)</f>
        <v>#NAME?</v>
      </c>
      <c r="H52" s="3" t="e">
        <f ca="1">_xll.BDH($D52,H$2,H$1,H$1)</f>
        <v>#NAME?</v>
      </c>
      <c r="I52" s="3" t="e">
        <f ca="1">_xll.BDH($D52,I$2,I$1,I$1)</f>
        <v>#NAME?</v>
      </c>
      <c r="K52" t="e">
        <f t="shared" ca="1" si="9"/>
        <v>#NAME?</v>
      </c>
      <c r="L52" t="e">
        <f t="shared" ca="1" si="10"/>
        <v>#NAME?</v>
      </c>
      <c r="M52" t="e">
        <f t="shared" ca="1" si="11"/>
        <v>#NAME?</v>
      </c>
      <c r="O52" s="14" t="e">
        <f t="shared" ca="1" si="15"/>
        <v>#NAME?</v>
      </c>
      <c r="P52" s="14" t="e">
        <f t="shared" ca="1" si="14"/>
        <v>#NAME?</v>
      </c>
      <c r="R52" s="1" t="e">
        <f t="shared" ca="1" si="12"/>
        <v>#NAME?</v>
      </c>
      <c r="S52" s="1" t="e">
        <f t="shared" ca="1" si="13"/>
        <v>#NAME?</v>
      </c>
    </row>
    <row r="53" spans="1:19" x14ac:dyDescent="0.25">
      <c r="K53" t="e">
        <f ca="1">SUM(K3:K52)</f>
        <v>#NAME?</v>
      </c>
      <c r="L53" t="e">
        <f t="shared" ref="L53:M53" ca="1" si="16">SUM(L3:L52)</f>
        <v>#NAME?</v>
      </c>
      <c r="M53" t="e">
        <f t="shared" ca="1" si="16"/>
        <v>#NAME?</v>
      </c>
    </row>
  </sheetData>
  <sortState ref="A3:S52">
    <sortCondition ref="R3:R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4" sqref="A4"/>
    </sheetView>
  </sheetViews>
  <sheetFormatPr defaultRowHeight="15" x14ac:dyDescent="0.25"/>
  <cols>
    <col min="1" max="1" width="38.42578125" style="21" customWidth="1"/>
    <col min="2" max="2" width="20.42578125" style="17" customWidth="1"/>
    <col min="3" max="3" width="14.5703125" style="24" customWidth="1"/>
    <col min="4" max="4" width="38.42578125" style="21" customWidth="1"/>
    <col min="5" max="5" width="21.85546875" style="17" customWidth="1"/>
    <col min="6" max="6" width="14.5703125" style="18" customWidth="1"/>
    <col min="7" max="16384" width="9.140625" style="16"/>
  </cols>
  <sheetData>
    <row r="1" spans="1:6" ht="15.75" thickBot="1" x14ac:dyDescent="0.3">
      <c r="A1" s="32">
        <v>42275</v>
      </c>
      <c r="B1" s="32"/>
      <c r="C1" s="33"/>
      <c r="D1" s="32">
        <v>42276</v>
      </c>
      <c r="E1" s="32"/>
      <c r="F1" s="32"/>
    </row>
    <row r="2" spans="1:6" ht="15.75" thickTop="1" x14ac:dyDescent="0.25">
      <c r="A2" s="25" t="s">
        <v>0</v>
      </c>
      <c r="B2" s="26" t="s">
        <v>108</v>
      </c>
      <c r="C2" s="27" t="s">
        <v>107</v>
      </c>
      <c r="D2" s="25" t="s">
        <v>0</v>
      </c>
      <c r="E2" s="26" t="s">
        <v>108</v>
      </c>
      <c r="F2" s="28" t="s">
        <v>107</v>
      </c>
    </row>
    <row r="3" spans="1:6" x14ac:dyDescent="0.25">
      <c r="A3" s="22" t="s">
        <v>77</v>
      </c>
      <c r="B3" s="19">
        <v>-1.3966587004090064E-2</v>
      </c>
      <c r="C3" s="23">
        <v>-0.16528801323507292</v>
      </c>
      <c r="D3" s="22" t="s">
        <v>77</v>
      </c>
      <c r="E3" s="19">
        <v>-3.7067753944627496E-3</v>
      </c>
      <c r="F3" s="20">
        <v>-5.0570570570570461E-2</v>
      </c>
    </row>
    <row r="4" spans="1:6" x14ac:dyDescent="0.25">
      <c r="A4" s="22" t="s">
        <v>59</v>
      </c>
      <c r="B4" s="19">
        <v>-1.9676264715187595E-3</v>
      </c>
      <c r="C4" s="23">
        <v>-3.1074766355140171E-2</v>
      </c>
      <c r="D4" s="22" t="s">
        <v>59</v>
      </c>
      <c r="E4" s="19">
        <v>-1.0147236612255519E-3</v>
      </c>
      <c r="F4" s="20">
        <v>-1.591511936339518E-2</v>
      </c>
    </row>
    <row r="5" spans="1:6" x14ac:dyDescent="0.25">
      <c r="A5" s="22" t="s">
        <v>47</v>
      </c>
      <c r="B5" s="19">
        <v>-1.8761344542625135E-3</v>
      </c>
      <c r="C5" s="23">
        <v>-4.8228882833787567E-2</v>
      </c>
      <c r="D5" s="22" t="s">
        <v>67</v>
      </c>
      <c r="E5" s="19">
        <v>-9.7253074874553106E-4</v>
      </c>
      <c r="F5" s="20">
        <v>-4.256936526035715E-2</v>
      </c>
    </row>
    <row r="6" spans="1:6" x14ac:dyDescent="0.25">
      <c r="A6" s="22" t="s">
        <v>29</v>
      </c>
      <c r="B6" s="19">
        <v>-1.4426411623147269E-3</v>
      </c>
      <c r="C6" s="23">
        <v>-5.0061425061425191E-2</v>
      </c>
      <c r="D6" s="22" t="s">
        <v>17</v>
      </c>
      <c r="E6" s="19">
        <v>-4.4569426164688532E-4</v>
      </c>
      <c r="F6" s="20">
        <v>-3.4232365145228316E-2</v>
      </c>
    </row>
    <row r="7" spans="1:6" x14ac:dyDescent="0.25">
      <c r="A7" s="22" t="s">
        <v>57</v>
      </c>
      <c r="B7" s="19">
        <v>-1.3822638947949667E-3</v>
      </c>
      <c r="C7" s="23">
        <v>-1.4792899408283988E-2</v>
      </c>
      <c r="D7" s="22" t="s">
        <v>81</v>
      </c>
      <c r="E7" s="19">
        <v>-3.804732099612644E-4</v>
      </c>
      <c r="F7" s="20">
        <v>-2.505694760820032E-2</v>
      </c>
    </row>
    <row r="8" spans="1:6" x14ac:dyDescent="0.25">
      <c r="A8" s="22" t="s">
        <v>23</v>
      </c>
      <c r="B8" s="19">
        <v>-1.3135124230120095E-3</v>
      </c>
      <c r="C8" s="23">
        <v>-3.8095238095238071E-2</v>
      </c>
      <c r="D8" s="22" t="s">
        <v>7</v>
      </c>
      <c r="E8" s="19">
        <v>-3.181305997493928E-4</v>
      </c>
      <c r="F8" s="20">
        <v>-8.5692995529060845E-3</v>
      </c>
    </row>
    <row r="9" spans="1:6" x14ac:dyDescent="0.25">
      <c r="A9" s="22" t="s">
        <v>25</v>
      </c>
      <c r="B9" s="19">
        <v>-1.3034631830679357E-3</v>
      </c>
      <c r="C9" s="23">
        <v>-3.5353535353535359E-2</v>
      </c>
      <c r="D9" s="22" t="s">
        <v>47</v>
      </c>
      <c r="E9" s="19">
        <v>-2.7538706499329762E-4</v>
      </c>
      <c r="F9" s="20">
        <v>-7.1571714858288393E-3</v>
      </c>
    </row>
    <row r="10" spans="1:6" x14ac:dyDescent="0.25">
      <c r="A10" s="22" t="s">
        <v>7</v>
      </c>
      <c r="B10" s="19">
        <v>-1.1579345829367516E-3</v>
      </c>
      <c r="C10" s="23">
        <v>-3.1396607722843695E-2</v>
      </c>
      <c r="D10" s="22" t="s">
        <v>15</v>
      </c>
      <c r="E10" s="19">
        <v>-2.4327806199580704E-4</v>
      </c>
      <c r="F10" s="20">
        <v>-1.6129032258064613E-2</v>
      </c>
    </row>
    <row r="11" spans="1:6" x14ac:dyDescent="0.25">
      <c r="A11" s="22" t="s">
        <v>9</v>
      </c>
      <c r="B11" s="19">
        <v>-1.1502149041018553E-3</v>
      </c>
      <c r="C11" s="23">
        <v>-4.4505194095133982E-2</v>
      </c>
      <c r="D11" s="22" t="s">
        <v>45</v>
      </c>
      <c r="E11" s="19">
        <v>-2.1941675100640363E-4</v>
      </c>
      <c r="F11" s="20">
        <v>-3.6496350364963459E-2</v>
      </c>
    </row>
    <row r="12" spans="1:6" x14ac:dyDescent="0.25">
      <c r="A12" s="22" t="s">
        <v>11</v>
      </c>
      <c r="B12" s="19">
        <v>-1.0376447132184321E-3</v>
      </c>
      <c r="C12" s="23">
        <v>-3.671155209071586E-2</v>
      </c>
      <c r="D12" s="22" t="s">
        <v>61</v>
      </c>
      <c r="E12" s="19">
        <v>-1.9921775137191641E-4</v>
      </c>
      <c r="F12" s="20">
        <v>-7.0660974532608112E-3</v>
      </c>
    </row>
    <row r="13" spans="1:6" x14ac:dyDescent="0.25">
      <c r="A13" s="22" t="s">
        <v>41</v>
      </c>
      <c r="B13" s="19">
        <v>-9.3064894756338568E-4</v>
      </c>
      <c r="C13" s="23">
        <v>-2.53347064881565E-2</v>
      </c>
      <c r="D13" s="22" t="s">
        <v>11</v>
      </c>
      <c r="E13" s="19">
        <v>-1.9152240265087441E-4</v>
      </c>
      <c r="F13" s="20">
        <v>-6.7686874632135741E-3</v>
      </c>
    </row>
    <row r="14" spans="1:6" x14ac:dyDescent="0.25">
      <c r="A14" s="22" t="s">
        <v>67</v>
      </c>
      <c r="B14" s="19">
        <v>-8.6061657760260184E-4</v>
      </c>
      <c r="C14" s="23">
        <v>-3.7673738112655508E-2</v>
      </c>
      <c r="D14" s="22" t="s">
        <v>55</v>
      </c>
      <c r="E14" s="19">
        <v>-1.9131466650259277E-4</v>
      </c>
      <c r="F14" s="20">
        <v>-1.187648456057E-2</v>
      </c>
    </row>
    <row r="15" spans="1:6" x14ac:dyDescent="0.25">
      <c r="A15" s="22" t="s">
        <v>75</v>
      </c>
      <c r="B15" s="19">
        <v>-7.1791844195198196E-4</v>
      </c>
      <c r="C15" s="23">
        <v>-2.1939953810623525E-2</v>
      </c>
      <c r="D15" s="22" t="s">
        <v>21</v>
      </c>
      <c r="E15" s="19">
        <v>-1.6033586153601384E-4</v>
      </c>
      <c r="F15" s="20">
        <v>-2.1289178001182685E-2</v>
      </c>
    </row>
    <row r="16" spans="1:6" x14ac:dyDescent="0.25">
      <c r="A16" s="22" t="s">
        <v>15</v>
      </c>
      <c r="B16" s="19">
        <v>-7.1398641867646199E-4</v>
      </c>
      <c r="C16" s="23">
        <v>-4.6887009992313544E-2</v>
      </c>
      <c r="D16" s="22" t="s">
        <v>98</v>
      </c>
      <c r="E16" s="19">
        <v>-1.0431513205114794E-4</v>
      </c>
      <c r="F16" s="20">
        <v>-9.362200117027597E-3</v>
      </c>
    </row>
    <row r="17" spans="1:6" x14ac:dyDescent="0.25">
      <c r="A17" s="22" t="s">
        <v>17</v>
      </c>
      <c r="B17" s="19">
        <v>-6.5240004718049934E-4</v>
      </c>
      <c r="C17" s="23">
        <v>-4.9497140603431244E-2</v>
      </c>
      <c r="D17" s="22" t="s">
        <v>35</v>
      </c>
      <c r="E17" s="19">
        <v>-9.9421791669374786E-5</v>
      </c>
      <c r="F17" s="20">
        <v>-7.6335877862595547E-3</v>
      </c>
    </row>
    <row r="18" spans="1:6" x14ac:dyDescent="0.25">
      <c r="A18" s="22" t="s">
        <v>55</v>
      </c>
      <c r="B18" s="19">
        <v>-6.259135393883895E-4</v>
      </c>
      <c r="C18" s="23">
        <v>-3.8812785388127935E-2</v>
      </c>
      <c r="D18" s="22" t="s">
        <v>65</v>
      </c>
      <c r="E18" s="19">
        <v>-9.7374800968458788E-5</v>
      </c>
      <c r="F18" s="20">
        <v>-7.6657723265618483E-3</v>
      </c>
    </row>
    <row r="19" spans="1:6" x14ac:dyDescent="0.25">
      <c r="A19" s="22" t="s">
        <v>63</v>
      </c>
      <c r="B19" s="19">
        <v>-5.6419332090053927E-4</v>
      </c>
      <c r="C19" s="23">
        <v>-1.0698619878035776E-2</v>
      </c>
      <c r="D19" s="22" t="s">
        <v>37</v>
      </c>
      <c r="E19" s="19">
        <v>-8.8363587503085251E-5</v>
      </c>
      <c r="F19" s="20">
        <v>-1.5465089833977652E-2</v>
      </c>
    </row>
    <row r="20" spans="1:6" x14ac:dyDescent="0.25">
      <c r="A20" s="22" t="s">
        <v>93</v>
      </c>
      <c r="B20" s="19">
        <v>-5.5192810470357234E-4</v>
      </c>
      <c r="C20" s="23">
        <v>-2.3435419440745564E-2</v>
      </c>
      <c r="D20" s="22" t="s">
        <v>85</v>
      </c>
      <c r="E20" s="19">
        <v>-8.4001938276664708E-5</v>
      </c>
      <c r="F20" s="20">
        <v>-7.0629782224838067E-3</v>
      </c>
    </row>
    <row r="21" spans="1:6" x14ac:dyDescent="0.25">
      <c r="A21" s="22" t="s">
        <v>61</v>
      </c>
      <c r="B21" s="19">
        <v>-5.0719817398584552E-4</v>
      </c>
      <c r="C21" s="23">
        <v>-1.8352601156069293E-2</v>
      </c>
      <c r="D21" s="22" t="s">
        <v>93</v>
      </c>
      <c r="E21" s="19">
        <v>-7.8215696906662881E-5</v>
      </c>
      <c r="F21" s="20">
        <v>-3.2724297791111301E-3</v>
      </c>
    </row>
    <row r="22" spans="1:6" x14ac:dyDescent="0.25">
      <c r="A22" s="22" t="s">
        <v>35</v>
      </c>
      <c r="B22" s="19">
        <v>-4.4645277853134693E-4</v>
      </c>
      <c r="C22" s="23">
        <v>-3.4398034398034461E-2</v>
      </c>
      <c r="D22" s="22" t="s">
        <v>53</v>
      </c>
      <c r="E22" s="19">
        <v>-6.3612817547400384E-5</v>
      </c>
      <c r="F22" s="20">
        <v>-4.352030947775587E-3</v>
      </c>
    </row>
    <row r="23" spans="1:6" x14ac:dyDescent="0.25">
      <c r="A23" s="22" t="s">
        <v>89</v>
      </c>
      <c r="B23" s="19">
        <v>-3.6435898269894805E-4</v>
      </c>
      <c r="C23" s="23">
        <v>-1.7002671848433404E-2</v>
      </c>
      <c r="D23" s="22" t="s">
        <v>33</v>
      </c>
      <c r="E23" s="19">
        <v>-4.7177972623169246E-5</v>
      </c>
      <c r="F23" s="20">
        <v>-4.6296296296296391E-2</v>
      </c>
    </row>
    <row r="24" spans="1:6" x14ac:dyDescent="0.25">
      <c r="A24" s="22" t="s">
        <v>85</v>
      </c>
      <c r="B24" s="19">
        <v>-3.4802117466074838E-4</v>
      </c>
      <c r="C24" s="23">
        <v>-2.9512566641279547E-2</v>
      </c>
      <c r="D24" s="22" t="s">
        <v>51</v>
      </c>
      <c r="E24" s="19">
        <v>-2.5918931463986266E-5</v>
      </c>
      <c r="F24" s="20">
        <v>-7.1098799630655574E-3</v>
      </c>
    </row>
    <row r="25" spans="1:6" x14ac:dyDescent="0.25">
      <c r="A25" s="22" t="s">
        <v>83</v>
      </c>
      <c r="B25" s="19">
        <v>-3.3801664779475031E-4</v>
      </c>
      <c r="C25" s="23">
        <v>-3.0288576198426065E-2</v>
      </c>
      <c r="D25" s="22" t="s">
        <v>23</v>
      </c>
      <c r="E25" s="19">
        <v>-2.047567745771497E-5</v>
      </c>
      <c r="F25" s="20">
        <v>-5.9405940594059459E-4</v>
      </c>
    </row>
    <row r="26" spans="1:6" x14ac:dyDescent="0.25">
      <c r="A26" s="22" t="s">
        <v>97</v>
      </c>
      <c r="B26" s="19">
        <v>-3.1791212823156431E-4</v>
      </c>
      <c r="C26" s="23">
        <v>-2.5421595771457306E-2</v>
      </c>
      <c r="D26" s="22" t="s">
        <v>31</v>
      </c>
      <c r="E26" s="19">
        <v>-1.6790588016369208E-5</v>
      </c>
      <c r="F26" s="20">
        <v>-9.7515362009084061E-3</v>
      </c>
    </row>
    <row r="27" spans="1:6" x14ac:dyDescent="0.25">
      <c r="A27" s="22" t="s">
        <v>87</v>
      </c>
      <c r="B27" s="19">
        <v>-3.162868711626734E-4</v>
      </c>
      <c r="C27" s="23">
        <v>-2.4059222702035865E-2</v>
      </c>
      <c r="D27" s="22" t="s">
        <v>95</v>
      </c>
      <c r="E27" s="19">
        <v>-8.1017097830280549E-6</v>
      </c>
      <c r="F27" s="20">
        <v>-1.0021713713044278E-3</v>
      </c>
    </row>
    <row r="28" spans="1:6" x14ac:dyDescent="0.25">
      <c r="A28" s="22" t="s">
        <v>53</v>
      </c>
      <c r="B28" s="19">
        <v>-2.7205034292959642E-4</v>
      </c>
      <c r="C28" s="23">
        <v>-1.8975332068311146E-2</v>
      </c>
      <c r="D28" s="22" t="s">
        <v>96</v>
      </c>
      <c r="E28" s="19">
        <v>-4.8694487000018833E-7</v>
      </c>
      <c r="F28" s="20">
        <v>-5.6022408963596337E-4</v>
      </c>
    </row>
    <row r="29" spans="1:6" x14ac:dyDescent="0.25">
      <c r="A29" s="22" t="s">
        <v>27</v>
      </c>
      <c r="B29" s="19">
        <v>-2.3483250157099419E-4</v>
      </c>
      <c r="C29" s="23">
        <v>-3.0888941287432137E-2</v>
      </c>
      <c r="D29" s="22" t="s">
        <v>79</v>
      </c>
      <c r="E29" s="19">
        <v>-4.3399847353222936E-7</v>
      </c>
      <c r="F29" s="20">
        <v>-2.594706798131341E-4</v>
      </c>
    </row>
    <row r="30" spans="1:6" x14ac:dyDescent="0.25">
      <c r="A30" s="22" t="s">
        <v>65</v>
      </c>
      <c r="B30" s="19">
        <v>-2.0145228921197324E-4</v>
      </c>
      <c r="C30" s="23">
        <v>-1.6214177978883804E-2</v>
      </c>
      <c r="D30" s="22" t="s">
        <v>39</v>
      </c>
      <c r="E30" s="19">
        <v>-4.9808082336808124E-8</v>
      </c>
      <c r="F30" s="20">
        <v>-3.5807860262008884E-2</v>
      </c>
    </row>
    <row r="31" spans="1:6" x14ac:dyDescent="0.25">
      <c r="A31" s="22" t="s">
        <v>81</v>
      </c>
      <c r="B31" s="19">
        <v>-1.9969620498871249E-4</v>
      </c>
      <c r="C31" s="23">
        <v>-1.3483146067415852E-2</v>
      </c>
      <c r="D31" s="22" t="s">
        <v>49</v>
      </c>
      <c r="E31" s="19">
        <v>0</v>
      </c>
      <c r="F31" s="20">
        <v>0</v>
      </c>
    </row>
    <row r="32" spans="1:6" x14ac:dyDescent="0.25">
      <c r="A32" s="22" t="s">
        <v>73</v>
      </c>
      <c r="B32" s="19">
        <v>-1.98195150914474E-4</v>
      </c>
      <c r="C32" s="23">
        <v>-4.3574798778795443E-2</v>
      </c>
      <c r="D32" s="22" t="s">
        <v>71</v>
      </c>
      <c r="E32" s="19">
        <v>1.5873795346365563E-7</v>
      </c>
      <c r="F32" s="20">
        <v>4.2735042735044804E-3</v>
      </c>
    </row>
    <row r="33" spans="1:6" x14ac:dyDescent="0.25">
      <c r="A33" s="22" t="s">
        <v>95</v>
      </c>
      <c r="B33" s="19">
        <v>-1.8710056011890763E-4</v>
      </c>
      <c r="C33" s="23">
        <v>-2.3487196215951744E-2</v>
      </c>
      <c r="D33" s="22" t="s">
        <v>69</v>
      </c>
      <c r="E33" s="19">
        <v>1.5501247088239289E-6</v>
      </c>
      <c r="F33" s="20">
        <v>5.8507526195428206E-4</v>
      </c>
    </row>
    <row r="34" spans="1:6" x14ac:dyDescent="0.25">
      <c r="A34" s="22" t="s">
        <v>94</v>
      </c>
      <c r="B34" s="19">
        <v>-1.8477509040249526E-4</v>
      </c>
      <c r="C34" s="23">
        <v>-1.9342359767891559E-2</v>
      </c>
      <c r="D34" s="22" t="s">
        <v>91</v>
      </c>
      <c r="E34" s="19">
        <v>1.9824224185687587E-5</v>
      </c>
      <c r="F34" s="20">
        <v>3.4233548877899977E-3</v>
      </c>
    </row>
    <row r="35" spans="1:6" x14ac:dyDescent="0.25">
      <c r="A35" s="22" t="s">
        <v>49</v>
      </c>
      <c r="B35" s="19">
        <v>-1.7984437763583118E-4</v>
      </c>
      <c r="C35" s="23">
        <v>-6.4987814784728259E-3</v>
      </c>
      <c r="D35" s="22" t="s">
        <v>43</v>
      </c>
      <c r="E35" s="19">
        <v>3.5971963984904472E-5</v>
      </c>
      <c r="F35" s="20">
        <v>6.2111801242235032E-3</v>
      </c>
    </row>
    <row r="36" spans="1:6" x14ac:dyDescent="0.25">
      <c r="A36" s="22" t="s">
        <v>37</v>
      </c>
      <c r="B36" s="19">
        <v>-1.6380339040133129E-4</v>
      </c>
      <c r="C36" s="23">
        <v>-2.8931095406360519E-2</v>
      </c>
      <c r="D36" s="22" t="s">
        <v>13</v>
      </c>
      <c r="E36" s="19">
        <v>4.4922030942694927E-5</v>
      </c>
      <c r="F36" s="20">
        <v>3.0627871362940429E-3</v>
      </c>
    </row>
    <row r="37" spans="1:6" x14ac:dyDescent="0.25">
      <c r="A37" s="22" t="s">
        <v>98</v>
      </c>
      <c r="B37" s="19">
        <v>-1.4847440292207643E-4</v>
      </c>
      <c r="C37" s="23">
        <v>-1.3659099653712814E-2</v>
      </c>
      <c r="D37" s="22" t="s">
        <v>73</v>
      </c>
      <c r="E37" s="19">
        <v>5.9036244420977329E-5</v>
      </c>
      <c r="F37" s="20">
        <v>1.3058618688334134E-2</v>
      </c>
    </row>
    <row r="38" spans="1:6" x14ac:dyDescent="0.25">
      <c r="A38" s="22" t="s">
        <v>21</v>
      </c>
      <c r="B38" s="19">
        <v>-1.4571164125036488E-4</v>
      </c>
      <c r="C38" s="23">
        <v>-1.97101449275362E-2</v>
      </c>
      <c r="D38" s="22" t="s">
        <v>97</v>
      </c>
      <c r="E38" s="19">
        <v>6.8693849361395088E-5</v>
      </c>
      <c r="F38" s="20">
        <v>5.4235537190083782E-3</v>
      </c>
    </row>
    <row r="39" spans="1:6" x14ac:dyDescent="0.25">
      <c r="A39" s="22" t="s">
        <v>91</v>
      </c>
      <c r="B39" s="19">
        <v>-1.3353078567565643E-4</v>
      </c>
      <c r="C39" s="23">
        <v>-2.3402674591382011E-2</v>
      </c>
      <c r="D39" s="22" t="s">
        <v>89</v>
      </c>
      <c r="E39" s="19">
        <v>7.0321419564098152E-5</v>
      </c>
      <c r="F39" s="20">
        <v>3.2122559920930716E-3</v>
      </c>
    </row>
    <row r="40" spans="1:6" x14ac:dyDescent="0.25">
      <c r="A40" s="22" t="s">
        <v>19</v>
      </c>
      <c r="B40" s="19">
        <v>-1.1999509461100487E-4</v>
      </c>
      <c r="C40" s="23">
        <v>-5.4923499411533294E-3</v>
      </c>
      <c r="D40" s="22" t="s">
        <v>83</v>
      </c>
      <c r="E40" s="19">
        <v>8.2979050341847383E-5</v>
      </c>
      <c r="F40" s="20">
        <v>7.3782587309396686E-3</v>
      </c>
    </row>
    <row r="41" spans="1:6" x14ac:dyDescent="0.25">
      <c r="A41" s="22" t="s">
        <v>4</v>
      </c>
      <c r="B41" s="19">
        <v>-1.1029683771771058E-4</v>
      </c>
      <c r="C41" s="23">
        <v>-6.3194595772498863E-3</v>
      </c>
      <c r="D41" s="22" t="s">
        <v>94</v>
      </c>
      <c r="E41" s="19">
        <v>9.1211556958976881E-5</v>
      </c>
      <c r="F41" s="20">
        <v>9.3688362919130963E-3</v>
      </c>
    </row>
    <row r="42" spans="1:6" x14ac:dyDescent="0.25">
      <c r="A42" s="22" t="s">
        <v>51</v>
      </c>
      <c r="B42" s="19">
        <v>-1.0105740129879285E-4</v>
      </c>
      <c r="C42" s="23">
        <v>-2.8002154011847136E-2</v>
      </c>
      <c r="D42" s="22" t="s">
        <v>41</v>
      </c>
      <c r="E42" s="19">
        <v>1.4153574011642234E-4</v>
      </c>
      <c r="F42" s="20">
        <v>3.8038884192730382E-3</v>
      </c>
    </row>
    <row r="43" spans="1:6" x14ac:dyDescent="0.25">
      <c r="A43" s="22" t="s">
        <v>33</v>
      </c>
      <c r="B43" s="19">
        <v>-8.7767388628278052E-5</v>
      </c>
      <c r="C43" s="23">
        <v>-8.2152974504249188E-2</v>
      </c>
      <c r="D43" s="22" t="s">
        <v>27</v>
      </c>
      <c r="E43" s="19">
        <v>1.6580199486465963E-4</v>
      </c>
      <c r="F43" s="20">
        <v>2.1654501216544997E-2</v>
      </c>
    </row>
    <row r="44" spans="1:6" x14ac:dyDescent="0.25">
      <c r="A44" s="22" t="s">
        <v>69</v>
      </c>
      <c r="B44" s="19">
        <v>-6.5630615830184069E-5</v>
      </c>
      <c r="C44" s="23">
        <v>-2.5097225823178637E-2</v>
      </c>
      <c r="D44" s="22" t="s">
        <v>25</v>
      </c>
      <c r="E44" s="19">
        <v>2.322174281669564E-4</v>
      </c>
      <c r="F44" s="20">
        <v>6.282722513088812E-3</v>
      </c>
    </row>
    <row r="45" spans="1:6" x14ac:dyDescent="0.25">
      <c r="A45" s="22" t="s">
        <v>31</v>
      </c>
      <c r="B45" s="19">
        <v>-4.7142196409227278E-5</v>
      </c>
      <c r="C45" s="23">
        <v>-2.766593064034284E-2</v>
      </c>
      <c r="D45" s="22" t="s">
        <v>9</v>
      </c>
      <c r="E45" s="19">
        <v>2.408303794455272E-4</v>
      </c>
      <c r="F45" s="20">
        <v>9.3842984664684881E-3</v>
      </c>
    </row>
    <row r="46" spans="1:6" x14ac:dyDescent="0.25">
      <c r="A46" s="22" t="s">
        <v>13</v>
      </c>
      <c r="B46" s="19">
        <v>-4.3226149048312893E-5</v>
      </c>
      <c r="C46" s="23">
        <v>-3.0534351145037331E-3</v>
      </c>
      <c r="D46" s="22" t="s">
        <v>4</v>
      </c>
      <c r="E46" s="19">
        <v>3.0039416434832276E-4</v>
      </c>
      <c r="F46" s="20">
        <v>1.6666666666666607E-2</v>
      </c>
    </row>
    <row r="47" spans="1:6" x14ac:dyDescent="0.25">
      <c r="A47" s="22" t="s">
        <v>45</v>
      </c>
      <c r="B47" s="19">
        <v>-3.2842973523313248E-5</v>
      </c>
      <c r="C47" s="23">
        <v>-5.6451612903225534E-3</v>
      </c>
      <c r="D47" s="22" t="s">
        <v>57</v>
      </c>
      <c r="E47" s="19">
        <v>3.3149860311608063E-4</v>
      </c>
      <c r="F47" s="20">
        <v>3.4650034650034467E-3</v>
      </c>
    </row>
    <row r="48" spans="1:6" x14ac:dyDescent="0.25">
      <c r="A48" s="22" t="s">
        <v>43</v>
      </c>
      <c r="B48" s="19">
        <v>-2.1633726316209441E-5</v>
      </c>
      <c r="C48" s="23">
        <v>-3.866976024748614E-3</v>
      </c>
      <c r="D48" s="22" t="s">
        <v>63</v>
      </c>
      <c r="E48" s="19">
        <v>3.3420706944706376E-4</v>
      </c>
      <c r="F48" s="20">
        <v>6.1641613496270509E-3</v>
      </c>
    </row>
    <row r="49" spans="1:6" x14ac:dyDescent="0.25">
      <c r="A49" s="22" t="s">
        <v>79</v>
      </c>
      <c r="B49" s="19">
        <v>-1.0022743305215169E-5</v>
      </c>
      <c r="C49" s="23">
        <v>-6.1887570912841916E-3</v>
      </c>
      <c r="D49" s="22" t="s">
        <v>87</v>
      </c>
      <c r="E49" s="19">
        <v>3.4555187255866046E-4</v>
      </c>
      <c r="F49" s="20">
        <v>2.5916561314791364E-2</v>
      </c>
    </row>
    <row r="50" spans="1:6" x14ac:dyDescent="0.25">
      <c r="A50" s="22" t="s">
        <v>96</v>
      </c>
      <c r="B50" s="19">
        <v>-7.4969901715394943E-6</v>
      </c>
      <c r="C50" s="23">
        <v>-8.8839533592448561E-3</v>
      </c>
      <c r="D50" s="22" t="s">
        <v>29</v>
      </c>
      <c r="E50" s="19">
        <v>3.4951606948578618E-4</v>
      </c>
      <c r="F50" s="20">
        <v>1.2285806660200516E-2</v>
      </c>
    </row>
    <row r="51" spans="1:6" x14ac:dyDescent="0.25">
      <c r="A51" s="22" t="s">
        <v>71</v>
      </c>
      <c r="B51" s="19">
        <v>-1.1933228898305476E-6</v>
      </c>
      <c r="C51" s="23">
        <v>-3.2308089945722429E-2</v>
      </c>
      <c r="D51" s="22" t="s">
        <v>19</v>
      </c>
      <c r="E51" s="19">
        <v>6.0569948660381076E-4</v>
      </c>
      <c r="F51" s="20">
        <v>2.6824457593688456E-2</v>
      </c>
    </row>
    <row r="52" spans="1:6" x14ac:dyDescent="0.25">
      <c r="A52" s="22" t="s">
        <v>39</v>
      </c>
      <c r="B52" s="19">
        <v>-2.7470779994466447E-8</v>
      </c>
      <c r="C52" s="23">
        <v>-2.0111253744116375E-2</v>
      </c>
      <c r="D52" s="22" t="s">
        <v>75</v>
      </c>
      <c r="E52" s="19">
        <v>6.151923806703161E-4</v>
      </c>
      <c r="F52" s="20">
        <v>1.8496654860291173E-2</v>
      </c>
    </row>
  </sheetData>
  <sortState ref="D3:F52">
    <sortCondition ref="E3:E52"/>
  </sortState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bloomuser</dc:creator>
  <cp:lastModifiedBy>Wang, Shuangqing</cp:lastModifiedBy>
  <dcterms:created xsi:type="dcterms:W3CDTF">2015-08-25T17:06:38Z</dcterms:created>
  <dcterms:modified xsi:type="dcterms:W3CDTF">2015-11-04T15:14:44Z</dcterms:modified>
</cp:coreProperties>
</file>