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imfs01\users\Bloomberg\jz\"/>
    </mc:Choice>
  </mc:AlternateContent>
  <bookViews>
    <workbookView xWindow="0" yWindow="0" windowWidth="21600" windowHeight="10320" activeTab="2"/>
  </bookViews>
  <sheets>
    <sheet name="Indices" sheetId="1" r:id="rId1"/>
    <sheet name="Monthly Return" sheetId="2" r:id="rId2"/>
    <sheet name="Monthly Return (2)" sheetId="4" r:id="rId3"/>
  </sheets>
  <externalReferences>
    <externalReference r:id="rId4"/>
  </externalReferences>
  <definedNames>
    <definedName name="X1Name">[1]Analysis!$C$32</definedName>
    <definedName name="X1Range">OFFSET([1]Analysis!$C$33,0,0,COUNTA([1]Analysis!$C$33:$C$10000),1)</definedName>
    <definedName name="X2Name">[1]Analysis!$D$32</definedName>
    <definedName name="X2Range">OFFSET([1]Analysis!$D$33,0,0,COUNTA([1]Analysis!$D$33:$D$10000),1)</definedName>
    <definedName name="X3Name">[1]Analysis!$E$32</definedName>
    <definedName name="X3Range">OFFSET([1]Analysis!$E$33,0,0,COUNTA([1]Analysis!$E$33:$E$10000),1)</definedName>
    <definedName name="X4Name">[1]Analysis!$F$32</definedName>
    <definedName name="X4Range">OFFSET([1]Analysis!$F$33,0,0,COUNTA([1]Analysis!$F$33:$F$10000),1)</definedName>
    <definedName name="X5Name">[1]Analysis!$G$32</definedName>
    <definedName name="X5Range">OFFSET([1]Analysis!$G$33,0,0,COUNTA([1]Analysis!$G$33:$G$10000),1)</definedName>
    <definedName name="XNames">[1]Analysis!$C$32:$G$32</definedName>
    <definedName name="YRange">OFFSET([1]Analysis!$Z$33,0,0,COUNTA([1]Analysis!$Z$33:$Z$10000),1)</definedName>
  </definedNames>
  <calcPr calcId="152511"/>
</workbook>
</file>

<file path=xl/calcChain.xml><?xml version="1.0" encoding="utf-8"?>
<calcChain xmlns="http://schemas.openxmlformats.org/spreadsheetml/2006/main">
  <c r="C1" i="2" l="1"/>
  <c r="C3" i="2" s="1"/>
  <c r="A1" i="4"/>
  <c r="G4" i="4" a="1"/>
  <c r="G5" i="4" a="1"/>
  <c r="G6" i="4" a="1"/>
  <c r="G7" i="4" a="1"/>
  <c r="G8" i="4" a="1"/>
  <c r="G9" i="4" a="1"/>
  <c r="G10" i="4" a="1"/>
  <c r="G11" i="4" a="1"/>
  <c r="G12" i="4" a="1"/>
  <c r="G13" i="4" a="1"/>
  <c r="G14" i="4" a="1"/>
  <c r="G15" i="4" a="1"/>
  <c r="G16" i="4" a="1"/>
  <c r="G17" i="4" a="1"/>
  <c r="G18" i="4" a="1"/>
  <c r="G19" i="4" a="1"/>
  <c r="G20" i="4" a="1"/>
  <c r="G21" i="4" a="1"/>
  <c r="G22" i="4" a="1"/>
  <c r="G23" i="4" a="1"/>
  <c r="G24" i="4" a="1"/>
  <c r="G25" i="4" a="1"/>
  <c r="G26" i="4" a="1"/>
  <c r="G27" i="4" a="1"/>
  <c r="G28" i="4" a="1"/>
  <c r="G29" i="4" a="1"/>
  <c r="G30" i="4" a="1"/>
  <c r="G31" i="4" a="1"/>
  <c r="G32" i="4" a="1"/>
  <c r="G33" i="4" a="1"/>
  <c r="G34" i="4" a="1"/>
  <c r="G3" i="4" a="1"/>
  <c r="F4" i="4" a="1"/>
  <c r="F5" i="4" a="1"/>
  <c r="F6" i="4" a="1"/>
  <c r="F7" i="4" a="1"/>
  <c r="F8" i="4" a="1"/>
  <c r="F9" i="4" a="1"/>
  <c r="F10" i="4" a="1"/>
  <c r="F11" i="4" a="1"/>
  <c r="F12" i="4" a="1"/>
  <c r="F13" i="4" a="1"/>
  <c r="F14" i="4" a="1"/>
  <c r="F15" i="4" a="1"/>
  <c r="F16" i="4" a="1"/>
  <c r="F17" i="4" a="1"/>
  <c r="F18" i="4" a="1"/>
  <c r="F19" i="4" a="1"/>
  <c r="F20" i="4" a="1"/>
  <c r="F21" i="4" a="1"/>
  <c r="F22" i="4" a="1"/>
  <c r="F23" i="4" a="1"/>
  <c r="F24" i="4" a="1"/>
  <c r="F25" i="4" a="1"/>
  <c r="F26" i="4" a="1"/>
  <c r="F27" i="4" a="1"/>
  <c r="F28" i="4" a="1"/>
  <c r="F29" i="4" a="1"/>
  <c r="F30" i="4" a="1"/>
  <c r="F31" i="4" a="1"/>
  <c r="F32" i="4" a="1"/>
  <c r="F33" i="4" a="1"/>
  <c r="F34" i="4" a="1"/>
  <c r="F3" i="4" a="1"/>
  <c r="E4" i="4" a="1"/>
  <c r="E5" i="4" a="1"/>
  <c r="E6" i="4" a="1"/>
  <c r="E7" i="4" a="1"/>
  <c r="E8" i="4" a="1"/>
  <c r="E9" i="4" a="1"/>
  <c r="E10" i="4" a="1"/>
  <c r="E11" i="4" a="1"/>
  <c r="E12" i="4" a="1"/>
  <c r="E13" i="4" a="1"/>
  <c r="E14" i="4" a="1"/>
  <c r="E15" i="4" a="1"/>
  <c r="E16" i="4" a="1"/>
  <c r="E17" i="4" a="1"/>
  <c r="E18" i="4" a="1"/>
  <c r="E19" i="4" a="1"/>
  <c r="E20" i="4" a="1"/>
  <c r="E21" i="4" a="1"/>
  <c r="E22" i="4" a="1"/>
  <c r="E23" i="4" a="1"/>
  <c r="E24" i="4" a="1"/>
  <c r="E25" i="4" a="1"/>
  <c r="E26" i="4" a="1"/>
  <c r="E27" i="4" a="1"/>
  <c r="E28" i="4" a="1"/>
  <c r="E29" i="4" a="1"/>
  <c r="E30" i="4" a="1"/>
  <c r="E31" i="4" a="1"/>
  <c r="E32" i="4" a="1"/>
  <c r="E33" i="4" a="1"/>
  <c r="E34" i="4" a="1"/>
  <c r="E3" i="4" a="1"/>
  <c r="D4" i="4" a="1"/>
  <c r="D5" i="4" a="1"/>
  <c r="D6" i="4" a="1"/>
  <c r="D7" i="4" a="1"/>
  <c r="D8" i="4" a="1"/>
  <c r="D9" i="4" a="1"/>
  <c r="D10" i="4" a="1"/>
  <c r="D11" i="4" a="1"/>
  <c r="D12" i="4" a="1"/>
  <c r="D13" i="4" a="1"/>
  <c r="D14" i="4" a="1"/>
  <c r="D15" i="4" a="1"/>
  <c r="D16" i="4" a="1"/>
  <c r="D17" i="4" a="1"/>
  <c r="D18" i="4" a="1"/>
  <c r="D19" i="4" a="1"/>
  <c r="D20" i="4" a="1"/>
  <c r="D21" i="4" a="1"/>
  <c r="D22" i="4" a="1"/>
  <c r="D23" i="4" a="1"/>
  <c r="D24" i="4" a="1"/>
  <c r="D25" i="4" a="1"/>
  <c r="D26" i="4" a="1"/>
  <c r="D27" i="4" a="1"/>
  <c r="D28" i="4" a="1"/>
  <c r="D29" i="4" a="1"/>
  <c r="D30" i="4" a="1"/>
  <c r="D31" i="4" a="1"/>
  <c r="D32" i="4" a="1"/>
  <c r="D33" i="4" a="1"/>
  <c r="D34" i="4" a="1"/>
  <c r="D3" i="4" a="1"/>
  <c r="C4" i="2"/>
  <c r="C5" i="2"/>
  <c r="C6" i="2"/>
  <c r="C9" i="2"/>
  <c r="C10" i="2"/>
  <c r="C12" i="2"/>
  <c r="C14" i="2"/>
  <c r="C15" i="4" s="1"/>
  <c r="C16" i="2"/>
  <c r="C17" i="2"/>
  <c r="C18" i="4" s="1"/>
  <c r="C20" i="2"/>
  <c r="C21" i="2"/>
  <c r="C22" i="2"/>
  <c r="C25" i="2"/>
  <c r="C26" i="2"/>
  <c r="C28" i="2"/>
  <c r="C30" i="2"/>
  <c r="C32" i="2"/>
  <c r="C33" i="2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4" i="1"/>
  <c r="A3" i="1" s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159" i="1"/>
  <c r="BR160" i="1"/>
  <c r="BR161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U156" i="1"/>
  <c r="BU157" i="1"/>
  <c r="BU158" i="1"/>
  <c r="BU159" i="1"/>
  <c r="BU160" i="1"/>
  <c r="BU161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X78" i="1"/>
  <c r="BX79" i="1"/>
  <c r="BX80" i="1"/>
  <c r="BX81" i="1"/>
  <c r="BX82" i="1"/>
  <c r="BX83" i="1"/>
  <c r="BX84" i="1"/>
  <c r="BX85" i="1"/>
  <c r="BX86" i="1"/>
  <c r="BX87" i="1"/>
  <c r="BX88" i="1"/>
  <c r="BX89" i="1"/>
  <c r="BX90" i="1"/>
  <c r="BX91" i="1"/>
  <c r="BX92" i="1"/>
  <c r="BX93" i="1"/>
  <c r="BX94" i="1"/>
  <c r="BX95" i="1"/>
  <c r="BX96" i="1"/>
  <c r="BX97" i="1"/>
  <c r="BX98" i="1"/>
  <c r="BX99" i="1"/>
  <c r="BX100" i="1"/>
  <c r="BX101" i="1"/>
  <c r="BX102" i="1"/>
  <c r="BX103" i="1"/>
  <c r="BX104" i="1"/>
  <c r="BX105" i="1"/>
  <c r="BX106" i="1"/>
  <c r="BX107" i="1"/>
  <c r="BX108" i="1"/>
  <c r="BX109" i="1"/>
  <c r="BX110" i="1"/>
  <c r="BX111" i="1"/>
  <c r="BX112" i="1"/>
  <c r="BX113" i="1"/>
  <c r="BX114" i="1"/>
  <c r="BX115" i="1"/>
  <c r="BX116" i="1"/>
  <c r="BX117" i="1"/>
  <c r="BX118" i="1"/>
  <c r="BX119" i="1"/>
  <c r="BX120" i="1"/>
  <c r="BX121" i="1"/>
  <c r="BX122" i="1"/>
  <c r="BX123" i="1"/>
  <c r="BX124" i="1"/>
  <c r="BX125" i="1"/>
  <c r="BX126" i="1"/>
  <c r="BX127" i="1"/>
  <c r="BX128" i="1"/>
  <c r="BX129" i="1"/>
  <c r="BX130" i="1"/>
  <c r="BX131" i="1"/>
  <c r="BX132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4" i="1"/>
  <c r="BX155" i="1"/>
  <c r="BX156" i="1"/>
  <c r="BX157" i="1"/>
  <c r="BX158" i="1"/>
  <c r="BX159" i="1"/>
  <c r="BX160" i="1"/>
  <c r="BX161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CA156" i="1"/>
  <c r="CA157" i="1"/>
  <c r="CA158" i="1"/>
  <c r="CA159" i="1"/>
  <c r="CA160" i="1"/>
  <c r="CA161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3" i="1"/>
  <c r="CG84" i="1"/>
  <c r="CG85" i="1"/>
  <c r="CG86" i="1"/>
  <c r="CG87" i="1"/>
  <c r="CG88" i="1"/>
  <c r="CG89" i="1"/>
  <c r="CG90" i="1"/>
  <c r="CG91" i="1"/>
  <c r="CG92" i="1"/>
  <c r="CG93" i="1"/>
  <c r="CG94" i="1"/>
  <c r="CG95" i="1"/>
  <c r="CG96" i="1"/>
  <c r="CG97" i="1"/>
  <c r="CG98" i="1"/>
  <c r="CG99" i="1"/>
  <c r="CG100" i="1"/>
  <c r="CG101" i="1"/>
  <c r="CG102" i="1"/>
  <c r="CG103" i="1"/>
  <c r="CG104" i="1"/>
  <c r="CG105" i="1"/>
  <c r="CG106" i="1"/>
  <c r="CG107" i="1"/>
  <c r="CG108" i="1"/>
  <c r="CG109" i="1"/>
  <c r="CG110" i="1"/>
  <c r="CG111" i="1"/>
  <c r="CG112" i="1"/>
  <c r="CG113" i="1"/>
  <c r="CG114" i="1"/>
  <c r="CG115" i="1"/>
  <c r="CG116" i="1"/>
  <c r="CG117" i="1"/>
  <c r="CG118" i="1"/>
  <c r="CG119" i="1"/>
  <c r="CG120" i="1"/>
  <c r="CG121" i="1"/>
  <c r="CG122" i="1"/>
  <c r="CG123" i="1"/>
  <c r="CG124" i="1"/>
  <c r="CG125" i="1"/>
  <c r="CG126" i="1"/>
  <c r="CG127" i="1"/>
  <c r="CG128" i="1"/>
  <c r="CG129" i="1"/>
  <c r="CG130" i="1"/>
  <c r="CG131" i="1"/>
  <c r="CG132" i="1"/>
  <c r="CG133" i="1"/>
  <c r="CG134" i="1"/>
  <c r="CG135" i="1"/>
  <c r="CG136" i="1"/>
  <c r="CG137" i="1"/>
  <c r="CG138" i="1"/>
  <c r="CG139" i="1"/>
  <c r="CG140" i="1"/>
  <c r="CG141" i="1"/>
  <c r="CG142" i="1"/>
  <c r="CG143" i="1"/>
  <c r="CG144" i="1"/>
  <c r="CG145" i="1"/>
  <c r="CG146" i="1"/>
  <c r="CG147" i="1"/>
  <c r="CG148" i="1"/>
  <c r="CG149" i="1"/>
  <c r="CG150" i="1"/>
  <c r="CG151" i="1"/>
  <c r="CG152" i="1"/>
  <c r="CG153" i="1"/>
  <c r="CG154" i="1"/>
  <c r="CG155" i="1"/>
  <c r="CG156" i="1"/>
  <c r="CG157" i="1"/>
  <c r="CG158" i="1"/>
  <c r="CG159" i="1"/>
  <c r="CG160" i="1"/>
  <c r="CG161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J78" i="1"/>
  <c r="CJ79" i="1"/>
  <c r="CJ80" i="1"/>
  <c r="CJ81" i="1"/>
  <c r="CJ82" i="1"/>
  <c r="CJ83" i="1"/>
  <c r="CJ84" i="1"/>
  <c r="CJ85" i="1"/>
  <c r="CJ86" i="1"/>
  <c r="CJ87" i="1"/>
  <c r="CJ88" i="1"/>
  <c r="CJ89" i="1"/>
  <c r="CJ90" i="1"/>
  <c r="CJ91" i="1"/>
  <c r="CJ92" i="1"/>
  <c r="CJ93" i="1"/>
  <c r="CJ94" i="1"/>
  <c r="CJ95" i="1"/>
  <c r="CJ96" i="1"/>
  <c r="CJ97" i="1"/>
  <c r="CJ98" i="1"/>
  <c r="CJ99" i="1"/>
  <c r="CJ100" i="1"/>
  <c r="CJ101" i="1"/>
  <c r="CJ102" i="1"/>
  <c r="CJ103" i="1"/>
  <c r="CJ104" i="1"/>
  <c r="CJ105" i="1"/>
  <c r="CJ106" i="1"/>
  <c r="CJ107" i="1"/>
  <c r="CJ108" i="1"/>
  <c r="CJ109" i="1"/>
  <c r="CJ110" i="1"/>
  <c r="CJ111" i="1"/>
  <c r="CJ112" i="1"/>
  <c r="CJ113" i="1"/>
  <c r="CJ114" i="1"/>
  <c r="CJ115" i="1"/>
  <c r="CJ116" i="1"/>
  <c r="CJ117" i="1"/>
  <c r="CJ118" i="1"/>
  <c r="CJ119" i="1"/>
  <c r="CJ120" i="1"/>
  <c r="CJ121" i="1"/>
  <c r="CJ122" i="1"/>
  <c r="CJ123" i="1"/>
  <c r="CJ124" i="1"/>
  <c r="CJ125" i="1"/>
  <c r="CJ126" i="1"/>
  <c r="CJ127" i="1"/>
  <c r="CJ128" i="1"/>
  <c r="CJ129" i="1"/>
  <c r="CJ130" i="1"/>
  <c r="CJ131" i="1"/>
  <c r="CJ132" i="1"/>
  <c r="CJ133" i="1"/>
  <c r="CJ134" i="1"/>
  <c r="CJ135" i="1"/>
  <c r="CJ136" i="1"/>
  <c r="CJ137" i="1"/>
  <c r="CJ138" i="1"/>
  <c r="CJ139" i="1"/>
  <c r="CJ140" i="1"/>
  <c r="CJ141" i="1"/>
  <c r="CJ142" i="1"/>
  <c r="CJ143" i="1"/>
  <c r="CJ144" i="1"/>
  <c r="CJ145" i="1"/>
  <c r="CJ146" i="1"/>
  <c r="CJ147" i="1"/>
  <c r="CJ148" i="1"/>
  <c r="CJ149" i="1"/>
  <c r="CJ150" i="1"/>
  <c r="CJ151" i="1"/>
  <c r="CJ152" i="1"/>
  <c r="CJ153" i="1"/>
  <c r="CJ154" i="1"/>
  <c r="CJ155" i="1"/>
  <c r="CJ156" i="1"/>
  <c r="CJ157" i="1"/>
  <c r="CJ158" i="1"/>
  <c r="CJ159" i="1"/>
  <c r="CJ160" i="1"/>
  <c r="CJ161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110" i="1"/>
  <c r="CM111" i="1"/>
  <c r="CM112" i="1"/>
  <c r="CM113" i="1"/>
  <c r="CM114" i="1"/>
  <c r="CM115" i="1"/>
  <c r="CM116" i="1"/>
  <c r="CM117" i="1"/>
  <c r="CM118" i="1"/>
  <c r="CM119" i="1"/>
  <c r="CM120" i="1"/>
  <c r="CM121" i="1"/>
  <c r="CM122" i="1"/>
  <c r="CM123" i="1"/>
  <c r="CM124" i="1"/>
  <c r="CM125" i="1"/>
  <c r="CM126" i="1"/>
  <c r="CM127" i="1"/>
  <c r="CM128" i="1"/>
  <c r="CM129" i="1"/>
  <c r="CM130" i="1"/>
  <c r="CM131" i="1"/>
  <c r="CM132" i="1"/>
  <c r="CM133" i="1"/>
  <c r="CM134" i="1"/>
  <c r="CM135" i="1"/>
  <c r="CM136" i="1"/>
  <c r="CM137" i="1"/>
  <c r="CM138" i="1"/>
  <c r="CM139" i="1"/>
  <c r="CM140" i="1"/>
  <c r="CM141" i="1"/>
  <c r="CM142" i="1"/>
  <c r="CM143" i="1"/>
  <c r="CM144" i="1"/>
  <c r="CM145" i="1"/>
  <c r="CM146" i="1"/>
  <c r="CM147" i="1"/>
  <c r="CM148" i="1"/>
  <c r="CM149" i="1"/>
  <c r="CM150" i="1"/>
  <c r="CM151" i="1"/>
  <c r="CM152" i="1"/>
  <c r="CM153" i="1"/>
  <c r="CM154" i="1"/>
  <c r="CM155" i="1"/>
  <c r="CM156" i="1"/>
  <c r="CM157" i="1"/>
  <c r="CM158" i="1"/>
  <c r="CM159" i="1"/>
  <c r="CM160" i="1"/>
  <c r="CM161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P145" i="1"/>
  <c r="CP146" i="1"/>
  <c r="CP147" i="1"/>
  <c r="CP148" i="1"/>
  <c r="CP149" i="1"/>
  <c r="CP150" i="1"/>
  <c r="CP151" i="1"/>
  <c r="CP152" i="1"/>
  <c r="CP153" i="1"/>
  <c r="CP154" i="1"/>
  <c r="CP155" i="1"/>
  <c r="CP156" i="1"/>
  <c r="CP157" i="1"/>
  <c r="CP158" i="1"/>
  <c r="CP159" i="1"/>
  <c r="CP160" i="1"/>
  <c r="CP161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S78" i="1"/>
  <c r="CS79" i="1"/>
  <c r="CS80" i="1"/>
  <c r="CS81" i="1"/>
  <c r="CS82" i="1"/>
  <c r="CS83" i="1"/>
  <c r="CS84" i="1"/>
  <c r="CS85" i="1"/>
  <c r="CS86" i="1"/>
  <c r="CS87" i="1"/>
  <c r="CS88" i="1"/>
  <c r="CS89" i="1"/>
  <c r="CS90" i="1"/>
  <c r="CS91" i="1"/>
  <c r="CS92" i="1"/>
  <c r="CS93" i="1"/>
  <c r="CS94" i="1"/>
  <c r="CS95" i="1"/>
  <c r="CS96" i="1"/>
  <c r="CS97" i="1"/>
  <c r="CS98" i="1"/>
  <c r="CS99" i="1"/>
  <c r="CS100" i="1"/>
  <c r="CS101" i="1"/>
  <c r="CS102" i="1"/>
  <c r="CS103" i="1"/>
  <c r="CS104" i="1"/>
  <c r="CS105" i="1"/>
  <c r="CS106" i="1"/>
  <c r="CS107" i="1"/>
  <c r="CS108" i="1"/>
  <c r="CS109" i="1"/>
  <c r="CS110" i="1"/>
  <c r="CS111" i="1"/>
  <c r="CS112" i="1"/>
  <c r="CS113" i="1"/>
  <c r="CS114" i="1"/>
  <c r="CS115" i="1"/>
  <c r="CS116" i="1"/>
  <c r="CS117" i="1"/>
  <c r="CS118" i="1"/>
  <c r="CS119" i="1"/>
  <c r="CS120" i="1"/>
  <c r="CS121" i="1"/>
  <c r="CS122" i="1"/>
  <c r="CS123" i="1"/>
  <c r="CS124" i="1"/>
  <c r="CS125" i="1"/>
  <c r="CS126" i="1"/>
  <c r="CS127" i="1"/>
  <c r="CS128" i="1"/>
  <c r="CS129" i="1"/>
  <c r="CS130" i="1"/>
  <c r="CS131" i="1"/>
  <c r="CS132" i="1"/>
  <c r="CS133" i="1"/>
  <c r="CS134" i="1"/>
  <c r="CS135" i="1"/>
  <c r="CS136" i="1"/>
  <c r="CS137" i="1"/>
  <c r="CS138" i="1"/>
  <c r="CS139" i="1"/>
  <c r="CS140" i="1"/>
  <c r="CS141" i="1"/>
  <c r="CS142" i="1"/>
  <c r="CS143" i="1"/>
  <c r="CS144" i="1"/>
  <c r="CS145" i="1"/>
  <c r="CS146" i="1"/>
  <c r="CS147" i="1"/>
  <c r="CS148" i="1"/>
  <c r="CS149" i="1"/>
  <c r="CS150" i="1"/>
  <c r="CS151" i="1"/>
  <c r="CS152" i="1"/>
  <c r="CS153" i="1"/>
  <c r="CS154" i="1"/>
  <c r="CS155" i="1"/>
  <c r="CS156" i="1"/>
  <c r="CS157" i="1"/>
  <c r="CS158" i="1"/>
  <c r="CS159" i="1"/>
  <c r="CS160" i="1"/>
  <c r="CS161" i="1"/>
  <c r="CS3" i="1"/>
  <c r="CP3" i="1"/>
  <c r="CM3" i="1"/>
  <c r="CJ3" i="1"/>
  <c r="CG3" i="1"/>
  <c r="CD3" i="1"/>
  <c r="CA3" i="1"/>
  <c r="BX3" i="1"/>
  <c r="BU3" i="1"/>
  <c r="BR3" i="1"/>
  <c r="BO3" i="1"/>
  <c r="BL3" i="1"/>
  <c r="BI3" i="1"/>
  <c r="BF3" i="1"/>
  <c r="BC3" i="1"/>
  <c r="AZ3" i="1"/>
  <c r="AW3" i="1"/>
  <c r="AT3" i="1"/>
  <c r="AQ3" i="1"/>
  <c r="AN3" i="1"/>
  <c r="AK3" i="1"/>
  <c r="AH3" i="1"/>
  <c r="AE3" i="1"/>
  <c r="AB3" i="1"/>
  <c r="Y3" i="1"/>
  <c r="V3" i="1"/>
  <c r="S3" i="1"/>
  <c r="P3" i="1"/>
  <c r="M3" i="1"/>
  <c r="J3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3" i="1"/>
  <c r="CN3" i="1"/>
  <c r="CE3" i="1"/>
  <c r="BS3" i="1"/>
  <c r="BA3" i="1"/>
  <c r="AU3" i="1"/>
  <c r="AL3" i="1"/>
  <c r="T3" i="1"/>
  <c r="K3" i="1"/>
  <c r="BV3" i="1"/>
  <c r="AI3" i="1"/>
  <c r="N3" i="1"/>
  <c r="CQ3" i="1"/>
  <c r="BY3" i="1"/>
  <c r="BP3" i="1"/>
  <c r="BG3" i="1"/>
  <c r="AO3" i="1"/>
  <c r="Z3" i="1"/>
  <c r="W3" i="1"/>
  <c r="H3" i="1"/>
  <c r="BJ3" i="1"/>
  <c r="AF3" i="1"/>
  <c r="CK3" i="1"/>
  <c r="CB3" i="1"/>
  <c r="BM3" i="1"/>
  <c r="BD3" i="1"/>
  <c r="AR3" i="1"/>
  <c r="AC3" i="1"/>
  <c r="Q3" i="1"/>
  <c r="E3" i="1"/>
  <c r="CH3" i="1"/>
  <c r="AX3" i="1"/>
  <c r="B3" i="1"/>
  <c r="C2" i="2" l="1"/>
  <c r="C3" i="4" s="1"/>
  <c r="C29" i="2"/>
  <c r="C30" i="4" s="1"/>
  <c r="C24" i="2"/>
  <c r="C25" i="4" s="1"/>
  <c r="C18" i="2"/>
  <c r="C13" i="2"/>
  <c r="C8" i="2"/>
  <c r="C9" i="4" s="1"/>
  <c r="D1" i="2"/>
  <c r="D33" i="2" s="1"/>
  <c r="D17" i="2"/>
  <c r="E1" i="2"/>
  <c r="E32" i="2" s="1"/>
  <c r="D31" i="2"/>
  <c r="C31" i="2"/>
  <c r="C32" i="4" s="1"/>
  <c r="C27" i="2"/>
  <c r="C23" i="2"/>
  <c r="C24" i="4" s="1"/>
  <c r="C19" i="2"/>
  <c r="C20" i="4" s="1"/>
  <c r="C15" i="2"/>
  <c r="C11" i="2"/>
  <c r="C7" i="2"/>
  <c r="C8" i="4" s="1"/>
  <c r="D6" i="2"/>
  <c r="C33" i="4"/>
  <c r="C29" i="4"/>
  <c r="C21" i="4"/>
  <c r="C17" i="4"/>
  <c r="C13" i="4"/>
  <c r="C5" i="4"/>
  <c r="C12" i="4"/>
  <c r="C4" i="4"/>
  <c r="E18" i="2"/>
  <c r="C34" i="4"/>
  <c r="C26" i="4"/>
  <c r="C22" i="4"/>
  <c r="C14" i="4"/>
  <c r="C10" i="4"/>
  <c r="C6" i="4"/>
  <c r="E2" i="2"/>
  <c r="E30" i="2"/>
  <c r="C16" i="4"/>
  <c r="E7" i="2"/>
  <c r="E5" i="2"/>
  <c r="E9" i="2"/>
  <c r="E13" i="2"/>
  <c r="E11" i="2"/>
  <c r="E14" i="2"/>
  <c r="E21" i="2"/>
  <c r="E24" i="2"/>
  <c r="E25" i="2"/>
  <c r="E29" i="2"/>
  <c r="C31" i="4"/>
  <c r="C27" i="4"/>
  <c r="C23" i="4"/>
  <c r="C19" i="4"/>
  <c r="C11" i="4"/>
  <c r="C7" i="4"/>
  <c r="D3" i="2"/>
  <c r="D5" i="2"/>
  <c r="D8" i="2"/>
  <c r="D16" i="2"/>
  <c r="D18" i="2"/>
  <c r="D19" i="4" s="1"/>
  <c r="D13" i="2"/>
  <c r="D19" i="2"/>
  <c r="D27" i="2"/>
  <c r="D15" i="2"/>
  <c r="D28" i="2"/>
  <c r="E33" i="2"/>
  <c r="D34" i="4" s="1"/>
  <c r="D9" i="2"/>
  <c r="D10" i="4"/>
  <c r="D14" i="4"/>
  <c r="D4" i="4" l="1"/>
  <c r="D6" i="4"/>
  <c r="D29" i="2"/>
  <c r="D30" i="4" s="1"/>
  <c r="D24" i="2"/>
  <c r="D25" i="4" s="1"/>
  <c r="D23" i="2"/>
  <c r="D10" i="2"/>
  <c r="D12" i="2"/>
  <c r="D13" i="4" s="1"/>
  <c r="D7" i="2"/>
  <c r="D8" i="4" s="1"/>
  <c r="E22" i="2"/>
  <c r="E15" i="2"/>
  <c r="E19" i="2"/>
  <c r="D20" i="4" s="1"/>
  <c r="E12" i="2"/>
  <c r="E3" i="2"/>
  <c r="C28" i="4"/>
  <c r="E27" i="2"/>
  <c r="D28" i="4" s="1"/>
  <c r="D30" i="2"/>
  <c r="D31" i="4" s="1"/>
  <c r="D14" i="2"/>
  <c r="D15" i="4" s="1"/>
  <c r="D32" i="2"/>
  <c r="D33" i="4" s="1"/>
  <c r="D21" i="2"/>
  <c r="D22" i="4" s="1"/>
  <c r="D20" i="2"/>
  <c r="D22" i="2"/>
  <c r="D23" i="4" s="1"/>
  <c r="D11" i="2"/>
  <c r="D12" i="4" s="1"/>
  <c r="D4" i="2"/>
  <c r="D5" i="4" s="1"/>
  <c r="E28" i="2"/>
  <c r="E20" i="2"/>
  <c r="E10" i="2"/>
  <c r="E8" i="2"/>
  <c r="D9" i="4" s="1"/>
  <c r="E4" i="2"/>
  <c r="E23" i="2"/>
  <c r="D24" i="4" s="1"/>
  <c r="D2" i="2"/>
  <c r="D3" i="4" s="1"/>
  <c r="D25" i="2"/>
  <c r="D26" i="4" s="1"/>
  <c r="D26" i="2"/>
  <c r="D32" i="4"/>
  <c r="D29" i="4"/>
  <c r="E16" i="2"/>
  <c r="D17" i="4" s="1"/>
  <c r="E17" i="2"/>
  <c r="D18" i="4" s="1"/>
  <c r="E6" i="2"/>
  <c r="D7" i="4" s="1"/>
  <c r="E31" i="2"/>
  <c r="F1" i="2"/>
  <c r="E26" i="2"/>
  <c r="D27" i="4" s="1"/>
  <c r="D16" i="4"/>
  <c r="D21" i="4"/>
  <c r="D11" i="4" l="1"/>
  <c r="F32" i="2"/>
  <c r="F5" i="2"/>
  <c r="F10" i="2"/>
  <c r="F20" i="2"/>
  <c r="F17" i="2"/>
  <c r="F25" i="2"/>
  <c r="F16" i="2"/>
  <c r="F28" i="2"/>
  <c r="F31" i="2"/>
  <c r="F8" i="2"/>
  <c r="F14" i="2"/>
  <c r="F3" i="2"/>
  <c r="F21" i="2"/>
  <c r="F29" i="2"/>
  <c r="F23" i="2"/>
  <c r="F33" i="2"/>
  <c r="G1" i="2"/>
  <c r="F6" i="2"/>
  <c r="F11" i="2"/>
  <c r="F12" i="2"/>
  <c r="F4" i="2"/>
  <c r="F7" i="2"/>
  <c r="F30" i="2"/>
  <c r="F27" i="2"/>
  <c r="F19" i="2"/>
  <c r="F9" i="2"/>
  <c r="F13" i="2"/>
  <c r="F15" i="2"/>
  <c r="F22" i="2"/>
  <c r="F26" i="2"/>
  <c r="F2" i="2"/>
  <c r="F24" i="2"/>
  <c r="F18" i="2"/>
  <c r="G6" i="2" l="1"/>
  <c r="G9" i="2"/>
  <c r="G14" i="2"/>
  <c r="G18" i="2"/>
  <c r="G23" i="2"/>
  <c r="G20" i="2"/>
  <c r="G8" i="2"/>
  <c r="G2" i="2"/>
  <c r="G5" i="2"/>
  <c r="G11" i="2"/>
  <c r="G17" i="2"/>
  <c r="G22" i="2"/>
  <c r="G27" i="2"/>
  <c r="G30" i="2"/>
  <c r="G25" i="2"/>
  <c r="G19" i="2"/>
  <c r="H1" i="2"/>
  <c r="G4" i="2"/>
  <c r="G15" i="2"/>
  <c r="G21" i="2"/>
  <c r="G7" i="2"/>
  <c r="G24" i="2"/>
  <c r="G28" i="2"/>
  <c r="G32" i="2"/>
  <c r="G33" i="2"/>
  <c r="G3" i="2"/>
  <c r="G10" i="2"/>
  <c r="G12" i="2"/>
  <c r="G16" i="2"/>
  <c r="G26" i="2"/>
  <c r="G31" i="2"/>
  <c r="G29" i="2"/>
  <c r="G13" i="2"/>
  <c r="H4" i="2" l="1"/>
  <c r="H11" i="2"/>
  <c r="H18" i="2"/>
  <c r="H23" i="2"/>
  <c r="H17" i="2"/>
  <c r="H25" i="2"/>
  <c r="H20" i="2"/>
  <c r="H33" i="2"/>
  <c r="H6" i="2"/>
  <c r="H12" i="2"/>
  <c r="H22" i="2"/>
  <c r="H27" i="2"/>
  <c r="H24" i="2"/>
  <c r="H32" i="2"/>
  <c r="H30" i="2"/>
  <c r="H31" i="2"/>
  <c r="I1" i="2"/>
  <c r="H7" i="2"/>
  <c r="H16" i="2"/>
  <c r="H9" i="2"/>
  <c r="H5" i="2"/>
  <c r="H28" i="2"/>
  <c r="H21" i="2"/>
  <c r="H26" i="2"/>
  <c r="H2" i="2"/>
  <c r="H3" i="2"/>
  <c r="H10" i="2"/>
  <c r="H15" i="2"/>
  <c r="H19" i="2"/>
  <c r="H14" i="2"/>
  <c r="H8" i="2"/>
  <c r="H13" i="2"/>
  <c r="H29" i="2"/>
  <c r="I3" i="2" l="1"/>
  <c r="I6" i="2"/>
  <c r="I19" i="2"/>
  <c r="I17" i="2"/>
  <c r="I18" i="2"/>
  <c r="I33" i="2"/>
  <c r="I21" i="2"/>
  <c r="I30" i="2"/>
  <c r="I7" i="2"/>
  <c r="I13" i="2"/>
  <c r="I20" i="2"/>
  <c r="I24" i="2"/>
  <c r="I25" i="2"/>
  <c r="I22" i="2"/>
  <c r="I11" i="2"/>
  <c r="I2" i="2"/>
  <c r="J1" i="2"/>
  <c r="I8" i="2"/>
  <c r="I9" i="2"/>
  <c r="I5" i="2"/>
  <c r="I28" i="2"/>
  <c r="I26" i="2"/>
  <c r="I23" i="2"/>
  <c r="I15" i="2"/>
  <c r="I31" i="2"/>
  <c r="I4" i="2"/>
  <c r="I12" i="2"/>
  <c r="I16" i="2"/>
  <c r="I14" i="2"/>
  <c r="I10" i="2"/>
  <c r="I29" i="2"/>
  <c r="I32" i="2"/>
  <c r="I27" i="2"/>
  <c r="J5" i="2" l="1"/>
  <c r="J7" i="2"/>
  <c r="J13" i="2"/>
  <c r="J18" i="2"/>
  <c r="J19" i="2"/>
  <c r="J27" i="2"/>
  <c r="J24" i="2"/>
  <c r="J31" i="2"/>
  <c r="J8" i="2"/>
  <c r="J14" i="2"/>
  <c r="J17" i="2"/>
  <c r="J25" i="2"/>
  <c r="J26" i="2"/>
  <c r="J30" i="2"/>
  <c r="J22" i="2"/>
  <c r="J33" i="2"/>
  <c r="K1" i="2"/>
  <c r="J9" i="2"/>
  <c r="J3" i="2"/>
  <c r="J21" i="2"/>
  <c r="J29" i="2"/>
  <c r="J11" i="2"/>
  <c r="J2" i="2"/>
  <c r="J23" i="2"/>
  <c r="J32" i="2"/>
  <c r="J4" i="2"/>
  <c r="J6" i="2"/>
  <c r="J20" i="2"/>
  <c r="J10" i="2"/>
  <c r="J16" i="2"/>
  <c r="J15" i="2"/>
  <c r="J12" i="2"/>
  <c r="J28" i="2"/>
  <c r="K4" i="2" l="1"/>
  <c r="K7" i="2"/>
  <c r="K15" i="2"/>
  <c r="K14" i="2"/>
  <c r="K19" i="2"/>
  <c r="K27" i="2"/>
  <c r="K2" i="2"/>
  <c r="K29" i="2"/>
  <c r="K5" i="2"/>
  <c r="K8" i="2"/>
  <c r="K13" i="2"/>
  <c r="K18" i="2"/>
  <c r="K26" i="2"/>
  <c r="K28" i="2"/>
  <c r="K12" i="2"/>
  <c r="K30" i="2"/>
  <c r="L1" i="2"/>
  <c r="K6" i="2"/>
  <c r="K9" i="2"/>
  <c r="K17" i="2"/>
  <c r="K22" i="2"/>
  <c r="K20" i="2"/>
  <c r="K31" i="2"/>
  <c r="K24" i="2"/>
  <c r="K33" i="2"/>
  <c r="K3" i="2"/>
  <c r="K10" i="2"/>
  <c r="K11" i="2"/>
  <c r="K21" i="2"/>
  <c r="K16" i="2"/>
  <c r="K23" i="2"/>
  <c r="K25" i="2"/>
  <c r="K32" i="2"/>
  <c r="L4" i="2" l="1"/>
  <c r="L8" i="2"/>
  <c r="L12" i="2"/>
  <c r="L22" i="2"/>
  <c r="L23" i="2"/>
  <c r="L24" i="2"/>
  <c r="L30" i="2"/>
  <c r="L31" i="2"/>
  <c r="L5" i="2"/>
  <c r="L9" i="2"/>
  <c r="L16" i="2"/>
  <c r="L15" i="2"/>
  <c r="L27" i="2"/>
  <c r="L28" i="2"/>
  <c r="L17" i="2"/>
  <c r="L29" i="2"/>
  <c r="M1" i="2"/>
  <c r="L6" i="2"/>
  <c r="L11" i="2"/>
  <c r="L14" i="2"/>
  <c r="L19" i="2"/>
  <c r="L13" i="2"/>
  <c r="L32" i="2"/>
  <c r="L33" i="2"/>
  <c r="L2" i="2"/>
  <c r="L3" i="2"/>
  <c r="L7" i="2"/>
  <c r="L10" i="2"/>
  <c r="L18" i="2"/>
  <c r="L20" i="2"/>
  <c r="L21" i="2"/>
  <c r="L25" i="2"/>
  <c r="L26" i="2"/>
  <c r="M7" i="2" l="1"/>
  <c r="M12" i="2"/>
  <c r="M19" i="2"/>
  <c r="M20" i="2"/>
  <c r="M9" i="2"/>
  <c r="M33" i="2"/>
  <c r="M29" i="2"/>
  <c r="M32" i="2"/>
  <c r="M3" i="2"/>
  <c r="M5" i="2"/>
  <c r="M6" i="2"/>
  <c r="M21" i="2"/>
  <c r="M22" i="2"/>
  <c r="M14" i="2"/>
  <c r="M30" i="2"/>
  <c r="M26" i="2"/>
  <c r="N1" i="2"/>
  <c r="M8" i="2"/>
  <c r="M13" i="2"/>
  <c r="M11" i="2"/>
  <c r="M24" i="2"/>
  <c r="M25" i="2"/>
  <c r="M18" i="2"/>
  <c r="M2" i="2"/>
  <c r="M31" i="2"/>
  <c r="M4" i="2"/>
  <c r="M10" i="2"/>
  <c r="M15" i="2"/>
  <c r="M16" i="2"/>
  <c r="M28" i="2"/>
  <c r="M17" i="2"/>
  <c r="M23" i="2"/>
  <c r="M27" i="2"/>
  <c r="N3" i="2" l="1"/>
  <c r="E4" i="4" s="1"/>
  <c r="N14" i="2"/>
  <c r="E15" i="4" s="1"/>
  <c r="N20" i="2"/>
  <c r="E21" i="4" s="1"/>
  <c r="N17" i="2"/>
  <c r="E18" i="4" s="1"/>
  <c r="N25" i="2"/>
  <c r="E26" i="4" s="1"/>
  <c r="N18" i="2"/>
  <c r="E19" i="4" s="1"/>
  <c r="N33" i="2"/>
  <c r="E34" i="4" s="1"/>
  <c r="N28" i="2"/>
  <c r="E29" i="4" s="1"/>
  <c r="N8" i="2"/>
  <c r="E9" i="4" s="1"/>
  <c r="N6" i="2"/>
  <c r="E7" i="4" s="1"/>
  <c r="N7" i="2"/>
  <c r="E8" i="4" s="1"/>
  <c r="N21" i="2"/>
  <c r="E22" i="4" s="1"/>
  <c r="N29" i="2"/>
  <c r="E30" i="4" s="1"/>
  <c r="N23" i="2"/>
  <c r="E24" i="4" s="1"/>
  <c r="N19" i="2"/>
  <c r="E20" i="4" s="1"/>
  <c r="N27" i="2"/>
  <c r="E28" i="4" s="1"/>
  <c r="O1" i="2"/>
  <c r="N9" i="2"/>
  <c r="E10" i="4" s="1"/>
  <c r="N11" i="2"/>
  <c r="E12" i="4" s="1"/>
  <c r="N10" i="2"/>
  <c r="E11" i="4" s="1"/>
  <c r="N13" i="2"/>
  <c r="E14" i="4" s="1"/>
  <c r="N15" i="2"/>
  <c r="E16" i="4" s="1"/>
  <c r="N30" i="2"/>
  <c r="E31" i="4" s="1"/>
  <c r="N24" i="2"/>
  <c r="E25" i="4" s="1"/>
  <c r="N32" i="2"/>
  <c r="E33" i="4" s="1"/>
  <c r="N5" i="2"/>
  <c r="E6" i="4" s="1"/>
  <c r="N4" i="2"/>
  <c r="E5" i="4" s="1"/>
  <c r="N16" i="2"/>
  <c r="E17" i="4" s="1"/>
  <c r="N12" i="2"/>
  <c r="E13" i="4" s="1"/>
  <c r="N22" i="2"/>
  <c r="E23" i="4" s="1"/>
  <c r="N26" i="2"/>
  <c r="E27" i="4" s="1"/>
  <c r="N2" i="2"/>
  <c r="E3" i="4" s="1"/>
  <c r="N31" i="2"/>
  <c r="E32" i="4" s="1"/>
  <c r="O6" i="2" l="1"/>
  <c r="O11" i="2"/>
  <c r="O17" i="2"/>
  <c r="O18" i="2"/>
  <c r="O23" i="2"/>
  <c r="O24" i="2"/>
  <c r="O30" i="2"/>
  <c r="O32" i="2"/>
  <c r="O10" i="2"/>
  <c r="O15" i="2"/>
  <c r="O21" i="2"/>
  <c r="O22" i="2"/>
  <c r="O27" i="2"/>
  <c r="O29" i="2"/>
  <c r="O2" i="2"/>
  <c r="O28" i="2"/>
  <c r="P1" i="2"/>
  <c r="O4" i="2"/>
  <c r="O7" i="2"/>
  <c r="O8" i="2"/>
  <c r="O9" i="2"/>
  <c r="O14" i="2"/>
  <c r="O31" i="2"/>
  <c r="O20" i="2"/>
  <c r="O33" i="2"/>
  <c r="O3" i="2"/>
  <c r="O5" i="2"/>
  <c r="O12" i="2"/>
  <c r="O13" i="2"/>
  <c r="O26" i="2"/>
  <c r="O19" i="2"/>
  <c r="O16" i="2"/>
  <c r="O25" i="2"/>
  <c r="P4" i="2" l="1"/>
  <c r="P11" i="2"/>
  <c r="P8" i="2"/>
  <c r="P22" i="2"/>
  <c r="P23" i="2"/>
  <c r="P28" i="2"/>
  <c r="P29" i="2"/>
  <c r="P33" i="2"/>
  <c r="P6" i="2"/>
  <c r="P9" i="2"/>
  <c r="P10" i="2"/>
  <c r="P14" i="2"/>
  <c r="P27" i="2"/>
  <c r="P20" i="2"/>
  <c r="P30" i="2"/>
  <c r="P31" i="2"/>
  <c r="Q1" i="2"/>
  <c r="P5" i="2"/>
  <c r="P12" i="2"/>
  <c r="P13" i="2"/>
  <c r="P19" i="2"/>
  <c r="P17" i="2"/>
  <c r="P25" i="2"/>
  <c r="P21" i="2"/>
  <c r="P2" i="2"/>
  <c r="P3" i="2"/>
  <c r="P7" i="2"/>
  <c r="P16" i="2"/>
  <c r="P18" i="2"/>
  <c r="P15" i="2"/>
  <c r="P24" i="2"/>
  <c r="P32" i="2"/>
  <c r="P26" i="2"/>
  <c r="Q3" i="2" l="1"/>
  <c r="Q9" i="2"/>
  <c r="Q13" i="2"/>
  <c r="Q20" i="2"/>
  <c r="Q11" i="2"/>
  <c r="Q26" i="2"/>
  <c r="Q16" i="2"/>
  <c r="Q2" i="2"/>
  <c r="Q5" i="2"/>
  <c r="Q12" i="2"/>
  <c r="Q14" i="2"/>
  <c r="Q17" i="2"/>
  <c r="Q18" i="2"/>
  <c r="Q33" i="2"/>
  <c r="Q22" i="2"/>
  <c r="Q29" i="2"/>
  <c r="R1" i="2"/>
  <c r="Q7" i="2"/>
  <c r="Q6" i="2"/>
  <c r="Q19" i="2"/>
  <c r="Q24" i="2"/>
  <c r="Q25" i="2"/>
  <c r="Q23" i="2"/>
  <c r="Q27" i="2"/>
  <c r="Q31" i="2"/>
  <c r="Q4" i="2"/>
  <c r="Q8" i="2"/>
  <c r="Q10" i="2"/>
  <c r="Q15" i="2"/>
  <c r="Q28" i="2"/>
  <c r="Q21" i="2"/>
  <c r="Q32" i="2"/>
  <c r="Q30" i="2"/>
  <c r="R5" i="2" l="1"/>
  <c r="R10" i="2"/>
  <c r="R15" i="2"/>
  <c r="R21" i="2"/>
  <c r="R29" i="2"/>
  <c r="R22" i="2"/>
  <c r="R24" i="2"/>
  <c r="R31" i="2"/>
  <c r="R8" i="2"/>
  <c r="R3" i="2"/>
  <c r="R20" i="2"/>
  <c r="R11" i="2"/>
  <c r="R12" i="2"/>
  <c r="R27" i="2"/>
  <c r="R33" i="2"/>
  <c r="R23" i="2"/>
  <c r="S1" i="2"/>
  <c r="R9" i="2"/>
  <c r="R7" i="2"/>
  <c r="R16" i="2"/>
  <c r="R18" i="2"/>
  <c r="R19" i="2"/>
  <c r="R30" i="2"/>
  <c r="R13" i="2"/>
  <c r="R32" i="2"/>
  <c r="R4" i="2"/>
  <c r="R6" i="2"/>
  <c r="R14" i="2"/>
  <c r="R17" i="2"/>
  <c r="R25" i="2"/>
  <c r="R26" i="2"/>
  <c r="R2" i="2"/>
  <c r="R28" i="2"/>
  <c r="S4" i="2" l="1"/>
  <c r="S8" i="2"/>
  <c r="S17" i="2"/>
  <c r="S18" i="2"/>
  <c r="S26" i="2"/>
  <c r="S27" i="2"/>
  <c r="S29" i="2"/>
  <c r="S2" i="2"/>
  <c r="S6" i="2"/>
  <c r="S11" i="2"/>
  <c r="S21" i="2"/>
  <c r="S22" i="2"/>
  <c r="S14" i="2"/>
  <c r="S13" i="2"/>
  <c r="S32" i="2"/>
  <c r="S24" i="2"/>
  <c r="T1" i="2"/>
  <c r="S10" i="2"/>
  <c r="S15" i="2"/>
  <c r="S5" i="2"/>
  <c r="S12" i="2"/>
  <c r="S20" i="2"/>
  <c r="S28" i="2"/>
  <c r="S25" i="2"/>
  <c r="S33" i="2"/>
  <c r="S3" i="2"/>
  <c r="S7" i="2"/>
  <c r="S16" i="2"/>
  <c r="S9" i="2"/>
  <c r="S19" i="2"/>
  <c r="S23" i="2"/>
  <c r="S31" i="2"/>
  <c r="S30" i="2"/>
  <c r="T3" i="2" l="1"/>
  <c r="T8" i="2"/>
  <c r="T5" i="2"/>
  <c r="T13" i="2"/>
  <c r="T23" i="2"/>
  <c r="T28" i="2"/>
  <c r="T25" i="2"/>
  <c r="T17" i="2"/>
  <c r="T4" i="2"/>
  <c r="T11" i="2"/>
  <c r="T9" i="2"/>
  <c r="T19" i="2"/>
  <c r="T27" i="2"/>
  <c r="T29" i="2"/>
  <c r="T30" i="2"/>
  <c r="T26" i="2"/>
  <c r="T6" i="2"/>
  <c r="T12" i="2"/>
  <c r="T18" i="2"/>
  <c r="T14" i="2"/>
  <c r="T21" i="2"/>
  <c r="T32" i="2"/>
  <c r="T10" i="2"/>
  <c r="T31" i="2"/>
  <c r="U1" i="2"/>
  <c r="T7" i="2"/>
  <c r="T16" i="2"/>
  <c r="T22" i="2"/>
  <c r="T20" i="2"/>
  <c r="T24" i="2"/>
  <c r="T15" i="2"/>
  <c r="T33" i="2"/>
  <c r="T2" i="2"/>
  <c r="U5" i="2" l="1"/>
  <c r="U9" i="2"/>
  <c r="U14" i="2"/>
  <c r="U28" i="2"/>
  <c r="U25" i="2"/>
  <c r="U32" i="2"/>
  <c r="U30" i="2"/>
  <c r="U17" i="2"/>
  <c r="V1" i="2"/>
  <c r="U8" i="2"/>
  <c r="U13" i="2"/>
  <c r="U20" i="2"/>
  <c r="U10" i="2"/>
  <c r="U31" i="2"/>
  <c r="U7" i="2"/>
  <c r="U12" i="2"/>
  <c r="U11" i="2"/>
  <c r="U24" i="2"/>
  <c r="U22" i="2"/>
  <c r="U29" i="2"/>
  <c r="U23" i="2"/>
  <c r="U27" i="2"/>
  <c r="U6" i="2"/>
  <c r="U15" i="2"/>
  <c r="U2" i="2"/>
  <c r="U4" i="2"/>
  <c r="U3" i="2"/>
  <c r="U19" i="2"/>
  <c r="U21" i="2"/>
  <c r="U16" i="2"/>
  <c r="U33" i="2"/>
  <c r="U26" i="2"/>
  <c r="U18" i="2"/>
  <c r="V8" i="2" l="1"/>
  <c r="V14" i="2"/>
  <c r="V12" i="2"/>
  <c r="V6" i="2"/>
  <c r="V29" i="2"/>
  <c r="V2" i="2"/>
  <c r="V27" i="2"/>
  <c r="V18" i="2"/>
  <c r="W1" i="2"/>
  <c r="V3" i="2"/>
  <c r="V11" i="2"/>
  <c r="V15" i="2"/>
  <c r="V16" i="2"/>
  <c r="V26" i="2"/>
  <c r="V7" i="2"/>
  <c r="V24" i="2"/>
  <c r="V32" i="2"/>
  <c r="V5" i="2"/>
  <c r="V9" i="2"/>
  <c r="V13" i="2"/>
  <c r="V17" i="2"/>
  <c r="V22" i="2"/>
  <c r="V23" i="2"/>
  <c r="V28" i="2"/>
  <c r="V31" i="2"/>
  <c r="V4" i="2"/>
  <c r="V10" i="2"/>
  <c r="V20" i="2"/>
  <c r="V21" i="2"/>
  <c r="V25" i="2"/>
  <c r="V30" i="2"/>
  <c r="V33" i="2"/>
  <c r="V19" i="2"/>
  <c r="W10" i="2" l="1"/>
  <c r="W12" i="2"/>
  <c r="W4" i="2"/>
  <c r="W26" i="2"/>
  <c r="W27" i="2"/>
  <c r="W30" i="2"/>
  <c r="W19" i="2"/>
  <c r="W29" i="2"/>
  <c r="W6" i="2"/>
  <c r="W15" i="2"/>
  <c r="W21" i="2"/>
  <c r="W22" i="2"/>
  <c r="W23" i="2"/>
  <c r="W20" i="2"/>
  <c r="W7" i="2"/>
  <c r="W32" i="2"/>
  <c r="W3" i="2"/>
  <c r="W9" i="2"/>
  <c r="W14" i="2"/>
  <c r="W16" i="2"/>
  <c r="W8" i="2"/>
  <c r="W24" i="2"/>
  <c r="W2" i="2"/>
  <c r="W28" i="2"/>
  <c r="W33" i="2"/>
  <c r="W5" i="2"/>
  <c r="W11" i="2"/>
  <c r="W17" i="2"/>
  <c r="W18" i="2"/>
  <c r="W13" i="2"/>
  <c r="W31" i="2"/>
  <c r="X1" i="2"/>
  <c r="W25" i="2"/>
  <c r="X7" i="2" l="1"/>
  <c r="X12" i="2"/>
  <c r="X22" i="2"/>
  <c r="X23" i="2"/>
  <c r="X28" i="2"/>
  <c r="X21" i="2"/>
  <c r="X33" i="2"/>
  <c r="X2" i="2"/>
  <c r="X4" i="2"/>
  <c r="X11" i="2"/>
  <c r="X15" i="2"/>
  <c r="X8" i="2"/>
  <c r="X17" i="2"/>
  <c r="X32" i="2"/>
  <c r="X26" i="2"/>
  <c r="X31" i="2"/>
  <c r="X6" i="2"/>
  <c r="X5" i="2"/>
  <c r="X18" i="2"/>
  <c r="X13" i="2"/>
  <c r="X24" i="2"/>
  <c r="X9" i="2"/>
  <c r="X29" i="2"/>
  <c r="X20" i="2"/>
  <c r="X3" i="2"/>
  <c r="X10" i="2"/>
  <c r="X16" i="2"/>
  <c r="X19" i="2"/>
  <c r="X27" i="2"/>
  <c r="X25" i="2"/>
  <c r="X30" i="2"/>
  <c r="X14" i="2"/>
  <c r="Y1" i="2"/>
  <c r="Y8" i="2" l="1"/>
  <c r="Y13" i="2"/>
  <c r="Y20" i="2"/>
  <c r="Y15" i="2"/>
  <c r="Y29" i="2"/>
  <c r="Y9" i="2"/>
  <c r="Y30" i="2"/>
  <c r="Y32" i="2"/>
  <c r="Y4" i="2"/>
  <c r="Y5" i="2"/>
  <c r="Y16" i="2"/>
  <c r="Y17" i="2"/>
  <c r="Y18" i="2"/>
  <c r="Y33" i="2"/>
  <c r="Y14" i="2"/>
  <c r="Y2" i="2"/>
  <c r="Y31" i="2"/>
  <c r="Y7" i="2"/>
  <c r="Y6" i="2"/>
  <c r="Y10" i="2"/>
  <c r="Y28" i="2"/>
  <c r="Y26" i="2"/>
  <c r="Y22" i="2"/>
  <c r="Y27" i="2"/>
  <c r="Y23" i="2"/>
  <c r="Y3" i="2"/>
  <c r="Y12" i="2"/>
  <c r="Y19" i="2"/>
  <c r="Y24" i="2"/>
  <c r="Y25" i="2"/>
  <c r="Y11" i="2"/>
  <c r="Y21" i="2"/>
  <c r="Z1" i="2"/>
  <c r="Z8" i="2" l="1"/>
  <c r="Z14" i="2"/>
  <c r="Z17" i="2"/>
  <c r="Z25" i="2"/>
  <c r="Z27" i="2"/>
  <c r="Z11" i="2"/>
  <c r="Z28" i="2"/>
  <c r="Z22" i="2"/>
  <c r="Z5" i="2"/>
  <c r="Z6" i="2"/>
  <c r="Z20" i="2"/>
  <c r="Z15" i="2"/>
  <c r="Z19" i="2"/>
  <c r="Z2" i="2"/>
  <c r="Z12" i="2"/>
  <c r="Z24" i="2"/>
  <c r="Z3" i="2"/>
  <c r="Z7" i="2"/>
  <c r="Z13" i="2"/>
  <c r="Z18" i="2"/>
  <c r="Z26" i="2"/>
  <c r="AA1" i="2"/>
  <c r="Z16" i="2"/>
  <c r="Z33" i="2"/>
  <c r="Z4" i="2"/>
  <c r="Z9" i="2"/>
  <c r="Z10" i="2"/>
  <c r="Z21" i="2"/>
  <c r="Z29" i="2"/>
  <c r="Z30" i="2"/>
  <c r="Z23" i="2"/>
  <c r="Z31" i="2"/>
  <c r="Z32" i="2"/>
  <c r="AA6" i="2" l="1"/>
  <c r="AA9" i="2"/>
  <c r="AA18" i="2"/>
  <c r="AA2" i="2"/>
  <c r="AB1" i="2"/>
  <c r="AA10" i="2"/>
  <c r="AA11" i="2"/>
  <c r="AA17" i="2"/>
  <c r="AA22" i="2"/>
  <c r="AA23" i="2"/>
  <c r="AA28" i="2"/>
  <c r="AA24" i="2"/>
  <c r="AA33" i="2"/>
  <c r="AA5" i="2"/>
  <c r="AA8" i="2"/>
  <c r="AA4" i="2"/>
  <c r="AA14" i="2"/>
  <c r="AA26" i="2"/>
  <c r="AA12" i="2"/>
  <c r="AA25" i="2"/>
  <c r="AA29" i="2"/>
  <c r="AA13" i="2"/>
  <c r="AA20" i="2"/>
  <c r="AA16" i="2"/>
  <c r="AA30" i="2"/>
  <c r="AA3" i="2"/>
  <c r="AA7" i="2"/>
  <c r="AA15" i="2"/>
  <c r="AA21" i="2"/>
  <c r="AA19" i="2"/>
  <c r="AA27" i="2"/>
  <c r="AA31" i="2"/>
  <c r="AA32" i="2"/>
  <c r="AB5" i="2" l="1"/>
  <c r="AB9" i="2"/>
  <c r="AB16" i="2"/>
  <c r="AB15" i="2"/>
  <c r="AB27" i="2"/>
  <c r="AB32" i="2"/>
  <c r="AB17" i="2"/>
  <c r="AB29" i="2"/>
  <c r="AB4" i="2"/>
  <c r="AB8" i="2"/>
  <c r="AB12" i="2"/>
  <c r="AB22" i="2"/>
  <c r="AB23" i="2"/>
  <c r="AB28" i="2"/>
  <c r="AB30" i="2"/>
  <c r="AB31" i="2"/>
  <c r="AC1" i="2"/>
  <c r="AB6" i="2"/>
  <c r="AB11" i="2"/>
  <c r="AB14" i="2"/>
  <c r="AB19" i="2"/>
  <c r="AB21" i="2"/>
  <c r="AB13" i="2"/>
  <c r="AB33" i="2"/>
  <c r="AB2" i="2"/>
  <c r="AB3" i="2"/>
  <c r="AB7" i="2"/>
  <c r="AB10" i="2"/>
  <c r="AB18" i="2"/>
  <c r="AB20" i="2"/>
  <c r="AB24" i="2"/>
  <c r="AB25" i="2"/>
  <c r="AB26" i="2"/>
  <c r="AC8" i="2" l="1"/>
  <c r="AC15" i="2"/>
  <c r="AC11" i="2"/>
  <c r="AC24" i="2"/>
  <c r="AC22" i="2"/>
  <c r="AC5" i="2"/>
  <c r="AC23" i="2"/>
  <c r="AC27" i="2"/>
  <c r="AC31" i="2"/>
  <c r="AC4" i="2"/>
  <c r="AC12" i="2"/>
  <c r="AC6" i="2"/>
  <c r="AC20" i="2"/>
  <c r="AC3" i="2"/>
  <c r="AC17" i="2"/>
  <c r="AC26" i="2"/>
  <c r="AC30" i="2"/>
  <c r="AC7" i="2"/>
  <c r="AC13" i="2"/>
  <c r="AC9" i="2"/>
  <c r="AC21" i="2"/>
  <c r="AC14" i="2"/>
  <c r="AC33" i="2"/>
  <c r="AC18" i="2"/>
  <c r="AC2" i="2"/>
  <c r="AD1" i="2"/>
  <c r="AC10" i="2"/>
  <c r="AC19" i="2"/>
  <c r="AC16" i="2"/>
  <c r="AC28" i="2"/>
  <c r="AC25" i="2"/>
  <c r="AC32" i="2"/>
  <c r="AC29" i="2"/>
  <c r="AD4" i="2" l="1"/>
  <c r="AD11" i="2"/>
  <c r="AD12" i="2"/>
  <c r="AD22" i="2"/>
  <c r="AD26" i="2"/>
  <c r="AD2" i="2"/>
  <c r="AD27" i="2"/>
  <c r="AD31" i="2"/>
  <c r="AE1" i="2"/>
  <c r="AD9" i="2"/>
  <c r="AD16" i="2"/>
  <c r="AD17" i="2"/>
  <c r="AD25" i="2"/>
  <c r="AD18" i="2"/>
  <c r="AD28" i="2"/>
  <c r="AD15" i="2"/>
  <c r="AD32" i="2"/>
  <c r="AD5" i="2"/>
  <c r="AD14" i="2"/>
  <c r="AD20" i="2"/>
  <c r="AD21" i="2"/>
  <c r="AD29" i="2"/>
  <c r="AD23" i="2"/>
  <c r="AD33" i="2"/>
  <c r="AD19" i="2"/>
  <c r="AD8" i="2"/>
  <c r="AD6" i="2"/>
  <c r="AD7" i="2"/>
  <c r="AD3" i="2"/>
  <c r="AD10" i="2"/>
  <c r="AD30" i="2"/>
  <c r="AD13" i="2"/>
  <c r="AD24" i="2"/>
  <c r="AF1" i="2" l="1"/>
  <c r="AE10" i="2"/>
  <c r="AE9" i="2"/>
  <c r="AE8" i="2"/>
  <c r="AE14" i="2"/>
  <c r="AE27" i="2"/>
  <c r="AE31" i="2"/>
  <c r="AE32" i="2"/>
  <c r="AE33" i="2"/>
  <c r="AE3" i="2"/>
  <c r="AE11" i="2"/>
  <c r="AE12" i="2"/>
  <c r="AE13" i="2"/>
  <c r="AE26" i="2"/>
  <c r="AE19" i="2"/>
  <c r="AE30" i="2"/>
  <c r="AE2" i="2"/>
  <c r="AE4" i="2"/>
  <c r="AE15" i="2"/>
  <c r="AE17" i="2"/>
  <c r="AE18" i="2"/>
  <c r="AE16" i="2"/>
  <c r="AE24" i="2"/>
  <c r="AE20" i="2"/>
  <c r="AE5" i="2"/>
  <c r="AE6" i="2"/>
  <c r="AE7" i="2"/>
  <c r="AE21" i="2"/>
  <c r="AE22" i="2"/>
  <c r="AE23" i="2"/>
  <c r="AE29" i="2"/>
  <c r="AE25" i="2"/>
  <c r="AE28" i="2"/>
  <c r="AF6" i="2" l="1"/>
  <c r="AF9" i="2"/>
  <c r="AF18" i="2"/>
  <c r="AF10" i="2"/>
  <c r="AF17" i="2"/>
  <c r="AF20" i="2"/>
  <c r="AF30" i="2"/>
  <c r="AF5" i="2"/>
  <c r="AF22" i="2"/>
  <c r="AF24" i="2"/>
  <c r="AF21" i="2"/>
  <c r="AF4" i="2"/>
  <c r="AF11" i="2"/>
  <c r="AF13" i="2"/>
  <c r="AF19" i="2"/>
  <c r="AF27" i="2"/>
  <c r="AF15" i="2"/>
  <c r="AF29" i="2"/>
  <c r="AF33" i="2"/>
  <c r="AF31" i="2"/>
  <c r="AG1" i="2"/>
  <c r="AF12" i="2"/>
  <c r="AF16" i="2"/>
  <c r="AF25" i="2"/>
  <c r="AF2" i="2"/>
  <c r="AF3" i="2"/>
  <c r="AF7" i="2"/>
  <c r="AF8" i="2"/>
  <c r="AF14" i="2"/>
  <c r="AF23" i="2"/>
  <c r="AF28" i="2"/>
  <c r="AF32" i="2"/>
  <c r="AF26" i="2"/>
  <c r="AG5" i="2" l="1"/>
  <c r="AG12" i="2"/>
  <c r="AG14" i="2"/>
  <c r="AG20" i="2"/>
  <c r="AG11" i="2"/>
  <c r="AG26" i="2"/>
  <c r="AG22" i="2"/>
  <c r="AG29" i="2"/>
  <c r="AH1" i="2"/>
  <c r="AG7" i="2"/>
  <c r="AG6" i="2"/>
  <c r="AG19" i="2"/>
  <c r="AG17" i="2"/>
  <c r="AG18" i="2"/>
  <c r="AG33" i="2"/>
  <c r="AG27" i="2"/>
  <c r="AG31" i="2"/>
  <c r="AG4" i="2"/>
  <c r="AG8" i="2"/>
  <c r="AG10" i="2"/>
  <c r="AG15" i="2"/>
  <c r="AG24" i="2"/>
  <c r="AG25" i="2"/>
  <c r="AG23" i="2"/>
  <c r="AG30" i="2"/>
  <c r="AG3" i="2"/>
  <c r="AG9" i="2"/>
  <c r="AG13" i="2"/>
  <c r="AG16" i="2"/>
  <c r="AG28" i="2"/>
  <c r="AG21" i="2"/>
  <c r="AG32" i="2"/>
  <c r="AG2" i="2"/>
  <c r="AH8" i="2" l="1"/>
  <c r="AH10" i="2"/>
  <c r="AH16" i="2"/>
  <c r="AH11" i="2"/>
  <c r="AH12" i="2"/>
  <c r="AH22" i="2"/>
  <c r="AH24" i="2"/>
  <c r="AH31" i="2"/>
  <c r="AH5" i="2"/>
  <c r="AH6" i="2"/>
  <c r="AH15" i="2"/>
  <c r="AH21" i="2"/>
  <c r="AH29" i="2"/>
  <c r="AH26" i="2"/>
  <c r="AH2" i="2"/>
  <c r="AH28" i="2"/>
  <c r="AI1" i="2"/>
  <c r="AH3" i="2"/>
  <c r="AH7" i="2"/>
  <c r="AH20" i="2"/>
  <c r="AH18" i="2"/>
  <c r="AH13" i="2"/>
  <c r="AH27" i="2"/>
  <c r="AH33" i="2"/>
  <c r="AH32" i="2"/>
  <c r="AH4" i="2"/>
  <c r="AH9" i="2"/>
  <c r="AH14" i="2"/>
  <c r="AH17" i="2"/>
  <c r="AH25" i="2"/>
  <c r="AH19" i="2"/>
  <c r="AH30" i="2"/>
  <c r="AH23" i="2"/>
  <c r="AI10" i="2" l="1"/>
  <c r="AI8" i="2"/>
  <c r="AI21" i="2"/>
  <c r="AI13" i="2"/>
  <c r="AI20" i="2"/>
  <c r="AI31" i="2"/>
  <c r="AI24" i="2"/>
  <c r="AI30" i="2"/>
  <c r="AI33" i="2"/>
  <c r="AI3" i="2"/>
  <c r="AI4" i="2"/>
  <c r="AI15" i="2"/>
  <c r="AI22" i="2"/>
  <c r="AI26" i="2"/>
  <c r="AI27" i="2"/>
  <c r="AI25" i="2"/>
  <c r="AI29" i="2"/>
  <c r="AI6" i="2"/>
  <c r="AI5" i="2"/>
  <c r="AI17" i="2"/>
  <c r="AI12" i="2"/>
  <c r="AI9" i="2"/>
  <c r="AI28" i="2"/>
  <c r="AI2" i="2"/>
  <c r="AI32" i="2"/>
  <c r="AJ1" i="2"/>
  <c r="AI7" i="2"/>
  <c r="AI11" i="2"/>
  <c r="AI18" i="2"/>
  <c r="AI19" i="2"/>
  <c r="AI23" i="2"/>
  <c r="AI16" i="2"/>
  <c r="AI14" i="2"/>
  <c r="AJ7" i="2" l="1"/>
  <c r="AJ12" i="2"/>
  <c r="AJ13" i="2"/>
  <c r="AJ23" i="2"/>
  <c r="AJ24" i="2"/>
  <c r="AJ32" i="2"/>
  <c r="AJ30" i="2"/>
  <c r="AJ31" i="2"/>
  <c r="AJ3" i="2"/>
  <c r="AJ5" i="2"/>
  <c r="AJ18" i="2"/>
  <c r="AJ19" i="2"/>
  <c r="AJ27" i="2"/>
  <c r="AJ28" i="2"/>
  <c r="AK1" i="2"/>
  <c r="AJ33" i="2"/>
  <c r="AJ2" i="2"/>
  <c r="AJ6" i="2"/>
  <c r="AJ11" i="2"/>
  <c r="AJ10" i="2"/>
  <c r="AJ20" i="2"/>
  <c r="AJ21" i="2"/>
  <c r="AJ29" i="2"/>
  <c r="AJ25" i="2"/>
  <c r="AJ26" i="2"/>
  <c r="AJ4" i="2"/>
  <c r="AJ8" i="2"/>
  <c r="AJ22" i="2"/>
  <c r="AJ9" i="2"/>
  <c r="AJ15" i="2"/>
  <c r="AJ14" i="2"/>
  <c r="AJ16" i="2"/>
  <c r="AJ17" i="2"/>
  <c r="AK5" i="2" l="1"/>
  <c r="AK13" i="2"/>
  <c r="AK14" i="2"/>
  <c r="AK21" i="2"/>
  <c r="AK25" i="2"/>
  <c r="AK2" i="2"/>
  <c r="AK17" i="2"/>
  <c r="AK7" i="2"/>
  <c r="AK9" i="2"/>
  <c r="AK11" i="2"/>
  <c r="AK15" i="2"/>
  <c r="AK22" i="2"/>
  <c r="AK26" i="2"/>
  <c r="AK30" i="2"/>
  <c r="AK32" i="2"/>
  <c r="AK31" i="2"/>
  <c r="AK4" i="2"/>
  <c r="AK8" i="2"/>
  <c r="AK10" i="2"/>
  <c r="AK16" i="2"/>
  <c r="AK24" i="2"/>
  <c r="AK33" i="2"/>
  <c r="AK6" i="2"/>
  <c r="AK18" i="2"/>
  <c r="AL1" i="2"/>
  <c r="AK3" i="2"/>
  <c r="AK12" i="2"/>
  <c r="AK19" i="2"/>
  <c r="AK20" i="2"/>
  <c r="AK28" i="2"/>
  <c r="AK29" i="2"/>
  <c r="AK23" i="2"/>
  <c r="AK27" i="2"/>
  <c r="AL4" i="2" l="1"/>
  <c r="F5" i="4" s="1"/>
  <c r="AL11" i="2"/>
  <c r="F12" i="4" s="1"/>
  <c r="AL12" i="2"/>
  <c r="F13" i="4" s="1"/>
  <c r="AL22" i="2"/>
  <c r="F23" i="4" s="1"/>
  <c r="AL26" i="2"/>
  <c r="F27" i="4" s="1"/>
  <c r="AL2" i="2"/>
  <c r="F3" i="4" s="1"/>
  <c r="AL31" i="2"/>
  <c r="F32" i="4" s="1"/>
  <c r="AL27" i="2"/>
  <c r="F28" i="4" s="1"/>
  <c r="AL5" i="2"/>
  <c r="F6" i="4" s="1"/>
  <c r="AL3" i="2"/>
  <c r="F4" i="4" s="1"/>
  <c r="AL13" i="2"/>
  <c r="F14" i="4" s="1"/>
  <c r="AL15" i="2"/>
  <c r="F16" i="4" s="1"/>
  <c r="AL25" i="2"/>
  <c r="F26" i="4" s="1"/>
  <c r="AL6" i="2"/>
  <c r="F7" i="4" s="1"/>
  <c r="AL19" i="2"/>
  <c r="F20" i="4" s="1"/>
  <c r="AM1" i="2"/>
  <c r="AL32" i="2"/>
  <c r="F33" i="4" s="1"/>
  <c r="AL9" i="2"/>
  <c r="F10" i="4" s="1"/>
  <c r="AL14" i="2"/>
  <c r="F15" i="4" s="1"/>
  <c r="AL20" i="2"/>
  <c r="F21" i="4" s="1"/>
  <c r="AL21" i="2"/>
  <c r="F22" i="4" s="1"/>
  <c r="AL7" i="2"/>
  <c r="F8" i="4" s="1"/>
  <c r="AL30" i="2"/>
  <c r="F31" i="4" s="1"/>
  <c r="AL24" i="2"/>
  <c r="F25" i="4" s="1"/>
  <c r="AL33" i="2"/>
  <c r="F34" i="4" s="1"/>
  <c r="AL8" i="2"/>
  <c r="F9" i="4" s="1"/>
  <c r="AL10" i="2"/>
  <c r="F11" i="4" s="1"/>
  <c r="AL16" i="2"/>
  <c r="F17" i="4" s="1"/>
  <c r="AL17" i="2"/>
  <c r="F18" i="4" s="1"/>
  <c r="AL29" i="2"/>
  <c r="F30" i="4" s="1"/>
  <c r="AL23" i="2"/>
  <c r="F24" i="4" s="1"/>
  <c r="AL18" i="2"/>
  <c r="F19" i="4" s="1"/>
  <c r="AL28" i="2"/>
  <c r="F29" i="4" s="1"/>
  <c r="AM6" i="2" l="1"/>
  <c r="AM15" i="2"/>
  <c r="AM24" i="2"/>
  <c r="AM2" i="2"/>
  <c r="AM3" i="2"/>
  <c r="AM9" i="2"/>
  <c r="AM12" i="2"/>
  <c r="AM18" i="2"/>
  <c r="AM16" i="2"/>
  <c r="AM31" i="2"/>
  <c r="AM19" i="2"/>
  <c r="AM25" i="2"/>
  <c r="AM33" i="2"/>
  <c r="AM5" i="2"/>
  <c r="AM10" i="2"/>
  <c r="AM14" i="2"/>
  <c r="AM22" i="2"/>
  <c r="AM23" i="2"/>
  <c r="AN1" i="2"/>
  <c r="AM28" i="2"/>
  <c r="AM32" i="2"/>
  <c r="AM4" i="2"/>
  <c r="AM11" i="2"/>
  <c r="AM17" i="2"/>
  <c r="AM7" i="2"/>
  <c r="AM27" i="2"/>
  <c r="AM8" i="2"/>
  <c r="AM29" i="2"/>
  <c r="AM20" i="2"/>
  <c r="AM21" i="2"/>
  <c r="AM26" i="2"/>
  <c r="AM30" i="2"/>
  <c r="AM13" i="2"/>
  <c r="AN6" i="2" l="1"/>
  <c r="AN15" i="2"/>
  <c r="AN9" i="2"/>
  <c r="AN27" i="2"/>
  <c r="AN28" i="2"/>
  <c r="AN10" i="2"/>
  <c r="AN29" i="2"/>
  <c r="AN8" i="2"/>
  <c r="AO1" i="2"/>
  <c r="AN7" i="2"/>
  <c r="AN18" i="2"/>
  <c r="AN19" i="2"/>
  <c r="AN14" i="2"/>
  <c r="AN13" i="2"/>
  <c r="AN20" i="2"/>
  <c r="AN33" i="2"/>
  <c r="AN2" i="2"/>
  <c r="AN3" i="2"/>
  <c r="AN11" i="2"/>
  <c r="AN22" i="2"/>
  <c r="AN16" i="2"/>
  <c r="AN17" i="2"/>
  <c r="AN25" i="2"/>
  <c r="AN30" i="2"/>
  <c r="AN21" i="2"/>
  <c r="AN4" i="2"/>
  <c r="AN12" i="2"/>
  <c r="AN5" i="2"/>
  <c r="AN23" i="2"/>
  <c r="AN24" i="2"/>
  <c r="AN32" i="2"/>
  <c r="AN26" i="2"/>
  <c r="AN31" i="2"/>
  <c r="AO7" i="2" l="1"/>
  <c r="AO13" i="2"/>
  <c r="AO16" i="2"/>
  <c r="AO24" i="2"/>
  <c r="AO26" i="2"/>
  <c r="AO10" i="2"/>
  <c r="AO2" i="2"/>
  <c r="AO21" i="2"/>
  <c r="AP1" i="2"/>
  <c r="AO8" i="2"/>
  <c r="AO20" i="2"/>
  <c r="AO29" i="2"/>
  <c r="AO11" i="2"/>
  <c r="AO31" i="2"/>
  <c r="AO3" i="2"/>
  <c r="AO6" i="2"/>
  <c r="AO19" i="2"/>
  <c r="AO17" i="2"/>
  <c r="AO25" i="2"/>
  <c r="AO32" i="2"/>
  <c r="AO30" i="2"/>
  <c r="AO23" i="2"/>
  <c r="AO5" i="2"/>
  <c r="AO28" i="2"/>
  <c r="AO15" i="2"/>
  <c r="AO4" i="2"/>
  <c r="AO12" i="2"/>
  <c r="AO9" i="2"/>
  <c r="AO14" i="2"/>
  <c r="AO18" i="2"/>
  <c r="AO33" i="2"/>
  <c r="AO27" i="2"/>
  <c r="AO22" i="2"/>
  <c r="AP8" i="2" l="1"/>
  <c r="AP7" i="2"/>
  <c r="AP20" i="2"/>
  <c r="AP18" i="2"/>
  <c r="AP11" i="2"/>
  <c r="AP12" i="2"/>
  <c r="AP22" i="2"/>
  <c r="AP23" i="2"/>
  <c r="AP4" i="2"/>
  <c r="AP3" i="2"/>
  <c r="AP14" i="2"/>
  <c r="AP17" i="2"/>
  <c r="AP19" i="2"/>
  <c r="AP30" i="2"/>
  <c r="AP33" i="2"/>
  <c r="AP31" i="2"/>
  <c r="AP5" i="2"/>
  <c r="AP6" i="2"/>
  <c r="AP16" i="2"/>
  <c r="AP21" i="2"/>
  <c r="AP26" i="2"/>
  <c r="AP2" i="2"/>
  <c r="AP15" i="2"/>
  <c r="AP29" i="2"/>
  <c r="AQ1" i="2"/>
  <c r="AP9" i="2"/>
  <c r="AP10" i="2"/>
  <c r="AP13" i="2"/>
  <c r="AP25" i="2"/>
  <c r="AP27" i="2"/>
  <c r="AP24" i="2"/>
  <c r="AP28" i="2"/>
  <c r="AP32" i="2"/>
  <c r="AQ5" i="2" l="1"/>
  <c r="AQ8" i="2"/>
  <c r="AQ13" i="2"/>
  <c r="AQ18" i="2"/>
  <c r="AQ20" i="2"/>
  <c r="AQ31" i="2"/>
  <c r="AQ25" i="2"/>
  <c r="AQ29" i="2"/>
  <c r="AR1" i="2"/>
  <c r="AQ6" i="2"/>
  <c r="AQ17" i="2"/>
  <c r="AQ23" i="2"/>
  <c r="AQ30" i="2"/>
  <c r="AQ33" i="2"/>
  <c r="AQ3" i="2"/>
  <c r="AQ7" i="2"/>
  <c r="AQ11" i="2"/>
  <c r="AQ21" i="2"/>
  <c r="AQ19" i="2"/>
  <c r="AQ27" i="2"/>
  <c r="AQ16" i="2"/>
  <c r="AQ12" i="2"/>
  <c r="AQ4" i="2"/>
  <c r="AQ10" i="2"/>
  <c r="AQ15" i="2"/>
  <c r="AQ14" i="2"/>
  <c r="AQ26" i="2"/>
  <c r="AQ28" i="2"/>
  <c r="AQ32" i="2"/>
  <c r="AQ24" i="2"/>
  <c r="AQ9" i="2"/>
  <c r="AQ22" i="2"/>
  <c r="AQ2" i="2"/>
  <c r="AR5" i="2" l="1"/>
  <c r="AR9" i="2"/>
  <c r="AR18" i="2"/>
  <c r="AR19" i="2"/>
  <c r="AR13" i="2"/>
  <c r="AR16" i="2"/>
  <c r="AR17" i="2"/>
  <c r="AR31" i="2"/>
  <c r="AS1" i="2"/>
  <c r="AR6" i="2"/>
  <c r="AR11" i="2"/>
  <c r="AR22" i="2"/>
  <c r="AR20" i="2"/>
  <c r="AR21" i="2"/>
  <c r="AR32" i="2"/>
  <c r="AR29" i="2"/>
  <c r="AR2" i="2"/>
  <c r="AR3" i="2"/>
  <c r="AR7" i="2"/>
  <c r="AR12" i="2"/>
  <c r="AR10" i="2"/>
  <c r="AR23" i="2"/>
  <c r="AR24" i="2"/>
  <c r="AR25" i="2"/>
  <c r="AR33" i="2"/>
  <c r="AR4" i="2"/>
  <c r="AR8" i="2"/>
  <c r="AR14" i="2"/>
  <c r="AR15" i="2"/>
  <c r="AR27" i="2"/>
  <c r="AR28" i="2"/>
  <c r="AR30" i="2"/>
  <c r="AR26" i="2"/>
  <c r="AS3" i="2" l="1"/>
  <c r="AS13" i="2"/>
  <c r="AS6" i="2"/>
  <c r="AS21" i="2"/>
  <c r="AS25" i="2"/>
  <c r="AS14" i="2"/>
  <c r="AS9" i="2"/>
  <c r="AS2" i="2"/>
  <c r="AS4" i="2"/>
  <c r="AS12" i="2"/>
  <c r="AS15" i="2"/>
  <c r="AS16" i="2"/>
  <c r="AS28" i="2"/>
  <c r="AS29" i="2"/>
  <c r="AS26" i="2"/>
  <c r="AS23" i="2"/>
  <c r="AS7" i="2"/>
  <c r="AS5" i="2"/>
  <c r="AS19" i="2"/>
  <c r="AS20" i="2"/>
  <c r="AS22" i="2"/>
  <c r="AS33" i="2"/>
  <c r="AS31" i="2"/>
  <c r="AS30" i="2"/>
  <c r="AT1" i="2"/>
  <c r="AS8" i="2"/>
  <c r="AS10" i="2"/>
  <c r="AS11" i="2"/>
  <c r="AS24" i="2"/>
  <c r="AS17" i="2"/>
  <c r="AS27" i="2"/>
  <c r="AS18" i="2"/>
  <c r="AS32" i="2"/>
  <c r="AT8" i="2" l="1"/>
  <c r="AT6" i="2"/>
  <c r="AT7" i="2"/>
  <c r="AT13" i="2"/>
  <c r="AT26" i="2"/>
  <c r="AT2" i="2"/>
  <c r="AT27" i="2"/>
  <c r="AT33" i="2"/>
  <c r="AT5" i="2"/>
  <c r="AT10" i="2"/>
  <c r="AT16" i="2"/>
  <c r="AT17" i="2"/>
  <c r="AT25" i="2"/>
  <c r="AT23" i="2"/>
  <c r="AT28" i="2"/>
  <c r="AT24" i="2"/>
  <c r="AT3" i="2"/>
  <c r="AT14" i="2"/>
  <c r="AT20" i="2"/>
  <c r="AT21" i="2"/>
  <c r="AT15" i="2"/>
  <c r="AT30" i="2"/>
  <c r="AT29" i="2"/>
  <c r="AT31" i="2"/>
  <c r="AU1" i="2"/>
  <c r="AT9" i="2"/>
  <c r="AT11" i="2"/>
  <c r="AT12" i="2"/>
  <c r="AT22" i="2"/>
  <c r="AT18" i="2"/>
  <c r="AT4" i="2"/>
  <c r="AT19" i="2"/>
  <c r="AT32" i="2"/>
  <c r="AU6" i="2" l="1"/>
  <c r="AU15" i="2"/>
  <c r="AU21" i="2"/>
  <c r="AU22" i="2"/>
  <c r="AU27" i="2"/>
  <c r="AU31" i="2"/>
  <c r="AU29" i="2"/>
  <c r="AU4" i="2"/>
  <c r="AU5" i="2"/>
  <c r="AU7" i="2"/>
  <c r="AU8" i="2"/>
  <c r="AU26" i="2"/>
  <c r="AU9" i="2"/>
  <c r="AU30" i="2"/>
  <c r="AU20" i="2"/>
  <c r="AU28" i="2"/>
  <c r="AV1" i="2"/>
  <c r="AU10" i="2"/>
  <c r="AU12" i="2"/>
  <c r="AU13" i="2"/>
  <c r="AU16" i="2"/>
  <c r="AU19" i="2"/>
  <c r="AU2" i="2"/>
  <c r="AU25" i="2"/>
  <c r="AU33" i="2"/>
  <c r="AU3" i="2"/>
  <c r="AU11" i="2"/>
  <c r="AU17" i="2"/>
  <c r="AU18" i="2"/>
  <c r="AU23" i="2"/>
  <c r="AU24" i="2"/>
  <c r="AU14" i="2"/>
  <c r="AU32" i="2"/>
  <c r="AV6" i="2" l="1"/>
  <c r="AV9" i="2"/>
  <c r="AV18" i="2"/>
  <c r="AV15" i="2"/>
  <c r="AV10" i="2"/>
  <c r="AV20" i="2"/>
  <c r="AV21" i="2"/>
  <c r="AV31" i="2"/>
  <c r="AW1" i="2"/>
  <c r="AV5" i="2"/>
  <c r="AV12" i="2"/>
  <c r="AV22" i="2"/>
  <c r="AV16" i="2"/>
  <c r="AV17" i="2"/>
  <c r="AV25" i="2"/>
  <c r="AV26" i="2"/>
  <c r="AV2" i="2"/>
  <c r="AV7" i="2"/>
  <c r="AV14" i="2"/>
  <c r="AV24" i="2"/>
  <c r="AV29" i="2"/>
  <c r="AV4" i="2"/>
  <c r="AV11" i="2"/>
  <c r="AV13" i="2"/>
  <c r="AV19" i="2"/>
  <c r="AV27" i="2"/>
  <c r="AV28" i="2"/>
  <c r="AV30" i="2"/>
  <c r="AV33" i="2"/>
  <c r="AV3" i="2"/>
  <c r="AV8" i="2"/>
  <c r="AV23" i="2"/>
  <c r="AV32" i="2"/>
  <c r="AW5" i="2" l="1"/>
  <c r="AW12" i="2"/>
  <c r="AW19" i="2"/>
  <c r="AW10" i="2"/>
  <c r="AW11" i="2"/>
  <c r="AW26" i="2"/>
  <c r="AW32" i="2"/>
  <c r="AW2" i="2"/>
  <c r="AX1" i="2"/>
  <c r="AW7" i="2"/>
  <c r="AW6" i="2"/>
  <c r="AW15" i="2"/>
  <c r="AW17" i="2"/>
  <c r="AW18" i="2"/>
  <c r="AW29" i="2"/>
  <c r="AW22" i="2"/>
  <c r="AW31" i="2"/>
  <c r="AW4" i="2"/>
  <c r="AW8" i="2"/>
  <c r="AW13" i="2"/>
  <c r="AW16" i="2"/>
  <c r="AW24" i="2"/>
  <c r="AW25" i="2"/>
  <c r="AW33" i="2"/>
  <c r="AW27" i="2"/>
  <c r="AW3" i="2"/>
  <c r="AW9" i="2"/>
  <c r="AW14" i="2"/>
  <c r="AW20" i="2"/>
  <c r="AW28" i="2"/>
  <c r="AW21" i="2"/>
  <c r="AW23" i="2"/>
  <c r="AW30" i="2"/>
  <c r="AX8" i="2" l="1"/>
  <c r="AX10" i="2"/>
  <c r="AX20" i="2"/>
  <c r="AX11" i="2"/>
  <c r="AX19" i="2"/>
  <c r="AX30" i="2"/>
  <c r="AX23" i="2"/>
  <c r="AX29" i="2"/>
  <c r="AY1" i="2"/>
  <c r="AX14" i="2"/>
  <c r="AX18" i="2"/>
  <c r="AX2" i="2"/>
  <c r="AX32" i="2"/>
  <c r="AX4" i="2"/>
  <c r="AX6" i="2"/>
  <c r="AX15" i="2"/>
  <c r="AX17" i="2"/>
  <c r="AX25" i="2"/>
  <c r="AX22" i="2"/>
  <c r="AX31" i="2"/>
  <c r="AX5" i="2"/>
  <c r="AX7" i="2"/>
  <c r="AX16" i="2"/>
  <c r="AX21" i="2"/>
  <c r="AX12" i="2"/>
  <c r="AX27" i="2"/>
  <c r="AX33" i="2"/>
  <c r="AX24" i="2"/>
  <c r="AX9" i="2"/>
  <c r="AX3" i="2"/>
  <c r="AX26" i="2"/>
  <c r="AX28" i="2"/>
  <c r="AX13" i="2"/>
  <c r="AZ1" i="2" l="1"/>
  <c r="AY7" i="2"/>
  <c r="AY15" i="2"/>
  <c r="AY18" i="2"/>
  <c r="AY26" i="2"/>
  <c r="AY23" i="2"/>
  <c r="AY25" i="2"/>
  <c r="AY30" i="2"/>
  <c r="AY33" i="2"/>
  <c r="AY4" i="2"/>
  <c r="AY8" i="2"/>
  <c r="AY21" i="2"/>
  <c r="AY12" i="2"/>
  <c r="AY14" i="2"/>
  <c r="AY28" i="2"/>
  <c r="AY32" i="2"/>
  <c r="AY13" i="2"/>
  <c r="AY6" i="2"/>
  <c r="AY11" i="2"/>
  <c r="AY9" i="2"/>
  <c r="AY19" i="2"/>
  <c r="AY20" i="2"/>
  <c r="AY31" i="2"/>
  <c r="AY16" i="2"/>
  <c r="AY29" i="2"/>
  <c r="AY3" i="2"/>
  <c r="AY10" i="2"/>
  <c r="AY17" i="2"/>
  <c r="AY22" i="2"/>
  <c r="AY5" i="2"/>
  <c r="AY27" i="2"/>
  <c r="AY24" i="2"/>
  <c r="AY2" i="2"/>
  <c r="AZ6" i="2" l="1"/>
  <c r="AZ12" i="2"/>
  <c r="AZ10" i="2"/>
  <c r="AZ14" i="2"/>
  <c r="AZ21" i="2"/>
  <c r="AZ16" i="2"/>
  <c r="AZ29" i="2"/>
  <c r="AZ31" i="2"/>
  <c r="BA1" i="2"/>
  <c r="AZ7" i="2"/>
  <c r="AZ9" i="2"/>
  <c r="AZ13" i="2"/>
  <c r="AZ20" i="2"/>
  <c r="AZ24" i="2"/>
  <c r="AZ25" i="2"/>
  <c r="AZ2" i="2"/>
  <c r="AZ3" i="2"/>
  <c r="AZ8" i="2"/>
  <c r="AZ19" i="2"/>
  <c r="AZ23" i="2"/>
  <c r="AZ30" i="2"/>
  <c r="AZ4" i="2"/>
  <c r="AZ11" i="2"/>
  <c r="AZ22" i="2"/>
  <c r="AZ5" i="2"/>
  <c r="AZ27" i="2"/>
  <c r="AZ32" i="2"/>
  <c r="AZ15" i="2"/>
  <c r="AZ26" i="2"/>
  <c r="AZ33" i="2"/>
  <c r="AZ18" i="2"/>
  <c r="AZ28" i="2"/>
  <c r="AZ17" i="2"/>
  <c r="BA5" i="2" l="1"/>
  <c r="BA13" i="2"/>
  <c r="BA11" i="2"/>
  <c r="BA21" i="2"/>
  <c r="BA22" i="2"/>
  <c r="BA33" i="2"/>
  <c r="BA30" i="2"/>
  <c r="BA32" i="2"/>
  <c r="BB1" i="2"/>
  <c r="BA8" i="2"/>
  <c r="BA3" i="2"/>
  <c r="BA14" i="2"/>
  <c r="BA24" i="2"/>
  <c r="BA25" i="2"/>
  <c r="BA2" i="2"/>
  <c r="BA4" i="2"/>
  <c r="BA12" i="2"/>
  <c r="BA10" i="2"/>
  <c r="BA16" i="2"/>
  <c r="BA28" i="2"/>
  <c r="BA15" i="2"/>
  <c r="BA31" i="2"/>
  <c r="BA18" i="2"/>
  <c r="BA7" i="2"/>
  <c r="BA9" i="2"/>
  <c r="BA19" i="2"/>
  <c r="BA20" i="2"/>
  <c r="BA6" i="2"/>
  <c r="BA29" i="2"/>
  <c r="BA23" i="2"/>
  <c r="BA27" i="2"/>
  <c r="BA26" i="2"/>
  <c r="BA17" i="2"/>
  <c r="BB8" i="2" l="1"/>
  <c r="BB14" i="2"/>
  <c r="BB20" i="2"/>
  <c r="BB21" i="2"/>
  <c r="BB26" i="2"/>
  <c r="BB28" i="2"/>
  <c r="BB24" i="2"/>
  <c r="BB27" i="2"/>
  <c r="BB6" i="2"/>
  <c r="BB31" i="2"/>
  <c r="BB5" i="2"/>
  <c r="BB9" i="2"/>
  <c r="BB13" i="2"/>
  <c r="BB15" i="2"/>
  <c r="BB22" i="2"/>
  <c r="BB18" i="2"/>
  <c r="BB19" i="2"/>
  <c r="BB4" i="2"/>
  <c r="BB10" i="2"/>
  <c r="BB16" i="2"/>
  <c r="BB17" i="2"/>
  <c r="BB25" i="2"/>
  <c r="BB2" i="2"/>
  <c r="BB7" i="2"/>
  <c r="BB33" i="2"/>
  <c r="BC1" i="2"/>
  <c r="BB3" i="2"/>
  <c r="BB11" i="2"/>
  <c r="BB12" i="2"/>
  <c r="BB23" i="2"/>
  <c r="BB29" i="2"/>
  <c r="BB32" i="2"/>
  <c r="BB30" i="2"/>
  <c r="BC9" i="2" l="1"/>
  <c r="BC15" i="2"/>
  <c r="BC21" i="2"/>
  <c r="BC8" i="2"/>
  <c r="BC27" i="2"/>
  <c r="BC20" i="2"/>
  <c r="BC29" i="2"/>
  <c r="BC19" i="2"/>
  <c r="BC6" i="2"/>
  <c r="BC11" i="2"/>
  <c r="BC17" i="2"/>
  <c r="BC26" i="2"/>
  <c r="BC23" i="2"/>
  <c r="BC31" i="2"/>
  <c r="BC28" i="2"/>
  <c r="BD1" i="2"/>
  <c r="BC3" i="2"/>
  <c r="BC10" i="2"/>
  <c r="BC12" i="2"/>
  <c r="BC18" i="2"/>
  <c r="BC13" i="2"/>
  <c r="BC7" i="2"/>
  <c r="BC30" i="2"/>
  <c r="BC25" i="2"/>
  <c r="BC33" i="2"/>
  <c r="BC5" i="2"/>
  <c r="BC4" i="2"/>
  <c r="BC14" i="2"/>
  <c r="BC22" i="2"/>
  <c r="BC16" i="2"/>
  <c r="BC24" i="2"/>
  <c r="BC2" i="2"/>
  <c r="BC32" i="2"/>
  <c r="BD3" i="2" l="1"/>
  <c r="BD11" i="2"/>
  <c r="BD18" i="2"/>
  <c r="BD13" i="2"/>
  <c r="BD9" i="2"/>
  <c r="BD25" i="2"/>
  <c r="BD10" i="2"/>
  <c r="BD33" i="2"/>
  <c r="BD2" i="2"/>
  <c r="BD6" i="2"/>
  <c r="BD12" i="2"/>
  <c r="BD19" i="2"/>
  <c r="BD23" i="2"/>
  <c r="BD24" i="2"/>
  <c r="BD21" i="2"/>
  <c r="BD26" i="2"/>
  <c r="BD20" i="2"/>
  <c r="BD7" i="2"/>
  <c r="BD15" i="2"/>
  <c r="BD8" i="2"/>
  <c r="BD27" i="2"/>
  <c r="BD28" i="2"/>
  <c r="BD30" i="2"/>
  <c r="BD29" i="2"/>
  <c r="BE1" i="2"/>
  <c r="BD4" i="2"/>
  <c r="BD5" i="2"/>
  <c r="BD22" i="2"/>
  <c r="BD16" i="2"/>
  <c r="BD17" i="2"/>
  <c r="BD32" i="2"/>
  <c r="BD14" i="2"/>
  <c r="BD31" i="2"/>
  <c r="BE8" i="2" l="1"/>
  <c r="BE13" i="2"/>
  <c r="BE9" i="2"/>
  <c r="BE15" i="2"/>
  <c r="BE14" i="2"/>
  <c r="BE22" i="2"/>
  <c r="BE31" i="2"/>
  <c r="BF1" i="2"/>
  <c r="BE7" i="2"/>
  <c r="BE6" i="2"/>
  <c r="BE20" i="2"/>
  <c r="BE28" i="2"/>
  <c r="BE10" i="2"/>
  <c r="BE33" i="2"/>
  <c r="BE21" i="2"/>
  <c r="BE2" i="2"/>
  <c r="BE3" i="2"/>
  <c r="BE5" i="2"/>
  <c r="BE19" i="2"/>
  <c r="BE17" i="2"/>
  <c r="BE18" i="2"/>
  <c r="BE26" i="2"/>
  <c r="BE23" i="2"/>
  <c r="BE27" i="2"/>
  <c r="BE11" i="2"/>
  <c r="BE4" i="2"/>
  <c r="BE12" i="2"/>
  <c r="BE16" i="2"/>
  <c r="BE24" i="2"/>
  <c r="BE25" i="2"/>
  <c r="BE29" i="2"/>
  <c r="BE32" i="2"/>
  <c r="BE30" i="2"/>
  <c r="BF9" i="2" l="1"/>
  <c r="BF10" i="2"/>
  <c r="BF13" i="2"/>
  <c r="BF18" i="2"/>
  <c r="BF27" i="2"/>
  <c r="BF24" i="2"/>
  <c r="BF12" i="2"/>
  <c r="BF23" i="2"/>
  <c r="BF5" i="2"/>
  <c r="BF4" i="2"/>
  <c r="BF14" i="2"/>
  <c r="BF17" i="2"/>
  <c r="BF25" i="2"/>
  <c r="BF30" i="2"/>
  <c r="BF29" i="2"/>
  <c r="BF28" i="2"/>
  <c r="BF32" i="2"/>
  <c r="BF3" i="2"/>
  <c r="BF6" i="2"/>
  <c r="BF16" i="2"/>
  <c r="BF21" i="2"/>
  <c r="BF19" i="2"/>
  <c r="BF2" i="2"/>
  <c r="BF33" i="2"/>
  <c r="BF31" i="2"/>
  <c r="BF8" i="2"/>
  <c r="BF7" i="2"/>
  <c r="BF20" i="2"/>
  <c r="BF15" i="2"/>
  <c r="BF26" i="2"/>
  <c r="BG1" i="2"/>
  <c r="BF22" i="2"/>
  <c r="BF11" i="2"/>
  <c r="BG5" i="2" l="1"/>
  <c r="BG13" i="2"/>
  <c r="BG20" i="2"/>
  <c r="BG24" i="2"/>
  <c r="BH1" i="2"/>
  <c r="BG6" i="2"/>
  <c r="BG9" i="2"/>
  <c r="BG17" i="2"/>
  <c r="BG22" i="2"/>
  <c r="BG23" i="2"/>
  <c r="BG31" i="2"/>
  <c r="BG16" i="2"/>
  <c r="BG33" i="2"/>
  <c r="BG4" i="2"/>
  <c r="BG10" i="2"/>
  <c r="BG15" i="2"/>
  <c r="BG14" i="2"/>
  <c r="BG26" i="2"/>
  <c r="BG12" i="2"/>
  <c r="BG2" i="2"/>
  <c r="BG30" i="2"/>
  <c r="BG8" i="2"/>
  <c r="BG18" i="2"/>
  <c r="BG28" i="2"/>
  <c r="BG29" i="2"/>
  <c r="BG3" i="2"/>
  <c r="BG7" i="2"/>
  <c r="BG11" i="2"/>
  <c r="BG21" i="2"/>
  <c r="BG19" i="2"/>
  <c r="BG27" i="2"/>
  <c r="BG25" i="2"/>
  <c r="BG32" i="2"/>
  <c r="BH19" i="2" l="1"/>
  <c r="BH31" i="2"/>
  <c r="BI1" i="2"/>
  <c r="BH6" i="2"/>
  <c r="BH11" i="2"/>
  <c r="BH22" i="2"/>
  <c r="BH20" i="2"/>
  <c r="BH24" i="2"/>
  <c r="BH25" i="2"/>
  <c r="BH29" i="2"/>
  <c r="BH2" i="2"/>
  <c r="BH7" i="2"/>
  <c r="BH12" i="2"/>
  <c r="BH10" i="2"/>
  <c r="BH28" i="2"/>
  <c r="BH33" i="2"/>
  <c r="BH4" i="2"/>
  <c r="BH8" i="2"/>
  <c r="BH14" i="2"/>
  <c r="BH15" i="2"/>
  <c r="BH27" i="2"/>
  <c r="BH16" i="2"/>
  <c r="BH13" i="2"/>
  <c r="BH26" i="2"/>
  <c r="BH5" i="2"/>
  <c r="BH9" i="2"/>
  <c r="BH18" i="2"/>
  <c r="BH21" i="2"/>
  <c r="BH32" i="2"/>
  <c r="BH17" i="2"/>
  <c r="BH3" i="2"/>
  <c r="BH23" i="2"/>
  <c r="BH30" i="2"/>
  <c r="BJ1" i="2" l="1"/>
  <c r="BI12" i="2"/>
  <c r="BI15" i="2"/>
  <c r="BI9" i="2"/>
  <c r="BI21" i="2"/>
  <c r="BI22" i="2"/>
  <c r="BI33" i="2"/>
  <c r="BI30" i="2"/>
  <c r="BI31" i="2"/>
  <c r="BI4" i="2"/>
  <c r="BI3" i="2"/>
  <c r="BI19" i="2"/>
  <c r="BI11" i="2"/>
  <c r="BI24" i="2"/>
  <c r="BI25" i="2"/>
  <c r="BI26" i="2"/>
  <c r="BI2" i="2"/>
  <c r="BI7" i="2"/>
  <c r="BI13" i="2"/>
  <c r="BI5" i="2"/>
  <c r="BI16" i="2"/>
  <c r="BI28" i="2"/>
  <c r="BI17" i="2"/>
  <c r="BI18" i="2"/>
  <c r="BI27" i="2"/>
  <c r="BI8" i="2"/>
  <c r="BI10" i="2"/>
  <c r="BI6" i="2"/>
  <c r="BI20" i="2"/>
  <c r="BI14" i="2"/>
  <c r="BI29" i="2"/>
  <c r="BI23" i="2"/>
  <c r="BI32" i="2"/>
  <c r="BJ4" i="2" l="1"/>
  <c r="G5" i="4" s="1"/>
  <c r="BJ3" i="2"/>
  <c r="G4" i="4" s="1"/>
  <c r="BJ11" i="2"/>
  <c r="G12" i="4" s="1"/>
  <c r="BJ12" i="2"/>
  <c r="G13" i="4" s="1"/>
  <c r="BJ25" i="2"/>
  <c r="G26" i="4" s="1"/>
  <c r="BJ23" i="2"/>
  <c r="G24" i="4" s="1"/>
  <c r="BJ27" i="2"/>
  <c r="G28" i="4" s="1"/>
  <c r="BJ28" i="2"/>
  <c r="G29" i="4" s="1"/>
  <c r="BJ5" i="2"/>
  <c r="G6" i="4" s="1"/>
  <c r="BJ10" i="2"/>
  <c r="G11" i="4" s="1"/>
  <c r="BJ16" i="2"/>
  <c r="G17" i="4" s="1"/>
  <c r="BJ17" i="2"/>
  <c r="G18" i="4" s="1"/>
  <c r="BJ26" i="2"/>
  <c r="G27" i="4" s="1"/>
  <c r="BJ30" i="2"/>
  <c r="G31" i="4" s="1"/>
  <c r="BJ19" i="2"/>
  <c r="G20" i="4" s="1"/>
  <c r="BJ29" i="2"/>
  <c r="G30" i="4" s="1"/>
  <c r="BJ8" i="2"/>
  <c r="G9" i="4" s="1"/>
  <c r="BJ14" i="2"/>
  <c r="G15" i="4" s="1"/>
  <c r="BJ20" i="2"/>
  <c r="G21" i="4" s="1"/>
  <c r="BJ21" i="2"/>
  <c r="G22" i="4" s="1"/>
  <c r="BJ13" i="2"/>
  <c r="G14" i="4" s="1"/>
  <c r="BJ2" i="2"/>
  <c r="G3" i="4" s="1"/>
  <c r="BJ24" i="2"/>
  <c r="G25" i="4" s="1"/>
  <c r="BJ33" i="2"/>
  <c r="G34" i="4" s="1"/>
  <c r="BK1" i="2"/>
  <c r="BJ9" i="2"/>
  <c r="G10" i="4" s="1"/>
  <c r="BJ6" i="2"/>
  <c r="G7" i="4" s="1"/>
  <c r="BJ7" i="2"/>
  <c r="G8" i="4" s="1"/>
  <c r="BJ22" i="2"/>
  <c r="G23" i="4" s="1"/>
  <c r="BJ18" i="2"/>
  <c r="G19" i="4" s="1"/>
  <c r="BJ15" i="2"/>
  <c r="G16" i="4" s="1"/>
  <c r="BJ31" i="2"/>
  <c r="G32" i="4" s="1"/>
  <c r="BJ32" i="2"/>
  <c r="G33" i="4" s="1"/>
  <c r="BL1" i="2" l="1"/>
  <c r="BK11" i="2"/>
  <c r="BK9" i="2"/>
  <c r="BK4" i="2"/>
  <c r="BK33" i="2"/>
  <c r="BK3" i="2"/>
  <c r="BK15" i="2"/>
  <c r="BK12" i="2"/>
  <c r="BK8" i="2"/>
  <c r="BK14" i="2"/>
  <c r="BK27" i="2"/>
  <c r="BK30" i="2"/>
  <c r="BK32" i="2"/>
  <c r="BK6" i="2"/>
  <c r="BK5" i="2"/>
  <c r="BK17" i="2"/>
  <c r="BK13" i="2"/>
  <c r="BK26" i="2"/>
  <c r="BK19" i="2"/>
  <c r="BK28" i="2"/>
  <c r="BK2" i="2"/>
  <c r="BK10" i="2"/>
  <c r="BK7" i="2"/>
  <c r="BK21" i="2"/>
  <c r="BK18" i="2"/>
  <c r="BK16" i="2"/>
  <c r="BK24" i="2"/>
  <c r="BK20" i="2"/>
  <c r="BK29" i="2"/>
  <c r="BK22" i="2"/>
  <c r="BK23" i="2"/>
  <c r="BK31" i="2"/>
  <c r="BK25" i="2"/>
  <c r="BL6" i="2" l="1"/>
  <c r="BL9" i="2"/>
  <c r="BL18" i="2"/>
  <c r="BL17" i="2"/>
  <c r="BL31" i="2"/>
  <c r="BL4" i="2"/>
  <c r="BL11" i="2"/>
  <c r="BL13" i="2"/>
  <c r="BL19" i="2"/>
  <c r="BL10" i="2"/>
  <c r="BL20" i="2"/>
  <c r="BL30" i="2"/>
  <c r="BL33" i="2"/>
  <c r="BL16" i="2"/>
  <c r="BL25" i="2"/>
  <c r="BL21" i="2"/>
  <c r="BM1" i="2"/>
  <c r="BL5" i="2"/>
  <c r="BL12" i="2"/>
  <c r="BL22" i="2"/>
  <c r="BL23" i="2"/>
  <c r="BL24" i="2"/>
  <c r="BL32" i="2"/>
  <c r="BL26" i="2"/>
  <c r="BL2" i="2"/>
  <c r="BL3" i="2"/>
  <c r="BL7" i="2"/>
  <c r="BL8" i="2"/>
  <c r="BL14" i="2"/>
  <c r="BL27" i="2"/>
  <c r="BL28" i="2"/>
  <c r="BL15" i="2"/>
  <c r="BL29" i="2"/>
  <c r="BM7" i="2" l="1"/>
  <c r="BM6" i="2"/>
  <c r="BM19" i="2"/>
  <c r="BM10" i="2"/>
  <c r="BM11" i="2"/>
  <c r="BM26" i="2"/>
  <c r="BM31" i="2"/>
  <c r="BM2" i="2"/>
  <c r="BM3" i="2"/>
  <c r="BM4" i="2"/>
  <c r="BM24" i="2"/>
  <c r="BM33" i="2"/>
  <c r="BM5" i="2"/>
  <c r="BM12" i="2"/>
  <c r="BM14" i="2"/>
  <c r="BM20" i="2"/>
  <c r="BM28" i="2"/>
  <c r="BM21" i="2"/>
  <c r="BM32" i="2"/>
  <c r="BM30" i="2"/>
  <c r="BN1" i="2"/>
  <c r="BM8" i="2"/>
  <c r="BM13" i="2"/>
  <c r="BM15" i="2"/>
  <c r="BM17" i="2"/>
  <c r="BM18" i="2"/>
  <c r="BM29" i="2"/>
  <c r="BM22" i="2"/>
  <c r="BM23" i="2"/>
  <c r="BM9" i="2"/>
  <c r="BM16" i="2"/>
  <c r="BM25" i="2"/>
  <c r="BM27" i="2"/>
  <c r="BN33" i="2" l="1"/>
  <c r="BO1" i="2"/>
  <c r="BN4" i="2"/>
  <c r="BN10" i="2"/>
  <c r="BN20" i="2"/>
  <c r="BN18" i="2"/>
  <c r="BN19" i="2"/>
  <c r="BN30" i="2"/>
  <c r="BN23" i="2"/>
  <c r="BN32" i="2"/>
  <c r="BN8" i="2"/>
  <c r="BN6" i="2"/>
  <c r="BN15" i="2"/>
  <c r="BN21" i="2"/>
  <c r="BN12" i="2"/>
  <c r="BN22" i="2"/>
  <c r="BN29" i="2"/>
  <c r="BN31" i="2"/>
  <c r="BN3" i="2"/>
  <c r="BN7" i="2"/>
  <c r="BN16" i="2"/>
  <c r="BN11" i="2"/>
  <c r="BN13" i="2"/>
  <c r="BN27" i="2"/>
  <c r="BN24" i="2"/>
  <c r="BN5" i="2"/>
  <c r="BN9" i="2"/>
  <c r="BN14" i="2"/>
  <c r="BN17" i="2"/>
  <c r="BN25" i="2"/>
  <c r="BN26" i="2"/>
  <c r="BN2" i="2"/>
  <c r="BN28" i="2"/>
  <c r="BO6" i="2" l="1"/>
  <c r="BO8" i="2"/>
  <c r="BO21" i="2"/>
  <c r="BO19" i="2"/>
  <c r="BO23" i="2"/>
  <c r="BO9" i="2"/>
  <c r="BO2" i="2"/>
  <c r="BO25" i="2"/>
  <c r="BO7" i="2"/>
  <c r="BO18" i="2"/>
  <c r="BO27" i="2"/>
  <c r="BO24" i="2"/>
  <c r="BO10" i="2"/>
  <c r="BO15" i="2"/>
  <c r="BO20" i="2"/>
  <c r="BO16" i="2"/>
  <c r="BO4" i="2"/>
  <c r="BO5" i="2"/>
  <c r="BO17" i="2"/>
  <c r="BO13" i="2"/>
  <c r="BO22" i="2"/>
  <c r="BO31" i="2"/>
  <c r="BO30" i="2"/>
  <c r="BO32" i="2"/>
  <c r="BP1" i="2"/>
  <c r="BO11" i="2"/>
  <c r="BO26" i="2"/>
  <c r="BO14" i="2"/>
  <c r="BO33" i="2"/>
  <c r="BO3" i="2"/>
  <c r="BO12" i="2"/>
  <c r="BO28" i="2"/>
  <c r="BO29" i="2"/>
  <c r="BP6" i="2" l="1"/>
  <c r="BP11" i="2"/>
  <c r="BP10" i="2"/>
  <c r="BP23" i="2"/>
  <c r="BP24" i="2"/>
  <c r="BP14" i="2"/>
  <c r="BP29" i="2"/>
  <c r="BP4" i="2"/>
  <c r="BP8" i="2"/>
  <c r="BP22" i="2"/>
  <c r="BP20" i="2"/>
  <c r="BP21" i="2"/>
  <c r="BP9" i="2"/>
  <c r="BP30" i="2"/>
  <c r="BP26" i="2"/>
  <c r="BP31" i="2"/>
  <c r="BQ1" i="2"/>
  <c r="BP7" i="2"/>
  <c r="BP12" i="2"/>
  <c r="BP13" i="2"/>
  <c r="BP27" i="2"/>
  <c r="BP28" i="2"/>
  <c r="BP16" i="2"/>
  <c r="BP33" i="2"/>
  <c r="BP2" i="2"/>
  <c r="BP3" i="2"/>
  <c r="BP5" i="2"/>
  <c r="BP18" i="2"/>
  <c r="BP19" i="2"/>
  <c r="BP15" i="2"/>
  <c r="BP32" i="2"/>
  <c r="BP25" i="2"/>
  <c r="BP17" i="2"/>
  <c r="BQ7" i="2" l="1"/>
  <c r="BQ9" i="2"/>
  <c r="BQ11" i="2"/>
  <c r="BQ15" i="2"/>
  <c r="BQ28" i="2"/>
  <c r="BQ23" i="2"/>
  <c r="BQ18" i="2"/>
  <c r="BQ26" i="2"/>
  <c r="BR1" i="2"/>
  <c r="BQ5" i="2"/>
  <c r="BQ13" i="2"/>
  <c r="BQ14" i="2"/>
  <c r="BQ21" i="2"/>
  <c r="BQ25" i="2"/>
  <c r="BQ27" i="2"/>
  <c r="BQ3" i="2"/>
  <c r="BQ8" i="2"/>
  <c r="BQ10" i="2"/>
  <c r="BQ16" i="2"/>
  <c r="BQ22" i="2"/>
  <c r="BQ29" i="2"/>
  <c r="BQ32" i="2"/>
  <c r="BQ4" i="2"/>
  <c r="BQ12" i="2"/>
  <c r="BQ19" i="2"/>
  <c r="BQ20" i="2"/>
  <c r="BQ24" i="2"/>
  <c r="BQ33" i="2"/>
  <c r="BQ6" i="2"/>
  <c r="BQ17" i="2"/>
  <c r="BQ30" i="2"/>
  <c r="BQ31" i="2"/>
  <c r="BQ2" i="2"/>
  <c r="BR9" i="2" l="1"/>
  <c r="BR11" i="2"/>
  <c r="BR12" i="2"/>
  <c r="BR25" i="2"/>
  <c r="BR30" i="2"/>
  <c r="BR28" i="2"/>
  <c r="BR3" i="2"/>
  <c r="BR18" i="2"/>
  <c r="BS1" i="2"/>
  <c r="BR4" i="2"/>
  <c r="BR13" i="2"/>
  <c r="BR15" i="2"/>
  <c r="BR7" i="2"/>
  <c r="BR2" i="2"/>
  <c r="BR33" i="2"/>
  <c r="BR24" i="2"/>
  <c r="BR5" i="2"/>
  <c r="BR10" i="2"/>
  <c r="BR16" i="2"/>
  <c r="BR17" i="2"/>
  <c r="BR26" i="2"/>
  <c r="BR19" i="2"/>
  <c r="BR6" i="2"/>
  <c r="BR31" i="2"/>
  <c r="BR8" i="2"/>
  <c r="BR14" i="2"/>
  <c r="BR20" i="2"/>
  <c r="BR21" i="2"/>
  <c r="BR23" i="2"/>
  <c r="BR22" i="2"/>
  <c r="BR27" i="2"/>
  <c r="BR29" i="2"/>
  <c r="BR32" i="2"/>
  <c r="BS6" i="2" l="1"/>
  <c r="BS11" i="2"/>
  <c r="BS17" i="2"/>
  <c r="BS26" i="2"/>
  <c r="BS24" i="2"/>
  <c r="BS19" i="2"/>
  <c r="BS13" i="2"/>
  <c r="BS29" i="2"/>
  <c r="BT1" i="2"/>
  <c r="BS4" i="2"/>
  <c r="BS15" i="2"/>
  <c r="BS21" i="2"/>
  <c r="BS16" i="2"/>
  <c r="BS31" i="2"/>
  <c r="BS8" i="2"/>
  <c r="BS30" i="2"/>
  <c r="BS33" i="2"/>
  <c r="BS3" i="2"/>
  <c r="BS9" i="2"/>
  <c r="BS12" i="2"/>
  <c r="BS18" i="2"/>
  <c r="BS23" i="2"/>
  <c r="BS20" i="2"/>
  <c r="BS25" i="2"/>
  <c r="BS22" i="2"/>
  <c r="BS5" i="2"/>
  <c r="BS10" i="2"/>
  <c r="BS14" i="2"/>
  <c r="BS7" i="2"/>
  <c r="BS27" i="2"/>
  <c r="BS2" i="2"/>
  <c r="BS32" i="2"/>
  <c r="BS28" i="2"/>
  <c r="BT6" i="2" l="1"/>
  <c r="BT15" i="2"/>
  <c r="BT19" i="2"/>
  <c r="BT14" i="2"/>
  <c r="BT8" i="2"/>
  <c r="BT21" i="2"/>
  <c r="BT5" i="2"/>
  <c r="BT31" i="2"/>
  <c r="BU1" i="2"/>
  <c r="BT7" i="2"/>
  <c r="BT18" i="2"/>
  <c r="BT16" i="2"/>
  <c r="BT17" i="2"/>
  <c r="BT25" i="2"/>
  <c r="BT13" i="2"/>
  <c r="BT26" i="2"/>
  <c r="BT2" i="2"/>
  <c r="BT4" i="2"/>
  <c r="BT12" i="2"/>
  <c r="BT9" i="2"/>
  <c r="BT27" i="2"/>
  <c r="BT28" i="2"/>
  <c r="BT10" i="2"/>
  <c r="BT30" i="2"/>
  <c r="BT33" i="2"/>
  <c r="BT3" i="2"/>
  <c r="BT11" i="2"/>
  <c r="BT22" i="2"/>
  <c r="BT23" i="2"/>
  <c r="BT24" i="2"/>
  <c r="BT32" i="2"/>
  <c r="BT20" i="2"/>
  <c r="BT29" i="2"/>
  <c r="BU7" i="2" l="1"/>
  <c r="BU13" i="2"/>
  <c r="BU20" i="2"/>
  <c r="BU28" i="2"/>
  <c r="BU5" i="2"/>
  <c r="BU23" i="2"/>
  <c r="BU31" i="2"/>
  <c r="BU30" i="2"/>
  <c r="BU4" i="2"/>
  <c r="BU6" i="2"/>
  <c r="BU16" i="2"/>
  <c r="BU24" i="2"/>
  <c r="BU25" i="2"/>
  <c r="BU33" i="2"/>
  <c r="BU21" i="2"/>
  <c r="BU27" i="2"/>
  <c r="BV1" i="2"/>
  <c r="BU8" i="2"/>
  <c r="BU9" i="2"/>
  <c r="BU14" i="2"/>
  <c r="BU18" i="2"/>
  <c r="BU26" i="2"/>
  <c r="BU32" i="2"/>
  <c r="BU11" i="2"/>
  <c r="BU2" i="2"/>
  <c r="BU3" i="2"/>
  <c r="BU12" i="2"/>
  <c r="BU19" i="2"/>
  <c r="BU17" i="2"/>
  <c r="BU22" i="2"/>
  <c r="BU29" i="2"/>
  <c r="BU10" i="2"/>
  <c r="BU15" i="2"/>
  <c r="BV9" i="2" l="1"/>
  <c r="BV10" i="2"/>
  <c r="BV13" i="2"/>
  <c r="BV22" i="2"/>
  <c r="BV3" i="2"/>
  <c r="BV30" i="2"/>
  <c r="BV29" i="2"/>
  <c r="BV23" i="2"/>
  <c r="BW1" i="2"/>
  <c r="BV6" i="2"/>
  <c r="BV14" i="2"/>
  <c r="BV17" i="2"/>
  <c r="BV25" i="2"/>
  <c r="BV11" i="2"/>
  <c r="BV2" i="2"/>
  <c r="BV28" i="2"/>
  <c r="BV32" i="2"/>
  <c r="BV4" i="2"/>
  <c r="BV8" i="2"/>
  <c r="BV20" i="2"/>
  <c r="BV18" i="2"/>
  <c r="BV26" i="2"/>
  <c r="BV27" i="2"/>
  <c r="BV24" i="2"/>
  <c r="BV33" i="2"/>
  <c r="BV5" i="2"/>
  <c r="BV7" i="2"/>
  <c r="BV16" i="2"/>
  <c r="BV21" i="2"/>
  <c r="BV19" i="2"/>
  <c r="BV15" i="2"/>
  <c r="BV12" i="2"/>
  <c r="BV31" i="2"/>
  <c r="BW5" i="2" l="1"/>
  <c r="BW10" i="2"/>
  <c r="BW13" i="2"/>
  <c r="BW18" i="2"/>
  <c r="BW23" i="2"/>
  <c r="BW25" i="2"/>
  <c r="BW29" i="2"/>
  <c r="BW2" i="2"/>
  <c r="BW4" i="2"/>
  <c r="BW8" i="2"/>
  <c r="BW15" i="2"/>
  <c r="BW14" i="2"/>
  <c r="BW20" i="2"/>
  <c r="BW31" i="2"/>
  <c r="BW24" i="2"/>
  <c r="BW32" i="2"/>
  <c r="BX1" i="2"/>
  <c r="BW6" i="2"/>
  <c r="BW9" i="2"/>
  <c r="BW17" i="2"/>
  <c r="BW19" i="2"/>
  <c r="BW27" i="2"/>
  <c r="BW30" i="2"/>
  <c r="BW16" i="2"/>
  <c r="BW33" i="2"/>
  <c r="BW3" i="2"/>
  <c r="BW7" i="2"/>
  <c r="BW11" i="2"/>
  <c r="BW21" i="2"/>
  <c r="BW26" i="2"/>
  <c r="BW28" i="2"/>
  <c r="BW12" i="2"/>
  <c r="BW22" i="2"/>
  <c r="BX17" i="2" l="1"/>
  <c r="BY1" i="2"/>
  <c r="BX7" i="2"/>
  <c r="BX14" i="2"/>
  <c r="BX10" i="2"/>
  <c r="BX23" i="2"/>
  <c r="BX21" i="2"/>
  <c r="BX32" i="2"/>
  <c r="BX29" i="2"/>
  <c r="BX2" i="2"/>
  <c r="BX3" i="2"/>
  <c r="BX9" i="2"/>
  <c r="BX18" i="2"/>
  <c r="BX15" i="2"/>
  <c r="BX27" i="2"/>
  <c r="BX24" i="2"/>
  <c r="BX25" i="2"/>
  <c r="BX33" i="2"/>
  <c r="BX5" i="2"/>
  <c r="BX11" i="2"/>
  <c r="BX22" i="2"/>
  <c r="BX19" i="2"/>
  <c r="BX4" i="2"/>
  <c r="BX28" i="2"/>
  <c r="BX30" i="2"/>
  <c r="BX26" i="2"/>
  <c r="BX6" i="2"/>
  <c r="BX12" i="2"/>
  <c r="BX8" i="2"/>
  <c r="BX20" i="2"/>
  <c r="BX13" i="2"/>
  <c r="BX16" i="2"/>
  <c r="BX31" i="2"/>
  <c r="BZ1" i="2" l="1"/>
  <c r="BY8" i="2"/>
  <c r="BY10" i="2"/>
  <c r="BY11" i="2"/>
  <c r="BY24" i="2"/>
  <c r="BY17" i="2"/>
  <c r="BY27" i="2"/>
  <c r="BY14" i="2"/>
  <c r="BY2" i="2"/>
  <c r="BY7" i="2"/>
  <c r="BY5" i="2"/>
  <c r="BY19" i="2"/>
  <c r="BY20" i="2"/>
  <c r="BY9" i="2"/>
  <c r="BY29" i="2"/>
  <c r="BY26" i="2"/>
  <c r="BY23" i="2"/>
  <c r="BY3" i="2"/>
  <c r="BY13" i="2"/>
  <c r="BY6" i="2"/>
  <c r="BY21" i="2"/>
  <c r="BY25" i="2"/>
  <c r="BY33" i="2"/>
  <c r="BY31" i="2"/>
  <c r="BY30" i="2"/>
  <c r="BY4" i="2"/>
  <c r="BY12" i="2"/>
  <c r="BY15" i="2"/>
  <c r="BY16" i="2"/>
  <c r="BY28" i="2"/>
  <c r="BY22" i="2"/>
  <c r="BY32" i="2"/>
  <c r="BY18" i="2"/>
  <c r="BZ12" i="2" l="1"/>
  <c r="BZ2" i="2"/>
  <c r="BZ5" i="2"/>
  <c r="BZ14" i="2"/>
  <c r="BZ16" i="2"/>
  <c r="BZ17" i="2"/>
  <c r="BZ25" i="2"/>
  <c r="BZ18" i="2"/>
  <c r="BZ28" i="2"/>
  <c r="BZ24" i="2"/>
  <c r="BZ3" i="2"/>
  <c r="BZ6" i="2"/>
  <c r="BZ20" i="2"/>
  <c r="BZ21" i="2"/>
  <c r="BZ15" i="2"/>
  <c r="BZ23" i="2"/>
  <c r="BZ29" i="2"/>
  <c r="BZ31" i="2"/>
  <c r="BZ9" i="2"/>
  <c r="BZ8" i="2"/>
  <c r="BZ7" i="2"/>
  <c r="BZ4" i="2"/>
  <c r="BZ22" i="2"/>
  <c r="BZ30" i="2"/>
  <c r="BZ33" i="2"/>
  <c r="BZ27" i="2"/>
  <c r="CA1" i="2"/>
  <c r="BZ10" i="2"/>
  <c r="BZ11" i="2"/>
  <c r="BZ13" i="2"/>
  <c r="BZ26" i="2"/>
  <c r="BZ19" i="2"/>
  <c r="BZ32" i="2"/>
  <c r="CA6" i="2" l="1"/>
  <c r="CA17" i="2"/>
  <c r="CA24" i="2"/>
  <c r="CB1" i="2"/>
  <c r="CA5" i="2"/>
  <c r="CA15" i="2"/>
  <c r="CA21" i="2"/>
  <c r="CA22" i="2"/>
  <c r="CA27" i="2"/>
  <c r="CA31" i="2"/>
  <c r="CA20" i="2"/>
  <c r="CA33" i="2"/>
  <c r="CA4" i="2"/>
  <c r="CA8" i="2"/>
  <c r="CA12" i="2"/>
  <c r="CA18" i="2"/>
  <c r="CA16" i="2"/>
  <c r="CA19" i="2"/>
  <c r="CA2" i="2"/>
  <c r="CA32" i="2"/>
  <c r="CA11" i="2"/>
  <c r="CA9" i="2"/>
  <c r="CA23" i="2"/>
  <c r="CA28" i="2"/>
  <c r="CA29" i="2"/>
  <c r="CA3" i="2"/>
  <c r="CA10" i="2"/>
  <c r="CA7" i="2"/>
  <c r="CA13" i="2"/>
  <c r="CA26" i="2"/>
  <c r="CA14" i="2"/>
  <c r="CA30" i="2"/>
  <c r="CA25" i="2"/>
  <c r="CB6" i="2" l="1"/>
  <c r="CB11" i="2"/>
  <c r="CB18" i="2"/>
  <c r="CB15" i="2"/>
  <c r="CB10" i="2"/>
  <c r="CB20" i="2"/>
  <c r="CB21" i="2"/>
  <c r="CB31" i="2"/>
  <c r="CB26" i="2"/>
  <c r="CB3" i="2"/>
  <c r="CB7" i="2"/>
  <c r="CB12" i="2"/>
  <c r="CB14" i="2"/>
  <c r="CB23" i="2"/>
  <c r="CB24" i="2"/>
  <c r="CB32" i="2"/>
  <c r="CB29" i="2"/>
  <c r="CB4" i="2"/>
  <c r="CB8" i="2"/>
  <c r="CB13" i="2"/>
  <c r="CB19" i="2"/>
  <c r="CB27" i="2"/>
  <c r="CB28" i="2"/>
  <c r="CB30" i="2"/>
  <c r="CB33" i="2"/>
  <c r="CC1" i="2"/>
  <c r="CB5" i="2"/>
  <c r="CB9" i="2"/>
  <c r="CB22" i="2"/>
  <c r="CB16" i="2"/>
  <c r="CB17" i="2"/>
  <c r="CB25" i="2"/>
  <c r="CB2" i="2"/>
  <c r="CC5" i="2" l="1"/>
  <c r="CC6" i="2"/>
  <c r="CC15" i="2"/>
  <c r="CC17" i="2"/>
  <c r="CC30" i="2"/>
  <c r="CD1" i="2"/>
  <c r="CC7" i="2"/>
  <c r="CC13" i="2"/>
  <c r="CC16" i="2"/>
  <c r="CC24" i="2"/>
  <c r="CC18" i="2"/>
  <c r="CC29" i="2"/>
  <c r="CC2" i="2"/>
  <c r="CC31" i="2"/>
  <c r="CC3" i="2"/>
  <c r="CC8" i="2"/>
  <c r="CC14" i="2"/>
  <c r="CC20" i="2"/>
  <c r="CC28" i="2"/>
  <c r="CC25" i="2"/>
  <c r="CC33" i="2"/>
  <c r="CC22" i="2"/>
  <c r="CC4" i="2"/>
  <c r="CC9" i="2"/>
  <c r="CC19" i="2"/>
  <c r="CC10" i="2"/>
  <c r="CC11" i="2"/>
  <c r="CC21" i="2"/>
  <c r="CC27" i="2"/>
  <c r="CC23" i="2"/>
  <c r="CC12" i="2"/>
  <c r="CC26" i="2"/>
  <c r="CC32" i="2"/>
  <c r="CD6" i="2" l="1"/>
  <c r="CD10" i="2"/>
  <c r="CD20" i="2"/>
  <c r="CD12" i="2"/>
  <c r="CD2" i="2"/>
  <c r="CD18" i="2"/>
  <c r="CD28" i="2"/>
  <c r="CD9" i="2"/>
  <c r="CD7" i="2"/>
  <c r="CD16" i="2"/>
  <c r="CD11" i="2"/>
  <c r="CD8" i="2"/>
  <c r="CD30" i="2"/>
  <c r="CD23" i="2"/>
  <c r="CD29" i="2"/>
  <c r="CD19" i="2"/>
  <c r="CD13" i="2"/>
  <c r="CD33" i="2"/>
  <c r="CE1" i="2"/>
  <c r="CD3" i="2"/>
  <c r="CD14" i="2"/>
  <c r="CD17" i="2"/>
  <c r="CD26" i="2"/>
  <c r="CD24" i="2"/>
  <c r="CD32" i="2"/>
  <c r="CD5" i="2"/>
  <c r="CD4" i="2"/>
  <c r="CD15" i="2"/>
  <c r="CD21" i="2"/>
  <c r="CD25" i="2"/>
  <c r="CD27" i="2"/>
  <c r="CD22" i="2"/>
  <c r="CD31" i="2"/>
  <c r="CE3" i="2" l="1"/>
  <c r="CE10" i="2"/>
  <c r="CE21" i="2"/>
  <c r="CE18" i="2"/>
  <c r="CE14" i="2"/>
  <c r="CE27" i="2"/>
  <c r="CE32" i="2"/>
  <c r="CE6" i="2"/>
  <c r="CE11" i="2"/>
  <c r="CE5" i="2"/>
  <c r="CE8" i="2"/>
  <c r="CE20" i="2"/>
  <c r="CE13" i="2"/>
  <c r="CE25" i="2"/>
  <c r="CE30" i="2"/>
  <c r="CE4" i="2"/>
  <c r="CE15" i="2"/>
  <c r="CE9" i="2"/>
  <c r="CE19" i="2"/>
  <c r="CE22" i="2"/>
  <c r="CE28" i="2"/>
  <c r="CE2" i="2"/>
  <c r="CE24" i="2"/>
  <c r="CF1" i="2"/>
  <c r="CE7" i="2"/>
  <c r="CE17" i="2"/>
  <c r="CE12" i="2"/>
  <c r="CE26" i="2"/>
  <c r="CE23" i="2"/>
  <c r="CE31" i="2"/>
  <c r="CE29" i="2"/>
  <c r="CE33" i="2"/>
  <c r="CE16" i="2"/>
  <c r="CG1" i="2" l="1"/>
  <c r="CF7" i="2"/>
  <c r="CF5" i="2"/>
  <c r="CF10" i="2"/>
  <c r="CF20" i="2"/>
  <c r="CF24" i="2"/>
  <c r="CF16" i="2"/>
  <c r="CF33" i="2"/>
  <c r="CF2" i="2"/>
  <c r="CF6" i="2"/>
  <c r="CF8" i="2"/>
  <c r="CF18" i="2"/>
  <c r="CF19" i="2"/>
  <c r="CF27" i="2"/>
  <c r="CF32" i="2"/>
  <c r="CF30" i="2"/>
  <c r="CF26" i="2"/>
  <c r="CF4" i="2"/>
  <c r="CF12" i="2"/>
  <c r="CF22" i="2"/>
  <c r="CF14" i="2"/>
  <c r="CF21" i="2"/>
  <c r="CF15" i="2"/>
  <c r="CF29" i="2"/>
  <c r="CF31" i="2"/>
  <c r="CF3" i="2"/>
  <c r="CF11" i="2"/>
  <c r="CF9" i="2"/>
  <c r="CF13" i="2"/>
  <c r="CF23" i="2"/>
  <c r="CF28" i="2"/>
  <c r="CF25" i="2"/>
  <c r="CF17" i="2"/>
  <c r="CG7" i="2" l="1"/>
  <c r="CG9" i="2"/>
  <c r="CG19" i="2"/>
  <c r="CG20" i="2"/>
  <c r="CG28" i="2"/>
  <c r="CG33" i="2"/>
  <c r="CG31" i="2"/>
  <c r="CG18" i="2"/>
  <c r="CG5" i="2"/>
  <c r="CG13" i="2"/>
  <c r="CG11" i="2"/>
  <c r="CG21" i="2"/>
  <c r="CG6" i="2"/>
  <c r="CG32" i="2"/>
  <c r="CG23" i="2"/>
  <c r="CG27" i="2"/>
  <c r="CH1" i="2"/>
  <c r="CG8" i="2"/>
  <c r="CG10" i="2"/>
  <c r="CG14" i="2"/>
  <c r="CG22" i="2"/>
  <c r="CG25" i="2"/>
  <c r="CG15" i="2"/>
  <c r="CG30" i="2"/>
  <c r="CG17" i="2"/>
  <c r="CG4" i="2"/>
  <c r="CG3" i="2"/>
  <c r="CG12" i="2"/>
  <c r="CG16" i="2"/>
  <c r="CG24" i="2"/>
  <c r="CG29" i="2"/>
  <c r="CG26" i="2"/>
  <c r="CG2" i="2"/>
  <c r="CH3" i="2" l="1"/>
  <c r="CH14" i="2"/>
  <c r="CH20" i="2"/>
  <c r="CH6" i="2"/>
  <c r="CH30" i="2"/>
  <c r="CH29" i="2"/>
  <c r="CH12" i="2"/>
  <c r="CH28" i="2"/>
  <c r="CI1" i="2"/>
  <c r="CH9" i="2"/>
  <c r="CH11" i="2"/>
  <c r="CH15" i="2"/>
  <c r="CH25" i="2"/>
  <c r="CH2" i="2"/>
  <c r="CH33" i="2"/>
  <c r="CH22" i="2"/>
  <c r="CH32" i="2"/>
  <c r="CH4" i="2"/>
  <c r="CH10" i="2"/>
  <c r="CH16" i="2"/>
  <c r="CH21" i="2"/>
  <c r="CH23" i="2"/>
  <c r="CH19" i="2"/>
  <c r="CH27" i="2"/>
  <c r="CH31" i="2"/>
  <c r="CH5" i="2"/>
  <c r="CH8" i="2"/>
  <c r="CH13" i="2"/>
  <c r="CH17" i="2"/>
  <c r="CH26" i="2"/>
  <c r="CH7" i="2"/>
  <c r="CH18" i="2"/>
  <c r="CH24" i="2"/>
  <c r="CI6" i="2" l="1"/>
  <c r="CI15" i="2"/>
  <c r="CI4" i="2"/>
  <c r="CI13" i="2"/>
  <c r="CI12" i="2"/>
  <c r="CI20" i="2"/>
  <c r="CI28" i="2"/>
  <c r="CI2" i="2"/>
  <c r="CJ1" i="2"/>
  <c r="CI9" i="2"/>
  <c r="CI14" i="2"/>
  <c r="CI8" i="2"/>
  <c r="CI16" i="2"/>
  <c r="CI22" i="2"/>
  <c r="CI30" i="2"/>
  <c r="CI29" i="2"/>
  <c r="CI33" i="2"/>
  <c r="CI3" i="2"/>
  <c r="CI10" i="2"/>
  <c r="CI17" i="2"/>
  <c r="CI18" i="2"/>
  <c r="CI23" i="2"/>
  <c r="CI24" i="2"/>
  <c r="CI7" i="2"/>
  <c r="CI25" i="2"/>
  <c r="CI5" i="2"/>
  <c r="CI11" i="2"/>
  <c r="CI21" i="2"/>
  <c r="CI26" i="2"/>
  <c r="CI27" i="2"/>
  <c r="CI31" i="2"/>
  <c r="CI19" i="2"/>
  <c r="CI32" i="2"/>
  <c r="CJ7" i="2" l="1"/>
  <c r="CJ4" i="2"/>
  <c r="CJ22" i="2"/>
  <c r="CJ23" i="2"/>
  <c r="CJ28" i="2"/>
  <c r="CJ20" i="2"/>
  <c r="CJ26" i="2"/>
  <c r="CJ31" i="2"/>
  <c r="CK1" i="2"/>
  <c r="CJ11" i="2"/>
  <c r="CJ8" i="2"/>
  <c r="CJ19" i="2"/>
  <c r="CJ27" i="2"/>
  <c r="CJ25" i="2"/>
  <c r="CJ30" i="2"/>
  <c r="CJ29" i="2"/>
  <c r="CJ2" i="2"/>
  <c r="CJ6" i="2"/>
  <c r="CJ12" i="2"/>
  <c r="CJ18" i="2"/>
  <c r="CJ16" i="2"/>
  <c r="CJ24" i="2"/>
  <c r="CJ21" i="2"/>
  <c r="CJ10" i="2"/>
  <c r="CJ14" i="2"/>
  <c r="CJ3" i="2"/>
  <c r="CJ5" i="2"/>
  <c r="CJ15" i="2"/>
  <c r="CJ13" i="2"/>
  <c r="CJ17" i="2"/>
  <c r="CJ32" i="2"/>
  <c r="CJ9" i="2"/>
  <c r="CJ33" i="2"/>
  <c r="CK7" i="2" l="1"/>
  <c r="CK13" i="2"/>
  <c r="CK20" i="2"/>
  <c r="CK15" i="2"/>
  <c r="CK9" i="2"/>
  <c r="CK33" i="2"/>
  <c r="CK14" i="2"/>
  <c r="CK2" i="2"/>
  <c r="CL1" i="2"/>
  <c r="CK8" i="2"/>
  <c r="CK19" i="2"/>
  <c r="CK17" i="2"/>
  <c r="CK18" i="2"/>
  <c r="CK10" i="2"/>
  <c r="CK11" i="2"/>
  <c r="CK31" i="2"/>
  <c r="CK21" i="2"/>
  <c r="CK4" i="2"/>
  <c r="CK6" i="2"/>
  <c r="CK16" i="2"/>
  <c r="CK28" i="2"/>
  <c r="CK25" i="2"/>
  <c r="CK29" i="2"/>
  <c r="CK32" i="2"/>
  <c r="CK30" i="2"/>
  <c r="CK3" i="2"/>
  <c r="CK5" i="2"/>
  <c r="CK12" i="2"/>
  <c r="CK24" i="2"/>
  <c r="CK22" i="2"/>
  <c r="CK26" i="2"/>
  <c r="CK23" i="2"/>
  <c r="CK27" i="2"/>
  <c r="CL4" i="2" l="1"/>
  <c r="CL8" i="2"/>
  <c r="CL16" i="2"/>
  <c r="CL21" i="2"/>
  <c r="CL25" i="2"/>
  <c r="CL23" i="2"/>
  <c r="CL3" i="2"/>
  <c r="CL7" i="2"/>
  <c r="CL12" i="2"/>
  <c r="CL17" i="2"/>
  <c r="CL22" i="2"/>
  <c r="CL27" i="2"/>
  <c r="CL11" i="2"/>
  <c r="CL29" i="2"/>
  <c r="CL30" i="2"/>
  <c r="CL28" i="2"/>
  <c r="CM1" i="2"/>
  <c r="CL9" i="2"/>
  <c r="CL10" i="2"/>
  <c r="CL20" i="2"/>
  <c r="CL15" i="2"/>
  <c r="CL19" i="2"/>
  <c r="CL2" i="2"/>
  <c r="CL31" i="2"/>
  <c r="CL32" i="2"/>
  <c r="CL5" i="2"/>
  <c r="CL6" i="2"/>
  <c r="CL14" i="2"/>
  <c r="CL13" i="2"/>
  <c r="CL18" i="2"/>
  <c r="CL26" i="2"/>
  <c r="CL33" i="2"/>
  <c r="CL24" i="2"/>
  <c r="CM18" i="2" l="1"/>
  <c r="CM3" i="2"/>
  <c r="CM7" i="2"/>
  <c r="CM11" i="2"/>
  <c r="CM21" i="2"/>
  <c r="CM26" i="2"/>
  <c r="CM27" i="2"/>
  <c r="CM2" i="2"/>
  <c r="CM22" i="2"/>
  <c r="CM4" i="2"/>
  <c r="CM8" i="2"/>
  <c r="CM15" i="2"/>
  <c r="CM14" i="2"/>
  <c r="CM12" i="2"/>
  <c r="CM28" i="2"/>
  <c r="CM24" i="2"/>
  <c r="CM30" i="2"/>
  <c r="CM5" i="2"/>
  <c r="CM10" i="2"/>
  <c r="CM13" i="2"/>
  <c r="CM20" i="2"/>
  <c r="CM31" i="2"/>
  <c r="CM16" i="2"/>
  <c r="CM29" i="2"/>
  <c r="CN1" i="2"/>
  <c r="CM6" i="2"/>
  <c r="CM9" i="2"/>
  <c r="CM17" i="2"/>
  <c r="CM19" i="2"/>
  <c r="CM23" i="2"/>
  <c r="CM25" i="2"/>
  <c r="CM32" i="2"/>
  <c r="CM33" i="2"/>
  <c r="CN6" i="2" l="1"/>
  <c r="CN4" i="2"/>
  <c r="CN22" i="2"/>
  <c r="CN20" i="2"/>
  <c r="CN24" i="2"/>
  <c r="CN8" i="2"/>
  <c r="CN17" i="2"/>
  <c r="CN31" i="2"/>
  <c r="CO1" i="2"/>
  <c r="CN7" i="2"/>
  <c r="CN12" i="2"/>
  <c r="CN10" i="2"/>
  <c r="CN23" i="2"/>
  <c r="CN28" i="2"/>
  <c r="CN13" i="2"/>
  <c r="CN29" i="2"/>
  <c r="CN2" i="2"/>
  <c r="CN3" i="2"/>
  <c r="CN9" i="2"/>
  <c r="CN14" i="2"/>
  <c r="CN15" i="2"/>
  <c r="CN27" i="2"/>
  <c r="CN16" i="2"/>
  <c r="CN25" i="2"/>
  <c r="CN33" i="2"/>
  <c r="CN5" i="2"/>
  <c r="CN11" i="2"/>
  <c r="CN18" i="2"/>
  <c r="CN19" i="2"/>
  <c r="CN21" i="2"/>
  <c r="CN32" i="2"/>
  <c r="CN30" i="2"/>
  <c r="CN26" i="2"/>
  <c r="CO7" i="2" l="1"/>
  <c r="CO15" i="2"/>
  <c r="CO9" i="2"/>
  <c r="CO12" i="2"/>
  <c r="CO5" i="2"/>
  <c r="CO29" i="2"/>
  <c r="CO26" i="2"/>
  <c r="CO2" i="2"/>
  <c r="CO8" i="2"/>
  <c r="CO19" i="2"/>
  <c r="CO11" i="2"/>
  <c r="CO21" i="2"/>
  <c r="CO14" i="2"/>
  <c r="CO33" i="2"/>
  <c r="CO18" i="2"/>
  <c r="CO32" i="2"/>
  <c r="CP1" i="2"/>
  <c r="CO13" i="2"/>
  <c r="CO3" i="2"/>
  <c r="CO16" i="2"/>
  <c r="CO24" i="2"/>
  <c r="CO25" i="2"/>
  <c r="CO27" i="2"/>
  <c r="CO23" i="2"/>
  <c r="CO31" i="2"/>
  <c r="CO4" i="2"/>
  <c r="CO10" i="2"/>
  <c r="CO6" i="2"/>
  <c r="CO20" i="2"/>
  <c r="CO28" i="2"/>
  <c r="CO17" i="2"/>
  <c r="CO22" i="2"/>
  <c r="CO30" i="2"/>
  <c r="CP4" i="2" l="1"/>
  <c r="CP6" i="2"/>
  <c r="CP7" i="2"/>
  <c r="CP25" i="2"/>
  <c r="CP23" i="2"/>
  <c r="CP29" i="2"/>
  <c r="CP19" i="2"/>
  <c r="CP27" i="2"/>
  <c r="CQ1" i="2"/>
  <c r="CP10" i="2"/>
  <c r="CP11" i="2"/>
  <c r="CP12" i="2"/>
  <c r="CP22" i="2"/>
  <c r="CP30" i="2"/>
  <c r="CP8" i="2"/>
  <c r="CP24" i="2"/>
  <c r="CP32" i="2"/>
  <c r="CP5" i="2"/>
  <c r="CP14" i="2"/>
  <c r="CP16" i="2"/>
  <c r="CP17" i="2"/>
  <c r="CP26" i="2"/>
  <c r="CP2" i="2"/>
  <c r="CP13" i="2"/>
  <c r="CP31" i="2"/>
  <c r="CP9" i="2"/>
  <c r="CP3" i="2"/>
  <c r="CP20" i="2"/>
  <c r="CP21" i="2"/>
  <c r="CP18" i="2"/>
  <c r="CP28" i="2"/>
  <c r="CP15" i="2"/>
  <c r="CP33" i="2"/>
  <c r="CQ3" i="2" l="1"/>
  <c r="CQ8" i="2"/>
  <c r="CQ9" i="2"/>
  <c r="CQ13" i="2"/>
  <c r="CQ22" i="2"/>
  <c r="CQ27" i="2"/>
  <c r="CQ30" i="2"/>
  <c r="CQ20" i="2"/>
  <c r="CQ4" i="2"/>
  <c r="CQ11" i="2"/>
  <c r="CQ12" i="2"/>
  <c r="CQ18" i="2"/>
  <c r="CQ26" i="2"/>
  <c r="CQ19" i="2"/>
  <c r="CQ2" i="2"/>
  <c r="CQ25" i="2"/>
  <c r="CQ6" i="2"/>
  <c r="CQ15" i="2"/>
  <c r="CQ17" i="2"/>
  <c r="CQ5" i="2"/>
  <c r="CQ16" i="2"/>
  <c r="CQ24" i="2"/>
  <c r="CQ28" i="2"/>
  <c r="CQ32" i="2"/>
  <c r="CR1" i="2"/>
  <c r="CQ10" i="2"/>
  <c r="CQ7" i="2"/>
  <c r="CQ21" i="2"/>
  <c r="CQ14" i="2"/>
  <c r="CQ23" i="2"/>
  <c r="CQ31" i="2"/>
  <c r="CQ29" i="2"/>
  <c r="CQ33" i="2"/>
  <c r="CR17" i="2" l="1"/>
  <c r="CS1" i="2"/>
  <c r="CR5" i="2"/>
  <c r="CR9" i="2"/>
  <c r="CR22" i="2"/>
  <c r="CR23" i="2"/>
  <c r="CR24" i="2"/>
  <c r="CR25" i="2"/>
  <c r="CR21" i="2"/>
  <c r="CR2" i="2"/>
  <c r="CR4" i="2"/>
  <c r="CR8" i="2"/>
  <c r="CR13" i="2"/>
  <c r="CR19" i="2"/>
  <c r="CR10" i="2"/>
  <c r="CR15" i="2"/>
  <c r="CR31" i="2"/>
  <c r="CR29" i="2"/>
  <c r="CR6" i="2"/>
  <c r="CR11" i="2"/>
  <c r="CR18" i="2"/>
  <c r="CR16" i="2"/>
  <c r="CR20" i="2"/>
  <c r="CR30" i="2"/>
  <c r="CR33" i="2"/>
  <c r="CR3" i="2"/>
  <c r="CR7" i="2"/>
  <c r="CR12" i="2"/>
  <c r="CR14" i="2"/>
  <c r="CR27" i="2"/>
  <c r="CR28" i="2"/>
  <c r="CR32" i="2"/>
  <c r="CR26" i="2"/>
  <c r="CS5" i="2" l="1"/>
  <c r="CS6" i="2"/>
  <c r="CS15" i="2"/>
  <c r="CS17" i="2"/>
  <c r="CS18" i="2"/>
  <c r="CS29" i="2"/>
  <c r="CS31" i="2"/>
  <c r="CS2" i="2"/>
  <c r="CT1" i="2"/>
  <c r="CS7" i="2"/>
  <c r="CS13" i="2"/>
  <c r="CS16" i="2"/>
  <c r="CS24" i="2"/>
  <c r="CS25" i="2"/>
  <c r="CS33" i="2"/>
  <c r="CS22" i="2"/>
  <c r="CS23" i="2"/>
  <c r="CS3" i="2"/>
  <c r="CS8" i="2"/>
  <c r="CS14" i="2"/>
  <c r="CS20" i="2"/>
  <c r="CS28" i="2"/>
  <c r="CS21" i="2"/>
  <c r="CS12" i="2"/>
  <c r="CS27" i="2"/>
  <c r="CS4" i="2"/>
  <c r="CS9" i="2"/>
  <c r="CS19" i="2"/>
  <c r="CS10" i="2"/>
  <c r="CS11" i="2"/>
  <c r="CS26" i="2"/>
  <c r="CS32" i="2"/>
  <c r="CS30" i="2"/>
  <c r="CT9" i="2" l="1"/>
  <c r="CT14" i="2"/>
  <c r="CT8" i="2"/>
  <c r="CT18" i="2"/>
  <c r="CT26" i="2"/>
  <c r="CT2" i="2"/>
  <c r="CT4" i="2"/>
  <c r="CT12" i="2"/>
  <c r="CU1" i="2"/>
  <c r="CT6" i="2"/>
  <c r="CT15" i="2"/>
  <c r="CT17" i="2"/>
  <c r="CT25" i="2"/>
  <c r="CT22" i="2"/>
  <c r="CT24" i="2"/>
  <c r="CT28" i="2"/>
  <c r="CT32" i="2"/>
  <c r="CT5" i="2"/>
  <c r="CT7" i="2"/>
  <c r="CT16" i="2"/>
  <c r="CT21" i="2"/>
  <c r="CT13" i="2"/>
  <c r="CT27" i="2"/>
  <c r="CT33" i="2"/>
  <c r="CT31" i="2"/>
  <c r="CT3" i="2"/>
  <c r="CT10" i="2"/>
  <c r="CT20" i="2"/>
  <c r="CT11" i="2"/>
  <c r="CT19" i="2"/>
  <c r="CT30" i="2"/>
  <c r="CT23" i="2"/>
  <c r="CT29" i="2"/>
  <c r="CU16" i="2" l="1"/>
  <c r="CU3" i="2"/>
  <c r="CU5" i="2"/>
  <c r="CU17" i="2"/>
  <c r="CU13" i="2"/>
  <c r="CU20" i="2"/>
  <c r="CU4" i="2"/>
  <c r="CU14" i="2"/>
  <c r="CU30" i="2"/>
  <c r="CU6" i="2"/>
  <c r="CU11" i="2"/>
  <c r="CU21" i="2"/>
  <c r="CU19" i="2"/>
  <c r="CU22" i="2"/>
  <c r="CU28" i="2"/>
  <c r="CU32" i="2"/>
  <c r="CU2" i="2"/>
  <c r="CU7" i="2"/>
  <c r="CU15" i="2"/>
  <c r="CU12" i="2"/>
  <c r="CU26" i="2"/>
  <c r="CU23" i="2"/>
  <c r="CU31" i="2"/>
  <c r="CU29" i="2"/>
  <c r="CV1" i="2"/>
  <c r="CU10" i="2"/>
  <c r="CU8" i="2"/>
  <c r="CU18" i="2"/>
  <c r="CU9" i="2"/>
  <c r="CU27" i="2"/>
  <c r="CU24" i="2"/>
  <c r="CU25" i="2"/>
  <c r="CU33" i="2"/>
  <c r="CW1" i="2" l="1"/>
  <c r="CV7" i="2"/>
  <c r="CV12" i="2"/>
  <c r="CV13" i="2"/>
  <c r="CV23" i="2"/>
  <c r="CV24" i="2"/>
  <c r="CV16" i="2"/>
  <c r="CV33" i="2"/>
  <c r="CV2" i="2"/>
  <c r="CV6" i="2"/>
  <c r="CV11" i="2"/>
  <c r="CV22" i="2"/>
  <c r="CV9" i="2"/>
  <c r="CV15" i="2"/>
  <c r="CV14" i="2"/>
  <c r="CV30" i="2"/>
  <c r="CV26" i="2"/>
  <c r="CV4" i="2"/>
  <c r="CV8" i="2"/>
  <c r="CV10" i="2"/>
  <c r="CV20" i="2"/>
  <c r="CV21" i="2"/>
  <c r="CV32" i="2"/>
  <c r="CV29" i="2"/>
  <c r="CV31" i="2"/>
  <c r="CV3" i="2"/>
  <c r="CV5" i="2"/>
  <c r="CV18" i="2"/>
  <c r="CV19" i="2"/>
  <c r="CV27" i="2"/>
  <c r="CV28" i="2"/>
  <c r="CV25" i="2"/>
  <c r="CV17" i="2"/>
  <c r="CW7" i="2" l="1"/>
  <c r="CW13" i="2"/>
  <c r="CW11" i="2"/>
  <c r="CW15" i="2"/>
  <c r="CW28" i="2"/>
  <c r="CW18" i="2"/>
  <c r="CW23" i="2"/>
  <c r="CW26" i="2"/>
  <c r="CW3" i="2"/>
  <c r="CW9" i="2"/>
  <c r="CW19" i="2"/>
  <c r="CW20" i="2"/>
  <c r="CW24" i="2"/>
  <c r="CW33" i="2"/>
  <c r="CW6" i="2"/>
  <c r="CW32" i="2"/>
  <c r="CX1" i="2"/>
  <c r="CW5" i="2"/>
  <c r="CW10" i="2"/>
  <c r="CW14" i="2"/>
  <c r="CW21" i="2"/>
  <c r="CW25" i="2"/>
  <c r="CW27" i="2"/>
  <c r="CW30" i="2"/>
  <c r="CW31" i="2"/>
  <c r="CW4" i="2"/>
  <c r="CW8" i="2"/>
  <c r="CW12" i="2"/>
  <c r="CW16" i="2"/>
  <c r="CW22" i="2"/>
  <c r="CW29" i="2"/>
  <c r="CW17" i="2"/>
  <c r="CW2" i="2"/>
  <c r="CX9" i="2" l="1"/>
  <c r="CX14" i="2"/>
  <c r="CX20" i="2"/>
  <c r="CX25" i="2"/>
  <c r="CX6" i="2"/>
  <c r="CX22" i="2"/>
  <c r="CX18" i="2"/>
  <c r="CX19" i="2"/>
  <c r="CY1" i="2"/>
  <c r="CX8" i="2"/>
  <c r="CX11" i="2"/>
  <c r="CX15" i="2"/>
  <c r="CX7" i="2"/>
  <c r="CX23" i="2"/>
  <c r="CX28" i="2"/>
  <c r="CX27" i="2"/>
  <c r="CX32" i="2"/>
  <c r="CX4" i="2"/>
  <c r="CX10" i="2"/>
  <c r="CX16" i="2"/>
  <c r="CX21" i="2"/>
  <c r="CX26" i="2"/>
  <c r="CX2" i="2"/>
  <c r="CX33" i="2"/>
  <c r="CX31" i="2"/>
  <c r="CX5" i="2"/>
  <c r="CX3" i="2"/>
  <c r="CX13" i="2"/>
  <c r="CX17" i="2"/>
  <c r="CX12" i="2"/>
  <c r="CX30" i="2"/>
  <c r="CX29" i="2"/>
  <c r="CX24" i="2"/>
  <c r="CY6" i="2" l="1"/>
  <c r="CY11" i="2"/>
  <c r="CY21" i="2"/>
  <c r="CY26" i="2"/>
  <c r="CY27" i="2"/>
  <c r="CY2" i="2"/>
  <c r="CY25" i="2"/>
  <c r="CY28" i="2"/>
  <c r="CZ1" i="2"/>
  <c r="CY9" i="2"/>
  <c r="CY15" i="2"/>
  <c r="CY18" i="2"/>
  <c r="CY8" i="2"/>
  <c r="CY24" i="2"/>
  <c r="CY22" i="2"/>
  <c r="CY32" i="2"/>
  <c r="CY33" i="2"/>
  <c r="CY5" i="2"/>
  <c r="CY4" i="2"/>
  <c r="CY17" i="2"/>
  <c r="CY12" i="2"/>
  <c r="CY23" i="2"/>
  <c r="CY30" i="2"/>
  <c r="CY13" i="2"/>
  <c r="CY19" i="2"/>
  <c r="CY3" i="2"/>
  <c r="CY10" i="2"/>
  <c r="CY14" i="2"/>
  <c r="CY7" i="2"/>
  <c r="CY16" i="2"/>
  <c r="CY31" i="2"/>
  <c r="CY29" i="2"/>
  <c r="CY20" i="2"/>
  <c r="CZ7" i="2" l="1"/>
  <c r="CZ15" i="2"/>
  <c r="CZ9" i="2"/>
  <c r="CZ23" i="2"/>
  <c r="CZ24" i="2"/>
  <c r="CZ32" i="2"/>
  <c r="CZ29" i="2"/>
  <c r="CZ20" i="2"/>
  <c r="DA1" i="2"/>
  <c r="CZ4" i="2"/>
  <c r="CZ18" i="2"/>
  <c r="CZ19" i="2"/>
  <c r="CZ27" i="2"/>
  <c r="CZ28" i="2"/>
  <c r="CZ10" i="2"/>
  <c r="CZ33" i="2"/>
  <c r="CZ2" i="2"/>
  <c r="CZ3" i="2"/>
  <c r="CZ11" i="2"/>
  <c r="CZ22" i="2"/>
  <c r="CZ8" i="2"/>
  <c r="CZ14" i="2"/>
  <c r="CZ13" i="2"/>
  <c r="CZ30" i="2"/>
  <c r="CZ21" i="2"/>
  <c r="CZ6" i="2"/>
  <c r="CZ12" i="2"/>
  <c r="CZ5" i="2"/>
  <c r="CZ16" i="2"/>
  <c r="CZ17" i="2"/>
  <c r="CZ25" i="2"/>
  <c r="CZ26" i="2"/>
  <c r="CZ31" i="2"/>
  <c r="DA7" i="2" l="1"/>
  <c r="DA5" i="2"/>
  <c r="DA16" i="2"/>
  <c r="DA24" i="2"/>
  <c r="DA25" i="2"/>
  <c r="DA23" i="2"/>
  <c r="DA27" i="2"/>
  <c r="DA10" i="2"/>
  <c r="DB1" i="2"/>
  <c r="DA8" i="2"/>
  <c r="DA9" i="2"/>
  <c r="DA20" i="2"/>
  <c r="DA28" i="2"/>
  <c r="DA26" i="2"/>
  <c r="DA32" i="2"/>
  <c r="DA30" i="2"/>
  <c r="DA31" i="2"/>
  <c r="DA4" i="2"/>
  <c r="DA13" i="2"/>
  <c r="DA12" i="2"/>
  <c r="DA17" i="2"/>
  <c r="DA22" i="2"/>
  <c r="DA33" i="2"/>
  <c r="DA11" i="2"/>
  <c r="DA15" i="2"/>
  <c r="DA3" i="2"/>
  <c r="DA6" i="2"/>
  <c r="DA19" i="2"/>
  <c r="DA14" i="2"/>
  <c r="DA18" i="2"/>
  <c r="DA29" i="2"/>
  <c r="DA21" i="2"/>
  <c r="DA2" i="2"/>
  <c r="DB9" i="2" l="1"/>
  <c r="DB8" i="2"/>
  <c r="DB16" i="2"/>
  <c r="DB21" i="2"/>
  <c r="DB19" i="2"/>
  <c r="DB30" i="2"/>
  <c r="DB31" i="2"/>
  <c r="DB23" i="2"/>
  <c r="DC1" i="2"/>
  <c r="DB3" i="2"/>
  <c r="DB10" i="2"/>
  <c r="DB20" i="2"/>
  <c r="DB18" i="2"/>
  <c r="DB26" i="2"/>
  <c r="DB2" i="2"/>
  <c r="DB24" i="2"/>
  <c r="DB32" i="2"/>
  <c r="DB5" i="2"/>
  <c r="DB6" i="2"/>
  <c r="DB14" i="2"/>
  <c r="DB13" i="2"/>
  <c r="DB22" i="2"/>
  <c r="DB11" i="2"/>
  <c r="DB15" i="2"/>
  <c r="DB29" i="2"/>
  <c r="DB4" i="2"/>
  <c r="DB7" i="2"/>
  <c r="DB12" i="2"/>
  <c r="DB17" i="2"/>
  <c r="DB25" i="2"/>
  <c r="DB27" i="2"/>
  <c r="DB28" i="2"/>
  <c r="DB33" i="2"/>
  <c r="DC5" i="2" l="1"/>
  <c r="DC10" i="2"/>
  <c r="DC13" i="2"/>
  <c r="DC18" i="2"/>
  <c r="DC23" i="2"/>
  <c r="DC25" i="2"/>
  <c r="DC16" i="2"/>
  <c r="DC4" i="2"/>
  <c r="DC8" i="2"/>
  <c r="DC15" i="2"/>
  <c r="DC14" i="2"/>
  <c r="DC20" i="2"/>
  <c r="DC31" i="2"/>
  <c r="DC12" i="2"/>
  <c r="DC2" i="2"/>
  <c r="DC29" i="2"/>
  <c r="DD1" i="2"/>
  <c r="DC6" i="2"/>
  <c r="DC9" i="2"/>
  <c r="DC17" i="2"/>
  <c r="DC19" i="2"/>
  <c r="DC27" i="2"/>
  <c r="DC30" i="2"/>
  <c r="DC22" i="2"/>
  <c r="DC33" i="2"/>
  <c r="DC3" i="2"/>
  <c r="DC7" i="2"/>
  <c r="DC11" i="2"/>
  <c r="DC21" i="2"/>
  <c r="DC26" i="2"/>
  <c r="DC28" i="2"/>
  <c r="DC24" i="2"/>
  <c r="DC32" i="2"/>
  <c r="DD12" i="2" l="1"/>
  <c r="DD16" i="2"/>
  <c r="DD3" i="2"/>
  <c r="DD9" i="2"/>
  <c r="DD18" i="2"/>
  <c r="DD10" i="2"/>
  <c r="DD23" i="2"/>
  <c r="DD24" i="2"/>
  <c r="DD25" i="2"/>
  <c r="DD33" i="2"/>
  <c r="DD5" i="2"/>
  <c r="DD11" i="2"/>
  <c r="DD22" i="2"/>
  <c r="DD15" i="2"/>
  <c r="DD27" i="2"/>
  <c r="DD28" i="2"/>
  <c r="DD30" i="2"/>
  <c r="DD26" i="2"/>
  <c r="DD6" i="2"/>
  <c r="DD4" i="2"/>
  <c r="DD19" i="2"/>
  <c r="DD13" i="2"/>
  <c r="DD17" i="2"/>
  <c r="DD31" i="2"/>
  <c r="DE1" i="2"/>
  <c r="DD7" i="2"/>
  <c r="DD14" i="2"/>
  <c r="DD8" i="2"/>
  <c r="DD20" i="2"/>
  <c r="DD21" i="2"/>
  <c r="DD32" i="2"/>
  <c r="DD29" i="2"/>
  <c r="DD2" i="2"/>
  <c r="DE7" i="2" l="1"/>
  <c r="DE13" i="2"/>
  <c r="DE6" i="2"/>
  <c r="DE21" i="2"/>
  <c r="DE12" i="2"/>
  <c r="DE33" i="2"/>
  <c r="DE18" i="2"/>
  <c r="DE27" i="2"/>
  <c r="DE3" i="2"/>
  <c r="DE10" i="2"/>
  <c r="DE11" i="2"/>
  <c r="DE24" i="2"/>
  <c r="DE17" i="2"/>
  <c r="DE9" i="2"/>
  <c r="DE23" i="2"/>
  <c r="DE32" i="2"/>
  <c r="DF1" i="2"/>
  <c r="DE8" i="2"/>
  <c r="DE15" i="2"/>
  <c r="DE16" i="2"/>
  <c r="DE28" i="2"/>
  <c r="DE22" i="2"/>
  <c r="DE14" i="2"/>
  <c r="DE30" i="2"/>
  <c r="DE31" i="2"/>
  <c r="DE4" i="2"/>
  <c r="DE5" i="2"/>
  <c r="DE19" i="2"/>
  <c r="DE20" i="2"/>
  <c r="DE25" i="2"/>
  <c r="DE29" i="2"/>
  <c r="DE26" i="2"/>
  <c r="DE2" i="2"/>
  <c r="DF9" i="2" l="1"/>
  <c r="DF20" i="2"/>
  <c r="DF30" i="2"/>
  <c r="DF24" i="2"/>
  <c r="DF32" i="2"/>
  <c r="DF3" i="2"/>
  <c r="DF4" i="2"/>
  <c r="DF16" i="2"/>
  <c r="DF17" i="2"/>
  <c r="DF15" i="2"/>
  <c r="DF23" i="2"/>
  <c r="DF33" i="2"/>
  <c r="DF28" i="2"/>
  <c r="DF6" i="2"/>
  <c r="DF21" i="2"/>
  <c r="DF22" i="2"/>
  <c r="DF19" i="2"/>
  <c r="DF27" i="2"/>
  <c r="DG1" i="2"/>
  <c r="DF10" i="2"/>
  <c r="DF8" i="2"/>
  <c r="DF7" i="2"/>
  <c r="DF13" i="2"/>
  <c r="DF26" i="2"/>
  <c r="DF2" i="2"/>
  <c r="DF5" i="2"/>
  <c r="DF14" i="2"/>
  <c r="DF11" i="2"/>
  <c r="DF12" i="2"/>
  <c r="DF25" i="2"/>
  <c r="DF18" i="2"/>
  <c r="DF29" i="2"/>
  <c r="DF31" i="2"/>
  <c r="DG6" i="2" l="1"/>
  <c r="DG11" i="2"/>
  <c r="DG17" i="2"/>
  <c r="DG22" i="2"/>
  <c r="DG27" i="2"/>
  <c r="DG2" i="2"/>
  <c r="DG20" i="2"/>
  <c r="DG9" i="2"/>
  <c r="DH1" i="2"/>
  <c r="DG5" i="2"/>
  <c r="DG15" i="2"/>
  <c r="DG21" i="2"/>
  <c r="DG26" i="2"/>
  <c r="DG19" i="2"/>
  <c r="DG14" i="2"/>
  <c r="DG25" i="2"/>
  <c r="DG33" i="2"/>
  <c r="DG3" i="2"/>
  <c r="DG10" i="2"/>
  <c r="DG7" i="2"/>
  <c r="DG13" i="2"/>
  <c r="DG16" i="2"/>
  <c r="DG24" i="2"/>
  <c r="DG28" i="2"/>
  <c r="DG32" i="2"/>
  <c r="DG4" i="2"/>
  <c r="DG8" i="2"/>
  <c r="DG12" i="2"/>
  <c r="DG18" i="2"/>
  <c r="DG23" i="2"/>
  <c r="DG31" i="2"/>
  <c r="DG29" i="2"/>
  <c r="DG30" i="2"/>
  <c r="DH6" i="2" l="1"/>
  <c r="DH18" i="2"/>
  <c r="DH25" i="2"/>
  <c r="DH3" i="2"/>
  <c r="DH7" i="2"/>
  <c r="DH12" i="2"/>
  <c r="DH19" i="2"/>
  <c r="DH27" i="2"/>
  <c r="DH28" i="2"/>
  <c r="DH31" i="2"/>
  <c r="DH29" i="2"/>
  <c r="DH4" i="2"/>
  <c r="DH8" i="2"/>
  <c r="DH13" i="2"/>
  <c r="DH15" i="2"/>
  <c r="DH10" i="2"/>
  <c r="DH20" i="2"/>
  <c r="DH30" i="2"/>
  <c r="DH33" i="2"/>
  <c r="DH11" i="2"/>
  <c r="DH16" i="2"/>
  <c r="DH17" i="2"/>
  <c r="DH21" i="2"/>
  <c r="DH22" i="2"/>
  <c r="DI1" i="2"/>
  <c r="DH5" i="2"/>
  <c r="DH9" i="2"/>
  <c r="DH14" i="2"/>
  <c r="DH23" i="2"/>
  <c r="DH24" i="2"/>
  <c r="DH32" i="2"/>
  <c r="DH26" i="2"/>
  <c r="DH2" i="2"/>
  <c r="DJ1" i="2" l="1"/>
  <c r="DI7" i="2"/>
  <c r="DI13" i="2"/>
  <c r="DI16" i="2"/>
  <c r="DI24" i="2"/>
  <c r="DI18" i="2"/>
  <c r="DI29" i="2"/>
  <c r="DI30" i="2"/>
  <c r="DI31" i="2"/>
  <c r="DI3" i="2"/>
  <c r="DI8" i="2"/>
  <c r="DI14" i="2"/>
  <c r="DI20" i="2"/>
  <c r="DI28" i="2"/>
  <c r="DI25" i="2"/>
  <c r="DI33" i="2"/>
  <c r="DI2" i="2"/>
  <c r="DI4" i="2"/>
  <c r="DI9" i="2"/>
  <c r="DI19" i="2"/>
  <c r="DI10" i="2"/>
  <c r="DI11" i="2"/>
  <c r="DI21" i="2"/>
  <c r="DI32" i="2"/>
  <c r="DI23" i="2"/>
  <c r="DI5" i="2"/>
  <c r="DI6" i="2"/>
  <c r="DI15" i="2"/>
  <c r="DI17" i="2"/>
  <c r="DI12" i="2"/>
  <c r="DI26" i="2"/>
  <c r="DI27" i="2"/>
  <c r="DI22" i="2"/>
  <c r="DJ4" i="2" l="1"/>
  <c r="DJ15" i="2"/>
  <c r="DJ21" i="2"/>
  <c r="DJ25" i="2"/>
  <c r="DJ26" i="2"/>
  <c r="DJ32" i="2"/>
  <c r="DJ9" i="2"/>
  <c r="DJ10" i="2"/>
  <c r="DJ20" i="2"/>
  <c r="DJ12" i="2"/>
  <c r="DJ19" i="2"/>
  <c r="DJ30" i="2"/>
  <c r="DJ33" i="2"/>
  <c r="DJ31" i="2"/>
  <c r="DJ6" i="2"/>
  <c r="DJ14" i="2"/>
  <c r="DJ17" i="2"/>
  <c r="DJ18" i="2"/>
  <c r="DJ22" i="2"/>
  <c r="DJ2" i="2"/>
  <c r="DJ23" i="2"/>
  <c r="DJ29" i="2"/>
  <c r="DJ13" i="2"/>
  <c r="DJ8" i="2"/>
  <c r="DJ5" i="2"/>
  <c r="DJ7" i="2"/>
  <c r="DJ16" i="2"/>
  <c r="DJ11" i="2"/>
  <c r="DJ3" i="2"/>
  <c r="DJ27" i="2"/>
  <c r="DJ24" i="2"/>
  <c r="DJ28" i="2"/>
</calcChain>
</file>

<file path=xl/sharedStrings.xml><?xml version="1.0" encoding="utf-8"?>
<sst xmlns="http://schemas.openxmlformats.org/spreadsheetml/2006/main" count="403" uniqueCount="74">
  <si>
    <t>HFRIFOF Index</t>
  </si>
  <si>
    <t/>
  </si>
  <si>
    <t>HFRIEHI Index</t>
  </si>
  <si>
    <t>HFRIFWI Index</t>
  </si>
  <si>
    <t>HFRIMI Index</t>
  </si>
  <si>
    <t>HFRIFOFD Index</t>
  </si>
  <si>
    <t>HFRIEMNI Index</t>
  </si>
  <si>
    <t>HFRIFOFC Index</t>
  </si>
  <si>
    <t>HFRIEDI Index</t>
  </si>
  <si>
    <t>HFRIDSI Index</t>
  </si>
  <si>
    <t>HFRIRVA Index</t>
  </si>
  <si>
    <t>HFRIMTI Index</t>
  </si>
  <si>
    <t>HFRIFI Index</t>
  </si>
  <si>
    <t>HFRIFIHY Index</t>
  </si>
  <si>
    <t>HFRIEM Index</t>
  </si>
  <si>
    <t>HFRICAI Index</t>
  </si>
  <si>
    <t>HFRIFIMB Index</t>
  </si>
  <si>
    <t>HFRIMAI Index</t>
  </si>
  <si>
    <t>HFRIENHI Index</t>
  </si>
  <si>
    <t>HFRIEMA Index</t>
  </si>
  <si>
    <t>HFRIFWIE Index</t>
  </si>
  <si>
    <t>HFRISHSE Index</t>
  </si>
  <si>
    <t>HFRISEN Index</t>
  </si>
  <si>
    <t>HFRIFOFS Index</t>
  </si>
  <si>
    <t>HFRIEMG Index</t>
  </si>
  <si>
    <t>HFRIFOFM Index</t>
  </si>
  <si>
    <t>HFRIFWIG Index</t>
  </si>
  <si>
    <t>HFRIFWIJ Index</t>
  </si>
  <si>
    <t>HFRISTI Index</t>
  </si>
  <si>
    <t>HFRIEMLA Index</t>
  </si>
  <si>
    <t>HFRISRE Index</t>
  </si>
  <si>
    <t>HFRIFWIC Index</t>
  </si>
  <si>
    <t>HFRICIS Index</t>
  </si>
  <si>
    <t>Date</t>
  </si>
  <si>
    <t>PX_Last</t>
  </si>
  <si>
    <t>HFRI Fund of Funds Composite Index</t>
  </si>
  <si>
    <t>HFRI Equity Hedge (Total) Index</t>
  </si>
  <si>
    <t>HFRI Fund Weighted Composite Index</t>
  </si>
  <si>
    <t>HFRI Macro (Total) Index</t>
  </si>
  <si>
    <t>HFRI FOF: Diversified Index</t>
  </si>
  <si>
    <t>HFRI EH: Equity Market Neutral Index</t>
  </si>
  <si>
    <t>HFRI FOF: Conservative Index</t>
  </si>
  <si>
    <t>HFRI Event-Driven (Total) Index</t>
  </si>
  <si>
    <t>HFRI ED: Distressed/Restructuring Index</t>
  </si>
  <si>
    <t>HFRI Relative Value (Total) Index</t>
  </si>
  <si>
    <t>HFRI Macro: Systematic Diversified Index</t>
  </si>
  <si>
    <t>HFRI RV: Multi-Strategy Index</t>
  </si>
  <si>
    <t>HFRI RV: Fixed Income-Corporate Index</t>
  </si>
  <si>
    <t>HFRI Emerging Markets (Total) Index</t>
  </si>
  <si>
    <t>HFRI RV: Fixed Income-Convertible Arbitrage Index</t>
  </si>
  <si>
    <t>HFRI RV: Fixed Income-Asset Backed</t>
  </si>
  <si>
    <t>HFRI ED: Merger Arbitrage Index</t>
  </si>
  <si>
    <t>HFRI EH: Quantitative Directional</t>
  </si>
  <si>
    <t>HFRI Emerging Markets: Asia ex-Japan Index</t>
  </si>
  <si>
    <t>HFRI Fund Weighted Composite Index - EUR</t>
  </si>
  <si>
    <t>HFRI EH: Short Bias Index</t>
  </si>
  <si>
    <t>HFRI EH: Sector - Energy/Basic Materials Index</t>
  </si>
  <si>
    <t>HFRI FOF: Strategic Index</t>
  </si>
  <si>
    <t>HFRI Emerging Markets: Global Index</t>
  </si>
  <si>
    <t>HFRI FOF: Market Defensive Index</t>
  </si>
  <si>
    <t>HFRI Fund Weighted Composite Index - GBP</t>
  </si>
  <si>
    <t>HFRI Fund Weighted Composite Index - JPY</t>
  </si>
  <si>
    <t>HFRI EH: Sector - Technology/Healthcare Index</t>
  </si>
  <si>
    <t>HFRI Emerging Markets: Latin America Index</t>
  </si>
  <si>
    <t>HFRI RV: Yield Alternatives Index</t>
  </si>
  <si>
    <t>HFRI Fund Weighted Composite Index - CHF</t>
  </si>
  <si>
    <t>HFRI Emerging Markets: Russia/Eastern Europe Index</t>
  </si>
  <si>
    <t>Last 1 Month</t>
  </si>
  <si>
    <t>Last 3 Month</t>
  </si>
  <si>
    <t>Last 12 Month</t>
  </si>
  <si>
    <t>Last 3 Year</t>
  </si>
  <si>
    <t>Last 5 Year</t>
  </si>
  <si>
    <t>Index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</si>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</sst>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4" fillId="0" borderId="0" xfId="0" applyFont="1" applyAlignment="1">
      <alignment vertical="center"/>
    </xf>
    <xf numFmtId="10" fontId="1" fillId="0" borderId="0" xfId="3" applyNumberFormat="1"/>
    <xf numFmtId="10" fontId="0" fillId="0" borderId="0" xfId="3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/>
  </cellXfs>
  <cellStyles count="4">
    <cellStyle name="blp_column_header" xfId="2"/>
    <cellStyle name="Normal" xfId="0" builtinId="0"/>
    <cellStyle name="Normal 6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zhang\AppData\Local\Microsoft\Windows\Temporary%20Internet%20Files\Content.Outlook\4QFBOSI6\Analysis%20v1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"/>
      <sheetName val="Analysis"/>
      <sheetName val="Sheet2"/>
      <sheetName val="Factors"/>
      <sheetName val="Funds"/>
      <sheetName val="Net-&gt;Gross"/>
      <sheetName val="MergArb"/>
      <sheetName val="Replications"/>
      <sheetName val="Activist Funds"/>
      <sheetName val="Current Portfolio"/>
      <sheetName val="New Manager"/>
      <sheetName val="Sheet1"/>
      <sheetName val="Sheet4"/>
      <sheetName val="Sheet5"/>
      <sheetName val="Sheet3"/>
      <sheetName val="HFRI"/>
    </sheetNames>
    <sheetDataSet>
      <sheetData sheetId="0"/>
      <sheetData sheetId="1">
        <row r="32">
          <cell r="C32" t="str">
            <v>Ret SGIFXMEU Index</v>
          </cell>
          <cell r="D32" t="str">
            <v>Ret BXCSCRKP Index</v>
          </cell>
          <cell r="E32" t="str">
            <v>Ret AIJPMCNU Index Index</v>
          </cell>
          <cell r="F32" t="str">
            <v>Ret CATPUSET Index</v>
          </cell>
        </row>
        <row r="33">
          <cell r="C33">
            <v>-1.3092173382038053E-2</v>
          </cell>
          <cell r="D33">
            <v>-1.9670198384606152E-2</v>
          </cell>
          <cell r="E33">
            <v>-2.2446116566764318E-2</v>
          </cell>
          <cell r="F33">
            <v>2.8947486004993195E-3</v>
          </cell>
          <cell r="G33" t="str">
            <v/>
          </cell>
          <cell r="Z33">
            <v>7.9999999999999724E-3</v>
          </cell>
        </row>
        <row r="34">
          <cell r="C34">
            <v>-2.7607044349662324E-3</v>
          </cell>
          <cell r="D34">
            <v>4.2714889101666653E-2</v>
          </cell>
          <cell r="E34">
            <v>3.5877364644487875E-2</v>
          </cell>
          <cell r="F34">
            <v>-5.9279260930583666E-3</v>
          </cell>
          <cell r="G34" t="str">
            <v/>
          </cell>
          <cell r="Z34">
            <v>-3.0000000000000573E-3</v>
          </cell>
        </row>
        <row r="35">
          <cell r="C35">
            <v>1.1222250855022597E-2</v>
          </cell>
          <cell r="D35">
            <v>1.4605420788877277E-2</v>
          </cell>
          <cell r="E35">
            <v>-2.1662468513853894E-2</v>
          </cell>
          <cell r="F35">
            <v>8.7732426503484007E-3</v>
          </cell>
          <cell r="G35" t="str">
            <v/>
          </cell>
          <cell r="Z35">
            <v>8.0000000000000505E-3</v>
          </cell>
        </row>
        <row r="36">
          <cell r="C36">
            <v>2.6831938542613676E-2</v>
          </cell>
          <cell r="D36">
            <v>-5.6587310650366707E-3</v>
          </cell>
          <cell r="E36">
            <v>2.6004119464469566E-2</v>
          </cell>
          <cell r="F36">
            <v>5.9669497152985418E-3</v>
          </cell>
          <cell r="G36" t="str">
            <v/>
          </cell>
          <cell r="Z36">
            <v>-6.0000000000000062E-3</v>
          </cell>
        </row>
        <row r="37">
          <cell r="C37">
            <v>-2.2975585955147482E-2</v>
          </cell>
          <cell r="D37">
            <v>-2.1668069702063253E-4</v>
          </cell>
          <cell r="E37">
            <v>4.8933500627352799E-3</v>
          </cell>
          <cell r="F37">
            <v>1.5516213394071166E-2</v>
          </cell>
          <cell r="G37" t="str">
            <v/>
          </cell>
          <cell r="Z37">
            <v>2.9999999999999957E-2</v>
          </cell>
        </row>
        <row r="38">
          <cell r="C38">
            <v>-7.1974292957690533E-3</v>
          </cell>
          <cell r="D38">
            <v>1.2651988169569695E-2</v>
          </cell>
          <cell r="E38">
            <v>-1.398426769883887E-2</v>
          </cell>
          <cell r="F38">
            <v>4.6845464330811382E-3</v>
          </cell>
          <cell r="G38" t="str">
            <v/>
          </cell>
          <cell r="Z38">
            <v>0</v>
          </cell>
        </row>
        <row r="39">
          <cell r="C39">
            <v>-5.0611875843790122E-3</v>
          </cell>
          <cell r="D39">
            <v>3.0751683341617486E-2</v>
          </cell>
          <cell r="E39">
            <v>2.9124984171204238E-2</v>
          </cell>
          <cell r="F39">
            <v>-5.9350529887838288E-3</v>
          </cell>
          <cell r="G39" t="str">
            <v/>
          </cell>
          <cell r="Z39">
            <v>1.6999999999999991E-2</v>
          </cell>
        </row>
        <row r="40">
          <cell r="C40">
            <v>-1.3033784728463949E-2</v>
          </cell>
          <cell r="D40">
            <v>-4.1288332742719924E-2</v>
          </cell>
          <cell r="E40">
            <v>-5.4386612526147404E-2</v>
          </cell>
          <cell r="F40">
            <v>6.1718890941779847E-3</v>
          </cell>
          <cell r="G40" t="str">
            <v/>
          </cell>
          <cell r="Z40">
            <v>-4.6999999999999938E-2</v>
          </cell>
        </row>
        <row r="41">
          <cell r="C41">
            <v>3.3656661577905478E-3</v>
          </cell>
          <cell r="D41">
            <v>7.8454317327820489E-2</v>
          </cell>
          <cell r="E41">
            <v>7.8334417696812153E-2</v>
          </cell>
          <cell r="F41">
            <v>3.9074786947352891E-3</v>
          </cell>
          <cell r="G41" t="str">
            <v/>
          </cell>
          <cell r="Z41">
            <v>-2.8999999999999953E-2</v>
          </cell>
        </row>
        <row r="42">
          <cell r="C42">
            <v>1.4939013629281517E-2</v>
          </cell>
          <cell r="D42">
            <v>5.411193303652162E-2</v>
          </cell>
          <cell r="E42">
            <v>-3.8614697719319468E-2</v>
          </cell>
          <cell r="F42">
            <v>-1.3856972944314982E-5</v>
          </cell>
          <cell r="G42" t="str">
            <v/>
          </cell>
          <cell r="Z42">
            <v>-5.6999999999999981E-2</v>
          </cell>
        </row>
        <row r="43">
          <cell r="C43">
            <v>1.5219656632424305E-2</v>
          </cell>
          <cell r="D43">
            <v>-2.1984755075378115E-2</v>
          </cell>
          <cell r="E43">
            <v>-1.4057989205472632E-2</v>
          </cell>
          <cell r="F43">
            <v>1.3516124736040247E-2</v>
          </cell>
          <cell r="G43" t="str">
            <v/>
          </cell>
          <cell r="Z43">
            <v>9.9999999999996749E-4</v>
          </cell>
        </row>
        <row r="44">
          <cell r="C44">
            <v>-3.3954125106894217E-2</v>
          </cell>
          <cell r="D44">
            <v>6.0259835897689573E-2</v>
          </cell>
          <cell r="E44">
            <v>1.4767663908338502E-2</v>
          </cell>
          <cell r="F44">
            <v>-9.3427844840010543E-5</v>
          </cell>
          <cell r="G44" t="str">
            <v/>
          </cell>
          <cell r="Z44">
            <v>3.1999999999999945E-2</v>
          </cell>
        </row>
        <row r="45">
          <cell r="C45">
            <v>-2.2288553181627702E-2</v>
          </cell>
          <cell r="D45">
            <v>3.7430197526818088E-2</v>
          </cell>
          <cell r="E45">
            <v>6.3605570191945793E-2</v>
          </cell>
          <cell r="F45">
            <v>1.1583856286952132E-2</v>
          </cell>
          <cell r="G45" t="str">
            <v/>
          </cell>
          <cell r="Z45">
            <v>4.3000000000000038E-2</v>
          </cell>
        </row>
        <row r="46">
          <cell r="C46">
            <v>-1.5851448688738889E-2</v>
          </cell>
          <cell r="D46">
            <v>0.11846148939175549</v>
          </cell>
          <cell r="E46">
            <v>0.11240858693087996</v>
          </cell>
          <cell r="F46">
            <v>4.0806518229266064E-3</v>
          </cell>
          <cell r="G46" t="str">
            <v/>
          </cell>
          <cell r="Z46">
            <v>3.4999999999999941E-2</v>
          </cell>
        </row>
        <row r="47">
          <cell r="C47">
            <v>2.5768453748001185E-2</v>
          </cell>
          <cell r="D47">
            <v>-6.1169606017612232E-2</v>
          </cell>
          <cell r="E47">
            <v>-9.7656664192556586E-2</v>
          </cell>
          <cell r="F47">
            <v>-7.8192544372679418E-3</v>
          </cell>
          <cell r="G47" t="str">
            <v/>
          </cell>
          <cell r="Z47">
            <v>-3.0000000000000002E-2</v>
          </cell>
        </row>
        <row r="48">
          <cell r="C48">
            <v>-8.1012697207024642E-3</v>
          </cell>
          <cell r="D48">
            <v>6.4764580535680016E-2</v>
          </cell>
          <cell r="E48">
            <v>-1.4336075205640397E-2</v>
          </cell>
          <cell r="F48">
            <v>-9.8135952101153778E-3</v>
          </cell>
          <cell r="G48" t="str">
            <v/>
          </cell>
          <cell r="Z48">
            <v>4.6000000000000013E-2</v>
          </cell>
        </row>
        <row r="49">
          <cell r="C49">
            <v>-1.3582211183982285E-4</v>
          </cell>
          <cell r="D49">
            <v>4.6960014041028675E-2</v>
          </cell>
          <cell r="E49">
            <v>-3.1950405340963162E-2</v>
          </cell>
          <cell r="F49">
            <v>9.8727932948137198E-3</v>
          </cell>
          <cell r="G49" t="str">
            <v/>
          </cell>
          <cell r="Z49">
            <v>3.1999999999999945E-2</v>
          </cell>
        </row>
        <row r="50">
          <cell r="C50">
            <v>-7.141332401855216E-3</v>
          </cell>
          <cell r="D50">
            <v>0.10588389470829651</v>
          </cell>
          <cell r="E50">
            <v>5.9852216748768505E-2</v>
          </cell>
          <cell r="F50">
            <v>7.4597894282963928E-3</v>
          </cell>
          <cell r="G50" t="str">
            <v/>
          </cell>
          <cell r="Z50">
            <v>3.9000000000000055E-2</v>
          </cell>
        </row>
        <row r="51">
          <cell r="C51">
            <v>-5.166494015857892E-3</v>
          </cell>
          <cell r="D51">
            <v>-9.2733157542625122E-2</v>
          </cell>
          <cell r="E51">
            <v>-0.10097606321171271</v>
          </cell>
          <cell r="F51">
            <v>7.2923174769448096E-3</v>
          </cell>
          <cell r="G51" t="str">
            <v/>
          </cell>
          <cell r="Z51">
            <v>-3.1999999999999987E-2</v>
          </cell>
        </row>
        <row r="52">
          <cell r="C52">
            <v>3.8661130612458683E-2</v>
          </cell>
          <cell r="D52">
            <v>-5.2551467492119142E-2</v>
          </cell>
          <cell r="E52">
            <v>5.1311877988884591E-2</v>
          </cell>
          <cell r="F52">
            <v>1.4150722652521708E-3</v>
          </cell>
          <cell r="G52" t="str">
            <v/>
          </cell>
          <cell r="Z52">
            <v>-2.7000000000000014E-2</v>
          </cell>
        </row>
        <row r="53">
          <cell r="C53">
            <v>1.9471700397353464E-2</v>
          </cell>
          <cell r="D53">
            <v>-0.11323090580957385</v>
          </cell>
          <cell r="E53">
            <v>0.11298254241455608</v>
          </cell>
          <cell r="F53">
            <v>-8.2892845327514619E-3</v>
          </cell>
          <cell r="G53" t="str">
            <v/>
          </cell>
          <cell r="Z53">
            <v>-9.3999999999999986E-2</v>
          </cell>
        </row>
        <row r="54">
          <cell r="C54">
            <v>4.364218406358944E-2</v>
          </cell>
          <cell r="D54">
            <v>-0.21684036446676824</v>
          </cell>
          <cell r="E54">
            <v>0.13741301226112879</v>
          </cell>
          <cell r="F54">
            <v>-4.3359853876470122E-3</v>
          </cell>
          <cell r="G54" t="str">
            <v/>
          </cell>
          <cell r="Z54">
            <v>-7.1999999999999967E-2</v>
          </cell>
        </row>
        <row r="55">
          <cell r="C55">
            <v>-1.0390887972313134E-2</v>
          </cell>
          <cell r="D55">
            <v>-8.2088895143290874E-2</v>
          </cell>
          <cell r="E55">
            <v>2.301641254734399E-2</v>
          </cell>
          <cell r="F55">
            <v>4.698930401741741E-3</v>
          </cell>
          <cell r="G55" t="str">
            <v/>
          </cell>
          <cell r="Z55">
            <v>-4.799999999999998E-2</v>
          </cell>
        </row>
        <row r="56">
          <cell r="C56">
            <v>1.9111255364074431E-2</v>
          </cell>
          <cell r="D56">
            <v>-3.3272766281267185E-2</v>
          </cell>
          <cell r="E56">
            <v>-9.2082779570913376E-3</v>
          </cell>
          <cell r="F56">
            <v>6.9552395714398418E-3</v>
          </cell>
          <cell r="G56" t="str">
            <v/>
          </cell>
          <cell r="Z56">
            <v>5.9999999999999991E-2</v>
          </cell>
        </row>
        <row r="57">
          <cell r="C57">
            <v>-2.0181922882561043E-2</v>
          </cell>
          <cell r="D57">
            <v>-2.9944769687648365E-2</v>
          </cell>
          <cell r="E57">
            <v>1.4467758934559649E-2</v>
          </cell>
          <cell r="F57">
            <v>5.1354745004681401E-3</v>
          </cell>
          <cell r="G57" t="str">
            <v/>
          </cell>
          <cell r="Z57">
            <v>0.15000000000000005</v>
          </cell>
        </row>
        <row r="58">
          <cell r="C58">
            <v>2.3484624048111247E-3</v>
          </cell>
          <cell r="D58">
            <v>-4.6121276412112833E-2</v>
          </cell>
          <cell r="E58">
            <v>1.8889308651303338E-2</v>
          </cell>
          <cell r="F58">
            <v>2.4800037233299044E-3</v>
          </cell>
          <cell r="G58" t="str">
            <v/>
          </cell>
          <cell r="Z58">
            <v>3.8999999999999993E-2</v>
          </cell>
        </row>
        <row r="59">
          <cell r="C59">
            <v>-8.9745660797335702E-5</v>
          </cell>
          <cell r="D59">
            <v>5.7935484365141177E-2</v>
          </cell>
          <cell r="E59">
            <v>-1.8631813125695174E-2</v>
          </cell>
          <cell r="F59">
            <v>6.2602064578507477E-3</v>
          </cell>
          <cell r="G59" t="str">
            <v/>
          </cell>
          <cell r="Z59">
            <v>5.1000000000000045E-2</v>
          </cell>
        </row>
        <row r="60">
          <cell r="C60">
            <v>3.5291161054067377E-3</v>
          </cell>
          <cell r="D60">
            <v>7.4773392365277136E-3</v>
          </cell>
          <cell r="E60">
            <v>-1.0390101067346835E-2</v>
          </cell>
          <cell r="F60">
            <v>-1.0326046757203056E-4</v>
          </cell>
          <cell r="G60" t="str">
            <v/>
          </cell>
          <cell r="Z60">
            <v>3.9999999999999793E-3</v>
          </cell>
        </row>
        <row r="61">
          <cell r="C61">
            <v>1.5229515996894705E-2</v>
          </cell>
          <cell r="D61">
            <v>0.12683204867407083</v>
          </cell>
          <cell r="E61">
            <v>-4.3237568006108673E-2</v>
          </cell>
          <cell r="F61">
            <v>4.314682518174795E-3</v>
          </cell>
          <cell r="G61" t="str">
            <v/>
          </cell>
          <cell r="Z61">
            <v>1.7999999999999981E-2</v>
          </cell>
        </row>
        <row r="62">
          <cell r="C62">
            <v>-2.3269199144877462E-3</v>
          </cell>
          <cell r="D62">
            <v>-7.6192412248183849E-3</v>
          </cell>
          <cell r="E62">
            <v>3.3719074221867595E-2</v>
          </cell>
          <cell r="F62">
            <v>-1.5781463198342172E-3</v>
          </cell>
          <cell r="G62" t="str">
            <v/>
          </cell>
          <cell r="Z62">
            <v>1.4000000000000044E-2</v>
          </cell>
        </row>
        <row r="63">
          <cell r="C63">
            <v>-6.5225658408283316E-3</v>
          </cell>
          <cell r="D63">
            <v>4.1528478731074348E-2</v>
          </cell>
          <cell r="E63">
            <v>-1.8143215595444961E-2</v>
          </cell>
          <cell r="F63">
            <v>3.7865258406286628E-3</v>
          </cell>
          <cell r="G63" t="str">
            <v/>
          </cell>
          <cell r="Z63">
            <v>1.0000000000000002E-2</v>
          </cell>
        </row>
        <row r="64">
          <cell r="C64">
            <v>3.510231459590285E-3</v>
          </cell>
          <cell r="D64">
            <v>-5.6292630667200694E-3</v>
          </cell>
          <cell r="E64">
            <v>-2.9585217220365556E-2</v>
          </cell>
          <cell r="F64">
            <v>-8.9794498668005485E-4</v>
          </cell>
          <cell r="G64" t="str">
            <v/>
          </cell>
          <cell r="Z64">
            <v>-1.2000000000000016E-2</v>
          </cell>
        </row>
        <row r="65">
          <cell r="C65">
            <v>1.3991811342011662E-2</v>
          </cell>
          <cell r="D65">
            <v>1.7127277522241968E-2</v>
          </cell>
          <cell r="E65">
            <v>-5.1656031601337027E-3</v>
          </cell>
          <cell r="F65">
            <v>3.1529152995415366E-3</v>
          </cell>
          <cell r="G65" t="str">
            <v/>
          </cell>
          <cell r="Z65">
            <v>1.800000000000004E-2</v>
          </cell>
        </row>
        <row r="66">
          <cell r="C66">
            <v>3.7420119749040914E-3</v>
          </cell>
          <cell r="D66">
            <v>4.2634050961213532E-2</v>
          </cell>
          <cell r="E66">
            <v>3.0238240684178352E-2</v>
          </cell>
          <cell r="F66">
            <v>4.0236861669997737E-3</v>
          </cell>
          <cell r="G66" t="str">
            <v/>
          </cell>
          <cell r="Z66">
            <v>4.9999999999999914E-3</v>
          </cell>
        </row>
        <row r="67">
          <cell r="C67">
            <v>9.526108033723224E-3</v>
          </cell>
          <cell r="D67">
            <v>3.5909063481121439E-2</v>
          </cell>
          <cell r="E67">
            <v>6.433442039727244E-2</v>
          </cell>
          <cell r="F67">
            <v>7.9500407119603711E-3</v>
          </cell>
          <cell r="G67" t="str">
            <v/>
          </cell>
          <cell r="Z67">
            <v>-4.000000000000001E-3</v>
          </cell>
        </row>
        <row r="68">
          <cell r="C68">
            <v>4.5617963064275013E-3</v>
          </cell>
          <cell r="D68">
            <v>1.2085958400438246E-2</v>
          </cell>
          <cell r="E68">
            <v>1.160631383472599E-2</v>
          </cell>
          <cell r="F68">
            <v>-8.6908485665910806E-3</v>
          </cell>
          <cell r="G68" t="str">
            <v/>
          </cell>
          <cell r="Z68">
            <v>-9.9999999999999898E-3</v>
          </cell>
        </row>
        <row r="69">
          <cell r="C69">
            <v>2.190794042706079E-2</v>
          </cell>
          <cell r="D69">
            <v>-6.064437724744931E-2</v>
          </cell>
          <cell r="E69">
            <v>-6.2413951353831987E-2</v>
          </cell>
          <cell r="F69">
            <v>7.7451609027867629E-3</v>
          </cell>
          <cell r="G69" t="str">
            <v/>
          </cell>
          <cell r="Z69">
            <v>9.9999999999998311E-4</v>
          </cell>
        </row>
        <row r="70">
          <cell r="C70">
            <v>1.4397051397887717E-2</v>
          </cell>
          <cell r="D70">
            <v>3.4055674670869118E-2</v>
          </cell>
          <cell r="E70">
            <v>2.4669603524229089E-2</v>
          </cell>
          <cell r="F70">
            <v>1.0012438346877595E-2</v>
          </cell>
          <cell r="G70" t="str">
            <v/>
          </cell>
          <cell r="Z70">
            <v>-2.4000000000000049E-2</v>
          </cell>
        </row>
        <row r="71">
          <cell r="C71">
            <v>-4.146670963811383E-3</v>
          </cell>
          <cell r="D71">
            <v>-1.1347664428029702E-4</v>
          </cell>
          <cell r="E71">
            <v>-2.4553358173306616E-2</v>
          </cell>
          <cell r="F71">
            <v>1.5038288976898517E-3</v>
          </cell>
          <cell r="G71" t="str">
            <v/>
          </cell>
          <cell r="Z71">
            <v>2.4999999999999988E-2</v>
          </cell>
        </row>
        <row r="72">
          <cell r="C72">
            <v>1.2609293660108767E-2</v>
          </cell>
          <cell r="D72">
            <v>2.9351048233765553E-2</v>
          </cell>
          <cell r="E72">
            <v>1.5377081292850203E-2</v>
          </cell>
          <cell r="F72">
            <v>5.0762322287498662E-3</v>
          </cell>
          <cell r="G72" t="str">
            <v/>
          </cell>
          <cell r="Z72">
            <v>1.4000000000000009E-2</v>
          </cell>
        </row>
        <row r="73">
          <cell r="C73">
            <v>4.5953146069383388E-2</v>
          </cell>
          <cell r="D73">
            <v>-7.4976893873710315E-2</v>
          </cell>
          <cell r="E73">
            <v>6.655734542297731E-3</v>
          </cell>
          <cell r="F73">
            <v>2.6566832076571067E-3</v>
          </cell>
          <cell r="G73" t="str">
            <v/>
          </cell>
          <cell r="Z73">
            <v>3.1999999999999987E-2</v>
          </cell>
        </row>
        <row r="74">
          <cell r="C74">
            <v>2.7562882403600053E-3</v>
          </cell>
          <cell r="D74">
            <v>3.5911633468239668E-3</v>
          </cell>
          <cell r="E74">
            <v>1.7247987734765324E-3</v>
          </cell>
          <cell r="F74">
            <v>-3.3463995558813409E-4</v>
          </cell>
          <cell r="G74" t="str">
            <v/>
          </cell>
          <cell r="Z74">
            <v>-1.9999999999999614E-3</v>
          </cell>
        </row>
        <row r="75">
          <cell r="C75">
            <v>7.7713205192289081E-3</v>
          </cell>
          <cell r="D75">
            <v>5.4342176325405722E-2</v>
          </cell>
          <cell r="E75">
            <v>-1.1000573942988368E-2</v>
          </cell>
          <cell r="F75">
            <v>9.4188635205618709E-3</v>
          </cell>
          <cell r="G75" t="str">
            <v/>
          </cell>
          <cell r="Z75">
            <v>-2.3999999999999966E-2</v>
          </cell>
        </row>
        <row r="76">
          <cell r="C76">
            <v>-1.5649560843065347E-2</v>
          </cell>
          <cell r="D76">
            <v>-1.8157144476502407E-2</v>
          </cell>
          <cell r="E76">
            <v>1.3540961408259999E-2</v>
          </cell>
          <cell r="F76">
            <v>3.3840061550234335E-3</v>
          </cell>
          <cell r="G76" t="str">
            <v/>
          </cell>
          <cell r="Z76">
            <v>6.0000000000000235E-3</v>
          </cell>
        </row>
        <row r="77">
          <cell r="C77">
            <v>7.9097328952946189E-3</v>
          </cell>
          <cell r="D77">
            <v>7.8413668287706351E-2</v>
          </cell>
          <cell r="E77">
            <v>7.5579730890352081E-2</v>
          </cell>
          <cell r="F77">
            <v>3.3551980172186191E-3</v>
          </cell>
          <cell r="G77" t="str">
            <v/>
          </cell>
          <cell r="Z77">
            <v>1.5999999999999959E-2</v>
          </cell>
        </row>
        <row r="78">
          <cell r="C78">
            <v>1.2805285350478091E-2</v>
          </cell>
          <cell r="D78">
            <v>5.010692205866718E-2</v>
          </cell>
          <cell r="E78">
            <v>7.2398190045249056E-2</v>
          </cell>
          <cell r="F78">
            <v>4.6061186065138315E-3</v>
          </cell>
          <cell r="G78" t="str">
            <v/>
          </cell>
          <cell r="Z78">
            <v>1.3999999999999952E-2</v>
          </cell>
        </row>
        <row r="79">
          <cell r="C79">
            <v>1.4855897995545986E-2</v>
          </cell>
          <cell r="D79">
            <v>-1.1807420112368572E-3</v>
          </cell>
          <cell r="E79">
            <v>-2.4075452965996669E-2</v>
          </cell>
          <cell r="F79">
            <v>-2.4747400487492577E-3</v>
          </cell>
          <cell r="G79" t="str">
            <v/>
          </cell>
          <cell r="Z79">
            <v>0</v>
          </cell>
        </row>
        <row r="80">
          <cell r="C80">
            <v>-1.4312478104802406E-2</v>
          </cell>
          <cell r="D80">
            <v>0.10569236428204154</v>
          </cell>
          <cell r="E80">
            <v>0.11842997626314022</v>
          </cell>
          <cell r="F80">
            <v>-2.7839828601323724E-3</v>
          </cell>
          <cell r="G80" t="str">
            <v/>
          </cell>
          <cell r="Z80">
            <v>4.9999999999999524E-3</v>
          </cell>
        </row>
        <row r="81">
          <cell r="C81">
            <v>9.5867972927032863E-3</v>
          </cell>
          <cell r="D81">
            <v>4.0580220045628002E-2</v>
          </cell>
          <cell r="E81">
            <v>3.4487986053209907E-2</v>
          </cell>
          <cell r="F81">
            <v>1.8749102204050017E-2</v>
          </cell>
          <cell r="G81" t="str">
            <v/>
          </cell>
          <cell r="Z81">
            <v>3.4999999999999976E-2</v>
          </cell>
        </row>
        <row r="82">
          <cell r="C82">
            <v>4.9448172274737523E-3</v>
          </cell>
          <cell r="D82">
            <v>3.4949560944065761E-2</v>
          </cell>
          <cell r="E82">
            <v>1.7438452520516012E-2</v>
          </cell>
          <cell r="F82">
            <v>-2.6075459436926129E-3</v>
          </cell>
          <cell r="G82" t="str">
            <v/>
          </cell>
          <cell r="Z82">
            <v>1.6999999999999963E-2</v>
          </cell>
        </row>
        <row r="83">
          <cell r="C83">
            <v>1.9054446206676845E-2</v>
          </cell>
          <cell r="D83">
            <v>2.0286778310166342E-2</v>
          </cell>
          <cell r="E83">
            <v>-1.4547025781362577E-2</v>
          </cell>
          <cell r="F83">
            <v>-4.6386503658263356E-3</v>
          </cell>
          <cell r="G83" t="str">
            <v/>
          </cell>
          <cell r="Z83">
            <v>-5.9999999999999784E-3</v>
          </cell>
        </row>
        <row r="84">
          <cell r="C84">
            <v>3.2200078116592978E-2</v>
          </cell>
          <cell r="D84">
            <v>3.5608213748089312E-2</v>
          </cell>
          <cell r="E84">
            <v>-1.7027185033615999E-2</v>
          </cell>
          <cell r="F84">
            <v>7.1550753485423169E-3</v>
          </cell>
          <cell r="G84" t="str">
            <v/>
          </cell>
          <cell r="Z84">
            <v>4.1000000000000078E-2</v>
          </cell>
        </row>
        <row r="85">
          <cell r="C85">
            <v>-3.5588668856808892E-2</v>
          </cell>
          <cell r="D85">
            <v>-5.0916478760310246E-2</v>
          </cell>
          <cell r="E85">
            <v>-1.6653036948925615E-2</v>
          </cell>
          <cell r="F85">
            <v>2.9137755432244727E-3</v>
          </cell>
          <cell r="G85" t="str">
            <v/>
          </cell>
          <cell r="Z85">
            <v>4.0000000000000105E-3</v>
          </cell>
        </row>
        <row r="86">
          <cell r="C86">
            <v>6.8613330103686199E-3</v>
          </cell>
          <cell r="D86">
            <v>-2.8781899811281764E-2</v>
          </cell>
          <cell r="E86">
            <v>-4.9973538973312248E-2</v>
          </cell>
          <cell r="F86">
            <v>1.2396986139830979E-3</v>
          </cell>
          <cell r="G86" t="str">
            <v/>
          </cell>
          <cell r="Z86">
            <v>1.6000000000000004E-2</v>
          </cell>
        </row>
        <row r="87">
          <cell r="C87">
            <v>-9.0900776593249022E-3</v>
          </cell>
          <cell r="D87">
            <v>1.3682028517026268E-2</v>
          </cell>
          <cell r="E87">
            <v>3.9949068916123043E-2</v>
          </cell>
          <cell r="F87">
            <v>2.4206947692504421E-3</v>
          </cell>
          <cell r="G87" t="str">
            <v/>
          </cell>
          <cell r="Z87">
            <v>7.9999999999999811E-3</v>
          </cell>
        </row>
        <row r="88">
          <cell r="C88">
            <v>-6.8058604236808096E-3</v>
          </cell>
          <cell r="D88">
            <v>3.6767787410274533E-3</v>
          </cell>
          <cell r="E88">
            <v>3.4970921334557703E-2</v>
          </cell>
          <cell r="F88">
            <v>5.0327405627654809E-3</v>
          </cell>
          <cell r="G88" t="str">
            <v/>
          </cell>
          <cell r="Z88">
            <v>-2.2000000000000072E-2</v>
          </cell>
        </row>
        <row r="89">
          <cell r="C89">
            <v>2.5163534692789202E-2</v>
          </cell>
          <cell r="D89">
            <v>-0.1254034074464172</v>
          </cell>
          <cell r="E89">
            <v>1.8780036968576663E-2</v>
          </cell>
          <cell r="F89">
            <v>3.1973903691746575E-3</v>
          </cell>
          <cell r="G89" t="str">
            <v/>
          </cell>
          <cell r="Z89">
            <v>6.0000000000000053E-2</v>
          </cell>
        </row>
        <row r="90">
          <cell r="C90">
            <v>-3.9343157463278544E-3</v>
          </cell>
          <cell r="D90">
            <v>7.15605792276508E-2</v>
          </cell>
          <cell r="E90">
            <v>-3.8682052398577471E-2</v>
          </cell>
          <cell r="F90">
            <v>-6.1757027714814949E-4</v>
          </cell>
          <cell r="G90" t="str">
            <v/>
          </cell>
          <cell r="Z90">
            <v>8.0000000000000713E-3</v>
          </cell>
        </row>
        <row r="91">
          <cell r="C91">
            <v>-1.9235886412713898E-2</v>
          </cell>
          <cell r="D91">
            <v>-1.5640338111108099E-2</v>
          </cell>
          <cell r="E91">
            <v>3.3444058583723235E-2</v>
          </cell>
          <cell r="F91">
            <v>5.1646002220597786E-3</v>
          </cell>
          <cell r="G91" t="str">
            <v/>
          </cell>
          <cell r="Z91">
            <v>4.9999999999999108E-3</v>
          </cell>
        </row>
        <row r="92">
          <cell r="C92">
            <v>2.0864830954222757E-2</v>
          </cell>
          <cell r="D92">
            <v>-2.1680894434201181E-2</v>
          </cell>
          <cell r="E92">
            <v>9.3505734531376117E-3</v>
          </cell>
          <cell r="F92">
            <v>4.1016306287162685E-3</v>
          </cell>
          <cell r="G92" t="str">
            <v/>
          </cell>
          <cell r="Z92">
            <v>3.9999999999999966E-2</v>
          </cell>
        </row>
        <row r="93">
          <cell r="C93">
            <v>-4.8875478677368189E-3</v>
          </cell>
          <cell r="D93">
            <v>2.9709344469075472E-2</v>
          </cell>
          <cell r="E93">
            <v>-3.3871317941665868E-2</v>
          </cell>
          <cell r="F93">
            <v>-9.1566973864245504E-3</v>
          </cell>
          <cell r="G93" t="str">
            <v/>
          </cell>
          <cell r="Z93">
            <v>1.9999999999999976E-2</v>
          </cell>
        </row>
        <row r="94">
          <cell r="C94">
            <v>1.1911038038476374E-2</v>
          </cell>
          <cell r="D94">
            <v>3.0239584406582809E-2</v>
          </cell>
          <cell r="E94">
            <v>-1.3034684246010952E-2</v>
          </cell>
          <cell r="F94">
            <v>1.1760699650804618E-3</v>
          </cell>
          <cell r="G94" t="str">
            <v/>
          </cell>
          <cell r="Z94">
            <v>1.2000000000000089E-2</v>
          </cell>
        </row>
        <row r="95">
          <cell r="C95">
            <v>-1.9384545345727311E-2</v>
          </cell>
          <cell r="D95">
            <v>-3.8189325478936276E-2</v>
          </cell>
          <cell r="E95">
            <v>2.6641366223908891E-2</v>
          </cell>
          <cell r="F95">
            <v>-9.0835417494072868E-4</v>
          </cell>
          <cell r="G95" t="str">
            <v/>
          </cell>
          <cell r="Z95">
            <v>8.0000000000000644E-3</v>
          </cell>
        </row>
        <row r="96">
          <cell r="C96">
            <v>1.7422460395994932E-2</v>
          </cell>
          <cell r="D96">
            <v>-1.1543695689997135E-2</v>
          </cell>
          <cell r="E96">
            <v>9.6111193257431005E-3</v>
          </cell>
          <cell r="F96">
            <v>8.4874709082534139E-3</v>
          </cell>
          <cell r="G96" t="str">
            <v/>
          </cell>
          <cell r="Z96">
            <v>-1.2999999999999913E-2</v>
          </cell>
        </row>
        <row r="97">
          <cell r="C97">
            <v>5.2004681031006861E-2</v>
          </cell>
          <cell r="D97">
            <v>-0.10036990860167494</v>
          </cell>
          <cell r="E97">
            <v>6.0632688927943823E-2</v>
          </cell>
          <cell r="F97">
            <v>1.8962723068338683E-3</v>
          </cell>
          <cell r="G97" t="str">
            <v/>
          </cell>
          <cell r="Z97">
            <v>-5.9999999999999923E-3</v>
          </cell>
        </row>
        <row r="98">
          <cell r="C98">
            <v>-1.668611042559387E-2</v>
          </cell>
          <cell r="D98">
            <v>3.445256415239184E-2</v>
          </cell>
          <cell r="E98">
            <v>-6.0066280033140185E-2</v>
          </cell>
          <cell r="F98">
            <v>1.4979312068115203E-3</v>
          </cell>
          <cell r="G98" t="str">
            <v/>
          </cell>
          <cell r="Z98">
            <v>0</v>
          </cell>
        </row>
        <row r="99">
          <cell r="C99">
            <v>-5.2780582221538808E-3</v>
          </cell>
          <cell r="D99">
            <v>4.3857812533115714E-2</v>
          </cell>
          <cell r="E99">
            <v>2.7471720287938872E-2</v>
          </cell>
          <cell r="F99">
            <v>9.1426918186909845E-3</v>
          </cell>
          <cell r="G99" t="str">
            <v/>
          </cell>
          <cell r="Z99">
            <v>0</v>
          </cell>
        </row>
        <row r="100">
          <cell r="C100">
            <v>1.2088689253118012E-2</v>
          </cell>
          <cell r="D100">
            <v>3.7215177334593008E-2</v>
          </cell>
          <cell r="E100">
            <v>3.57449242207597E-4</v>
          </cell>
          <cell r="F100">
            <v>7.2791880976375012E-4</v>
          </cell>
          <cell r="G100" t="str">
            <v/>
          </cell>
          <cell r="Z100">
            <v>1.0000000000000028E-2</v>
          </cell>
        </row>
        <row r="101">
          <cell r="C101">
            <v>1.6033065187030404E-2</v>
          </cell>
          <cell r="D101">
            <v>2.3166788121022908E-3</v>
          </cell>
          <cell r="E101">
            <v>5.145429857785988E-3</v>
          </cell>
          <cell r="F101">
            <v>4.2578887574018509E-4</v>
          </cell>
          <cell r="G101" t="str">
            <v/>
          </cell>
          <cell r="Z101">
            <v>-7.2000000000000092E-2</v>
          </cell>
        </row>
        <row r="102">
          <cell r="C102">
            <v>-1.2184263990528965E-3</v>
          </cell>
          <cell r="D102">
            <v>-4.044772992512391E-2</v>
          </cell>
          <cell r="E102">
            <v>-3.3771773906861036E-2</v>
          </cell>
          <cell r="F102">
            <v>-1.8154005605148793E-3</v>
          </cell>
          <cell r="G102" t="str">
            <v/>
          </cell>
          <cell r="Z102">
            <v>8.0000000000000245E-3</v>
          </cell>
        </row>
        <row r="103">
          <cell r="C103">
            <v>-2.1944472101590451E-2</v>
          </cell>
          <cell r="D103">
            <v>1.4860194581339359E-2</v>
          </cell>
          <cell r="E103">
            <v>4.0470934510667966E-3</v>
          </cell>
          <cell r="F103">
            <v>1.0699022546249992E-3</v>
          </cell>
          <cell r="G103" t="str">
            <v/>
          </cell>
          <cell r="Z103">
            <v>-2.9999999999999099E-3</v>
          </cell>
        </row>
        <row r="104">
          <cell r="C104">
            <v>5.7596728710549439E-3</v>
          </cell>
          <cell r="D104">
            <v>-1.4712187532760379E-2</v>
          </cell>
          <cell r="E104">
            <v>-3.7009893733968346E-2</v>
          </cell>
          <cell r="F104">
            <v>7.2630901589376684E-4</v>
          </cell>
          <cell r="G104" t="str">
            <v/>
          </cell>
          <cell r="Z104">
            <v>1.8999999999999986E-2</v>
          </cell>
        </row>
        <row r="105">
          <cell r="C105">
            <v>2.1803304942524582E-2</v>
          </cell>
          <cell r="D105">
            <v>2.4679509321122284E-2</v>
          </cell>
          <cell r="E105">
            <v>-1.8417047184170587E-2</v>
          </cell>
          <cell r="F105">
            <v>-2.2473622262390025E-2</v>
          </cell>
          <cell r="G105" t="str">
            <v/>
          </cell>
          <cell r="Z105">
            <v>2.4000000000000094E-2</v>
          </cell>
        </row>
        <row r="106">
          <cell r="C106">
            <v>-1.8712500705896251E-2</v>
          </cell>
          <cell r="D106">
            <v>-3.4587269063057535E-2</v>
          </cell>
          <cell r="E106">
            <v>-7.6756086214916364E-3</v>
          </cell>
          <cell r="F106">
            <v>4.3647700701481273E-3</v>
          </cell>
          <cell r="G106" t="str">
            <v/>
          </cell>
          <cell r="Z106">
            <v>1.4000000000000094E-2</v>
          </cell>
        </row>
        <row r="107">
          <cell r="C107">
            <v>1.5410755358150396E-2</v>
          </cell>
          <cell r="D107">
            <v>1.0640553130438102E-2</v>
          </cell>
          <cell r="E107">
            <v>2.0001562622079971E-2</v>
          </cell>
          <cell r="F107">
            <v>-3.7430357458240193E-3</v>
          </cell>
          <cell r="G107" t="str">
            <v/>
          </cell>
          <cell r="Z107">
            <v>1.5999999999999931E-2</v>
          </cell>
        </row>
        <row r="108">
          <cell r="C108">
            <v>-1.5995406523591216E-2</v>
          </cell>
          <cell r="D108">
            <v>-2.3469313784311829E-2</v>
          </cell>
          <cell r="E108">
            <v>2.0145538108004457E-2</v>
          </cell>
          <cell r="F108">
            <v>5.6097949141171721E-3</v>
          </cell>
          <cell r="G108" t="str">
            <v/>
          </cell>
          <cell r="Z108">
            <v>7.9999999999999568E-3</v>
          </cell>
        </row>
        <row r="109">
          <cell r="C109">
            <v>-1.6908713399106712E-2</v>
          </cell>
          <cell r="D109">
            <v>-1.7359287079597108E-2</v>
          </cell>
          <cell r="E109">
            <v>3.8294038143864562E-3</v>
          </cell>
          <cell r="F109">
            <v>-1.0535980795106648E-2</v>
          </cell>
          <cell r="G109" t="str">
            <v/>
          </cell>
          <cell r="Z109">
            <v>4.0000000000000773E-3</v>
          </cell>
        </row>
        <row r="110">
          <cell r="C110">
            <v>-2.2224770600347554E-2</v>
          </cell>
          <cell r="D110">
            <v>-2.7522166026034411E-2</v>
          </cell>
          <cell r="E110">
            <v>4.1813149824220242E-2</v>
          </cell>
          <cell r="F110">
            <v>-5.2154300603945991E-3</v>
          </cell>
          <cell r="G110" t="str">
            <v/>
          </cell>
          <cell r="Z110">
            <v>-2.0000000000000638E-3</v>
          </cell>
        </row>
        <row r="111">
          <cell r="C111">
            <v>-4.8100034870757202E-2</v>
          </cell>
          <cell r="D111">
            <v>2.5449611006523654E-2</v>
          </cell>
          <cell r="E111">
            <v>5.4566341183226452E-3</v>
          </cell>
          <cell r="F111">
            <v>2.02302668400689E-3</v>
          </cell>
          <cell r="G111" t="str">
            <v/>
          </cell>
          <cell r="Z111">
            <v>0</v>
          </cell>
        </row>
        <row r="112">
          <cell r="C112">
            <v>5.3865688691412394E-4</v>
          </cell>
          <cell r="D112">
            <v>2.7350478046667126E-2</v>
          </cell>
          <cell r="E112">
            <v>-1.4210225649814223E-2</v>
          </cell>
          <cell r="F112">
            <v>-6.8110528628417821E-4</v>
          </cell>
          <cell r="G112" t="str">
            <v/>
          </cell>
          <cell r="Z112">
            <v>-2.1000000000000036E-2</v>
          </cell>
        </row>
        <row r="113">
          <cell r="C113">
            <v>-3.4210018780960194E-3</v>
          </cell>
          <cell r="D113">
            <v>-1.3731323426464326E-2</v>
          </cell>
          <cell r="E113">
            <v>2.6801883375586755E-3</v>
          </cell>
          <cell r="F113">
            <v>8.1659614974203265E-3</v>
          </cell>
          <cell r="G113" t="str">
            <v/>
          </cell>
          <cell r="Z113">
            <v>-4.0999999999999918E-2</v>
          </cell>
        </row>
        <row r="114">
          <cell r="C114">
            <v>4.2803239633977253E-3</v>
          </cell>
          <cell r="D114">
            <v>-1.7958211827107995E-2</v>
          </cell>
          <cell r="E114">
            <v>7.152145643693153E-3</v>
          </cell>
          <cell r="F114">
            <v>3.7202850964141998E-3</v>
          </cell>
          <cell r="G114" t="str">
            <v/>
          </cell>
          <cell r="Z114">
            <v>1.0000000000000176E-3</v>
          </cell>
        </row>
        <row r="115">
          <cell r="C115">
            <v>-1.9996537574529683E-2</v>
          </cell>
          <cell r="D115">
            <v>-5.4866947005578481E-3</v>
          </cell>
          <cell r="E115">
            <v>1.7789254716304326E-2</v>
          </cell>
          <cell r="F115">
            <v>3.3837843483570662E-3</v>
          </cell>
          <cell r="G115" t="str">
            <v/>
          </cell>
          <cell r="Z115">
            <v>-5.9999999999999264E-3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61"/>
  <sheetViews>
    <sheetView zoomScale="85" zoomScaleNormal="85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4" bestFit="1" customWidth="1"/>
    <col min="5" max="5" width="13.42578125" bestFit="1" customWidth="1"/>
    <col min="8" max="8" width="14" bestFit="1" customWidth="1"/>
    <col min="9" max="9" width="9" bestFit="1" customWidth="1"/>
    <col min="10" max="10" width="9" customWidth="1"/>
    <col min="11" max="11" width="12.7109375" bestFit="1" customWidth="1"/>
    <col min="12" max="12" width="9" bestFit="1" customWidth="1"/>
    <col min="13" max="13" width="9" customWidth="1"/>
    <col min="14" max="14" width="15.28515625" bestFit="1" customWidth="1"/>
    <col min="15" max="15" width="10" bestFit="1" customWidth="1"/>
    <col min="16" max="16" width="10" customWidth="1"/>
    <col min="17" max="17" width="15.28515625" bestFit="1" customWidth="1"/>
    <col min="18" max="18" width="8" bestFit="1" customWidth="1"/>
    <col min="19" max="19" width="8" customWidth="1"/>
    <col min="20" max="20" width="15.140625" bestFit="1" customWidth="1"/>
    <col min="21" max="21" width="8" bestFit="1" customWidth="1"/>
    <col min="22" max="22" width="8" customWidth="1"/>
    <col min="23" max="23" width="13.42578125" bestFit="1" customWidth="1"/>
    <col min="24" max="24" width="9" bestFit="1" customWidth="1"/>
    <col min="25" max="25" width="9" customWidth="1"/>
    <col min="26" max="26" width="13.42578125" bestFit="1" customWidth="1"/>
    <col min="27" max="27" width="9" bestFit="1" customWidth="1"/>
    <col min="28" max="28" width="9" customWidth="1"/>
    <col min="29" max="29" width="14.28515625" bestFit="1" customWidth="1"/>
    <col min="30" max="30" width="9" bestFit="1" customWidth="1"/>
    <col min="31" max="31" width="9" customWidth="1"/>
    <col min="32" max="32" width="13.85546875" bestFit="1" customWidth="1"/>
    <col min="33" max="33" width="9" bestFit="1" customWidth="1"/>
    <col min="34" max="34" width="9" customWidth="1"/>
    <col min="35" max="35" width="12" bestFit="1" customWidth="1"/>
    <col min="36" max="36" width="8" bestFit="1" customWidth="1"/>
    <col min="37" max="37" width="8" customWidth="1"/>
    <col min="38" max="38" width="14.42578125" bestFit="1" customWidth="1"/>
    <col min="39" max="39" width="8" bestFit="1" customWidth="1"/>
    <col min="40" max="40" width="8" customWidth="1"/>
    <col min="41" max="41" width="13.28515625" bestFit="1" customWidth="1"/>
    <col min="42" max="42" width="9" bestFit="1" customWidth="1"/>
    <col min="43" max="43" width="9" customWidth="1"/>
    <col min="44" max="44" width="13.5703125" bestFit="1" customWidth="1"/>
    <col min="45" max="45" width="8" bestFit="1" customWidth="1"/>
    <col min="46" max="46" width="8" customWidth="1"/>
    <col min="47" max="47" width="15" bestFit="1" customWidth="1"/>
    <col min="48" max="48" width="8" bestFit="1" customWidth="1"/>
    <col min="49" max="49" width="8" customWidth="1"/>
    <col min="50" max="50" width="14.140625" bestFit="1" customWidth="1"/>
    <col min="51" max="51" width="8" bestFit="1" customWidth="1"/>
    <col min="52" max="52" width="8" customWidth="1"/>
    <col min="53" max="53" width="14.85546875" bestFit="1" customWidth="1"/>
    <col min="54" max="54" width="9" bestFit="1" customWidth="1"/>
    <col min="55" max="55" width="9" customWidth="1"/>
    <col min="56" max="56" width="14.5703125" bestFit="1" customWidth="1"/>
    <col min="57" max="57" width="8" bestFit="1" customWidth="1"/>
    <col min="58" max="58" width="8" customWidth="1"/>
    <col min="59" max="59" width="15" bestFit="1" customWidth="1"/>
    <col min="60" max="60" width="8" bestFit="1" customWidth="1"/>
    <col min="61" max="61" width="8" customWidth="1"/>
    <col min="62" max="62" width="14.85546875" bestFit="1" customWidth="1"/>
    <col min="63" max="63" width="8" bestFit="1" customWidth="1"/>
    <col min="64" max="64" width="8" customWidth="1"/>
    <col min="65" max="65" width="14" bestFit="1" customWidth="1"/>
    <col min="66" max="66" width="9" bestFit="1" customWidth="1"/>
    <col min="67" max="67" width="9" customWidth="1"/>
    <col min="68" max="68" width="15" bestFit="1" customWidth="1"/>
    <col min="69" max="69" width="8" bestFit="1" customWidth="1"/>
    <col min="70" max="70" width="8" customWidth="1"/>
    <col min="71" max="71" width="14.5703125" bestFit="1" customWidth="1"/>
    <col min="72" max="72" width="9" bestFit="1" customWidth="1"/>
    <col min="73" max="73" width="9" customWidth="1"/>
    <col min="74" max="74" width="15.7109375" bestFit="1" customWidth="1"/>
    <col min="75" max="75" width="8" bestFit="1" customWidth="1"/>
    <col min="76" max="76" width="8" customWidth="1"/>
    <col min="77" max="77" width="15.28515625" bestFit="1" customWidth="1"/>
    <col min="78" max="78" width="9" bestFit="1" customWidth="1"/>
    <col min="79" max="79" width="9" customWidth="1"/>
    <col min="80" max="80" width="14.7109375" bestFit="1" customWidth="1"/>
    <col min="81" max="81" width="8" bestFit="1" customWidth="1"/>
    <col min="82" max="82" width="8" customWidth="1"/>
    <col min="83" max="83" width="13.140625" bestFit="1" customWidth="1"/>
    <col min="84" max="84" width="9" bestFit="1" customWidth="1"/>
    <col min="85" max="85" width="9" customWidth="1"/>
    <col min="86" max="86" width="15.42578125" bestFit="1" customWidth="1"/>
    <col min="87" max="87" width="9" bestFit="1" customWidth="1"/>
    <col min="88" max="88" width="9" customWidth="1"/>
    <col min="89" max="89" width="13.7109375" bestFit="1" customWidth="1"/>
    <col min="90" max="90" width="8" bestFit="1" customWidth="1"/>
    <col min="91" max="91" width="8" customWidth="1"/>
    <col min="92" max="92" width="15.140625" bestFit="1" customWidth="1"/>
    <col min="93" max="93" width="8" bestFit="1" customWidth="1"/>
    <col min="94" max="94" width="8" customWidth="1"/>
    <col min="95" max="95" width="13.28515625" bestFit="1" customWidth="1"/>
    <col min="96" max="96" width="9" bestFit="1" customWidth="1"/>
    <col min="97" max="97" width="14.28515625" bestFit="1" customWidth="1"/>
    <col min="98" max="98" width="8" bestFit="1" customWidth="1"/>
  </cols>
  <sheetData>
    <row r="1" spans="1:239" x14ac:dyDescent="0.25">
      <c r="D1" t="s">
        <v>0</v>
      </c>
      <c r="E1" t="s">
        <v>1</v>
      </c>
      <c r="G1" t="s">
        <v>2</v>
      </c>
      <c r="H1" t="s">
        <v>1</v>
      </c>
      <c r="J1" t="s">
        <v>3</v>
      </c>
      <c r="K1" t="s">
        <v>1</v>
      </c>
      <c r="M1" t="s">
        <v>4</v>
      </c>
      <c r="N1" t="s">
        <v>1</v>
      </c>
      <c r="P1" t="s">
        <v>5</v>
      </c>
      <c r="Q1" t="s">
        <v>1</v>
      </c>
      <c r="S1" t="s">
        <v>6</v>
      </c>
      <c r="T1" t="s">
        <v>1</v>
      </c>
      <c r="V1" t="s">
        <v>7</v>
      </c>
      <c r="W1" t="s">
        <v>1</v>
      </c>
      <c r="Y1" t="s">
        <v>8</v>
      </c>
      <c r="Z1" t="s">
        <v>1</v>
      </c>
      <c r="AB1" t="s">
        <v>9</v>
      </c>
      <c r="AC1" t="s">
        <v>1</v>
      </c>
      <c r="AE1" t="s">
        <v>10</v>
      </c>
      <c r="AF1" t="s">
        <v>1</v>
      </c>
      <c r="AH1" t="s">
        <v>11</v>
      </c>
      <c r="AI1" t="s">
        <v>1</v>
      </c>
      <c r="AK1" t="s">
        <v>12</v>
      </c>
      <c r="AL1" t="s">
        <v>1</v>
      </c>
      <c r="AN1" t="s">
        <v>13</v>
      </c>
      <c r="AO1" t="s">
        <v>1</v>
      </c>
      <c r="AQ1" t="s">
        <v>14</v>
      </c>
      <c r="AR1" t="s">
        <v>1</v>
      </c>
      <c r="AT1" t="s">
        <v>15</v>
      </c>
      <c r="AU1" t="s">
        <v>1</v>
      </c>
      <c r="AW1" t="s">
        <v>16</v>
      </c>
      <c r="AX1" t="s">
        <v>1</v>
      </c>
      <c r="AZ1" t="s">
        <v>17</v>
      </c>
      <c r="BA1" t="s">
        <v>1</v>
      </c>
      <c r="BC1" t="s">
        <v>18</v>
      </c>
      <c r="BD1" t="s">
        <v>1</v>
      </c>
      <c r="BF1" t="s">
        <v>19</v>
      </c>
      <c r="BG1" t="s">
        <v>1</v>
      </c>
      <c r="BI1" t="s">
        <v>20</v>
      </c>
      <c r="BJ1" t="s">
        <v>1</v>
      </c>
      <c r="BL1" t="s">
        <v>21</v>
      </c>
      <c r="BM1" t="s">
        <v>1</v>
      </c>
      <c r="BO1" t="s">
        <v>22</v>
      </c>
      <c r="BP1" t="s">
        <v>1</v>
      </c>
      <c r="BR1" t="s">
        <v>23</v>
      </c>
      <c r="BS1" t="s">
        <v>1</v>
      </c>
      <c r="BU1" t="s">
        <v>24</v>
      </c>
      <c r="BV1" t="s">
        <v>1</v>
      </c>
      <c r="BX1" t="s">
        <v>25</v>
      </c>
      <c r="BY1" t="s">
        <v>1</v>
      </c>
      <c r="CA1" t="s">
        <v>26</v>
      </c>
      <c r="CB1" t="s">
        <v>1</v>
      </c>
      <c r="CD1" t="s">
        <v>27</v>
      </c>
      <c r="CE1" t="s">
        <v>1</v>
      </c>
      <c r="CG1" t="s">
        <v>28</v>
      </c>
      <c r="CH1" t="s">
        <v>1</v>
      </c>
      <c r="CJ1" t="s">
        <v>29</v>
      </c>
      <c r="CK1" t="s">
        <v>1</v>
      </c>
      <c r="CM1" t="s">
        <v>30</v>
      </c>
      <c r="CN1" t="s">
        <v>1</v>
      </c>
      <c r="CP1" t="s">
        <v>31</v>
      </c>
      <c r="CQ1" t="s">
        <v>1</v>
      </c>
      <c r="CS1" t="s">
        <v>32</v>
      </c>
      <c r="CT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</row>
    <row r="2" spans="1:239" x14ac:dyDescent="0.25">
      <c r="B2" s="1" t="s">
        <v>33</v>
      </c>
      <c r="C2" t="s">
        <v>34</v>
      </c>
      <c r="E2" s="1" t="s">
        <v>33</v>
      </c>
      <c r="F2" t="s">
        <v>34</v>
      </c>
      <c r="H2" s="1" t="s">
        <v>33</v>
      </c>
      <c r="I2" t="s">
        <v>34</v>
      </c>
      <c r="K2" s="1" t="s">
        <v>33</v>
      </c>
      <c r="L2" t="s">
        <v>34</v>
      </c>
      <c r="N2" s="1" t="s">
        <v>33</v>
      </c>
      <c r="O2" t="s">
        <v>34</v>
      </c>
      <c r="Q2" s="1" t="s">
        <v>33</v>
      </c>
      <c r="R2" t="s">
        <v>34</v>
      </c>
      <c r="T2" s="1" t="s">
        <v>33</v>
      </c>
      <c r="U2" t="s">
        <v>34</v>
      </c>
      <c r="W2" s="1" t="s">
        <v>33</v>
      </c>
      <c r="X2" t="s">
        <v>34</v>
      </c>
      <c r="Z2" s="1" t="s">
        <v>33</v>
      </c>
      <c r="AA2" t="s">
        <v>34</v>
      </c>
      <c r="AC2" s="1" t="s">
        <v>33</v>
      </c>
      <c r="AD2" t="s">
        <v>34</v>
      </c>
      <c r="AF2" s="1" t="s">
        <v>33</v>
      </c>
      <c r="AG2" t="s">
        <v>34</v>
      </c>
      <c r="AI2" s="1" t="s">
        <v>33</v>
      </c>
      <c r="AJ2" t="s">
        <v>34</v>
      </c>
      <c r="AL2" s="1" t="s">
        <v>33</v>
      </c>
      <c r="AM2" t="s">
        <v>34</v>
      </c>
      <c r="AO2" s="1" t="s">
        <v>33</v>
      </c>
      <c r="AP2" t="s">
        <v>34</v>
      </c>
      <c r="AR2" s="1" t="s">
        <v>33</v>
      </c>
      <c r="AS2" t="s">
        <v>34</v>
      </c>
      <c r="AU2" s="1" t="s">
        <v>33</v>
      </c>
      <c r="AV2" t="s">
        <v>34</v>
      </c>
      <c r="AX2" s="1" t="s">
        <v>33</v>
      </c>
      <c r="AY2" t="s">
        <v>34</v>
      </c>
      <c r="BA2" s="1" t="s">
        <v>33</v>
      </c>
      <c r="BB2" t="s">
        <v>34</v>
      </c>
      <c r="BD2" s="1" t="s">
        <v>33</v>
      </c>
      <c r="BE2" t="s">
        <v>34</v>
      </c>
      <c r="BG2" s="1" t="s">
        <v>33</v>
      </c>
      <c r="BH2" t="s">
        <v>34</v>
      </c>
      <c r="BJ2" s="1" t="s">
        <v>33</v>
      </c>
      <c r="BK2" t="s">
        <v>34</v>
      </c>
      <c r="BM2" s="1" t="s">
        <v>33</v>
      </c>
      <c r="BN2" t="s">
        <v>34</v>
      </c>
      <c r="BP2" s="1" t="s">
        <v>33</v>
      </c>
      <c r="BQ2" t="s">
        <v>34</v>
      </c>
      <c r="BS2" s="1" t="s">
        <v>33</v>
      </c>
      <c r="BT2" t="s">
        <v>34</v>
      </c>
      <c r="BV2" s="1" t="s">
        <v>33</v>
      </c>
      <c r="BW2" t="s">
        <v>34</v>
      </c>
      <c r="BY2" s="1" t="s">
        <v>33</v>
      </c>
      <c r="BZ2" t="s">
        <v>34</v>
      </c>
      <c r="CB2" s="1" t="s">
        <v>33</v>
      </c>
      <c r="CC2" t="s">
        <v>34</v>
      </c>
      <c r="CE2" s="1" t="s">
        <v>33</v>
      </c>
      <c r="CF2" t="s">
        <v>34</v>
      </c>
      <c r="CH2" s="1" t="s">
        <v>33</v>
      </c>
      <c r="CI2" t="s">
        <v>34</v>
      </c>
      <c r="CK2" s="1" t="s">
        <v>33</v>
      </c>
      <c r="CL2" t="s">
        <v>34</v>
      </c>
      <c r="CN2" s="1" t="s">
        <v>33</v>
      </c>
      <c r="CO2" t="s">
        <v>34</v>
      </c>
      <c r="CQ2" s="1" t="s">
        <v>33</v>
      </c>
      <c r="CR2" t="s">
        <v>34</v>
      </c>
      <c r="CS2" s="1"/>
    </row>
    <row r="3" spans="1:239" x14ac:dyDescent="0.25">
      <c r="A3" s="2">
        <f>EOMONTH(A4,1)</f>
        <v>42094</v>
      </c>
      <c r="B3" s="2" t="e">
        <f ca="1">_xll.BDH(D$1,C$2,"1/1/2002","12/10/2020","Dir=V","Dts=S","Sort=D","Quote=C","QtTyp=Y","Days=T","Per=cm","DtFmt=D","UseDPDF=Y","cols=2;rows=159")</f>
        <v>#NAME?</v>
      </c>
      <c r="C3" s="1">
        <v>5820.3407999999999</v>
      </c>
      <c r="D3" s="4">
        <f>C3/C4-1</f>
        <v>5.7306703144559545E-3</v>
      </c>
      <c r="E3" s="2" t="e">
        <f ca="1">_xll.BDH(G$1,F$2,"1/1/2002","12/10/2020","Dir=V","Dts=S","Sort=D","Quote=C","QtTyp=Y","Days=T","Per=cm","DtFmt=D","UseDPDF=Y","cols=2;rows=159")</f>
        <v>#NAME?</v>
      </c>
      <c r="F3" s="1">
        <v>18388</v>
      </c>
      <c r="G3" s="4">
        <f>F3/F4-1</f>
        <v>5.061930901719025E-3</v>
      </c>
      <c r="H3" s="2" t="e">
        <f ca="1">_xll.BDH(J$1,I$2,"1/1/2002","12/10/2020","Dir=V","Dts=S","Sort=D","Quote=C","QtTyp=Y","Days=T","Per=cm","DtFmt=D","UseDPDF=Y","cols=2;rows=159")</f>
        <v>#NAME?</v>
      </c>
      <c r="I3" s="1">
        <v>12720.18</v>
      </c>
      <c r="J3" s="4">
        <f>I3/I4-1</f>
        <v>5.2553881558565774E-3</v>
      </c>
      <c r="K3" s="2" t="e">
        <f ca="1">_xll.BDH(M$1,L$2,"1/1/2002","12/10/2020","Dir=V","Dts=S","Sort=D","Quote=C","QtTyp=Y","Days=T","Per=cm","DtFmt=D","UseDPDF=Y","cols=2;rows=159")</f>
        <v>#NAME?</v>
      </c>
      <c r="L3" s="1">
        <v>15172.96</v>
      </c>
      <c r="M3" s="4">
        <f>L3/L4-1</f>
        <v>7.044618572465744E-3</v>
      </c>
      <c r="N3" s="2" t="e">
        <f ca="1">_xll.BDH(P$1,O$2,"1/1/2002","12/10/2020","Dir=V","Dts=S","Sort=D","Quote=C","QtTyp=Y","Days=T","Per=cm","DtFmt=D","UseDPDF=Y","cols=2;rows=159")</f>
        <v>#NAME?</v>
      </c>
      <c r="O3" s="1">
        <v>5304.5303000000004</v>
      </c>
      <c r="P3" s="4">
        <f>O3/O4-1</f>
        <v>4.0975159853986476E-3</v>
      </c>
      <c r="Q3" s="2" t="e">
        <f ca="1">_xll.BDH(S$1,R$2,"1/1/2002","12/10/2020","Dir=V","Dts=S","Sort=D","Quote=C","QtTyp=Y","Days=T","Per=cm","DtFmt=D","UseDPDF=Y","cols=2;rows=159")</f>
        <v>#NAME?</v>
      </c>
      <c r="R3" s="1">
        <v>5057.6000000000004</v>
      </c>
      <c r="S3" s="4">
        <f>R3/R4-1</f>
        <v>7.0286522111384642E-3</v>
      </c>
      <c r="T3" s="2" t="e">
        <f ca="1">_xll.BDH(V$1,U$2,"1/1/2002","12/10/2020","Dir=V","Dts=S","Sort=D","Quote=C","QtTyp=Y","Days=T","Per=cm","DtFmt=D","UseDPDF=Y","cols=2;rows=159")</f>
        <v>#NAME?</v>
      </c>
      <c r="U3" s="1">
        <v>4566.4647000000004</v>
      </c>
      <c r="V3" s="4">
        <f>U3/U4-1</f>
        <v>-1.3030072942075144E-3</v>
      </c>
      <c r="W3" s="2" t="e">
        <f ca="1">_xll.BDH(Y$1,X$2,"1/1/2002","12/10/2020","Dir=V","Dts=S","Sort=D","Quote=C","QtTyp=Y","Days=T","Per=cm","DtFmt=D","UseDPDF=Y","cols=2;rows=159")</f>
        <v>#NAME?</v>
      </c>
      <c r="X3" s="1">
        <v>14349.23</v>
      </c>
      <c r="Y3" s="4">
        <f>X3/X4-1</f>
        <v>5.7714049803425649E-3</v>
      </c>
      <c r="Z3" s="2" t="e">
        <f ca="1">_xll.BDH(AB$1,AA$2,"1/1/2002","12/10/2020","Dir=V","Dts=S","Sort=D","Quote=C","QtTyp=Y","Days=T","Per=cm","DtFmt=D","UseDPDF=Y","cols=2;rows=159")</f>
        <v>#NAME?</v>
      </c>
      <c r="AA3" s="1">
        <v>15227.18</v>
      </c>
      <c r="AB3" s="4">
        <f>AA3/AA4-1</f>
        <v>2.4707613407815021E-3</v>
      </c>
      <c r="AC3" s="2" t="e">
        <f ca="1">_xll.BDH(AE$1,AD$2,"1/1/2002","12/10/2020","Dir=V","Dts=S","Sort=D","Quote=C","QtTyp=Y","Days=T","Per=cm","DtFmt=D","UseDPDF=Y","cols=2;rows=159")</f>
        <v>#NAME?</v>
      </c>
      <c r="AD3" s="1">
        <v>10679.9</v>
      </c>
      <c r="AE3" s="4">
        <f>AD3/AD4-1</f>
        <v>2.4827637995201712E-3</v>
      </c>
      <c r="AF3" s="2" t="e">
        <f ca="1">_xll.BDH(AH$1,AG$2,"1/1/2002","12/10/2020","Dir=V","Dts=S","Sort=D","Quote=C","QtTyp=Y","Days=T","Per=cm","DtFmt=D","UseDPDF=Y","cols=2;rows=159")</f>
        <v>#NAME?</v>
      </c>
      <c r="AG3" s="1">
        <v>12463.08</v>
      </c>
      <c r="AH3" s="4">
        <f>AG3/AG4-1</f>
        <v>1.0573533084455189E-2</v>
      </c>
      <c r="AI3" s="2" t="e">
        <f ca="1">_xll.BDH(AK$1,AJ$2,"1/1/2002","12/10/2020","Dir=V","Dts=S","Sort=D","Quote=C","QtTyp=Y","Days=T","Per=cm","DtFmt=D","UseDPDF=Y","cols=2;rows=159")</f>
        <v>#NAME?</v>
      </c>
      <c r="AJ3" s="1">
        <v>7350.8</v>
      </c>
      <c r="AK3" s="4">
        <f>AJ3/AJ4-1</f>
        <v>4.5974121107097421E-3</v>
      </c>
      <c r="AL3" s="2" t="e">
        <f ca="1">_xll.BDH(AN$1,AM$2,"1/1/2002","12/10/2020","Dir=V","Dts=S","Sort=D","Quote=C","QtTyp=Y","Days=T","Per=cm","DtFmt=D","UseDPDF=Y","cols=2;rows=159")</f>
        <v>#NAME?</v>
      </c>
      <c r="AM3" s="1">
        <v>6369.89</v>
      </c>
      <c r="AN3" s="4">
        <f>AM3/AM4-1</f>
        <v>3.3803633339266614E-3</v>
      </c>
      <c r="AO3" s="2" t="e">
        <f ca="1">_xll.BDH(AQ$1,AP$2,"1/1/2002","12/10/2020","Dir=V","Dts=S","Sort=D","Quote=C","QtTyp=Y","Days=T","Per=cm","DtFmt=D","UseDPDF=Y","cols=2;rows=159")</f>
        <v>#NAME?</v>
      </c>
      <c r="AP3" s="1">
        <v>15444.15</v>
      </c>
      <c r="AQ3" s="4">
        <f>AP3/AP4-1</f>
        <v>1.6376006070470961E-3</v>
      </c>
      <c r="AR3" s="2" t="e">
        <f ca="1">_xll.BDH(AT$1,AS$2,"1/1/2002","12/10/2020","Dir=V","Dts=S","Sort=D","Quote=C","QtTyp=Y","Days=T","Per=cm","DtFmt=D","UseDPDF=Y","cols=2;rows=159")</f>
        <v>#NAME?</v>
      </c>
      <c r="AS3" s="1">
        <v>7497.89</v>
      </c>
      <c r="AT3" s="4">
        <f>AS3/AS4-1</f>
        <v>2.3086321721996761E-3</v>
      </c>
      <c r="AU3" s="2" t="e">
        <f ca="1">_xll.BDH(AW$1,AV$2,"1/1/2002","12/10/2020","Dir=V","Dts=S","Sort=D","Quote=C","QtTyp=Y","Days=T","Per=cm","DtFmt=D","UseDPDF=Y","cols=2;rows=159")</f>
        <v>#NAME?</v>
      </c>
      <c r="AV3" s="1">
        <v>7792.09</v>
      </c>
      <c r="AW3" s="4">
        <f>AV3/AV4-1</f>
        <v>3.3336767016043378E-3</v>
      </c>
      <c r="AX3" s="2" t="e">
        <f ca="1">_xll.BDH(AZ$1,AY$2,"1/1/2002","12/10/2020","Dir=V","Dts=S","Sort=D","Quote=C","QtTyp=Y","Days=T","Per=cm","DtFmt=D","UseDPDF=Y","cols=2;rows=159")</f>
        <v>#NAME?</v>
      </c>
      <c r="AY3" s="1">
        <v>7205.42</v>
      </c>
      <c r="AZ3" s="4">
        <f>AY3/AY4-1</f>
        <v>5.1643323475252245E-3</v>
      </c>
      <c r="BA3" s="2" t="e">
        <f ca="1">_xll.BDH(BC$1,BB$2,"1/1/2002","12/10/2020","Dir=V","Dts=S","Sort=D","Quote=C","QtTyp=Y","Days=T","Per=cm","DtFmt=D","UseDPDF=Y","cols=2;rows=159")</f>
        <v>#NAME?</v>
      </c>
      <c r="BB3" s="1">
        <v>15755.26</v>
      </c>
      <c r="BC3" s="4">
        <f>BB3/BB4-1</f>
        <v>2.0543205605052517E-3</v>
      </c>
      <c r="BD3" s="2" t="e">
        <f ca="1">_xll.BDH(BF$1,BE$2,"1/1/2002","12/10/2020","Dir=V","Dts=S","Sort=D","Quote=C","QtTyp=Y","Days=T","Per=cm","DtFmt=D","UseDPDF=Y","cols=2;rows=159")</f>
        <v>#NAME?</v>
      </c>
      <c r="BE3" s="1">
        <v>9983.75</v>
      </c>
      <c r="BF3" s="4">
        <f>BE3/BE4-1</f>
        <v>3.0021376780194675E-2</v>
      </c>
      <c r="BG3" s="2" t="e">
        <f ca="1">_xll.BDH(BI$1,BH$2,"1/1/2002","12/10/2020","Dir=V","Dts=S","Sort=D","Quote=C","QtTyp=Y","Days=T","Per=cm","DtFmt=D","UseDPDF=Y","cols=2;rows=159")</f>
        <v>#NAME?</v>
      </c>
      <c r="BH3" s="1">
        <v>2880.35</v>
      </c>
      <c r="BI3" s="4">
        <f>BH3/BH4-1</f>
        <v>5.1086816181677985E-3</v>
      </c>
      <c r="BJ3" s="2" t="e">
        <f ca="1">_xll.BDH(BL$1,BK$2,"1/1/2002","12/10/2020","Dir=V","Dts=S","Sort=D","Quote=C","QtTyp=Y","Days=T","Per=cm","DtFmt=D","UseDPDF=Y","cols=2;rows=159")</f>
        <v>#NAME?</v>
      </c>
      <c r="BK3" s="1">
        <v>679.8</v>
      </c>
      <c r="BL3" s="4">
        <f>BK3/BK4-1</f>
        <v>1.178203240058906E-3</v>
      </c>
      <c r="BM3" s="2" t="e">
        <f ca="1">_xll.BDH(BO$1,BN$2,"1/1/2002","12/10/2020","Dir=V","Dts=S","Sort=D","Quote=C","QtTyp=Y","Days=T","Per=cm","DtFmt=D","UseDPDF=Y","cols=2;rows=159")</f>
        <v>#NAME?</v>
      </c>
      <c r="BN3" s="1">
        <v>12875.71</v>
      </c>
      <c r="BO3" s="4">
        <f>BN3/BN4-1</f>
        <v>2.5327170826411782E-2</v>
      </c>
      <c r="BP3" s="2" t="e">
        <f ca="1">_xll.BDH(BR$1,BQ$2,"1/1/2002","12/10/2020","Dir=V","Dts=S","Sort=D","Quote=C","QtTyp=Y","Days=T","Per=cm","DtFmt=D","UseDPDF=Y","cols=2;rows=159")</f>
        <v>#NAME?</v>
      </c>
      <c r="BQ3" s="1">
        <v>9481.49</v>
      </c>
      <c r="BR3" s="4">
        <f>BQ3/BQ4-1</f>
        <v>1.0056364645486537E-2</v>
      </c>
      <c r="BS3" s="2" t="e">
        <f ca="1">_xll.BDH(BU$1,BT$2,"1/1/2002","12/10/2020","Dir=V","Dts=S","Sort=D","Quote=C","QtTyp=Y","Days=T","Per=cm","DtFmt=D","UseDPDF=Y","cols=2;rows=159")</f>
        <v>#NAME?</v>
      </c>
      <c r="BT3" s="1">
        <v>10739.73</v>
      </c>
      <c r="BU3" s="4">
        <f>BT3/BT4-1</f>
        <v>-2.5809099959880344E-3</v>
      </c>
      <c r="BV3" s="2" t="e">
        <f ca="1">_xll.BDH(BX$1,BW$2,"1/1/2002","12/10/2020","Dir=V","Dts=S","Sort=D","Quote=C","QtTyp=Y","Days=T","Per=cm","DtFmt=D","UseDPDF=Y","cols=2;rows=159")</f>
        <v>#NAME?</v>
      </c>
      <c r="BW3" s="1">
        <v>6101.59</v>
      </c>
      <c r="BX3" s="4">
        <f>BW3/BW4-1</f>
        <v>4.4034081556056925E-3</v>
      </c>
      <c r="BY3" s="2" t="e">
        <f ca="1">_xll.BDH(CA$1,BZ$2,"1/1/2002","12/10/2020","Dir=V","Dts=S","Sort=D","Quote=C","QtTyp=Y","Days=T","Per=cm","DtFmt=D","UseDPDF=Y","cols=2;rows=159")</f>
        <v>#NAME?</v>
      </c>
      <c r="BZ3" s="1">
        <v>18487.71</v>
      </c>
      <c r="CA3" s="4">
        <f>BZ3/BZ4-1</f>
        <v>5.7956018057598868E-3</v>
      </c>
      <c r="CB3" s="2" t="e">
        <f ca="1">_xll.BDH(CD$1,CC$2,"1/1/2002","12/10/2020","Dir=V","Dts=S","Sort=D","Quote=C","QtTyp=Y","Days=T","Per=cm","DtFmt=D","UseDPDF=Y","cols=2;rows=159")</f>
        <v>#NAME?</v>
      </c>
      <c r="CC3" s="1">
        <v>7139.05</v>
      </c>
      <c r="CD3" s="4">
        <f>CC3/CC4-1</f>
        <v>4.8645293328586359E-3</v>
      </c>
      <c r="CE3" s="2" t="e">
        <f ca="1">_xll.BDH(CG$1,CF$2,"1/1/2002","12/10/2020","Dir=V","Dts=S","Sort=D","Quote=C","QtTyp=Y","Days=T","Per=cm","DtFmt=D","UseDPDF=Y","cols=2;rows=159")</f>
        <v>#NAME?</v>
      </c>
      <c r="CF3" s="1">
        <v>25964.63</v>
      </c>
      <c r="CG3" s="4">
        <f>CF3/CF4-1</f>
        <v>4.1694995749670394E-3</v>
      </c>
      <c r="CH3" s="2" t="e">
        <f ca="1">_xll.BDH(CJ$1,CI$2,"1/1/2002","12/10/2020","Dir=V","Dts=S","Sort=D","Quote=C","QtTyp=Y","Days=T","Per=cm","DtFmt=D","UseDPDF=Y","cols=2;rows=159")</f>
        <v>#NAME?</v>
      </c>
      <c r="CI3" s="1">
        <v>14701.92</v>
      </c>
      <c r="CJ3" s="4">
        <f>CI3/CI4-1</f>
        <v>-3.4534207173721687E-2</v>
      </c>
      <c r="CK3" s="2" t="e">
        <f ca="1">_xll.BDH(CM$1,CL$2,"1/1/2002","12/10/2020","Dir=V","Dts=S","Sort=D","Quote=C","QtTyp=Y","Days=T","Per=cm","DtFmt=D","UseDPDF=Y","cols=2;rows=159")</f>
        <v>#NAME?</v>
      </c>
      <c r="CL3" s="1">
        <v>5614.58</v>
      </c>
      <c r="CM3" s="4">
        <f>CL3/CL4-1</f>
        <v>-1.3024133936403448E-2</v>
      </c>
      <c r="CN3" s="2" t="e">
        <f ca="1">_xll.BDH(CP$1,CO$2,"1/1/2002","12/10/2020","Dir=V","Dts=S","Sort=D","Quote=C","QtTyp=Y","Days=T","Per=cm","DtFmt=D","UseDPDF=Y","cols=2;rows=159")</f>
        <v>#NAME?</v>
      </c>
      <c r="CO3" s="1">
        <v>9237.8700000000008</v>
      </c>
      <c r="CP3" s="4">
        <f>CO3/CO4-1</f>
        <v>4.1512313471774309E-3</v>
      </c>
      <c r="CQ3" s="2" t="e">
        <f ca="1">_xll.BDH(CS$1,CR$2,"1/1/2002","12/10/2020","Dir=V","Dts=S","Sort=D","Quote=C","QtTyp=Y","Days=T","Per=cm","DtFmt=D","UseDPDF=Y","cols=2;rows=159")</f>
        <v>#NAME?</v>
      </c>
      <c r="CR3" s="1">
        <v>11239.47</v>
      </c>
      <c r="CS3" s="4">
        <f>CR3/CR4-1</f>
        <v>-5.599517286043465E-3</v>
      </c>
      <c r="CT3" s="1"/>
    </row>
    <row r="4" spans="1:239" x14ac:dyDescent="0.25">
      <c r="A4" s="2">
        <f>B4</f>
        <v>42063</v>
      </c>
      <c r="B4" s="2">
        <v>42063</v>
      </c>
      <c r="C4" s="1">
        <v>5787.1764000000003</v>
      </c>
      <c r="D4" s="4">
        <f t="shared" ref="D4:D67" si="0">C4/C5-1</f>
        <v>1.7482334903622831E-2</v>
      </c>
      <c r="E4" s="2">
        <v>42063</v>
      </c>
      <c r="F4">
        <v>18295.39</v>
      </c>
      <c r="G4" s="4">
        <f t="shared" ref="G4:G67" si="1">F4/F5-1</f>
        <v>2.7609212394629434E-2</v>
      </c>
      <c r="H4" s="2">
        <v>42063</v>
      </c>
      <c r="I4">
        <v>12653.68</v>
      </c>
      <c r="J4" s="4">
        <f t="shared" ref="J4:J67" si="2">I4/I5-1</f>
        <v>1.8699165392656703E-2</v>
      </c>
      <c r="K4" s="2">
        <v>42063</v>
      </c>
      <c r="L4">
        <v>15066.82</v>
      </c>
      <c r="M4" s="4">
        <f t="shared" ref="M4:M67" si="3">L4/L5-1</f>
        <v>1.480935940879391E-3</v>
      </c>
      <c r="N4" s="2">
        <v>42063</v>
      </c>
      <c r="O4">
        <v>5282.8836000000001</v>
      </c>
      <c r="P4" s="4">
        <f t="shared" ref="P4:P67" si="4">O4/O5-1</f>
        <v>1.9417327350355729E-2</v>
      </c>
      <c r="Q4" s="2">
        <v>42063</v>
      </c>
      <c r="R4">
        <v>5022.3</v>
      </c>
      <c r="S4" s="4">
        <f t="shared" ref="S4:S67" si="5">R4/R5-1</f>
        <v>6.2652398402736065E-3</v>
      </c>
      <c r="T4" s="2">
        <v>42063</v>
      </c>
      <c r="U4">
        <v>4572.4225999999999</v>
      </c>
      <c r="V4" s="4">
        <f t="shared" ref="V4:V67" si="6">U4/U5-1</f>
        <v>1.2098214832167997E-2</v>
      </c>
      <c r="W4" s="2">
        <v>42063</v>
      </c>
      <c r="X4">
        <v>14266.89</v>
      </c>
      <c r="Y4" s="4">
        <f t="shared" ref="Y4:Y67" si="7">X4/X5-1</f>
        <v>2.5504472016026458E-2</v>
      </c>
      <c r="Z4" s="2">
        <v>42063</v>
      </c>
      <c r="AA4">
        <v>15189.65</v>
      </c>
      <c r="AB4" s="4">
        <f t="shared" ref="AB4:AB67" si="8">AA4/AA5-1</f>
        <v>2.1881138828341529E-2</v>
      </c>
      <c r="AC4" s="2">
        <v>42063</v>
      </c>
      <c r="AD4">
        <v>10653.45</v>
      </c>
      <c r="AE4" s="4">
        <f t="shared" ref="AE4:AE67" si="9">AD4/AD5-1</f>
        <v>1.4222119827952406E-2</v>
      </c>
      <c r="AF4" s="2">
        <v>42063</v>
      </c>
      <c r="AG4">
        <v>12332.68</v>
      </c>
      <c r="AH4" s="4">
        <f t="shared" ref="AH4:AH67" si="10">AG4/AG5-1</f>
        <v>-4.0628313517171444E-3</v>
      </c>
      <c r="AI4" s="2">
        <v>42063</v>
      </c>
      <c r="AJ4">
        <v>7317.16</v>
      </c>
      <c r="AK4" s="4">
        <f t="shared" ref="AK4:AK67" si="11">AJ4/AJ5-1</f>
        <v>1.2444619092818465E-2</v>
      </c>
      <c r="AL4" s="2">
        <v>42063</v>
      </c>
      <c r="AM4">
        <v>6348.43</v>
      </c>
      <c r="AN4" s="4">
        <f t="shared" ref="AN4:AN67" si="12">AM4/AM5-1</f>
        <v>1.5219261633132142E-2</v>
      </c>
      <c r="AO4" s="2">
        <v>42063</v>
      </c>
      <c r="AP4">
        <v>15418.9</v>
      </c>
      <c r="AQ4" s="4">
        <f t="shared" ref="AQ4:AQ67" si="13">AP4/AP5-1</f>
        <v>1.8723518401428052E-2</v>
      </c>
      <c r="AR4" s="2">
        <v>42063</v>
      </c>
      <c r="AS4">
        <v>7480.62</v>
      </c>
      <c r="AT4" s="4">
        <f t="shared" ref="AT4:AT67" si="14">AS4/AS5-1</f>
        <v>1.4709353271352477E-2</v>
      </c>
      <c r="AU4" s="2">
        <v>42063</v>
      </c>
      <c r="AV4">
        <v>7766.2</v>
      </c>
      <c r="AW4" s="4">
        <f t="shared" ref="AW4:AW67" si="15">AV4/AV5-1</f>
        <v>1.285666217157333E-2</v>
      </c>
      <c r="AX4" s="2">
        <v>42063</v>
      </c>
      <c r="AY4">
        <v>7168.4</v>
      </c>
      <c r="AZ4" s="4">
        <f t="shared" ref="AZ4:AZ67" si="16">AY4/AY5-1</f>
        <v>1.464270801633405E-2</v>
      </c>
      <c r="BA4" s="2">
        <v>42063</v>
      </c>
      <c r="BB4">
        <v>15722.96</v>
      </c>
      <c r="BC4" s="4">
        <f t="shared" ref="BC4:BC67" si="17">BB4/BB5-1</f>
        <v>2.0545317766672566E-2</v>
      </c>
      <c r="BD4" s="2">
        <v>42063</v>
      </c>
      <c r="BE4">
        <v>9692.76</v>
      </c>
      <c r="BF4" s="4">
        <f t="shared" ref="BF4:BF67" si="18">BE4/BE5-1</f>
        <v>1.2431923156467573E-2</v>
      </c>
      <c r="BG4" s="2">
        <v>42063</v>
      </c>
      <c r="BH4">
        <v>2865.71</v>
      </c>
      <c r="BI4" s="4">
        <f t="shared" ref="BI4:BI67" si="19">BH4/BH5-1</f>
        <v>1.8690924344058057E-2</v>
      </c>
      <c r="BJ4" s="2">
        <v>42063</v>
      </c>
      <c r="BK4">
        <v>679</v>
      </c>
      <c r="BL4" s="4">
        <f t="shared" ref="BL4:BL67" si="20">BK4/BK5-1</f>
        <v>-1.735191536780567E-2</v>
      </c>
      <c r="BM4" s="2">
        <v>42063</v>
      </c>
      <c r="BN4">
        <v>12557.66</v>
      </c>
      <c r="BO4" s="4">
        <f t="shared" ref="BO4:BO67" si="21">BN4/BN5-1</f>
        <v>3.0375484309281831E-2</v>
      </c>
      <c r="BP4" s="2">
        <v>42063</v>
      </c>
      <c r="BQ4">
        <v>9387.09</v>
      </c>
      <c r="BR4" s="4">
        <f t="shared" ref="BR4:BR67" si="22">BQ4/BQ5-1</f>
        <v>1.9275601358152539E-2</v>
      </c>
      <c r="BS4" s="2">
        <v>42063</v>
      </c>
      <c r="BT4">
        <v>10767.52</v>
      </c>
      <c r="BU4" s="4">
        <f t="shared" ref="BU4:BU67" si="23">BT4/BT5-1</f>
        <v>1.2374117494412751E-2</v>
      </c>
      <c r="BV4" s="2">
        <v>42063</v>
      </c>
      <c r="BW4">
        <v>6074.84</v>
      </c>
      <c r="BX4" s="4">
        <f t="shared" ref="BX4:BX67" si="24">BW4/BW5-1</f>
        <v>-3.39265558967905E-3</v>
      </c>
      <c r="BY4" s="2">
        <v>42063</v>
      </c>
      <c r="BZ4">
        <v>18381.18</v>
      </c>
      <c r="CA4" s="4">
        <f t="shared" ref="CA4:CA67" si="25">BZ4/BZ5-1</f>
        <v>1.8402651001189652E-2</v>
      </c>
      <c r="CB4" s="2">
        <v>42063</v>
      </c>
      <c r="CC4">
        <v>7104.49</v>
      </c>
      <c r="CD4" s="4">
        <f t="shared" ref="CD4:CD67" si="26">CC4/CC5-1</f>
        <v>1.8721151488471977E-2</v>
      </c>
      <c r="CE4" s="2">
        <v>42063</v>
      </c>
      <c r="CF4">
        <v>25856.82</v>
      </c>
      <c r="CG4" s="4">
        <f t="shared" ref="CG4:CG67" si="27">CF4/CF5-1</f>
        <v>2.9512744872806085E-2</v>
      </c>
      <c r="CH4" s="2">
        <v>42063</v>
      </c>
      <c r="CI4">
        <v>15227.8</v>
      </c>
      <c r="CJ4" s="4">
        <f t="shared" ref="CJ4:CJ67" si="28">CI4/CI5-1</f>
        <v>3.6831198688103139E-3</v>
      </c>
      <c r="CK4" s="2">
        <v>42063</v>
      </c>
      <c r="CL4">
        <v>5688.67</v>
      </c>
      <c r="CM4" s="4">
        <f t="shared" ref="CM4:CM67" si="29">CL4/CL5-1</f>
        <v>2.177114878238906E-2</v>
      </c>
      <c r="CN4" s="2">
        <v>42063</v>
      </c>
      <c r="CO4">
        <v>9199.68</v>
      </c>
      <c r="CP4" s="4">
        <f t="shared" ref="CP4:CP67" si="30">CO4/CO5-1</f>
        <v>1.7470127365147414E-2</v>
      </c>
      <c r="CQ4" s="2">
        <v>42063</v>
      </c>
      <c r="CR4">
        <v>11302.76</v>
      </c>
      <c r="CS4" s="4">
        <f t="shared" ref="CS4:CS67" si="31">CR4/CR5-1</f>
        <v>8.6159461165827622E-2</v>
      </c>
    </row>
    <row r="5" spans="1:239" x14ac:dyDescent="0.25">
      <c r="A5" s="2">
        <f t="shared" ref="A5:A68" si="32">B5</f>
        <v>42035</v>
      </c>
      <c r="B5" s="2">
        <v>42035</v>
      </c>
      <c r="C5">
        <v>5687.7413999999999</v>
      </c>
      <c r="D5" s="4">
        <f t="shared" si="0"/>
        <v>1.7021080395056565E-3</v>
      </c>
      <c r="E5" s="2">
        <v>42035</v>
      </c>
      <c r="F5">
        <v>17803.84</v>
      </c>
      <c r="G5" s="4">
        <f t="shared" si="1"/>
        <v>-9.1274187659730055E-3</v>
      </c>
      <c r="H5" s="2">
        <v>42035</v>
      </c>
      <c r="I5">
        <v>12421.41</v>
      </c>
      <c r="J5" s="4">
        <f t="shared" si="2"/>
        <v>1.6828618636122172E-4</v>
      </c>
      <c r="K5" s="2">
        <v>42035</v>
      </c>
      <c r="L5">
        <v>15044.54</v>
      </c>
      <c r="M5" s="4">
        <f t="shared" si="3"/>
        <v>2.5169725461442694E-2</v>
      </c>
      <c r="N5" s="2">
        <v>42035</v>
      </c>
      <c r="O5">
        <v>5182.2579999999998</v>
      </c>
      <c r="P5" s="4">
        <f t="shared" si="4"/>
        <v>2.030199284448253E-3</v>
      </c>
      <c r="Q5" s="2">
        <v>42035</v>
      </c>
      <c r="R5">
        <v>4991.03</v>
      </c>
      <c r="S5" s="4">
        <f t="shared" si="5"/>
        <v>3.2826100066336572E-3</v>
      </c>
      <c r="T5" s="2">
        <v>42035</v>
      </c>
      <c r="U5">
        <v>4517.7656999999999</v>
      </c>
      <c r="V5" s="4">
        <f t="shared" si="6"/>
        <v>-5.2317073588925567E-4</v>
      </c>
      <c r="W5" s="2">
        <v>42035</v>
      </c>
      <c r="X5">
        <v>13912.07</v>
      </c>
      <c r="Y5" s="4">
        <f t="shared" si="7"/>
        <v>-1.1001767988949918E-2</v>
      </c>
      <c r="Z5" s="2">
        <v>42035</v>
      </c>
      <c r="AA5">
        <v>14864.4</v>
      </c>
      <c r="AB5" s="4">
        <f t="shared" si="8"/>
        <v>-1.7949165173545611E-2</v>
      </c>
      <c r="AC5" s="2">
        <v>42035</v>
      </c>
      <c r="AD5">
        <v>10504.06</v>
      </c>
      <c r="AE5" s="4">
        <f t="shared" si="9"/>
        <v>3.3321559715693283E-5</v>
      </c>
      <c r="AF5" s="2">
        <v>42035</v>
      </c>
      <c r="AG5">
        <v>12382.99</v>
      </c>
      <c r="AH5" s="4">
        <f t="shared" si="10"/>
        <v>4.4622799166190719E-2</v>
      </c>
      <c r="AI5" s="2">
        <v>42035</v>
      </c>
      <c r="AJ5">
        <v>7227.22</v>
      </c>
      <c r="AK5" s="4">
        <f t="shared" si="11"/>
        <v>2.5913707907565531E-3</v>
      </c>
      <c r="AL5" s="2">
        <v>42035</v>
      </c>
      <c r="AM5">
        <v>6253.26</v>
      </c>
      <c r="AN5" s="4">
        <f t="shared" si="12"/>
        <v>-2.6984871247714981E-3</v>
      </c>
      <c r="AO5" s="2">
        <v>42035</v>
      </c>
      <c r="AP5">
        <v>15135.51</v>
      </c>
      <c r="AQ5" s="4">
        <f t="shared" si="13"/>
        <v>-1.0613242235683829E-2</v>
      </c>
      <c r="AR5" s="2">
        <v>42035</v>
      </c>
      <c r="AS5">
        <v>7372.18</v>
      </c>
      <c r="AT5" s="4">
        <f t="shared" si="14"/>
        <v>4.1612012591210057E-3</v>
      </c>
      <c r="AU5" s="2">
        <v>42035</v>
      </c>
      <c r="AV5">
        <v>7667.62</v>
      </c>
      <c r="AW5" s="4">
        <f t="shared" si="15"/>
        <v>-3.5646292096868093E-3</v>
      </c>
      <c r="AX5" s="2">
        <v>42035</v>
      </c>
      <c r="AY5">
        <v>7064.95</v>
      </c>
      <c r="AZ5" s="4">
        <f t="shared" si="16"/>
        <v>3.6723444758561818E-3</v>
      </c>
      <c r="BA5" s="2">
        <v>42035</v>
      </c>
      <c r="BB5">
        <v>15406.43</v>
      </c>
      <c r="BC5" s="4">
        <f t="shared" si="17"/>
        <v>-3.3870481097086902E-4</v>
      </c>
      <c r="BD5" s="2">
        <v>42035</v>
      </c>
      <c r="BE5">
        <v>9573.74</v>
      </c>
      <c r="BF5" s="4">
        <f t="shared" si="18"/>
        <v>5.5720751332097862E-3</v>
      </c>
      <c r="BG5" s="2">
        <v>42035</v>
      </c>
      <c r="BH5">
        <v>2813.13</v>
      </c>
      <c r="BI5" s="4">
        <f t="shared" si="19"/>
        <v>-1.6704577765136452E-4</v>
      </c>
      <c r="BJ5" s="2">
        <v>42035</v>
      </c>
      <c r="BK5">
        <v>690.99</v>
      </c>
      <c r="BL5" s="4">
        <f t="shared" si="20"/>
        <v>7.8764276025029556E-3</v>
      </c>
      <c r="BM5" s="2">
        <v>42035</v>
      </c>
      <c r="BN5">
        <v>12187.46</v>
      </c>
      <c r="BO5" s="4">
        <f t="shared" si="21"/>
        <v>-2.0339231010997216E-2</v>
      </c>
      <c r="BP5" s="2">
        <v>42035</v>
      </c>
      <c r="BQ5">
        <v>9209.57</v>
      </c>
      <c r="BR5" s="4">
        <f t="shared" si="22"/>
        <v>-2.9316470210205559E-5</v>
      </c>
      <c r="BS5" s="2">
        <v>42035</v>
      </c>
      <c r="BT5">
        <v>10635.91</v>
      </c>
      <c r="BU5" s="4">
        <f t="shared" si="23"/>
        <v>-9.9480767548065785E-3</v>
      </c>
      <c r="BV5" s="2">
        <v>42035</v>
      </c>
      <c r="BW5">
        <v>6095.52</v>
      </c>
      <c r="BX5" s="4">
        <f t="shared" si="24"/>
        <v>2.2655893485088674E-2</v>
      </c>
      <c r="BY5" s="2">
        <v>42035</v>
      </c>
      <c r="BZ5">
        <v>18049.03</v>
      </c>
      <c r="CA5" s="4">
        <f t="shared" si="25"/>
        <v>4.2402521314865993E-4</v>
      </c>
      <c r="CB5" s="2">
        <v>42035</v>
      </c>
      <c r="CC5">
        <v>6973.93</v>
      </c>
      <c r="CD5" s="4">
        <f t="shared" si="26"/>
        <v>-1.0323098650100171E-4</v>
      </c>
      <c r="CE5" s="2">
        <v>42035</v>
      </c>
      <c r="CF5">
        <v>25115.59</v>
      </c>
      <c r="CG5" s="4">
        <f t="shared" si="27"/>
        <v>9.0711821424107608E-3</v>
      </c>
      <c r="CH5" s="2">
        <v>42035</v>
      </c>
      <c r="CI5">
        <v>15171.92</v>
      </c>
      <c r="CJ5" s="4">
        <f t="shared" si="28"/>
        <v>-4.1649190716101292E-2</v>
      </c>
      <c r="CK5" s="2">
        <v>42035</v>
      </c>
      <c r="CL5">
        <v>5567.46</v>
      </c>
      <c r="CM5" s="4">
        <f t="shared" si="29"/>
        <v>-7.3634814112210067E-3</v>
      </c>
      <c r="CN5" s="2">
        <v>42035</v>
      </c>
      <c r="CO5">
        <v>9041.7199999999993</v>
      </c>
      <c r="CP5" s="4">
        <f t="shared" si="30"/>
        <v>-3.1621147692884044E-4</v>
      </c>
      <c r="CQ5" s="2">
        <v>42035</v>
      </c>
      <c r="CR5">
        <v>10406.17</v>
      </c>
      <c r="CS5" s="4">
        <f t="shared" si="31"/>
        <v>-2.650544927265075E-2</v>
      </c>
    </row>
    <row r="6" spans="1:239" x14ac:dyDescent="0.25">
      <c r="A6" s="2">
        <f t="shared" si="32"/>
        <v>42004</v>
      </c>
      <c r="B6" s="2">
        <v>42004</v>
      </c>
      <c r="C6">
        <v>5678.0766999999996</v>
      </c>
      <c r="D6" s="4">
        <f t="shared" si="0"/>
        <v>3.6282846486803688E-3</v>
      </c>
      <c r="E6" s="2">
        <v>42004</v>
      </c>
      <c r="F6">
        <v>17967.84</v>
      </c>
      <c r="G6" s="4">
        <f t="shared" si="1"/>
        <v>-3.6288462220959161E-3</v>
      </c>
      <c r="H6" s="2">
        <v>42004</v>
      </c>
      <c r="I6">
        <v>12419.32</v>
      </c>
      <c r="J6" s="4">
        <f t="shared" si="2"/>
        <v>-2.4193859322186873E-3</v>
      </c>
      <c r="K6" s="2">
        <v>42004</v>
      </c>
      <c r="L6">
        <v>14675.17</v>
      </c>
      <c r="M6" s="4">
        <f t="shared" si="3"/>
        <v>2.2003762902966795E-3</v>
      </c>
      <c r="N6" s="2">
        <v>42004</v>
      </c>
      <c r="O6">
        <v>5171.7583000000004</v>
      </c>
      <c r="P6" s="4">
        <f t="shared" si="4"/>
        <v>2.6937505897548508E-3</v>
      </c>
      <c r="Q6" s="2">
        <v>42004</v>
      </c>
      <c r="R6">
        <v>4974.7</v>
      </c>
      <c r="S6" s="4">
        <f t="shared" si="5"/>
        <v>1.9375317215433174E-3</v>
      </c>
      <c r="T6" s="2">
        <v>42004</v>
      </c>
      <c r="U6">
        <v>4520.1305000000002</v>
      </c>
      <c r="V6" s="4">
        <f t="shared" si="6"/>
        <v>4.1633364913951088E-3</v>
      </c>
      <c r="W6" s="2">
        <v>42004</v>
      </c>
      <c r="X6">
        <v>14066.83</v>
      </c>
      <c r="Y6" s="4">
        <f t="shared" si="7"/>
        <v>-2.6000638139469512E-3</v>
      </c>
      <c r="Z6" s="2">
        <v>42004</v>
      </c>
      <c r="AA6">
        <v>15136.08</v>
      </c>
      <c r="AB6" s="4">
        <f t="shared" si="8"/>
        <v>-1.378260198167669E-2</v>
      </c>
      <c r="AC6" s="2">
        <v>42004</v>
      </c>
      <c r="AD6">
        <v>10503.71</v>
      </c>
      <c r="AE6" s="4">
        <f t="shared" si="9"/>
        <v>-4.6641075037928692E-3</v>
      </c>
      <c r="AF6" s="2">
        <v>42004</v>
      </c>
      <c r="AG6">
        <v>11854.03</v>
      </c>
      <c r="AH6" s="4">
        <f t="shared" si="10"/>
        <v>1.1646622675710816E-2</v>
      </c>
      <c r="AI6" s="2">
        <v>42004</v>
      </c>
      <c r="AJ6">
        <v>7208.54</v>
      </c>
      <c r="AK6" s="4">
        <f t="shared" si="11"/>
        <v>-1.3133795694665329E-3</v>
      </c>
      <c r="AL6" s="2">
        <v>42004</v>
      </c>
      <c r="AM6">
        <v>6270.18</v>
      </c>
      <c r="AN6" s="4">
        <f t="shared" si="12"/>
        <v>-1.3002181722017725E-2</v>
      </c>
      <c r="AO6" s="2">
        <v>42004</v>
      </c>
      <c r="AP6">
        <v>15297.87</v>
      </c>
      <c r="AQ6" s="4">
        <f t="shared" si="13"/>
        <v>-2.4339424088778316E-2</v>
      </c>
      <c r="AR6" s="2">
        <v>42004</v>
      </c>
      <c r="AS6">
        <v>7341.63</v>
      </c>
      <c r="AT6" s="4">
        <f t="shared" si="14"/>
        <v>2.4441097637406539E-3</v>
      </c>
      <c r="AU6" s="2">
        <v>42004</v>
      </c>
      <c r="AV6">
        <v>7695.05</v>
      </c>
      <c r="AW6" s="4">
        <f t="shared" si="15"/>
        <v>2.8410386733130899E-3</v>
      </c>
      <c r="AX6" s="2">
        <v>42004</v>
      </c>
      <c r="AY6">
        <v>7039.1</v>
      </c>
      <c r="AZ6" s="4">
        <f t="shared" si="16"/>
        <v>3.6715692215560924E-3</v>
      </c>
      <c r="BA6" s="2">
        <v>42004</v>
      </c>
      <c r="BB6">
        <v>15411.65</v>
      </c>
      <c r="BC6" s="4">
        <f t="shared" si="17"/>
        <v>-1.3031566068938405E-3</v>
      </c>
      <c r="BD6" s="2">
        <v>42004</v>
      </c>
      <c r="BE6">
        <v>9520.69</v>
      </c>
      <c r="BF6" s="4">
        <f t="shared" si="18"/>
        <v>2.128315757010002E-3</v>
      </c>
      <c r="BG6" s="2">
        <v>42004</v>
      </c>
      <c r="BH6">
        <v>2813.6</v>
      </c>
      <c r="BI6" s="4">
        <f t="shared" si="19"/>
        <v>-2.7044941390812482E-3</v>
      </c>
      <c r="BJ6" s="2">
        <v>42004</v>
      </c>
      <c r="BK6">
        <v>685.59</v>
      </c>
      <c r="BL6" s="4">
        <f t="shared" si="20"/>
        <v>-6.9963706327347275E-4</v>
      </c>
      <c r="BM6" s="2">
        <v>42004</v>
      </c>
      <c r="BN6">
        <v>12440.49</v>
      </c>
      <c r="BO6" s="4">
        <f t="shared" si="21"/>
        <v>-1.7853209575080298E-2</v>
      </c>
      <c r="BP6" s="2">
        <v>42004</v>
      </c>
      <c r="BQ6">
        <v>9209.84</v>
      </c>
      <c r="BR6" s="4">
        <f t="shared" si="22"/>
        <v>3.8837131480531362E-3</v>
      </c>
      <c r="BS6" s="2">
        <v>42004</v>
      </c>
      <c r="BT6">
        <v>10742.78</v>
      </c>
      <c r="BU6" s="4">
        <f t="shared" si="23"/>
        <v>-2.7440095311555002E-2</v>
      </c>
      <c r="BV6" s="2">
        <v>42004</v>
      </c>
      <c r="BW6">
        <v>5960.48</v>
      </c>
      <c r="BX6" s="4">
        <f t="shared" si="24"/>
        <v>1.1620822096364281E-2</v>
      </c>
      <c r="BY6" s="2">
        <v>42004</v>
      </c>
      <c r="BZ6">
        <v>18041.38</v>
      </c>
      <c r="CA6" s="4">
        <f t="shared" si="25"/>
        <v>-2.3396773556723094E-3</v>
      </c>
      <c r="CB6" s="2">
        <v>42004</v>
      </c>
      <c r="CC6">
        <v>6974.65</v>
      </c>
      <c r="CD6" s="4">
        <f t="shared" si="26"/>
        <v>-3.1016172718633106E-3</v>
      </c>
      <c r="CE6" s="2">
        <v>42004</v>
      </c>
      <c r="CF6">
        <v>24889.81</v>
      </c>
      <c r="CG6" s="4">
        <f t="shared" si="27"/>
        <v>1.7998548042413631E-2</v>
      </c>
      <c r="CH6" s="2">
        <v>42004</v>
      </c>
      <c r="CI6">
        <v>15831.28</v>
      </c>
      <c r="CJ6" s="4">
        <f t="shared" si="28"/>
        <v>-4.1893641242084612E-2</v>
      </c>
      <c r="CK6" s="2">
        <v>42004</v>
      </c>
      <c r="CL6">
        <v>5608.76</v>
      </c>
      <c r="CM6" s="4">
        <f t="shared" si="29"/>
        <v>-6.6890639029633103E-3</v>
      </c>
      <c r="CN6" s="2">
        <v>42004</v>
      </c>
      <c r="CO6">
        <v>9044.58</v>
      </c>
      <c r="CP6" s="4">
        <f t="shared" si="30"/>
        <v>-2.9312646549453092E-3</v>
      </c>
      <c r="CQ6" s="2">
        <v>42004</v>
      </c>
      <c r="CR6">
        <v>10689.5</v>
      </c>
      <c r="CS6" s="4">
        <f t="shared" si="31"/>
        <v>-8.4524050138569673E-2</v>
      </c>
    </row>
    <row r="7" spans="1:239" x14ac:dyDescent="0.25">
      <c r="A7" s="2">
        <f t="shared" si="32"/>
        <v>41973</v>
      </c>
      <c r="B7" s="2">
        <v>41973</v>
      </c>
      <c r="C7">
        <v>5657.5495000000001</v>
      </c>
      <c r="D7" s="4">
        <f t="shared" si="0"/>
        <v>1.2158298705865711E-2</v>
      </c>
      <c r="E7" s="2">
        <v>41973</v>
      </c>
      <c r="F7">
        <v>18033.28</v>
      </c>
      <c r="G7" s="4">
        <f t="shared" si="1"/>
        <v>3.8979561616321323E-3</v>
      </c>
      <c r="H7" s="2">
        <v>41973</v>
      </c>
      <c r="I7">
        <v>12449.44</v>
      </c>
      <c r="J7" s="4">
        <f t="shared" si="2"/>
        <v>7.8290386011838908E-3</v>
      </c>
      <c r="K7" s="2">
        <v>41973</v>
      </c>
      <c r="L7">
        <v>14642.95</v>
      </c>
      <c r="M7" s="4">
        <f t="shared" si="3"/>
        <v>2.2514529839328556E-2</v>
      </c>
      <c r="N7" s="2">
        <v>41973</v>
      </c>
      <c r="O7">
        <v>5157.8643000000002</v>
      </c>
      <c r="P7" s="4">
        <f t="shared" si="4"/>
        <v>1.3678156225395588E-2</v>
      </c>
      <c r="Q7" s="2">
        <v>41973</v>
      </c>
      <c r="R7">
        <v>4965.08</v>
      </c>
      <c r="S7" s="4">
        <f t="shared" si="5"/>
        <v>9.361601779212636E-3</v>
      </c>
      <c r="T7" s="2">
        <v>41973</v>
      </c>
      <c r="U7">
        <v>4501.3896999999997</v>
      </c>
      <c r="V7" s="4">
        <f t="shared" si="6"/>
        <v>7.4317903400151764E-3</v>
      </c>
      <c r="W7" s="2">
        <v>41973</v>
      </c>
      <c r="X7">
        <v>14103.5</v>
      </c>
      <c r="Y7" s="4">
        <f t="shared" si="7"/>
        <v>5.1606824558889652E-3</v>
      </c>
      <c r="Z7" s="2">
        <v>41973</v>
      </c>
      <c r="AA7">
        <v>15347.61</v>
      </c>
      <c r="AB7" s="4">
        <f t="shared" si="8"/>
        <v>-4.2787000537188868E-3</v>
      </c>
      <c r="AC7" s="2">
        <v>41973</v>
      </c>
      <c r="AD7">
        <v>10552.93</v>
      </c>
      <c r="AE7" s="4">
        <f t="shared" si="9"/>
        <v>2.244213765397518E-3</v>
      </c>
      <c r="AF7" s="2">
        <v>41973</v>
      </c>
      <c r="AG7">
        <v>11717.56</v>
      </c>
      <c r="AH7" s="4">
        <f t="shared" si="10"/>
        <v>4.0816127126811486E-2</v>
      </c>
      <c r="AI7" s="2">
        <v>41973</v>
      </c>
      <c r="AJ7">
        <v>7218.02</v>
      </c>
      <c r="AK7" s="4">
        <f t="shared" si="11"/>
        <v>4.1889784374040673E-3</v>
      </c>
      <c r="AL7" s="2">
        <v>41973</v>
      </c>
      <c r="AM7">
        <v>6352.78</v>
      </c>
      <c r="AN7" s="4">
        <f t="shared" si="12"/>
        <v>-4.5441867316015072E-3</v>
      </c>
      <c r="AO7" s="2">
        <v>41973</v>
      </c>
      <c r="AP7">
        <v>15679.5</v>
      </c>
      <c r="AQ7" s="4">
        <f t="shared" si="13"/>
        <v>-7.9624937125720718E-3</v>
      </c>
      <c r="AR7" s="2">
        <v>41973</v>
      </c>
      <c r="AS7">
        <v>7323.73</v>
      </c>
      <c r="AT7" s="4">
        <f t="shared" si="14"/>
        <v>3.5503753175605279E-3</v>
      </c>
      <c r="AU7" s="2">
        <v>41973</v>
      </c>
      <c r="AV7">
        <v>7673.25</v>
      </c>
      <c r="AW7" s="4">
        <f t="shared" si="15"/>
        <v>3.5915189928052982E-3</v>
      </c>
      <c r="AX7" s="2">
        <v>41973</v>
      </c>
      <c r="AY7">
        <v>7013.35</v>
      </c>
      <c r="AZ7" s="4">
        <f t="shared" si="16"/>
        <v>9.7325702767880884E-3</v>
      </c>
      <c r="BA7" s="2">
        <v>41973</v>
      </c>
      <c r="BB7">
        <v>15431.76</v>
      </c>
      <c r="BC7" s="4">
        <f t="shared" si="17"/>
        <v>1.4854779861474654E-2</v>
      </c>
      <c r="BD7" s="2">
        <v>41973</v>
      </c>
      <c r="BE7">
        <v>9500.4699999999993</v>
      </c>
      <c r="BF7" s="4">
        <f t="shared" si="18"/>
        <v>6.7672607006117325E-3</v>
      </c>
      <c r="BG7" s="2">
        <v>41973</v>
      </c>
      <c r="BH7">
        <v>2821.23</v>
      </c>
      <c r="BI7" s="4">
        <f t="shared" si="19"/>
        <v>7.6433212016444596E-3</v>
      </c>
      <c r="BJ7" s="2">
        <v>41973</v>
      </c>
      <c r="BK7">
        <v>686.07</v>
      </c>
      <c r="BL7" s="4">
        <f t="shared" si="20"/>
        <v>-9.1278036944495433E-3</v>
      </c>
      <c r="BM7" s="2">
        <v>41973</v>
      </c>
      <c r="BN7">
        <v>12666.63</v>
      </c>
      <c r="BO7" s="4">
        <f t="shared" si="21"/>
        <v>-3.5954681620575135E-2</v>
      </c>
      <c r="BP7" s="2">
        <v>41973</v>
      </c>
      <c r="BQ7">
        <v>9174.2099999999991</v>
      </c>
      <c r="BR7" s="4">
        <f t="shared" si="22"/>
        <v>1.0234251376734615E-2</v>
      </c>
      <c r="BS7" s="2">
        <v>41973</v>
      </c>
      <c r="BT7">
        <v>11045.88</v>
      </c>
      <c r="BU7" s="4">
        <f t="shared" si="23"/>
        <v>-8.2129052243128386E-3</v>
      </c>
      <c r="BV7" s="2">
        <v>41973</v>
      </c>
      <c r="BW7">
        <v>5892.01</v>
      </c>
      <c r="BX7" s="4">
        <f t="shared" si="24"/>
        <v>2.9839424325632802E-2</v>
      </c>
      <c r="BY7" s="2">
        <v>41973</v>
      </c>
      <c r="BZ7">
        <v>18083.689999999999</v>
      </c>
      <c r="CA7" s="4">
        <f t="shared" si="25"/>
        <v>8.2292182967413918E-3</v>
      </c>
      <c r="CB7" s="2">
        <v>41973</v>
      </c>
      <c r="CC7">
        <v>6996.35</v>
      </c>
      <c r="CD7" s="4">
        <f t="shared" si="26"/>
        <v>7.8639999078042866E-3</v>
      </c>
      <c r="CE7" s="2">
        <v>41973</v>
      </c>
      <c r="CF7">
        <v>24449.75</v>
      </c>
      <c r="CG7" s="4">
        <f t="shared" si="27"/>
        <v>1.3066831189849859E-2</v>
      </c>
      <c r="CH7" s="2">
        <v>41973</v>
      </c>
      <c r="CI7">
        <v>16523.509999999998</v>
      </c>
      <c r="CJ7" s="4">
        <f t="shared" si="28"/>
        <v>-1.4537846650051089E-2</v>
      </c>
      <c r="CK7" s="2">
        <v>41973</v>
      </c>
      <c r="CL7">
        <v>5646.53</v>
      </c>
      <c r="CM7" s="4">
        <f t="shared" si="29"/>
        <v>-1.3529813341635055E-3</v>
      </c>
      <c r="CN7" s="2">
        <v>41973</v>
      </c>
      <c r="CO7">
        <v>9071.17</v>
      </c>
      <c r="CP7" s="4">
        <f t="shared" si="30"/>
        <v>7.5987808183268779E-3</v>
      </c>
      <c r="CQ7" s="2">
        <v>41973</v>
      </c>
      <c r="CR7">
        <v>11676.44</v>
      </c>
      <c r="CS7" s="4">
        <f t="shared" si="31"/>
        <v>-4.2727222792006025E-2</v>
      </c>
    </row>
    <row r="8" spans="1:239" x14ac:dyDescent="0.25">
      <c r="A8" s="2">
        <f t="shared" si="32"/>
        <v>41943</v>
      </c>
      <c r="B8" s="2">
        <v>41943</v>
      </c>
      <c r="C8">
        <v>5589.5896000000002</v>
      </c>
      <c r="D8" s="4">
        <f t="shared" si="0"/>
        <v>-6.246616390194637E-3</v>
      </c>
      <c r="E8" s="2">
        <v>41943</v>
      </c>
      <c r="F8">
        <v>17963.259999999998</v>
      </c>
      <c r="G8" s="4">
        <f t="shared" si="1"/>
        <v>-8.1044263962914975E-4</v>
      </c>
      <c r="H8" s="2">
        <v>41943</v>
      </c>
      <c r="I8">
        <v>12352.73</v>
      </c>
      <c r="J8" s="4">
        <f t="shared" si="2"/>
        <v>-3.9984454521412305E-3</v>
      </c>
      <c r="K8" s="2">
        <v>41943</v>
      </c>
      <c r="L8">
        <v>14320.53</v>
      </c>
      <c r="M8" s="4">
        <f t="shared" si="3"/>
        <v>-2.0042803511532981E-3</v>
      </c>
      <c r="N8" s="2">
        <v>41943</v>
      </c>
      <c r="O8">
        <v>5088.2662</v>
      </c>
      <c r="P8" s="4">
        <f t="shared" si="4"/>
        <v>-6.0266638932718886E-3</v>
      </c>
      <c r="Q8" s="2">
        <v>41943</v>
      </c>
      <c r="R8">
        <v>4919.03</v>
      </c>
      <c r="S8" s="4">
        <f t="shared" si="5"/>
        <v>5.6343643338618854E-4</v>
      </c>
      <c r="T8" s="2">
        <v>41943</v>
      </c>
      <c r="U8">
        <v>4468.1831000000002</v>
      </c>
      <c r="V8" s="4">
        <f t="shared" si="6"/>
        <v>-9.0034600730036773E-3</v>
      </c>
      <c r="W8" s="2">
        <v>41943</v>
      </c>
      <c r="X8">
        <v>14031.09</v>
      </c>
      <c r="Y8" s="4">
        <f t="shared" si="7"/>
        <v>-1.668767927586734E-2</v>
      </c>
      <c r="Z8" s="2">
        <v>41943</v>
      </c>
      <c r="AA8">
        <v>15413.56</v>
      </c>
      <c r="AB8" s="4">
        <f t="shared" si="8"/>
        <v>-2.0860198933549512E-2</v>
      </c>
      <c r="AC8" s="2">
        <v>41943</v>
      </c>
      <c r="AD8">
        <v>10529.3</v>
      </c>
      <c r="AE8" s="4">
        <f t="shared" si="9"/>
        <v>-6.6004607868852538E-3</v>
      </c>
      <c r="AF8" s="2">
        <v>41943</v>
      </c>
      <c r="AG8">
        <v>11258.05</v>
      </c>
      <c r="AH8" s="4">
        <f t="shared" si="10"/>
        <v>3.6220449978692226E-3</v>
      </c>
      <c r="AI8" s="2">
        <v>41943</v>
      </c>
      <c r="AJ8">
        <v>7187.91</v>
      </c>
      <c r="AK8" s="4">
        <f t="shared" si="11"/>
        <v>-3.8954991809890815E-3</v>
      </c>
      <c r="AL8" s="2">
        <v>41943</v>
      </c>
      <c r="AM8">
        <v>6381.78</v>
      </c>
      <c r="AN8" s="4">
        <f t="shared" si="12"/>
        <v>-5.5210909413904163E-3</v>
      </c>
      <c r="AO8" s="2">
        <v>41943</v>
      </c>
      <c r="AP8">
        <v>15805.35</v>
      </c>
      <c r="AQ8" s="4">
        <f t="shared" si="13"/>
        <v>-9.038522186574971E-3</v>
      </c>
      <c r="AR8" s="2">
        <v>41943</v>
      </c>
      <c r="AS8">
        <v>7297.82</v>
      </c>
      <c r="AT8" s="4">
        <f t="shared" si="14"/>
        <v>-1.2392091904744551E-2</v>
      </c>
      <c r="AU8" s="2">
        <v>41943</v>
      </c>
      <c r="AV8">
        <v>7645.79</v>
      </c>
      <c r="AW8" s="4">
        <f t="shared" si="15"/>
        <v>-1.1222332834273097E-3</v>
      </c>
      <c r="AX8" s="2">
        <v>41943</v>
      </c>
      <c r="AY8">
        <v>6945.75</v>
      </c>
      <c r="AZ8" s="4">
        <f t="shared" si="16"/>
        <v>-1.3411607958330518E-2</v>
      </c>
      <c r="BA8" s="2">
        <v>41943</v>
      </c>
      <c r="BB8">
        <v>15205.88</v>
      </c>
      <c r="BC8" s="4">
        <f t="shared" si="17"/>
        <v>3.8262678968465913E-3</v>
      </c>
      <c r="BD8" s="2">
        <v>41943</v>
      </c>
      <c r="BE8">
        <v>9436.61</v>
      </c>
      <c r="BF8" s="4">
        <f t="shared" si="18"/>
        <v>7.3206426537917313E-3</v>
      </c>
      <c r="BG8" s="2">
        <v>41943</v>
      </c>
      <c r="BH8">
        <v>2799.83</v>
      </c>
      <c r="BI8" s="4">
        <f t="shared" si="19"/>
        <v>-4.2428941303668255E-3</v>
      </c>
      <c r="BJ8" s="2">
        <v>41943</v>
      </c>
      <c r="BK8">
        <v>692.39</v>
      </c>
      <c r="BL8" s="4">
        <f t="shared" si="20"/>
        <v>-1.3577045817187106E-2</v>
      </c>
      <c r="BM8" s="2">
        <v>41943</v>
      </c>
      <c r="BN8">
        <v>13139.04</v>
      </c>
      <c r="BO8" s="4">
        <f t="shared" si="21"/>
        <v>-5.4975121157588847E-2</v>
      </c>
      <c r="BP8" s="2">
        <v>41943</v>
      </c>
      <c r="BQ8">
        <v>9081.27</v>
      </c>
      <c r="BR8" s="4">
        <f t="shared" si="22"/>
        <v>-4.6788894295896055E-3</v>
      </c>
      <c r="BS8" s="2">
        <v>41943</v>
      </c>
      <c r="BT8">
        <v>11137.35</v>
      </c>
      <c r="BU8" s="4">
        <f t="shared" si="23"/>
        <v>-5.4854189474210502E-3</v>
      </c>
      <c r="BV8" s="2">
        <v>41943</v>
      </c>
      <c r="BW8">
        <v>5721.29</v>
      </c>
      <c r="BX8" s="4">
        <f t="shared" si="24"/>
        <v>-1.2741733144899237E-2</v>
      </c>
      <c r="BY8" s="2">
        <v>41943</v>
      </c>
      <c r="BZ8">
        <v>17936.09</v>
      </c>
      <c r="CA8" s="4">
        <f t="shared" si="25"/>
        <v>-3.7957324947248683E-3</v>
      </c>
      <c r="CB8" s="2">
        <v>41943</v>
      </c>
      <c r="CC8">
        <v>6941.76</v>
      </c>
      <c r="CD8" s="4">
        <f t="shared" si="26"/>
        <v>-4.2802226174766256E-3</v>
      </c>
      <c r="CE8" s="2">
        <v>41943</v>
      </c>
      <c r="CF8">
        <v>24134.39</v>
      </c>
      <c r="CG8" s="4">
        <f t="shared" si="27"/>
        <v>1.9375595020371117E-2</v>
      </c>
      <c r="CH8" s="2">
        <v>41943</v>
      </c>
      <c r="CI8">
        <v>16767.27</v>
      </c>
      <c r="CJ8" s="4">
        <f t="shared" si="28"/>
        <v>-2.3193752324284223E-3</v>
      </c>
      <c r="CK8" s="2">
        <v>41943</v>
      </c>
      <c r="CL8">
        <v>5654.18</v>
      </c>
      <c r="CM8" s="4">
        <f t="shared" si="29"/>
        <v>-1.5299467261578159E-2</v>
      </c>
      <c r="CN8" s="2">
        <v>41943</v>
      </c>
      <c r="CO8">
        <v>9002.76</v>
      </c>
      <c r="CP8" s="4">
        <f t="shared" si="30"/>
        <v>-4.3001048482353976E-3</v>
      </c>
      <c r="CQ8" s="2">
        <v>41943</v>
      </c>
      <c r="CR8">
        <v>12197.61</v>
      </c>
      <c r="CS8" s="4">
        <f t="shared" si="31"/>
        <v>-6.0033984117626615E-2</v>
      </c>
    </row>
    <row r="9" spans="1:239" x14ac:dyDescent="0.25">
      <c r="A9" s="2">
        <f t="shared" si="32"/>
        <v>41912</v>
      </c>
      <c r="B9" s="2">
        <v>41912</v>
      </c>
      <c r="C9">
        <v>5624.7250999999997</v>
      </c>
      <c r="D9" s="4">
        <f t="shared" si="0"/>
        <v>-1.9023871740122544E-3</v>
      </c>
      <c r="E9" s="2">
        <v>41912</v>
      </c>
      <c r="F9">
        <v>17977.830000000002</v>
      </c>
      <c r="G9" s="4">
        <f t="shared" si="1"/>
        <v>-1.973258043198034E-2</v>
      </c>
      <c r="H9" s="2">
        <v>41912</v>
      </c>
      <c r="I9">
        <v>12402.32</v>
      </c>
      <c r="J9" s="4">
        <f t="shared" si="2"/>
        <v>-9.2046839874289077E-3</v>
      </c>
      <c r="K9" s="2">
        <v>41912</v>
      </c>
      <c r="L9">
        <v>14349.29</v>
      </c>
      <c r="M9" s="4">
        <f t="shared" si="3"/>
        <v>1.0798112144265959E-2</v>
      </c>
      <c r="N9" s="2">
        <v>41912</v>
      </c>
      <c r="O9">
        <v>5119.1174000000001</v>
      </c>
      <c r="P9" s="4">
        <f t="shared" si="4"/>
        <v>-1.7792870055177712E-4</v>
      </c>
      <c r="Q9" s="2">
        <v>41912</v>
      </c>
      <c r="R9">
        <v>4916.26</v>
      </c>
      <c r="S9" s="4">
        <f t="shared" si="5"/>
        <v>-2.8578092833165814E-3</v>
      </c>
      <c r="T9" s="2">
        <v>41912</v>
      </c>
      <c r="U9">
        <v>4508.7776999999996</v>
      </c>
      <c r="V9" s="4">
        <f t="shared" si="6"/>
        <v>7.4956708622075929E-4</v>
      </c>
      <c r="W9" s="2">
        <v>41912</v>
      </c>
      <c r="X9">
        <v>14269.21</v>
      </c>
      <c r="Y9" s="4">
        <f t="shared" si="7"/>
        <v>-1.4405533448866858E-2</v>
      </c>
      <c r="Z9" s="2">
        <v>41912</v>
      </c>
      <c r="AA9">
        <v>15741.94</v>
      </c>
      <c r="AB9" s="4">
        <f t="shared" si="8"/>
        <v>-2.1890426705189703E-2</v>
      </c>
      <c r="AC9" s="2">
        <v>41912</v>
      </c>
      <c r="AD9">
        <v>10599.26</v>
      </c>
      <c r="AE9" s="4">
        <f t="shared" si="9"/>
        <v>-3.6557108143803196E-3</v>
      </c>
      <c r="AF9" s="2">
        <v>41912</v>
      </c>
      <c r="AG9">
        <v>11217.42</v>
      </c>
      <c r="AH9" s="4">
        <f t="shared" si="10"/>
        <v>2.2638138042318845E-2</v>
      </c>
      <c r="AI9" s="2">
        <v>41912</v>
      </c>
      <c r="AJ9">
        <v>7216.02</v>
      </c>
      <c r="AK9" s="4">
        <f t="shared" si="11"/>
        <v>-2.0467941395304612E-3</v>
      </c>
      <c r="AL9" s="2">
        <v>41912</v>
      </c>
      <c r="AM9">
        <v>6417.21</v>
      </c>
      <c r="AN9" s="4">
        <f t="shared" si="12"/>
        <v>-9.9128899970069018E-3</v>
      </c>
      <c r="AO9" s="2">
        <v>41912</v>
      </c>
      <c r="AP9">
        <v>15949.51</v>
      </c>
      <c r="AQ9" s="4">
        <f t="shared" si="13"/>
        <v>-2.4274591635665699E-2</v>
      </c>
      <c r="AR9" s="2">
        <v>41912</v>
      </c>
      <c r="AS9">
        <v>7389.39</v>
      </c>
      <c r="AT9" s="4">
        <f t="shared" si="14"/>
        <v>-1.150309415708628E-2</v>
      </c>
      <c r="AU9" s="2">
        <v>41912</v>
      </c>
      <c r="AV9">
        <v>7654.38</v>
      </c>
      <c r="AW9" s="4">
        <f t="shared" si="15"/>
        <v>8.0651746181421569E-3</v>
      </c>
      <c r="AX9" s="2">
        <v>41912</v>
      </c>
      <c r="AY9">
        <v>7040.17</v>
      </c>
      <c r="AZ9" s="4">
        <f t="shared" si="16"/>
        <v>-3.8458545282178402E-3</v>
      </c>
      <c r="BA9" s="2">
        <v>41912</v>
      </c>
      <c r="BB9">
        <v>15147.92</v>
      </c>
      <c r="BC9" s="4">
        <f t="shared" si="17"/>
        <v>-1.169814225932686E-2</v>
      </c>
      <c r="BD9" s="2">
        <v>41912</v>
      </c>
      <c r="BE9">
        <v>9368.0300000000007</v>
      </c>
      <c r="BF9" s="4">
        <f t="shared" si="18"/>
        <v>-1.2556971738644562E-2</v>
      </c>
      <c r="BG9" s="2">
        <v>41912</v>
      </c>
      <c r="BH9">
        <v>2811.76</v>
      </c>
      <c r="BI9" s="4">
        <f t="shared" si="19"/>
        <v>-9.7449135918122876E-3</v>
      </c>
      <c r="BJ9" s="2">
        <v>41912</v>
      </c>
      <c r="BK9">
        <v>701.92</v>
      </c>
      <c r="BL9" s="4">
        <f t="shared" si="20"/>
        <v>1.7024790993523276E-2</v>
      </c>
      <c r="BM9" s="2">
        <v>41912</v>
      </c>
      <c r="BN9">
        <v>13903.38</v>
      </c>
      <c r="BO9" s="4">
        <f t="shared" si="21"/>
        <v>-4.924207455549201E-2</v>
      </c>
      <c r="BP9" s="2">
        <v>41912</v>
      </c>
      <c r="BQ9">
        <v>9123.9599999999991</v>
      </c>
      <c r="BR9" s="4">
        <f t="shared" si="22"/>
        <v>-8.0743795273656715E-3</v>
      </c>
      <c r="BS9" s="2">
        <v>41912</v>
      </c>
      <c r="BT9">
        <v>11198.78</v>
      </c>
      <c r="BU9" s="4">
        <f t="shared" si="23"/>
        <v>-1.621057495579048E-2</v>
      </c>
      <c r="BV9" s="2">
        <v>41912</v>
      </c>
      <c r="BW9">
        <v>5795.13</v>
      </c>
      <c r="BX9" s="4">
        <f t="shared" si="24"/>
        <v>1.8297311544543948E-2</v>
      </c>
      <c r="BY9" s="2">
        <v>41912</v>
      </c>
      <c r="BZ9">
        <v>18004.43</v>
      </c>
      <c r="CA9" s="4">
        <f t="shared" si="25"/>
        <v>-9.1951581375691038E-3</v>
      </c>
      <c r="CB9" s="2">
        <v>41912</v>
      </c>
      <c r="CC9">
        <v>6971.6</v>
      </c>
      <c r="CD9" s="4">
        <f t="shared" si="26"/>
        <v>-9.8832725718236425E-3</v>
      </c>
      <c r="CE9" s="2">
        <v>41912</v>
      </c>
      <c r="CF9">
        <v>23675.66</v>
      </c>
      <c r="CG9" s="4">
        <f t="shared" si="27"/>
        <v>-8.7304651028421443E-3</v>
      </c>
      <c r="CH9" s="2">
        <v>41912</v>
      </c>
      <c r="CI9">
        <v>16806.25</v>
      </c>
      <c r="CJ9" s="4">
        <f t="shared" si="28"/>
        <v>-6.7250121545391339E-2</v>
      </c>
      <c r="CK9" s="2">
        <v>41912</v>
      </c>
      <c r="CL9">
        <v>5742.03</v>
      </c>
      <c r="CM9" s="4">
        <f t="shared" si="29"/>
        <v>-1.5126358868104539E-2</v>
      </c>
      <c r="CN9" s="2">
        <v>41912</v>
      </c>
      <c r="CO9">
        <v>9041.64</v>
      </c>
      <c r="CP9" s="4">
        <f t="shared" si="30"/>
        <v>-9.8233118030870425E-3</v>
      </c>
      <c r="CQ9" s="2">
        <v>41912</v>
      </c>
      <c r="CR9">
        <v>12976.65</v>
      </c>
      <c r="CS9" s="4">
        <f t="shared" si="31"/>
        <v>-3.5078522352101404E-2</v>
      </c>
    </row>
    <row r="10" spans="1:239" x14ac:dyDescent="0.25">
      <c r="A10" s="2">
        <f t="shared" si="32"/>
        <v>41882</v>
      </c>
      <c r="B10" s="2">
        <v>41882</v>
      </c>
      <c r="C10">
        <v>5635.4458999999997</v>
      </c>
      <c r="D10" s="4">
        <f t="shared" si="0"/>
        <v>8.2693732308039003E-3</v>
      </c>
      <c r="E10" s="2">
        <v>41882</v>
      </c>
      <c r="F10">
        <v>18339.72</v>
      </c>
      <c r="G10" s="4">
        <f t="shared" si="1"/>
        <v>1.6102196842056937E-2</v>
      </c>
      <c r="H10" s="2">
        <v>41882</v>
      </c>
      <c r="I10">
        <v>12517.54</v>
      </c>
      <c r="J10" s="4">
        <f t="shared" si="2"/>
        <v>1.2454341629757337E-2</v>
      </c>
      <c r="K10" s="2">
        <v>41882</v>
      </c>
      <c r="L10">
        <v>14196</v>
      </c>
      <c r="M10" s="4">
        <f t="shared" si="3"/>
        <v>1.5001951926830515E-2</v>
      </c>
      <c r="N10" s="2">
        <v>41882</v>
      </c>
      <c r="O10">
        <v>5120.0284000000001</v>
      </c>
      <c r="P10" s="4">
        <f t="shared" si="4"/>
        <v>8.0954935211421386E-3</v>
      </c>
      <c r="Q10" s="2">
        <v>41882</v>
      </c>
      <c r="R10">
        <v>4930.3500000000004</v>
      </c>
      <c r="S10" s="4">
        <f t="shared" si="5"/>
        <v>6.1918240983180883E-3</v>
      </c>
      <c r="T10" s="2">
        <v>41882</v>
      </c>
      <c r="U10">
        <v>4505.4005999999999</v>
      </c>
      <c r="V10" s="4">
        <f t="shared" si="6"/>
        <v>3.4431632843283655E-3</v>
      </c>
      <c r="W10" s="2">
        <v>41882</v>
      </c>
      <c r="X10">
        <v>14477.77</v>
      </c>
      <c r="Y10" s="4">
        <f t="shared" si="7"/>
        <v>3.6178787958611736E-3</v>
      </c>
      <c r="Z10" s="2">
        <v>41882</v>
      </c>
      <c r="AA10">
        <v>16094.25</v>
      </c>
      <c r="AB10" s="4">
        <f t="shared" si="8"/>
        <v>4.5751540540162061E-4</v>
      </c>
      <c r="AC10" s="2">
        <v>41882</v>
      </c>
      <c r="AD10">
        <v>10638.15</v>
      </c>
      <c r="AE10" s="4">
        <f t="shared" si="9"/>
        <v>5.8422746578217222E-3</v>
      </c>
      <c r="AF10" s="2">
        <v>41882</v>
      </c>
      <c r="AG10">
        <v>10969.1</v>
      </c>
      <c r="AH10" s="4">
        <f t="shared" si="10"/>
        <v>2.7537837946704169E-2</v>
      </c>
      <c r="AI10" s="2">
        <v>41882</v>
      </c>
      <c r="AJ10">
        <v>7230.82</v>
      </c>
      <c r="AK10" s="4">
        <f t="shared" si="11"/>
        <v>4.277765895094543E-3</v>
      </c>
      <c r="AL10" s="2">
        <v>41882</v>
      </c>
      <c r="AM10">
        <v>6481.46</v>
      </c>
      <c r="AN10" s="4">
        <f t="shared" si="12"/>
        <v>3.2132741034254231E-3</v>
      </c>
      <c r="AO10" s="2">
        <v>41882</v>
      </c>
      <c r="AP10">
        <v>16346.31</v>
      </c>
      <c r="AQ10" s="4">
        <f t="shared" si="13"/>
        <v>8.0371337409148591E-3</v>
      </c>
      <c r="AR10" s="2">
        <v>41882</v>
      </c>
      <c r="AS10">
        <v>7475.38</v>
      </c>
      <c r="AT10" s="4">
        <f t="shared" si="14"/>
        <v>1.5461210315332874E-3</v>
      </c>
      <c r="AU10" s="2">
        <v>41882</v>
      </c>
      <c r="AV10">
        <v>7593.14</v>
      </c>
      <c r="AW10" s="4">
        <f t="shared" si="15"/>
        <v>2.3206205217831677E-3</v>
      </c>
      <c r="AX10" s="2">
        <v>41882</v>
      </c>
      <c r="AY10">
        <v>7067.35</v>
      </c>
      <c r="AZ10" s="4">
        <f t="shared" si="16"/>
        <v>4.5070526632970953E-3</v>
      </c>
      <c r="BA10" s="2">
        <v>41882</v>
      </c>
      <c r="BB10">
        <v>15327.22</v>
      </c>
      <c r="BC10" s="4">
        <f t="shared" si="17"/>
        <v>1.869677540275072E-2</v>
      </c>
      <c r="BD10" s="2">
        <v>41882</v>
      </c>
      <c r="BE10">
        <v>9487.16</v>
      </c>
      <c r="BF10" s="4">
        <f t="shared" si="18"/>
        <v>1.1187141608577811E-2</v>
      </c>
      <c r="BG10" s="2">
        <v>41882</v>
      </c>
      <c r="BH10">
        <v>2839.43</v>
      </c>
      <c r="BI10" s="4">
        <f t="shared" si="19"/>
        <v>1.264996647598382E-2</v>
      </c>
      <c r="BJ10" s="2">
        <v>41882</v>
      </c>
      <c r="BK10">
        <v>690.17</v>
      </c>
      <c r="BL10" s="4">
        <f t="shared" si="20"/>
        <v>-7.8775246172644309E-3</v>
      </c>
      <c r="BM10" s="2">
        <v>41882</v>
      </c>
      <c r="BN10">
        <v>14623.47</v>
      </c>
      <c r="BO10" s="4">
        <f t="shared" si="21"/>
        <v>1.5221938586010619E-2</v>
      </c>
      <c r="BP10" s="2">
        <v>41882</v>
      </c>
      <c r="BQ10">
        <v>9198.23</v>
      </c>
      <c r="BR10" s="4">
        <f t="shared" si="22"/>
        <v>9.5852220966095025E-3</v>
      </c>
      <c r="BS10" s="2">
        <v>41882</v>
      </c>
      <c r="BT10">
        <v>11383.31</v>
      </c>
      <c r="BU10" s="4">
        <f t="shared" si="23"/>
        <v>-1.1153016579473762E-3</v>
      </c>
      <c r="BV10" s="2">
        <v>41882</v>
      </c>
      <c r="BW10">
        <v>5691</v>
      </c>
      <c r="BX10" s="4">
        <f t="shared" si="24"/>
        <v>1.5649678493604657E-2</v>
      </c>
      <c r="BY10" s="2">
        <v>41882</v>
      </c>
      <c r="BZ10">
        <v>18171.52</v>
      </c>
      <c r="CA10" s="4">
        <f t="shared" si="25"/>
        <v>1.2844265785560305E-2</v>
      </c>
      <c r="CB10" s="2">
        <v>41882</v>
      </c>
      <c r="CC10">
        <v>7041.19</v>
      </c>
      <c r="CD10" s="4">
        <f t="shared" si="26"/>
        <v>1.2453663628860356E-2</v>
      </c>
      <c r="CE10" s="2">
        <v>41882</v>
      </c>
      <c r="CF10">
        <v>23884.18</v>
      </c>
      <c r="CG10" s="4">
        <f t="shared" si="27"/>
        <v>2.6382171922445297E-2</v>
      </c>
      <c r="CH10" s="2">
        <v>41882</v>
      </c>
      <c r="CI10">
        <v>18017.96</v>
      </c>
      <c r="CJ10" s="4">
        <f t="shared" si="28"/>
        <v>2.74289585298233E-2</v>
      </c>
      <c r="CK10" s="2">
        <v>41882</v>
      </c>
      <c r="CL10">
        <v>5830.22</v>
      </c>
      <c r="CM10" s="4">
        <f t="shared" si="29"/>
        <v>3.1203792139799846E-2</v>
      </c>
      <c r="CN10" s="2">
        <v>41882</v>
      </c>
      <c r="CO10">
        <v>9131.34</v>
      </c>
      <c r="CP10" s="4">
        <f t="shared" si="30"/>
        <v>1.2437965398108153E-2</v>
      </c>
      <c r="CQ10" s="2">
        <v>41882</v>
      </c>
      <c r="CR10">
        <v>13448.4</v>
      </c>
      <c r="CS10" s="4">
        <f t="shared" si="31"/>
        <v>-2.0815070029153393E-2</v>
      </c>
    </row>
    <row r="11" spans="1:239" x14ac:dyDescent="0.25">
      <c r="A11" s="2">
        <f t="shared" si="32"/>
        <v>41851</v>
      </c>
      <c r="B11" s="2">
        <v>41851</v>
      </c>
      <c r="C11">
        <v>5589.2264999999998</v>
      </c>
      <c r="D11" s="4">
        <f t="shared" si="0"/>
        <v>-3.5551440704779669E-3</v>
      </c>
      <c r="E11" s="2">
        <v>41851</v>
      </c>
      <c r="F11">
        <v>18049.09</v>
      </c>
      <c r="G11" s="4">
        <f t="shared" si="1"/>
        <v>-9.6760352562131891E-3</v>
      </c>
      <c r="H11" s="2">
        <v>41851</v>
      </c>
      <c r="I11">
        <v>12363.56</v>
      </c>
      <c r="J11" s="4">
        <f t="shared" si="2"/>
        <v>-6.2629204885592538E-3</v>
      </c>
      <c r="K11" s="2">
        <v>41851</v>
      </c>
      <c r="L11">
        <v>13986.18</v>
      </c>
      <c r="M11" s="4">
        <f t="shared" si="3"/>
        <v>-3.9525185020595766E-3</v>
      </c>
      <c r="N11" s="2">
        <v>41851</v>
      </c>
      <c r="O11">
        <v>5078.9120999999996</v>
      </c>
      <c r="P11" s="4">
        <f t="shared" si="4"/>
        <v>-4.2614192498401371E-3</v>
      </c>
      <c r="Q11" s="2">
        <v>41851</v>
      </c>
      <c r="R11">
        <v>4900.01</v>
      </c>
      <c r="S11" s="4">
        <f t="shared" si="5"/>
        <v>-1.3695475398074475E-3</v>
      </c>
      <c r="T11" s="2">
        <v>41851</v>
      </c>
      <c r="U11">
        <v>4489.9409999999998</v>
      </c>
      <c r="V11" s="4">
        <f t="shared" si="6"/>
        <v>-1.7284998007766061E-3</v>
      </c>
      <c r="W11" s="2">
        <v>41851</v>
      </c>
      <c r="X11">
        <v>14425.58</v>
      </c>
      <c r="Y11" s="4">
        <f t="shared" si="7"/>
        <v>-6.4172191132156886E-3</v>
      </c>
      <c r="Z11" s="2">
        <v>41851</v>
      </c>
      <c r="AA11">
        <v>16086.89</v>
      </c>
      <c r="AB11" s="4">
        <f t="shared" si="8"/>
        <v>-6.4178422313906358E-3</v>
      </c>
      <c r="AC11" s="2">
        <v>41851</v>
      </c>
      <c r="AD11">
        <v>10576.36</v>
      </c>
      <c r="AE11" s="4">
        <f t="shared" si="9"/>
        <v>-5.3770299705624414E-4</v>
      </c>
      <c r="AF11" s="2">
        <v>41851</v>
      </c>
      <c r="AG11">
        <v>10675.13</v>
      </c>
      <c r="AH11" s="4">
        <f t="shared" si="10"/>
        <v>-4.6368903650025883E-3</v>
      </c>
      <c r="AI11" s="2">
        <v>41851</v>
      </c>
      <c r="AJ11">
        <v>7200.02</v>
      </c>
      <c r="AK11" s="4">
        <f t="shared" si="11"/>
        <v>5.4195872220041963E-4</v>
      </c>
      <c r="AL11" s="2">
        <v>41851</v>
      </c>
      <c r="AM11">
        <v>6460.7</v>
      </c>
      <c r="AN11" s="4">
        <f t="shared" si="12"/>
        <v>-3.4366911512915266E-3</v>
      </c>
      <c r="AO11" s="2">
        <v>41851</v>
      </c>
      <c r="AP11">
        <v>16215.98</v>
      </c>
      <c r="AQ11" s="4">
        <f t="shared" si="13"/>
        <v>5.5667140636268542E-3</v>
      </c>
      <c r="AR11" s="2">
        <v>41851</v>
      </c>
      <c r="AS11">
        <v>7463.84</v>
      </c>
      <c r="AT11" s="4">
        <f t="shared" si="14"/>
        <v>-1.9322599150339848E-3</v>
      </c>
      <c r="AU11" s="2">
        <v>41851</v>
      </c>
      <c r="AV11">
        <v>7575.56</v>
      </c>
      <c r="AW11" s="4">
        <f t="shared" si="15"/>
        <v>8.8196949661287771E-3</v>
      </c>
      <c r="AX11" s="2">
        <v>41851</v>
      </c>
      <c r="AY11">
        <v>7035.64</v>
      </c>
      <c r="AZ11" s="4">
        <f t="shared" si="16"/>
        <v>-2.7611153318440884E-3</v>
      </c>
      <c r="BA11" s="2">
        <v>41851</v>
      </c>
      <c r="BB11">
        <v>15045.91</v>
      </c>
      <c r="BC11" s="4">
        <f t="shared" si="17"/>
        <v>-1.1635003018452994E-2</v>
      </c>
      <c r="BD11" s="2">
        <v>41851</v>
      </c>
      <c r="BE11">
        <v>9382.2000000000007</v>
      </c>
      <c r="BF11" s="4">
        <f t="shared" si="18"/>
        <v>2.5746990717963936E-2</v>
      </c>
      <c r="BG11" s="2">
        <v>41851</v>
      </c>
      <c r="BH11">
        <v>2803.96</v>
      </c>
      <c r="BI11" s="4">
        <f t="shared" si="19"/>
        <v>-6.5123266509350408E-3</v>
      </c>
      <c r="BJ11" s="2">
        <v>41851</v>
      </c>
      <c r="BK11">
        <v>695.65</v>
      </c>
      <c r="BL11" s="4">
        <f t="shared" si="20"/>
        <v>4.4036962171527527E-3</v>
      </c>
      <c r="BM11" s="2">
        <v>41851</v>
      </c>
      <c r="BN11">
        <v>14404.21</v>
      </c>
      <c r="BO11" s="4">
        <f t="shared" si="21"/>
        <v>-3.1501950213578822E-2</v>
      </c>
      <c r="BP11" s="2">
        <v>41851</v>
      </c>
      <c r="BQ11">
        <v>9110.9</v>
      </c>
      <c r="BR11" s="4">
        <f t="shared" si="22"/>
        <v>-3.7789241875203494E-3</v>
      </c>
      <c r="BS11" s="2">
        <v>41851</v>
      </c>
      <c r="BT11">
        <v>11396.02</v>
      </c>
      <c r="BU11" s="4">
        <f t="shared" si="23"/>
        <v>1.6920444027610504E-3</v>
      </c>
      <c r="BV11" s="2">
        <v>41851</v>
      </c>
      <c r="BW11">
        <v>5603.31</v>
      </c>
      <c r="BX11" s="4">
        <f t="shared" si="24"/>
        <v>-2.2660038754007683E-4</v>
      </c>
      <c r="BY11" s="2">
        <v>41851</v>
      </c>
      <c r="BZ11">
        <v>17941.080000000002</v>
      </c>
      <c r="CA11" s="4">
        <f t="shared" si="25"/>
        <v>-6.1439209749174495E-3</v>
      </c>
      <c r="CB11" s="2">
        <v>41851</v>
      </c>
      <c r="CC11">
        <v>6954.58</v>
      </c>
      <c r="CD11" s="4">
        <f t="shared" si="26"/>
        <v>-6.6021026168437968E-3</v>
      </c>
      <c r="CE11" s="2">
        <v>41851</v>
      </c>
      <c r="CF11">
        <v>23270.26</v>
      </c>
      <c r="CG11" s="4">
        <f t="shared" si="27"/>
        <v>-1.5479684923172754E-2</v>
      </c>
      <c r="CH11" s="2">
        <v>41851</v>
      </c>
      <c r="CI11">
        <v>17536.939999999999</v>
      </c>
      <c r="CJ11" s="4">
        <f t="shared" si="28"/>
        <v>-1.4123431471590342E-2</v>
      </c>
      <c r="CK11" s="2">
        <v>41851</v>
      </c>
      <c r="CL11">
        <v>5653.8</v>
      </c>
      <c r="CM11" s="4">
        <f t="shared" si="29"/>
        <v>-1.3110696450109982E-2</v>
      </c>
      <c r="CN11" s="2">
        <v>41851</v>
      </c>
      <c r="CO11">
        <v>9019.16</v>
      </c>
      <c r="CP11" s="4">
        <f t="shared" si="30"/>
        <v>-6.6719972157792684E-3</v>
      </c>
      <c r="CQ11" s="2">
        <v>41851</v>
      </c>
      <c r="CR11">
        <v>13734.28</v>
      </c>
      <c r="CS11" s="4">
        <f t="shared" si="31"/>
        <v>-3.0728949801336669E-2</v>
      </c>
    </row>
    <row r="12" spans="1:239" x14ac:dyDescent="0.25">
      <c r="A12" s="2">
        <f t="shared" si="32"/>
        <v>41820</v>
      </c>
      <c r="B12" s="2">
        <v>41820</v>
      </c>
      <c r="C12">
        <v>5609.1679000000004</v>
      </c>
      <c r="D12" s="4">
        <f t="shared" si="0"/>
        <v>9.9099829665389993E-3</v>
      </c>
      <c r="E12" s="2">
        <v>41820</v>
      </c>
      <c r="F12">
        <v>18225.439999999999</v>
      </c>
      <c r="G12" s="4">
        <f t="shared" si="1"/>
        <v>1.7258653187640416E-2</v>
      </c>
      <c r="H12" s="2">
        <v>41820</v>
      </c>
      <c r="I12">
        <v>12441.48</v>
      </c>
      <c r="J12" s="4">
        <f t="shared" si="2"/>
        <v>1.3016198188838146E-2</v>
      </c>
      <c r="K12" s="2">
        <v>41820</v>
      </c>
      <c r="L12">
        <v>14041.68</v>
      </c>
      <c r="M12" s="4">
        <f t="shared" si="3"/>
        <v>6.9553356869174188E-3</v>
      </c>
      <c r="N12" s="2">
        <v>41820</v>
      </c>
      <c r="O12">
        <v>5100.6481000000003</v>
      </c>
      <c r="P12" s="4">
        <f t="shared" si="4"/>
        <v>1.0105954770549097E-2</v>
      </c>
      <c r="Q12" s="2">
        <v>41820</v>
      </c>
      <c r="R12">
        <v>4906.7299999999996</v>
      </c>
      <c r="S12" s="4">
        <f t="shared" si="5"/>
        <v>-1.1094870301985305E-3</v>
      </c>
      <c r="T12" s="2">
        <v>41820</v>
      </c>
      <c r="U12">
        <v>4497.7152999999998</v>
      </c>
      <c r="V12" s="4">
        <f t="shared" si="6"/>
        <v>7.0421961268289923E-3</v>
      </c>
      <c r="W12" s="2">
        <v>41820</v>
      </c>
      <c r="X12">
        <v>14518.75</v>
      </c>
      <c r="Y12" s="4">
        <f t="shared" si="7"/>
        <v>1.316247654417646E-2</v>
      </c>
      <c r="Z12" s="2">
        <v>41820</v>
      </c>
      <c r="AA12">
        <v>16190.8</v>
      </c>
      <c r="AB12" s="4">
        <f t="shared" si="8"/>
        <v>1.3429309130740918E-2</v>
      </c>
      <c r="AC12" s="2">
        <v>41820</v>
      </c>
      <c r="AD12">
        <v>10582.05</v>
      </c>
      <c r="AE12" s="4">
        <f t="shared" si="9"/>
        <v>9.65185208508057E-3</v>
      </c>
      <c r="AF12" s="2">
        <v>41820</v>
      </c>
      <c r="AG12">
        <v>10724.86</v>
      </c>
      <c r="AH12" s="4">
        <f t="shared" si="10"/>
        <v>7.659249821954317E-3</v>
      </c>
      <c r="AI12" s="2">
        <v>41820</v>
      </c>
      <c r="AJ12">
        <v>7196.12</v>
      </c>
      <c r="AK12" s="4">
        <f t="shared" si="11"/>
        <v>7.77102300497301E-3</v>
      </c>
      <c r="AL12" s="2">
        <v>41820</v>
      </c>
      <c r="AM12">
        <v>6482.98</v>
      </c>
      <c r="AN12" s="4">
        <f t="shared" si="12"/>
        <v>8.6818791445080201E-3</v>
      </c>
      <c r="AO12" s="2">
        <v>41820</v>
      </c>
      <c r="AP12">
        <v>16126.21</v>
      </c>
      <c r="AQ12" s="4">
        <f t="shared" si="13"/>
        <v>1.3708076494172161E-2</v>
      </c>
      <c r="AR12" s="2">
        <v>41820</v>
      </c>
      <c r="AS12">
        <v>7478.29</v>
      </c>
      <c r="AT12" s="4">
        <f t="shared" si="14"/>
        <v>5.5992953816570434E-3</v>
      </c>
      <c r="AU12" s="2">
        <v>41820</v>
      </c>
      <c r="AV12">
        <v>7509.33</v>
      </c>
      <c r="AW12" s="4">
        <f t="shared" si="15"/>
        <v>1.0324799296073106E-2</v>
      </c>
      <c r="AX12" s="2">
        <v>41820</v>
      </c>
      <c r="AY12">
        <v>7055.12</v>
      </c>
      <c r="AZ12" s="4">
        <f t="shared" si="16"/>
        <v>8.5615483693888272E-3</v>
      </c>
      <c r="BA12" s="2">
        <v>41820</v>
      </c>
      <c r="BB12">
        <v>15223.03</v>
      </c>
      <c r="BC12" s="4">
        <f t="shared" si="17"/>
        <v>1.227252506405252E-2</v>
      </c>
      <c r="BD12" s="2">
        <v>41820</v>
      </c>
      <c r="BE12">
        <v>9146.7000000000007</v>
      </c>
      <c r="BF12" s="4">
        <f t="shared" si="18"/>
        <v>1.8188173401563645E-2</v>
      </c>
      <c r="BG12" s="2">
        <v>41820</v>
      </c>
      <c r="BH12">
        <v>2822.34</v>
      </c>
      <c r="BI12" s="4">
        <f t="shared" si="19"/>
        <v>1.3000157925717515E-2</v>
      </c>
      <c r="BJ12" s="2">
        <v>41820</v>
      </c>
      <c r="BK12">
        <v>692.6</v>
      </c>
      <c r="BL12" s="4">
        <f t="shared" si="20"/>
        <v>-1.6249076757002379E-2</v>
      </c>
      <c r="BM12" s="2">
        <v>41820</v>
      </c>
      <c r="BN12">
        <v>14872.73</v>
      </c>
      <c r="BO12" s="4">
        <f t="shared" si="21"/>
        <v>4.4007325662773766E-2</v>
      </c>
      <c r="BP12" s="2">
        <v>41820</v>
      </c>
      <c r="BQ12">
        <v>9145.4599999999991</v>
      </c>
      <c r="BR12" s="4">
        <f t="shared" si="22"/>
        <v>1.0885400431967396E-2</v>
      </c>
      <c r="BS12" s="2">
        <v>41820</v>
      </c>
      <c r="BT12">
        <v>11376.77</v>
      </c>
      <c r="BU12" s="4">
        <f t="shared" si="23"/>
        <v>6.1918710576682745E-3</v>
      </c>
      <c r="BV12" s="2">
        <v>41820</v>
      </c>
      <c r="BW12">
        <v>5604.58</v>
      </c>
      <c r="BX12" s="4">
        <f t="shared" si="24"/>
        <v>9.4613701245485071E-3</v>
      </c>
      <c r="BY12" s="2">
        <v>41820</v>
      </c>
      <c r="BZ12">
        <v>18051.990000000002</v>
      </c>
      <c r="CA12" s="4">
        <f t="shared" si="25"/>
        <v>1.2987253479830985E-2</v>
      </c>
      <c r="CB12" s="2">
        <v>41820</v>
      </c>
      <c r="CC12">
        <v>7000.8</v>
      </c>
      <c r="CD12" s="4">
        <f t="shared" si="26"/>
        <v>1.2732938123302118E-2</v>
      </c>
      <c r="CE12" s="2">
        <v>41820</v>
      </c>
      <c r="CF12">
        <v>23636.14</v>
      </c>
      <c r="CG12" s="4">
        <f t="shared" si="27"/>
        <v>3.1220005095861536E-2</v>
      </c>
      <c r="CH12" s="2">
        <v>41820</v>
      </c>
      <c r="CI12">
        <v>17788.169999999998</v>
      </c>
      <c r="CJ12" s="4">
        <f t="shared" si="28"/>
        <v>1.7713119551542089E-2</v>
      </c>
      <c r="CK12" s="2">
        <v>41820</v>
      </c>
      <c r="CL12">
        <v>5728.91</v>
      </c>
      <c r="CM12" s="4">
        <f t="shared" si="29"/>
        <v>3.4149678774958447E-2</v>
      </c>
      <c r="CN12" s="2">
        <v>41820</v>
      </c>
      <c r="CO12">
        <v>9079.74</v>
      </c>
      <c r="CP12" s="4">
        <f t="shared" si="30"/>
        <v>1.2545666225059149E-2</v>
      </c>
      <c r="CQ12" s="2">
        <v>41820</v>
      </c>
      <c r="CR12">
        <v>14169.7</v>
      </c>
      <c r="CS12" s="4">
        <f t="shared" si="31"/>
        <v>3.1040281275489967E-2</v>
      </c>
    </row>
    <row r="13" spans="1:239" x14ac:dyDescent="0.25">
      <c r="A13" s="2">
        <f t="shared" si="32"/>
        <v>41790</v>
      </c>
      <c r="B13" s="2">
        <v>41790</v>
      </c>
      <c r="C13">
        <v>5554.1265999999996</v>
      </c>
      <c r="D13" s="4">
        <f t="shared" si="0"/>
        <v>1.1818569435195103E-2</v>
      </c>
      <c r="E13" s="2">
        <v>41790</v>
      </c>
      <c r="F13">
        <v>17916.23</v>
      </c>
      <c r="G13" s="4">
        <f t="shared" si="1"/>
        <v>1.1192623061849316E-2</v>
      </c>
      <c r="H13" s="2">
        <v>41790</v>
      </c>
      <c r="I13">
        <v>12281.62</v>
      </c>
      <c r="J13" s="4">
        <f t="shared" si="2"/>
        <v>9.2297831428267418E-3</v>
      </c>
      <c r="K13" s="2">
        <v>41790</v>
      </c>
      <c r="L13">
        <v>13944.69</v>
      </c>
      <c r="M13" s="4">
        <f t="shared" si="3"/>
        <v>5.6902635911837418E-3</v>
      </c>
      <c r="N13" s="2">
        <v>41790</v>
      </c>
      <c r="O13">
        <v>5049.6169</v>
      </c>
      <c r="P13" s="4">
        <f t="shared" si="4"/>
        <v>1.1947396226139828E-2</v>
      </c>
      <c r="Q13" s="2">
        <v>41790</v>
      </c>
      <c r="R13">
        <v>4912.18</v>
      </c>
      <c r="S13" s="4">
        <f t="shared" si="5"/>
        <v>2.0399087752795975E-3</v>
      </c>
      <c r="T13" s="2">
        <v>41790</v>
      </c>
      <c r="U13">
        <v>4466.2629999999999</v>
      </c>
      <c r="V13" s="4">
        <f t="shared" si="6"/>
        <v>7.9373438406906693E-3</v>
      </c>
      <c r="W13" s="2">
        <v>41790</v>
      </c>
      <c r="X13">
        <v>14330.13</v>
      </c>
      <c r="Y13" s="4">
        <f t="shared" si="7"/>
        <v>9.1839839095417819E-3</v>
      </c>
      <c r="Z13" s="2">
        <v>41790</v>
      </c>
      <c r="AA13">
        <v>15976.25</v>
      </c>
      <c r="AB13" s="4">
        <f t="shared" si="8"/>
        <v>9.181411037906928E-3</v>
      </c>
      <c r="AC13" s="2">
        <v>41790</v>
      </c>
      <c r="AD13">
        <v>10480.89</v>
      </c>
      <c r="AE13" s="4">
        <f t="shared" si="9"/>
        <v>8.4877048076144046E-3</v>
      </c>
      <c r="AF13" s="2">
        <v>41790</v>
      </c>
      <c r="AG13">
        <v>10643.34</v>
      </c>
      <c r="AH13" s="4">
        <f t="shared" si="10"/>
        <v>9.8141348589646515E-3</v>
      </c>
      <c r="AI13" s="2">
        <v>41790</v>
      </c>
      <c r="AJ13">
        <v>7140.63</v>
      </c>
      <c r="AK13" s="4">
        <f t="shared" si="11"/>
        <v>6.9478915186931278E-3</v>
      </c>
      <c r="AL13" s="2">
        <v>41790</v>
      </c>
      <c r="AM13">
        <v>6427.18</v>
      </c>
      <c r="AN13" s="4">
        <f t="shared" si="12"/>
        <v>9.0588242682292375E-3</v>
      </c>
      <c r="AO13" s="2">
        <v>41790</v>
      </c>
      <c r="AP13">
        <v>15908.14</v>
      </c>
      <c r="AQ13" s="4">
        <f t="shared" si="13"/>
        <v>2.1251709239845651E-2</v>
      </c>
      <c r="AR13" s="2">
        <v>41790</v>
      </c>
      <c r="AS13">
        <v>7436.65</v>
      </c>
      <c r="AT13" s="4">
        <f t="shared" si="14"/>
        <v>4.058547860756434E-3</v>
      </c>
      <c r="AU13" s="2">
        <v>41790</v>
      </c>
      <c r="AV13">
        <v>7432.59</v>
      </c>
      <c r="AW13" s="4">
        <f t="shared" si="15"/>
        <v>8.0138333220316493E-3</v>
      </c>
      <c r="AX13" s="2">
        <v>41790</v>
      </c>
      <c r="AY13">
        <v>6995.23</v>
      </c>
      <c r="AZ13" s="4">
        <f t="shared" si="16"/>
        <v>5.0083544409276204E-3</v>
      </c>
      <c r="BA13" s="2">
        <v>41790</v>
      </c>
      <c r="BB13">
        <v>15038.47</v>
      </c>
      <c r="BC13" s="4">
        <f t="shared" si="17"/>
        <v>1.3089313851835316E-2</v>
      </c>
      <c r="BD13" s="2">
        <v>41790</v>
      </c>
      <c r="BE13">
        <v>8983.31</v>
      </c>
      <c r="BF13" s="4">
        <f t="shared" si="18"/>
        <v>2.1285618138989104E-2</v>
      </c>
      <c r="BG13" s="2">
        <v>41790</v>
      </c>
      <c r="BH13">
        <v>2786.12</v>
      </c>
      <c r="BI13" s="4">
        <f t="shared" si="19"/>
        <v>9.4637681159419618E-3</v>
      </c>
      <c r="BJ13" s="2">
        <v>41790</v>
      </c>
      <c r="BK13">
        <v>704.04</v>
      </c>
      <c r="BL13" s="4">
        <f t="shared" si="20"/>
        <v>-1.2622012790306281E-2</v>
      </c>
      <c r="BM13" s="2">
        <v>41790</v>
      </c>
      <c r="BN13">
        <v>14245.81</v>
      </c>
      <c r="BO13" s="4">
        <f t="shared" si="21"/>
        <v>8.2138749800950706E-3</v>
      </c>
      <c r="BP13" s="2">
        <v>41790</v>
      </c>
      <c r="BQ13">
        <v>9046.98</v>
      </c>
      <c r="BR13" s="4">
        <f t="shared" si="22"/>
        <v>1.3844436674645522E-2</v>
      </c>
      <c r="BS13" s="2">
        <v>41790</v>
      </c>
      <c r="BT13">
        <v>11306.76</v>
      </c>
      <c r="BU13" s="4">
        <f t="shared" si="23"/>
        <v>2.012412811233788E-2</v>
      </c>
      <c r="BV13" s="2">
        <v>41790</v>
      </c>
      <c r="BW13">
        <v>5552.05</v>
      </c>
      <c r="BX13" s="4">
        <f t="shared" si="24"/>
        <v>7.2129731926295904E-3</v>
      </c>
      <c r="BY13" s="2">
        <v>41790</v>
      </c>
      <c r="BZ13">
        <v>17820.55</v>
      </c>
      <c r="CA13" s="4">
        <f t="shared" si="25"/>
        <v>9.5410582179034087E-3</v>
      </c>
      <c r="CB13" s="2">
        <v>41790</v>
      </c>
      <c r="CC13">
        <v>6912.78</v>
      </c>
      <c r="CD13" s="4">
        <f t="shared" si="26"/>
        <v>8.9896791652253061E-3</v>
      </c>
      <c r="CE13" s="2">
        <v>41790</v>
      </c>
      <c r="CF13">
        <v>22920.560000000001</v>
      </c>
      <c r="CG13" s="4">
        <f t="shared" si="27"/>
        <v>3.2007976389467618E-3</v>
      </c>
      <c r="CH13" s="2">
        <v>41790</v>
      </c>
      <c r="CI13">
        <v>17478.57</v>
      </c>
      <c r="CJ13" s="4">
        <f t="shared" si="28"/>
        <v>6.8486285461482055E-3</v>
      </c>
      <c r="CK13" s="2">
        <v>41790</v>
      </c>
      <c r="CL13">
        <v>5539.73</v>
      </c>
      <c r="CM13" s="4">
        <f t="shared" si="29"/>
        <v>2.3039832168968433E-2</v>
      </c>
      <c r="CN13" s="2">
        <v>41790</v>
      </c>
      <c r="CO13">
        <v>8967.24</v>
      </c>
      <c r="CP13" s="4">
        <f t="shared" si="30"/>
        <v>9.1526922960056822E-3</v>
      </c>
      <c r="CQ13" s="2">
        <v>41790</v>
      </c>
      <c r="CR13">
        <v>13743.11</v>
      </c>
      <c r="CS13" s="4">
        <f t="shared" si="31"/>
        <v>4.8850570326535392E-2</v>
      </c>
    </row>
    <row r="14" spans="1:239" x14ac:dyDescent="0.25">
      <c r="A14" s="2">
        <f t="shared" si="32"/>
        <v>41759</v>
      </c>
      <c r="B14" s="2">
        <v>41759</v>
      </c>
      <c r="C14">
        <v>5489.2515000000003</v>
      </c>
      <c r="D14" s="4">
        <f t="shared" si="0"/>
        <v>-6.2673794541606709E-3</v>
      </c>
      <c r="E14" s="2">
        <v>41759</v>
      </c>
      <c r="F14">
        <v>17717.919999999998</v>
      </c>
      <c r="G14" s="4">
        <f t="shared" si="1"/>
        <v>-7.2887677673869611E-3</v>
      </c>
      <c r="H14" s="2">
        <v>41759</v>
      </c>
      <c r="I14">
        <v>12169.3</v>
      </c>
      <c r="J14" s="4">
        <f t="shared" si="2"/>
        <v>-2.1524244499018241E-3</v>
      </c>
      <c r="K14" s="2">
        <v>41759</v>
      </c>
      <c r="L14">
        <v>13865.79</v>
      </c>
      <c r="M14" s="4">
        <f t="shared" si="3"/>
        <v>6.249490334579999E-4</v>
      </c>
      <c r="N14" s="2">
        <v>41759</v>
      </c>
      <c r="O14">
        <v>4989.9993999999997</v>
      </c>
      <c r="P14" s="4">
        <f t="shared" si="4"/>
        <v>-6.8337410025893774E-3</v>
      </c>
      <c r="Q14" s="2">
        <v>41759</v>
      </c>
      <c r="R14">
        <v>4902.18</v>
      </c>
      <c r="S14" s="4">
        <f t="shared" si="5"/>
        <v>3.5826297730865431E-3</v>
      </c>
      <c r="T14" s="2">
        <v>41759</v>
      </c>
      <c r="U14">
        <v>4431.0919000000004</v>
      </c>
      <c r="V14" s="4">
        <f t="shared" si="6"/>
        <v>-1.9688352256115316E-3</v>
      </c>
      <c r="W14" s="2">
        <v>41759</v>
      </c>
      <c r="X14">
        <v>14199.72</v>
      </c>
      <c r="Y14" s="4">
        <f t="shared" si="7"/>
        <v>6.4267895649217088E-4</v>
      </c>
      <c r="Z14" s="2">
        <v>41759</v>
      </c>
      <c r="AA14">
        <v>15830.9</v>
      </c>
      <c r="AB14" s="4">
        <f t="shared" si="8"/>
        <v>2.4562898814659562E-3</v>
      </c>
      <c r="AC14" s="2">
        <v>41759</v>
      </c>
      <c r="AD14">
        <v>10392.68</v>
      </c>
      <c r="AE14" s="4">
        <f t="shared" si="9"/>
        <v>5.7708033929964042E-3</v>
      </c>
      <c r="AF14" s="2">
        <v>41759</v>
      </c>
      <c r="AG14">
        <v>10539.9</v>
      </c>
      <c r="AH14" s="4">
        <f t="shared" si="10"/>
        <v>2.4484404004043725E-4</v>
      </c>
      <c r="AI14" s="2">
        <v>41759</v>
      </c>
      <c r="AJ14">
        <v>7091.36</v>
      </c>
      <c r="AK14" s="4">
        <f t="shared" si="11"/>
        <v>2.9531234088775449E-3</v>
      </c>
      <c r="AL14" s="2">
        <v>41759</v>
      </c>
      <c r="AM14">
        <v>6369.48</v>
      </c>
      <c r="AN14" s="4">
        <f t="shared" si="12"/>
        <v>7.4226380178883389E-3</v>
      </c>
      <c r="AO14" s="2">
        <v>41759</v>
      </c>
      <c r="AP14">
        <v>15577.1</v>
      </c>
      <c r="AQ14" s="4">
        <f t="shared" si="13"/>
        <v>-3.3563658323243484E-4</v>
      </c>
      <c r="AR14" s="2">
        <v>41759</v>
      </c>
      <c r="AS14">
        <v>7406.59</v>
      </c>
      <c r="AT14" s="4">
        <f t="shared" si="14"/>
        <v>1.8192540652550715E-3</v>
      </c>
      <c r="AU14" s="2">
        <v>41759</v>
      </c>
      <c r="AV14">
        <v>7373.5</v>
      </c>
      <c r="AW14" s="4">
        <f t="shared" si="15"/>
        <v>8.339122491288764E-3</v>
      </c>
      <c r="AX14" s="2">
        <v>41759</v>
      </c>
      <c r="AY14">
        <v>6960.37</v>
      </c>
      <c r="AZ14" s="4">
        <f t="shared" si="16"/>
        <v>-9.9321256901896415E-4</v>
      </c>
      <c r="BA14" s="2">
        <v>41759</v>
      </c>
      <c r="BB14">
        <v>14844.17</v>
      </c>
      <c r="BC14" s="4">
        <f t="shared" si="17"/>
        <v>-2.3958623155387881E-3</v>
      </c>
      <c r="BD14" s="2">
        <v>41759</v>
      </c>
      <c r="BE14">
        <v>8796.08</v>
      </c>
      <c r="BF14" s="4">
        <f t="shared" si="18"/>
        <v>-9.8351428780485417E-3</v>
      </c>
      <c r="BG14" s="2">
        <v>41759</v>
      </c>
      <c r="BH14">
        <v>2760</v>
      </c>
      <c r="BI14" s="4">
        <f t="shared" si="19"/>
        <v>-2.0645693149318189E-3</v>
      </c>
      <c r="BJ14" s="2">
        <v>41759</v>
      </c>
      <c r="BK14">
        <v>713.04</v>
      </c>
      <c r="BL14" s="4">
        <f t="shared" si="20"/>
        <v>1.0888057162300013E-2</v>
      </c>
      <c r="BM14" s="2">
        <v>41759</v>
      </c>
      <c r="BN14">
        <v>14129.75</v>
      </c>
      <c r="BO14" s="4">
        <f t="shared" si="21"/>
        <v>9.194330127376471E-3</v>
      </c>
      <c r="BP14" s="2">
        <v>41759</v>
      </c>
      <c r="BQ14">
        <v>8923.44</v>
      </c>
      <c r="BR14" s="4">
        <f t="shared" si="22"/>
        <v>-7.6720085672059568E-3</v>
      </c>
      <c r="BS14" s="2">
        <v>41759</v>
      </c>
      <c r="BT14">
        <v>11083.71</v>
      </c>
      <c r="BU14" s="4">
        <f t="shared" si="23"/>
        <v>4.132961409084368E-3</v>
      </c>
      <c r="BV14" s="2">
        <v>41759</v>
      </c>
      <c r="BW14">
        <v>5512.29</v>
      </c>
      <c r="BX14" s="4">
        <f t="shared" si="24"/>
        <v>-3.2187541251589291E-3</v>
      </c>
      <c r="BY14" s="2">
        <v>41759</v>
      </c>
      <c r="BZ14">
        <v>17652.13</v>
      </c>
      <c r="CA14" s="4">
        <f t="shared" si="25"/>
        <v>-1.8829058722349412E-3</v>
      </c>
      <c r="CB14" s="2">
        <v>41759</v>
      </c>
      <c r="CC14">
        <v>6851.19</v>
      </c>
      <c r="CD14" s="4">
        <f t="shared" si="26"/>
        <v>-2.2950509323644841E-3</v>
      </c>
      <c r="CE14" s="2">
        <v>41759</v>
      </c>
      <c r="CF14">
        <v>22847.43</v>
      </c>
      <c r="CG14" s="4">
        <f t="shared" si="27"/>
        <v>-3.9675731157978622E-2</v>
      </c>
      <c r="CH14" s="2">
        <v>41759</v>
      </c>
      <c r="CI14">
        <v>17359.68</v>
      </c>
      <c r="CJ14" s="4">
        <f t="shared" si="28"/>
        <v>1.2684456640438935E-2</v>
      </c>
      <c r="CK14" s="2">
        <v>41759</v>
      </c>
      <c r="CL14">
        <v>5414.97</v>
      </c>
      <c r="CM14" s="4">
        <f t="shared" si="29"/>
        <v>1.351548637782729E-2</v>
      </c>
      <c r="CN14" s="2">
        <v>41759</v>
      </c>
      <c r="CO14">
        <v>8885.91</v>
      </c>
      <c r="CP14" s="4">
        <f t="shared" si="30"/>
        <v>-2.3834811173956139E-3</v>
      </c>
      <c r="CQ14" s="2">
        <v>41759</v>
      </c>
      <c r="CR14">
        <v>13103.02</v>
      </c>
      <c r="CS14" s="4">
        <f t="shared" si="31"/>
        <v>-9.1739928041777441E-3</v>
      </c>
    </row>
    <row r="15" spans="1:239" x14ac:dyDescent="0.25">
      <c r="A15" s="2">
        <f t="shared" si="32"/>
        <v>41729</v>
      </c>
      <c r="B15" s="2">
        <v>41729</v>
      </c>
      <c r="C15">
        <v>5523.8716999999997</v>
      </c>
      <c r="D15" s="4">
        <f t="shared" si="0"/>
        <v>-6.4859949581410614E-3</v>
      </c>
      <c r="E15" s="2">
        <v>41729</v>
      </c>
      <c r="F15">
        <v>17848.009999999998</v>
      </c>
      <c r="G15" s="4">
        <f t="shared" si="1"/>
        <v>-4.1556725655867988E-3</v>
      </c>
      <c r="H15" s="2">
        <v>41729</v>
      </c>
      <c r="I15">
        <v>12195.55</v>
      </c>
      <c r="J15" s="4">
        <f t="shared" si="2"/>
        <v>-2.9489143711136645E-3</v>
      </c>
      <c r="K15" s="2">
        <v>41729</v>
      </c>
      <c r="L15">
        <v>13857.13</v>
      </c>
      <c r="M15" s="4">
        <f t="shared" si="3"/>
        <v>-9.0087319693058499E-3</v>
      </c>
      <c r="N15" s="2">
        <v>41729</v>
      </c>
      <c r="O15">
        <v>5024.3343999999997</v>
      </c>
      <c r="P15" s="4">
        <f t="shared" si="4"/>
        <v>-6.0962559799637717E-3</v>
      </c>
      <c r="Q15" s="2">
        <v>41729</v>
      </c>
      <c r="R15">
        <v>4884.68</v>
      </c>
      <c r="S15" s="4">
        <f t="shared" si="5"/>
        <v>2.8969915225529608E-3</v>
      </c>
      <c r="T15" s="2">
        <v>41729</v>
      </c>
      <c r="U15">
        <v>4439.8332</v>
      </c>
      <c r="V15" s="4">
        <f t="shared" si="6"/>
        <v>-2.573098637454585E-3</v>
      </c>
      <c r="W15" s="2">
        <v>41729</v>
      </c>
      <c r="X15">
        <v>14190.6</v>
      </c>
      <c r="Y15" s="4">
        <f t="shared" si="7"/>
        <v>1.1068853347218077E-3</v>
      </c>
      <c r="Z15" s="2">
        <v>41729</v>
      </c>
      <c r="AA15">
        <v>15792.11</v>
      </c>
      <c r="AB15" s="4">
        <f t="shared" si="8"/>
        <v>6.1116781280541321E-3</v>
      </c>
      <c r="AC15" s="2">
        <v>41729</v>
      </c>
      <c r="AD15">
        <v>10333.049999999999</v>
      </c>
      <c r="AE15" s="4">
        <f t="shared" si="9"/>
        <v>4.7490278786606055E-3</v>
      </c>
      <c r="AF15" s="2">
        <v>41729</v>
      </c>
      <c r="AG15">
        <v>10537.32</v>
      </c>
      <c r="AH15" s="4">
        <f t="shared" si="10"/>
        <v>-1.6209595049547554E-2</v>
      </c>
      <c r="AI15" s="2">
        <v>41729</v>
      </c>
      <c r="AJ15">
        <v>7070.48</v>
      </c>
      <c r="AK15" s="4">
        <f t="shared" si="11"/>
        <v>-1.9127530515822277E-3</v>
      </c>
      <c r="AL15" s="2">
        <v>41729</v>
      </c>
      <c r="AM15">
        <v>6322.55</v>
      </c>
      <c r="AN15" s="4">
        <f t="shared" si="12"/>
        <v>4.0638657383880172E-3</v>
      </c>
      <c r="AO15" s="2">
        <v>41729</v>
      </c>
      <c r="AP15">
        <v>15582.33</v>
      </c>
      <c r="AQ15" s="4">
        <f t="shared" si="13"/>
        <v>-1.5563908136420057E-3</v>
      </c>
      <c r="AR15" s="2">
        <v>41729</v>
      </c>
      <c r="AS15">
        <v>7393.14</v>
      </c>
      <c r="AT15" s="4">
        <f t="shared" si="14"/>
        <v>1.8510789378114456E-3</v>
      </c>
      <c r="AU15" s="2">
        <v>41729</v>
      </c>
      <c r="AV15">
        <v>7312.52</v>
      </c>
      <c r="AW15" s="4">
        <f t="shared" si="15"/>
        <v>9.1509906558049359E-3</v>
      </c>
      <c r="AX15" s="2">
        <v>41729</v>
      </c>
      <c r="AY15">
        <v>6967.29</v>
      </c>
      <c r="AZ15" s="4">
        <f t="shared" si="16"/>
        <v>-3.3644169988885642E-3</v>
      </c>
      <c r="BA15" s="2">
        <v>41729</v>
      </c>
      <c r="BB15">
        <v>14879.82</v>
      </c>
      <c r="BC15" s="4">
        <f t="shared" si="17"/>
        <v>-4.6949801371370947E-3</v>
      </c>
      <c r="BD15" s="2">
        <v>41729</v>
      </c>
      <c r="BE15">
        <v>8883.4500000000007</v>
      </c>
      <c r="BF15" s="4">
        <f t="shared" si="18"/>
        <v>-6.2899343153222098E-3</v>
      </c>
      <c r="BG15" s="2">
        <v>41729</v>
      </c>
      <c r="BH15">
        <v>2765.71</v>
      </c>
      <c r="BI15" s="4">
        <f t="shared" si="19"/>
        <v>-2.8338927807843861E-3</v>
      </c>
      <c r="BJ15" s="2">
        <v>41729</v>
      </c>
      <c r="BK15">
        <v>705.36</v>
      </c>
      <c r="BL15" s="4">
        <f t="shared" si="20"/>
        <v>4.4429254955571373E-3</v>
      </c>
      <c r="BM15" s="2">
        <v>41729</v>
      </c>
      <c r="BN15">
        <v>14001.02</v>
      </c>
      <c r="BO15" s="4">
        <f t="shared" si="21"/>
        <v>-3.1178777071386721E-3</v>
      </c>
      <c r="BP15" s="2">
        <v>41729</v>
      </c>
      <c r="BQ15">
        <v>8992.43</v>
      </c>
      <c r="BR15" s="4">
        <f t="shared" si="22"/>
        <v>-7.815068750096521E-3</v>
      </c>
      <c r="BS15" s="2">
        <v>41729</v>
      </c>
      <c r="BT15">
        <v>11038.09</v>
      </c>
      <c r="BU15" s="4">
        <f t="shared" si="23"/>
        <v>1.4062030793124958E-3</v>
      </c>
      <c r="BV15" s="2">
        <v>41729</v>
      </c>
      <c r="BW15">
        <v>5530.09</v>
      </c>
      <c r="BX15" s="4">
        <f t="shared" si="24"/>
        <v>-1.2466294040964887E-2</v>
      </c>
      <c r="BY15" s="2">
        <v>41729</v>
      </c>
      <c r="BZ15">
        <v>17685.43</v>
      </c>
      <c r="CA15" s="4">
        <f t="shared" si="25"/>
        <v>-2.620138067628397E-3</v>
      </c>
      <c r="CB15" s="2">
        <v>41729</v>
      </c>
      <c r="CC15">
        <v>6866.95</v>
      </c>
      <c r="CD15" s="4">
        <f t="shared" si="26"/>
        <v>-3.2398207647545973E-3</v>
      </c>
      <c r="CE15" s="2">
        <v>41729</v>
      </c>
      <c r="CF15">
        <v>23791.37</v>
      </c>
      <c r="CG15" s="4">
        <f t="shared" si="27"/>
        <v>-1.8783097150964267E-2</v>
      </c>
      <c r="CH15" s="2">
        <v>41729</v>
      </c>
      <c r="CI15">
        <v>17142.240000000002</v>
      </c>
      <c r="CJ15" s="4">
        <f t="shared" si="28"/>
        <v>2.2743828989030046E-2</v>
      </c>
      <c r="CK15" s="2">
        <v>41729</v>
      </c>
      <c r="CL15">
        <v>5342.76</v>
      </c>
      <c r="CM15" s="4">
        <f t="shared" si="29"/>
        <v>1.3725661332493422E-2</v>
      </c>
      <c r="CN15" s="2">
        <v>41729</v>
      </c>
      <c r="CO15">
        <v>8907.14</v>
      </c>
      <c r="CP15" s="4">
        <f t="shared" si="30"/>
        <v>-3.1627011661481408E-3</v>
      </c>
      <c r="CQ15" s="2">
        <v>41729</v>
      </c>
      <c r="CR15">
        <v>13224.34</v>
      </c>
      <c r="CS15" s="4">
        <f t="shared" si="31"/>
        <v>-3.2489490372698548E-2</v>
      </c>
    </row>
    <row r="16" spans="1:239" x14ac:dyDescent="0.25">
      <c r="A16" s="2">
        <f t="shared" si="32"/>
        <v>41698</v>
      </c>
      <c r="B16" s="2">
        <v>41698</v>
      </c>
      <c r="C16">
        <v>5559.9333999999999</v>
      </c>
      <c r="D16" s="4">
        <f t="shared" si="0"/>
        <v>1.6167101543267615E-2</v>
      </c>
      <c r="E16" s="2">
        <v>41698</v>
      </c>
      <c r="F16">
        <v>17922.490000000002</v>
      </c>
      <c r="G16" s="4">
        <f t="shared" si="1"/>
        <v>2.5377426065226194E-2</v>
      </c>
      <c r="H16" s="2">
        <v>41698</v>
      </c>
      <c r="I16">
        <v>12231.62</v>
      </c>
      <c r="J16" s="4">
        <f t="shared" si="2"/>
        <v>1.9651747099837635E-2</v>
      </c>
      <c r="K16" s="2">
        <v>41698</v>
      </c>
      <c r="L16">
        <v>13983.1</v>
      </c>
      <c r="M16" s="4">
        <f t="shared" si="3"/>
        <v>1.438982527055277E-2</v>
      </c>
      <c r="N16" s="2">
        <v>41698</v>
      </c>
      <c r="O16">
        <v>5055.1518999999998</v>
      </c>
      <c r="P16" s="4">
        <f t="shared" si="4"/>
        <v>1.5665185253169511E-2</v>
      </c>
      <c r="Q16" s="2">
        <v>41698</v>
      </c>
      <c r="R16">
        <v>4870.57</v>
      </c>
      <c r="S16" s="4">
        <f t="shared" si="5"/>
        <v>9.1705671620760931E-3</v>
      </c>
      <c r="T16" s="2">
        <v>41698</v>
      </c>
      <c r="U16">
        <v>4451.2867999999999</v>
      </c>
      <c r="V16" s="4">
        <f t="shared" si="6"/>
        <v>1.2365552086331277E-2</v>
      </c>
      <c r="W16" s="2">
        <v>41698</v>
      </c>
      <c r="X16">
        <v>14174.91</v>
      </c>
      <c r="Y16" s="4">
        <f t="shared" si="7"/>
        <v>1.8691582068614654E-2</v>
      </c>
      <c r="Z16" s="2">
        <v>41698</v>
      </c>
      <c r="AA16">
        <v>15696.18</v>
      </c>
      <c r="AB16" s="4">
        <f t="shared" si="8"/>
        <v>2.0857885412358002E-2</v>
      </c>
      <c r="AC16" s="2">
        <v>41698</v>
      </c>
      <c r="AD16">
        <v>10284.209999999999</v>
      </c>
      <c r="AE16" s="4">
        <f t="shared" si="9"/>
        <v>1.235692038729419E-2</v>
      </c>
      <c r="AF16" s="2">
        <v>41698</v>
      </c>
      <c r="AG16">
        <v>10710.94</v>
      </c>
      <c r="AH16" s="4">
        <f t="shared" si="10"/>
        <v>1.7451900881714444E-2</v>
      </c>
      <c r="AI16" s="2">
        <v>41698</v>
      </c>
      <c r="AJ16">
        <v>7084.03</v>
      </c>
      <c r="AK16" s="4">
        <f t="shared" si="11"/>
        <v>1.0495759901290258E-2</v>
      </c>
      <c r="AL16" s="2">
        <v>41698</v>
      </c>
      <c r="AM16">
        <v>6296.96</v>
      </c>
      <c r="AN16" s="4">
        <f t="shared" si="12"/>
        <v>1.1075822337258678E-2</v>
      </c>
      <c r="AO16" s="2">
        <v>41698</v>
      </c>
      <c r="AP16">
        <v>15606.62</v>
      </c>
      <c r="AQ16" s="4">
        <f t="shared" si="13"/>
        <v>1.9529425444891446E-2</v>
      </c>
      <c r="AR16" s="2">
        <v>41698</v>
      </c>
      <c r="AS16">
        <v>7379.48</v>
      </c>
      <c r="AT16" s="4">
        <f t="shared" si="14"/>
        <v>1.1995320906032614E-2</v>
      </c>
      <c r="AU16" s="2">
        <v>41698</v>
      </c>
      <c r="AV16">
        <v>7246.21</v>
      </c>
      <c r="AW16" s="4">
        <f t="shared" si="15"/>
        <v>1.053880825142528E-2</v>
      </c>
      <c r="AX16" s="2">
        <v>41698</v>
      </c>
      <c r="AY16">
        <v>6990.81</v>
      </c>
      <c r="AZ16" s="4">
        <f t="shared" si="16"/>
        <v>9.6373814282908477E-3</v>
      </c>
      <c r="BA16" s="2">
        <v>41698</v>
      </c>
      <c r="BB16">
        <v>14950.01</v>
      </c>
      <c r="BC16" s="4">
        <f t="shared" si="17"/>
        <v>2.8524154822020753E-2</v>
      </c>
      <c r="BD16" s="2">
        <v>41698</v>
      </c>
      <c r="BE16">
        <v>8939.68</v>
      </c>
      <c r="BF16" s="4">
        <f t="shared" si="18"/>
        <v>2.4033576674108437E-2</v>
      </c>
      <c r="BG16" s="2">
        <v>41698</v>
      </c>
      <c r="BH16">
        <v>2773.57</v>
      </c>
      <c r="BI16" s="4">
        <f t="shared" si="19"/>
        <v>1.9278897214739521E-2</v>
      </c>
      <c r="BJ16" s="2">
        <v>41698</v>
      </c>
      <c r="BK16">
        <v>702.24</v>
      </c>
      <c r="BL16" s="4">
        <f t="shared" si="20"/>
        <v>-3.0269553689792228E-2</v>
      </c>
      <c r="BM16" s="2">
        <v>41698</v>
      </c>
      <c r="BN16">
        <v>14044.81</v>
      </c>
      <c r="BO16" s="4">
        <f t="shared" si="21"/>
        <v>4.9400574581672352E-2</v>
      </c>
      <c r="BP16" s="2">
        <v>41698</v>
      </c>
      <c r="BQ16">
        <v>9063.26</v>
      </c>
      <c r="BR16" s="4">
        <f t="shared" si="22"/>
        <v>1.9632681760652471E-2</v>
      </c>
      <c r="BS16" s="2">
        <v>41698</v>
      </c>
      <c r="BT16">
        <v>11022.59</v>
      </c>
      <c r="BU16" s="4">
        <f t="shared" si="23"/>
        <v>2.1305240140280679E-2</v>
      </c>
      <c r="BV16" s="2">
        <v>41698</v>
      </c>
      <c r="BW16">
        <v>5599.9</v>
      </c>
      <c r="BX16" s="4">
        <f t="shared" si="24"/>
        <v>6.9770369171564539E-3</v>
      </c>
      <c r="BY16" s="2">
        <v>41698</v>
      </c>
      <c r="BZ16">
        <v>17731.89</v>
      </c>
      <c r="CA16" s="4">
        <f t="shared" si="25"/>
        <v>1.92985007619495E-2</v>
      </c>
      <c r="CB16" s="2">
        <v>41698</v>
      </c>
      <c r="CC16">
        <v>6889.27</v>
      </c>
      <c r="CD16" s="4">
        <f t="shared" si="26"/>
        <v>1.9729188067460379E-2</v>
      </c>
      <c r="CE16" s="2">
        <v>41698</v>
      </c>
      <c r="CF16">
        <v>24246.799999999999</v>
      </c>
      <c r="CG16" s="4">
        <f t="shared" si="27"/>
        <v>3.8034760130950973E-2</v>
      </c>
      <c r="CH16" s="2">
        <v>41698</v>
      </c>
      <c r="CI16">
        <v>16761.03</v>
      </c>
      <c r="CJ16" s="4">
        <f t="shared" si="28"/>
        <v>1.5786140461984566E-2</v>
      </c>
      <c r="CK16" s="2">
        <v>41698</v>
      </c>
      <c r="CL16">
        <v>5270.42</v>
      </c>
      <c r="CM16" s="4">
        <f t="shared" si="29"/>
        <v>1.62999986501835E-2</v>
      </c>
      <c r="CN16" s="2">
        <v>41698</v>
      </c>
      <c r="CO16">
        <v>8935.4</v>
      </c>
      <c r="CP16" s="4">
        <f t="shared" si="30"/>
        <v>1.9022420910977722E-2</v>
      </c>
      <c r="CQ16" s="2">
        <v>41698</v>
      </c>
      <c r="CR16">
        <v>13668.42</v>
      </c>
      <c r="CS16" s="4">
        <f t="shared" si="31"/>
        <v>3.6611800366559422E-3</v>
      </c>
    </row>
    <row r="17" spans="1:97" x14ac:dyDescent="0.25">
      <c r="A17" s="2">
        <f t="shared" si="32"/>
        <v>41670</v>
      </c>
      <c r="B17" s="2">
        <v>41670</v>
      </c>
      <c r="C17">
        <v>5471.4754999999996</v>
      </c>
      <c r="D17" s="4">
        <f t="shared" si="0"/>
        <v>-3.9234831401621095E-3</v>
      </c>
      <c r="E17" s="2">
        <v>41670</v>
      </c>
      <c r="F17">
        <v>17478.919999999998</v>
      </c>
      <c r="G17" s="4">
        <f t="shared" si="1"/>
        <v>-9.7619259394388092E-3</v>
      </c>
      <c r="H17" s="2">
        <v>41670</v>
      </c>
      <c r="I17">
        <v>11995.88</v>
      </c>
      <c r="J17" s="4">
        <f t="shared" si="2"/>
        <v>-5.3753054339255035E-3</v>
      </c>
      <c r="K17" s="2">
        <v>41670</v>
      </c>
      <c r="L17">
        <v>13784.74</v>
      </c>
      <c r="M17" s="4">
        <f t="shared" si="3"/>
        <v>-8.514635563815931E-3</v>
      </c>
      <c r="N17" s="2">
        <v>41670</v>
      </c>
      <c r="O17">
        <v>4977.1833999999999</v>
      </c>
      <c r="P17" s="4">
        <f t="shared" si="4"/>
        <v>-4.6752741251663288E-3</v>
      </c>
      <c r="Q17" s="2">
        <v>41670</v>
      </c>
      <c r="R17">
        <v>4826.3100000000004</v>
      </c>
      <c r="S17" s="4">
        <f t="shared" si="5"/>
        <v>6.6307638432849814E-5</v>
      </c>
      <c r="T17" s="2">
        <v>41670</v>
      </c>
      <c r="U17">
        <v>4396.9165000000003</v>
      </c>
      <c r="V17" s="4">
        <f t="shared" si="6"/>
        <v>3.2512162969242642E-3</v>
      </c>
      <c r="W17" s="2">
        <v>41670</v>
      </c>
      <c r="X17">
        <v>13914.82</v>
      </c>
      <c r="Y17" s="4">
        <f t="shared" si="7"/>
        <v>-1.4373144068269283E-6</v>
      </c>
      <c r="Z17" s="2">
        <v>41670</v>
      </c>
      <c r="AA17">
        <v>15375.48</v>
      </c>
      <c r="AB17" s="4">
        <f t="shared" si="8"/>
        <v>1.4739934279301981E-3</v>
      </c>
      <c r="AC17" s="2">
        <v>41670</v>
      </c>
      <c r="AD17">
        <v>10158.68</v>
      </c>
      <c r="AE17" s="4">
        <f t="shared" si="9"/>
        <v>6.0081144700787625E-3</v>
      </c>
      <c r="AF17" s="2">
        <v>41670</v>
      </c>
      <c r="AG17">
        <v>10527.22</v>
      </c>
      <c r="AH17" s="4">
        <f t="shared" si="10"/>
        <v>-1.6938706330700382E-2</v>
      </c>
      <c r="AI17" s="2">
        <v>41670</v>
      </c>
      <c r="AJ17">
        <v>7010.45</v>
      </c>
      <c r="AK17" s="4">
        <f t="shared" si="11"/>
        <v>5.4774205207492876E-3</v>
      </c>
      <c r="AL17" s="2">
        <v>41670</v>
      </c>
      <c r="AM17">
        <v>6227.98</v>
      </c>
      <c r="AN17" s="4">
        <f t="shared" si="12"/>
        <v>6.0008108767322099E-3</v>
      </c>
      <c r="AO17" s="2">
        <v>41670</v>
      </c>
      <c r="AP17">
        <v>15307.67</v>
      </c>
      <c r="AQ17" s="4">
        <f t="shared" si="13"/>
        <v>-2.5086042405977449E-2</v>
      </c>
      <c r="AR17" s="2">
        <v>41670</v>
      </c>
      <c r="AS17">
        <v>7292.01</v>
      </c>
      <c r="AT17" s="4">
        <f t="shared" si="14"/>
        <v>8.5614188442499906E-3</v>
      </c>
      <c r="AU17" s="2">
        <v>41670</v>
      </c>
      <c r="AV17">
        <v>7170.64</v>
      </c>
      <c r="AW17" s="4">
        <f t="shared" si="15"/>
        <v>1.2793676889743866E-2</v>
      </c>
      <c r="AX17" s="2">
        <v>41670</v>
      </c>
      <c r="AY17">
        <v>6924.08</v>
      </c>
      <c r="AZ17" s="4">
        <f t="shared" si="16"/>
        <v>3.0049118751795945E-4</v>
      </c>
      <c r="BA17" s="2">
        <v>41670</v>
      </c>
      <c r="BB17">
        <v>14535.4</v>
      </c>
      <c r="BC17" s="4">
        <f t="shared" si="17"/>
        <v>-1.7638097967205502E-2</v>
      </c>
      <c r="BD17" s="2">
        <v>41670</v>
      </c>
      <c r="BE17">
        <v>8729.8700000000008</v>
      </c>
      <c r="BF17" s="4">
        <f t="shared" si="18"/>
        <v>-1.2891400606973247E-2</v>
      </c>
      <c r="BG17" s="2">
        <v>41670</v>
      </c>
      <c r="BH17">
        <v>2721.11</v>
      </c>
      <c r="BI17" s="4">
        <f t="shared" si="19"/>
        <v>-5.4895052501160446E-3</v>
      </c>
      <c r="BJ17" s="2">
        <v>41670</v>
      </c>
      <c r="BK17">
        <v>724.16</v>
      </c>
      <c r="BL17" s="4">
        <f t="shared" si="20"/>
        <v>1.3307213321206213E-2</v>
      </c>
      <c r="BM17" s="2">
        <v>41670</v>
      </c>
      <c r="BN17">
        <v>13383.65</v>
      </c>
      <c r="BO17" s="4">
        <f t="shared" si="21"/>
        <v>5.0690327159126358E-3</v>
      </c>
      <c r="BP17" s="2">
        <v>41670</v>
      </c>
      <c r="BQ17">
        <v>8888.75</v>
      </c>
      <c r="BR17" s="4">
        <f t="shared" si="22"/>
        <v>-5.1061238789081864E-3</v>
      </c>
      <c r="BS17" s="2">
        <v>41670</v>
      </c>
      <c r="BT17">
        <v>10792.65</v>
      </c>
      <c r="BU17" s="4">
        <f t="shared" si="23"/>
        <v>-1.9774975977214226E-2</v>
      </c>
      <c r="BV17" s="2">
        <v>41670</v>
      </c>
      <c r="BW17">
        <v>5561.1</v>
      </c>
      <c r="BX17" s="4">
        <f t="shared" si="24"/>
        <v>-7.3523505566472913E-3</v>
      </c>
      <c r="BY17" s="2">
        <v>41670</v>
      </c>
      <c r="BZ17">
        <v>17396.169999999998</v>
      </c>
      <c r="CA17" s="4">
        <f t="shared" si="25"/>
        <v>-5.2305514065935643E-3</v>
      </c>
      <c r="CB17" s="2">
        <v>41670</v>
      </c>
      <c r="CC17">
        <v>6755.98</v>
      </c>
      <c r="CD17" s="4">
        <f t="shared" si="26"/>
        <v>-5.3677323612721928E-3</v>
      </c>
      <c r="CE17" s="2">
        <v>41670</v>
      </c>
      <c r="CF17">
        <v>23358.37</v>
      </c>
      <c r="CG17" s="4">
        <f t="shared" si="27"/>
        <v>2.4418921846643737E-2</v>
      </c>
      <c r="CH17" s="2">
        <v>41670</v>
      </c>
      <c r="CI17">
        <v>16500.55</v>
      </c>
      <c r="CJ17" s="4">
        <f t="shared" si="28"/>
        <v>-5.3803525697266208E-2</v>
      </c>
      <c r="CK17" s="2">
        <v>41670</v>
      </c>
      <c r="CL17">
        <v>5185.8900000000003</v>
      </c>
      <c r="CM17" s="4">
        <f t="shared" si="29"/>
        <v>9.0340230296568347E-3</v>
      </c>
      <c r="CN17" s="2">
        <v>41670</v>
      </c>
      <c r="CO17">
        <v>8768.6</v>
      </c>
      <c r="CP17" s="4">
        <f t="shared" si="30"/>
        <v>-5.7307175076026784E-3</v>
      </c>
      <c r="CQ17" s="2">
        <v>41670</v>
      </c>
      <c r="CR17">
        <v>13618.56</v>
      </c>
      <c r="CS17" s="4">
        <f t="shared" si="31"/>
        <v>-5.2452508031001099E-2</v>
      </c>
    </row>
    <row r="18" spans="1:97" x14ac:dyDescent="0.25">
      <c r="A18" s="2">
        <f t="shared" si="32"/>
        <v>41639</v>
      </c>
      <c r="B18" s="2">
        <v>41639</v>
      </c>
      <c r="C18">
        <v>5493.0272999999997</v>
      </c>
      <c r="D18" s="4">
        <f t="shared" si="0"/>
        <v>1.3064053528909714E-2</v>
      </c>
      <c r="E18" s="2">
        <v>41639</v>
      </c>
      <c r="F18">
        <v>17651.23</v>
      </c>
      <c r="G18" s="4">
        <f t="shared" si="1"/>
        <v>1.414358812896932E-2</v>
      </c>
      <c r="H18" s="2">
        <v>41639</v>
      </c>
      <c r="I18">
        <v>12060.71</v>
      </c>
      <c r="J18" s="4">
        <f t="shared" si="2"/>
        <v>1.0493093275756982E-2</v>
      </c>
      <c r="K18" s="2">
        <v>41639</v>
      </c>
      <c r="L18">
        <v>13903.12</v>
      </c>
      <c r="M18" s="4">
        <f t="shared" si="3"/>
        <v>4.7044302580860897E-3</v>
      </c>
      <c r="N18" s="2">
        <v>41639</v>
      </c>
      <c r="O18">
        <v>5000.5623999999998</v>
      </c>
      <c r="P18" s="4">
        <f t="shared" si="4"/>
        <v>1.5226749450585553E-2</v>
      </c>
      <c r="Q18" s="2">
        <v>41639</v>
      </c>
      <c r="R18">
        <v>4825.99</v>
      </c>
      <c r="S18" s="4">
        <f t="shared" si="5"/>
        <v>3.0907564143067834E-3</v>
      </c>
      <c r="T18" s="2">
        <v>41639</v>
      </c>
      <c r="U18">
        <v>4382.6674999999996</v>
      </c>
      <c r="V18" s="4">
        <f t="shared" si="6"/>
        <v>8.4414541057253878E-3</v>
      </c>
      <c r="W18" s="2">
        <v>41639</v>
      </c>
      <c r="X18">
        <v>13914.84</v>
      </c>
      <c r="Y18" s="4">
        <f t="shared" si="7"/>
        <v>1.1934639106432998E-2</v>
      </c>
      <c r="Z18" s="2">
        <v>41639</v>
      </c>
      <c r="AA18">
        <v>15352.85</v>
      </c>
      <c r="AB18" s="4">
        <f t="shared" si="8"/>
        <v>1.2192179283646132E-2</v>
      </c>
      <c r="AC18" s="2">
        <v>41639</v>
      </c>
      <c r="AD18">
        <v>10098.01</v>
      </c>
      <c r="AE18" s="4">
        <f t="shared" si="9"/>
        <v>7.684861790240527E-3</v>
      </c>
      <c r="AF18" s="2">
        <v>41639</v>
      </c>
      <c r="AG18">
        <v>10708.61</v>
      </c>
      <c r="AH18" s="4">
        <f t="shared" si="10"/>
        <v>5.2333363998025018E-3</v>
      </c>
      <c r="AI18" s="2">
        <v>41639</v>
      </c>
      <c r="AJ18">
        <v>6972.26</v>
      </c>
      <c r="AK18" s="4">
        <f t="shared" si="11"/>
        <v>7.4108109123431909E-3</v>
      </c>
      <c r="AL18" s="2">
        <v>41639</v>
      </c>
      <c r="AM18">
        <v>6190.83</v>
      </c>
      <c r="AN18" s="4">
        <f t="shared" si="12"/>
        <v>7.3597370476436996E-3</v>
      </c>
      <c r="AO18" s="2">
        <v>41639</v>
      </c>
      <c r="AP18">
        <v>15701.56</v>
      </c>
      <c r="AQ18" s="4">
        <f t="shared" si="13"/>
        <v>4.244269340974105E-3</v>
      </c>
      <c r="AR18" s="2">
        <v>41639</v>
      </c>
      <c r="AS18">
        <v>7230.11</v>
      </c>
      <c r="AT18" s="4">
        <f t="shared" si="14"/>
        <v>5.2612040426733842E-3</v>
      </c>
      <c r="AU18" s="2">
        <v>41639</v>
      </c>
      <c r="AV18">
        <v>7080.06</v>
      </c>
      <c r="AW18" s="4">
        <f t="shared" si="15"/>
        <v>8.2611203281093282E-3</v>
      </c>
      <c r="AX18" s="2">
        <v>41639</v>
      </c>
      <c r="AY18">
        <v>6922</v>
      </c>
      <c r="AZ18" s="4">
        <f t="shared" si="16"/>
        <v>5.7830344947835677E-3</v>
      </c>
      <c r="BA18" s="2">
        <v>41639</v>
      </c>
      <c r="BB18">
        <v>14796.38</v>
      </c>
      <c r="BC18" s="4">
        <f t="shared" si="17"/>
        <v>1.1990922682760363E-2</v>
      </c>
      <c r="BD18" s="2">
        <v>41639</v>
      </c>
      <c r="BE18">
        <v>8843.8799999999992</v>
      </c>
      <c r="BF18" s="4">
        <f t="shared" si="18"/>
        <v>2.8825894770743155E-3</v>
      </c>
      <c r="BG18" s="2">
        <v>41639</v>
      </c>
      <c r="BH18">
        <v>2736.13</v>
      </c>
      <c r="BI18" s="4">
        <f t="shared" si="19"/>
        <v>1.0387740029542236E-2</v>
      </c>
      <c r="BJ18" s="2">
        <v>41639</v>
      </c>
      <c r="BK18">
        <v>714.65</v>
      </c>
      <c r="BL18" s="4">
        <f t="shared" si="20"/>
        <v>-1.194541608483457E-2</v>
      </c>
      <c r="BM18" s="2">
        <v>41639</v>
      </c>
      <c r="BN18">
        <v>13316.15</v>
      </c>
      <c r="BO18" s="4">
        <f t="shared" si="21"/>
        <v>7.9524096800491773E-3</v>
      </c>
      <c r="BP18" s="2">
        <v>41639</v>
      </c>
      <c r="BQ18">
        <v>8934.3700000000008</v>
      </c>
      <c r="BR18" s="4">
        <f t="shared" si="22"/>
        <v>1.3062453722969547E-2</v>
      </c>
      <c r="BS18" s="2">
        <v>41639</v>
      </c>
      <c r="BT18">
        <v>11010.38</v>
      </c>
      <c r="BU18" s="4">
        <f t="shared" si="23"/>
        <v>3.7779402567612586E-3</v>
      </c>
      <c r="BV18" s="2">
        <v>41639</v>
      </c>
      <c r="BW18">
        <v>5602.29</v>
      </c>
      <c r="BX18" s="4">
        <f t="shared" si="24"/>
        <v>4.6986329130267457E-3</v>
      </c>
      <c r="BY18" s="2">
        <v>41639</v>
      </c>
      <c r="BZ18">
        <v>17487.64</v>
      </c>
      <c r="CA18" s="4">
        <f t="shared" si="25"/>
        <v>1.0588630297132307E-2</v>
      </c>
      <c r="CB18" s="2">
        <v>41639</v>
      </c>
      <c r="CC18">
        <v>6792.44</v>
      </c>
      <c r="CD18" s="4">
        <f t="shared" si="26"/>
        <v>1.0471507947724223E-2</v>
      </c>
      <c r="CE18" s="2">
        <v>41639</v>
      </c>
      <c r="CF18">
        <v>22801.58</v>
      </c>
      <c r="CG18" s="4">
        <f t="shared" si="27"/>
        <v>2.5517884377272759E-2</v>
      </c>
      <c r="CH18" s="2">
        <v>41639</v>
      </c>
      <c r="CI18">
        <v>17438.82</v>
      </c>
      <c r="CJ18" s="4">
        <f t="shared" si="28"/>
        <v>-1.0599331428532532E-2</v>
      </c>
      <c r="CK18" s="2">
        <v>41639</v>
      </c>
      <c r="CL18">
        <v>5139.46</v>
      </c>
      <c r="CM18" s="4">
        <f t="shared" si="29"/>
        <v>2.1286320081711496E-2</v>
      </c>
      <c r="CN18" s="2">
        <v>41639</v>
      </c>
      <c r="CO18">
        <v>8819.14</v>
      </c>
      <c r="CP18" s="4">
        <f t="shared" si="30"/>
        <v>9.9782295256187759E-3</v>
      </c>
      <c r="CQ18" s="2">
        <v>41639</v>
      </c>
      <c r="CR18">
        <v>14372.43</v>
      </c>
      <c r="CS18" s="4">
        <f t="shared" si="31"/>
        <v>1.3436873980652742E-2</v>
      </c>
    </row>
    <row r="19" spans="1:97" x14ac:dyDescent="0.25">
      <c r="A19" s="2">
        <f t="shared" si="32"/>
        <v>41608</v>
      </c>
      <c r="B19" s="2">
        <v>41608</v>
      </c>
      <c r="C19">
        <v>5422.1914999999999</v>
      </c>
      <c r="D19" s="4">
        <f t="shared" si="0"/>
        <v>1.0632872784081204E-2</v>
      </c>
      <c r="E19" s="2">
        <v>41608</v>
      </c>
      <c r="F19">
        <v>17405.060000000001</v>
      </c>
      <c r="G19" s="4">
        <f t="shared" si="1"/>
        <v>1.1956805495072276E-2</v>
      </c>
      <c r="H19" s="2">
        <v>41608</v>
      </c>
      <c r="I19">
        <v>11935.47</v>
      </c>
      <c r="J19" s="4">
        <f t="shared" si="2"/>
        <v>8.8506571006425894E-3</v>
      </c>
      <c r="K19" s="2">
        <v>41608</v>
      </c>
      <c r="L19">
        <v>13838.02</v>
      </c>
      <c r="M19" s="4">
        <f t="shared" si="3"/>
        <v>5.2375722073061404E-3</v>
      </c>
      <c r="N19" s="2">
        <v>41608</v>
      </c>
      <c r="O19">
        <v>4925.5621000000001</v>
      </c>
      <c r="P19" s="4">
        <f t="shared" si="4"/>
        <v>1.1616239432692188E-2</v>
      </c>
      <c r="Q19" s="2">
        <v>41608</v>
      </c>
      <c r="R19">
        <v>4811.12</v>
      </c>
      <c r="S19" s="4">
        <f t="shared" si="5"/>
        <v>8.5359718262620898E-3</v>
      </c>
      <c r="T19" s="2">
        <v>41608</v>
      </c>
      <c r="U19">
        <v>4345.9811</v>
      </c>
      <c r="V19" s="4">
        <f t="shared" si="6"/>
        <v>8.0949495035249619E-3</v>
      </c>
      <c r="W19" s="2">
        <v>41608</v>
      </c>
      <c r="X19">
        <v>13750.73</v>
      </c>
      <c r="Y19" s="4">
        <f t="shared" si="7"/>
        <v>1.0371370755012155E-2</v>
      </c>
      <c r="Z19" s="2">
        <v>41608</v>
      </c>
      <c r="AA19">
        <v>15167.92</v>
      </c>
      <c r="AB19" s="4">
        <f t="shared" si="8"/>
        <v>1.278541495842811E-2</v>
      </c>
      <c r="AC19" s="2">
        <v>41608</v>
      </c>
      <c r="AD19">
        <v>10021</v>
      </c>
      <c r="AE19" s="4">
        <f t="shared" si="9"/>
        <v>4.7827699958891134E-3</v>
      </c>
      <c r="AF19" s="2">
        <v>41608</v>
      </c>
      <c r="AG19">
        <v>10652.86</v>
      </c>
      <c r="AH19" s="4">
        <f t="shared" si="10"/>
        <v>1.0942771327301148E-2</v>
      </c>
      <c r="AI19" s="2">
        <v>41608</v>
      </c>
      <c r="AJ19">
        <v>6920.97</v>
      </c>
      <c r="AK19" s="4">
        <f t="shared" si="11"/>
        <v>6.045602946777251E-3</v>
      </c>
      <c r="AL19" s="2">
        <v>41608</v>
      </c>
      <c r="AM19">
        <v>6145.6</v>
      </c>
      <c r="AN19" s="4">
        <f t="shared" si="12"/>
        <v>2.641363524384932E-3</v>
      </c>
      <c r="AO19" s="2">
        <v>41608</v>
      </c>
      <c r="AP19">
        <v>15635.2</v>
      </c>
      <c r="AQ19" s="4">
        <f t="shared" si="13"/>
        <v>1.6836526806467411E-3</v>
      </c>
      <c r="AR19" s="2">
        <v>41608</v>
      </c>
      <c r="AS19">
        <v>7192.27</v>
      </c>
      <c r="AT19" s="4">
        <f t="shared" si="14"/>
        <v>3.1293376096308556E-4</v>
      </c>
      <c r="AU19" s="2">
        <v>41608</v>
      </c>
      <c r="AV19">
        <v>7022.05</v>
      </c>
      <c r="AW19" s="4">
        <f t="shared" si="15"/>
        <v>1.0010859481190071E-2</v>
      </c>
      <c r="AX19" s="2">
        <v>41608</v>
      </c>
      <c r="AY19">
        <v>6882.2</v>
      </c>
      <c r="AZ19" s="4">
        <f t="shared" si="16"/>
        <v>2.8166058806300409E-3</v>
      </c>
      <c r="BA19" s="2">
        <v>41608</v>
      </c>
      <c r="BB19">
        <v>14621.06</v>
      </c>
      <c r="BC19" s="4">
        <f t="shared" si="17"/>
        <v>8.9842776865707297E-3</v>
      </c>
      <c r="BD19" s="2">
        <v>41608</v>
      </c>
      <c r="BE19">
        <v>8818.4599999999991</v>
      </c>
      <c r="BF19" s="4">
        <f t="shared" si="18"/>
        <v>1.6498507837742205E-2</v>
      </c>
      <c r="BG19" s="2">
        <v>41608</v>
      </c>
      <c r="BH19">
        <v>2708</v>
      </c>
      <c r="BI19" s="4">
        <f t="shared" si="19"/>
        <v>8.8253592170799422E-3</v>
      </c>
      <c r="BJ19" s="2">
        <v>41608</v>
      </c>
      <c r="BK19">
        <v>723.29</v>
      </c>
      <c r="BL19" s="4">
        <f t="shared" si="20"/>
        <v>-1.6493976231269247E-2</v>
      </c>
      <c r="BM19" s="2">
        <v>41608</v>
      </c>
      <c r="BN19">
        <v>13211.09</v>
      </c>
      <c r="BO19" s="4">
        <f t="shared" si="21"/>
        <v>-1.1359818123175436E-2</v>
      </c>
      <c r="BP19" s="2">
        <v>41608</v>
      </c>
      <c r="BQ19">
        <v>8819.17</v>
      </c>
      <c r="BR19" s="4">
        <f t="shared" si="22"/>
        <v>1.0735201421121943E-2</v>
      </c>
      <c r="BS19" s="2">
        <v>41608</v>
      </c>
      <c r="BT19">
        <v>10968.94</v>
      </c>
      <c r="BU19" s="4">
        <f t="shared" si="23"/>
        <v>8.4308877067806876E-4</v>
      </c>
      <c r="BV19" s="2">
        <v>41608</v>
      </c>
      <c r="BW19">
        <v>5576.09</v>
      </c>
      <c r="BX19" s="4">
        <f t="shared" si="24"/>
        <v>7.8479287577246648E-3</v>
      </c>
      <c r="BY19" s="2">
        <v>41608</v>
      </c>
      <c r="BZ19">
        <v>17304.41</v>
      </c>
      <c r="CA19" s="4">
        <f t="shared" si="25"/>
        <v>8.9281966127310319E-3</v>
      </c>
      <c r="CB19" s="2">
        <v>41608</v>
      </c>
      <c r="CC19">
        <v>6722.05</v>
      </c>
      <c r="CD19" s="4">
        <f t="shared" si="26"/>
        <v>9.084999992494236E-3</v>
      </c>
      <c r="CE19" s="2">
        <v>41608</v>
      </c>
      <c r="CF19">
        <v>22234.21</v>
      </c>
      <c r="CG19" s="4">
        <f t="shared" si="27"/>
        <v>2.0759313984968442E-2</v>
      </c>
      <c r="CH19" s="2">
        <v>41608</v>
      </c>
      <c r="CI19">
        <v>17625.64</v>
      </c>
      <c r="CJ19" s="4">
        <f t="shared" si="28"/>
        <v>-2.2459054307152448E-2</v>
      </c>
      <c r="CK19" s="2">
        <v>41608</v>
      </c>
      <c r="CL19">
        <v>5032.34</v>
      </c>
      <c r="CM19" s="4">
        <f t="shared" si="29"/>
        <v>9.6787785156797757E-3</v>
      </c>
      <c r="CN19" s="2">
        <v>41608</v>
      </c>
      <c r="CO19">
        <v>8732.01</v>
      </c>
      <c r="CP19" s="4">
        <f t="shared" si="30"/>
        <v>8.6460224831237387E-3</v>
      </c>
      <c r="CQ19" s="2">
        <v>41608</v>
      </c>
      <c r="CR19">
        <v>14181.87</v>
      </c>
      <c r="CS19" s="4">
        <f t="shared" si="31"/>
        <v>-1.3782279072549031E-2</v>
      </c>
    </row>
    <row r="20" spans="1:97" x14ac:dyDescent="0.25">
      <c r="A20" s="2">
        <f t="shared" si="32"/>
        <v>41578</v>
      </c>
      <c r="B20" s="2">
        <v>41578</v>
      </c>
      <c r="C20">
        <v>5365.1445999999996</v>
      </c>
      <c r="D20" s="4">
        <f t="shared" si="0"/>
        <v>1.2590511167203999E-2</v>
      </c>
      <c r="E20" s="2">
        <v>41578</v>
      </c>
      <c r="F20">
        <v>17199.41</v>
      </c>
      <c r="G20" s="4">
        <f t="shared" si="1"/>
        <v>2.0095987208031962E-2</v>
      </c>
      <c r="H20" s="2">
        <v>41578</v>
      </c>
      <c r="I20">
        <v>11830.76</v>
      </c>
      <c r="J20" s="4">
        <f t="shared" si="2"/>
        <v>1.5061062768441991E-2</v>
      </c>
      <c r="K20" s="2">
        <v>41578</v>
      </c>
      <c r="L20">
        <v>13765.92</v>
      </c>
      <c r="M20" s="4">
        <f t="shared" si="3"/>
        <v>8.2943422097345731E-3</v>
      </c>
      <c r="N20" s="2">
        <v>41578</v>
      </c>
      <c r="O20">
        <v>4869.0025999999998</v>
      </c>
      <c r="P20" s="4">
        <f t="shared" si="4"/>
        <v>1.2077240762550012E-2</v>
      </c>
      <c r="Q20" s="2">
        <v>41578</v>
      </c>
      <c r="R20">
        <v>4770.3999999999996</v>
      </c>
      <c r="S20" s="4">
        <f t="shared" si="5"/>
        <v>1.3723431835471755E-2</v>
      </c>
      <c r="T20" s="2">
        <v>41578</v>
      </c>
      <c r="U20">
        <v>4311.0830999999998</v>
      </c>
      <c r="V20" s="4">
        <f t="shared" si="6"/>
        <v>1.0061717072288978E-2</v>
      </c>
      <c r="W20" s="2">
        <v>41578</v>
      </c>
      <c r="X20">
        <v>13609.58</v>
      </c>
      <c r="Y20" s="4">
        <f t="shared" si="7"/>
        <v>1.5061561915445276E-2</v>
      </c>
      <c r="Z20" s="2">
        <v>41578</v>
      </c>
      <c r="AA20">
        <v>14976.44</v>
      </c>
      <c r="AB20" s="4">
        <f t="shared" si="8"/>
        <v>1.782223974120245E-2</v>
      </c>
      <c r="AC20" s="2">
        <v>41578</v>
      </c>
      <c r="AD20">
        <v>9973.2999999999993</v>
      </c>
      <c r="AE20" s="4">
        <f t="shared" si="9"/>
        <v>1.0998702457221565E-2</v>
      </c>
      <c r="AF20" s="2">
        <v>41578</v>
      </c>
      <c r="AG20">
        <v>10537.55</v>
      </c>
      <c r="AH20" s="4">
        <f t="shared" si="10"/>
        <v>1.2869509384197508E-2</v>
      </c>
      <c r="AI20" s="2">
        <v>41578</v>
      </c>
      <c r="AJ20">
        <v>6879.38</v>
      </c>
      <c r="AK20" s="4">
        <f t="shared" si="11"/>
        <v>9.2468843295898662E-3</v>
      </c>
      <c r="AL20" s="2">
        <v>41578</v>
      </c>
      <c r="AM20">
        <v>6129.41</v>
      </c>
      <c r="AN20" s="4">
        <f t="shared" si="12"/>
        <v>1.5322408318162672E-2</v>
      </c>
      <c r="AO20" s="2">
        <v>41578</v>
      </c>
      <c r="AP20">
        <v>15608.92</v>
      </c>
      <c r="AQ20" s="4">
        <f t="shared" si="13"/>
        <v>2.942132757714444E-2</v>
      </c>
      <c r="AR20" s="2">
        <v>41578</v>
      </c>
      <c r="AS20">
        <v>7190.02</v>
      </c>
      <c r="AT20" s="4">
        <f t="shared" si="14"/>
        <v>9.1624396118314966E-3</v>
      </c>
      <c r="AU20" s="2">
        <v>41578</v>
      </c>
      <c r="AV20">
        <v>6952.45</v>
      </c>
      <c r="AW20" s="4">
        <f t="shared" si="15"/>
        <v>1.300118603221212E-2</v>
      </c>
      <c r="AX20" s="2">
        <v>41578</v>
      </c>
      <c r="AY20">
        <v>6862.87</v>
      </c>
      <c r="AZ20" s="4">
        <f t="shared" si="16"/>
        <v>5.2703353943011066E-3</v>
      </c>
      <c r="BA20" s="2">
        <v>41578</v>
      </c>
      <c r="BB20">
        <v>14490.87</v>
      </c>
      <c r="BC20" s="4">
        <f t="shared" si="17"/>
        <v>2.3034183810344055E-2</v>
      </c>
      <c r="BD20" s="2">
        <v>41578</v>
      </c>
      <c r="BE20">
        <v>8675.33</v>
      </c>
      <c r="BF20" s="4">
        <f t="shared" si="18"/>
        <v>4.5842947489228569E-2</v>
      </c>
      <c r="BG20" s="2">
        <v>41578</v>
      </c>
      <c r="BH20">
        <v>2684.31</v>
      </c>
      <c r="BI20" s="4">
        <f t="shared" si="19"/>
        <v>1.4927235398872529E-2</v>
      </c>
      <c r="BJ20" s="2">
        <v>41578</v>
      </c>
      <c r="BK20">
        <v>735.42</v>
      </c>
      <c r="BL20" s="4">
        <f t="shared" si="20"/>
        <v>-1.7251747223818503E-2</v>
      </c>
      <c r="BM20" s="2">
        <v>41578</v>
      </c>
      <c r="BN20">
        <v>13362.89</v>
      </c>
      <c r="BO20" s="4">
        <f t="shared" si="21"/>
        <v>1.5541415021138594E-2</v>
      </c>
      <c r="BP20" s="2">
        <v>41578</v>
      </c>
      <c r="BQ20">
        <v>8725.5</v>
      </c>
      <c r="BR20" s="4">
        <f t="shared" si="22"/>
        <v>1.5000203570036952E-2</v>
      </c>
      <c r="BS20" s="2">
        <v>41578</v>
      </c>
      <c r="BT20">
        <v>10959.7</v>
      </c>
      <c r="BU20" s="4">
        <f t="shared" si="23"/>
        <v>1.9191264473423564E-2</v>
      </c>
      <c r="BV20" s="2">
        <v>41578</v>
      </c>
      <c r="BW20">
        <v>5532.67</v>
      </c>
      <c r="BX20" s="4">
        <f t="shared" si="24"/>
        <v>7.8696121847827705E-3</v>
      </c>
      <c r="BY20" s="2">
        <v>41578</v>
      </c>
      <c r="BZ20">
        <v>17151.28</v>
      </c>
      <c r="CA20" s="4">
        <f t="shared" si="25"/>
        <v>1.5448466135988825E-2</v>
      </c>
      <c r="CB20" s="2">
        <v>41578</v>
      </c>
      <c r="CC20">
        <v>6661.53</v>
      </c>
      <c r="CD20" s="4">
        <f t="shared" si="26"/>
        <v>1.4906249381064551E-2</v>
      </c>
      <c r="CE20" s="2">
        <v>41578</v>
      </c>
      <c r="CF20">
        <v>21782.03</v>
      </c>
      <c r="CG20" s="4">
        <f t="shared" si="27"/>
        <v>-9.5996139973653083E-4</v>
      </c>
      <c r="CH20" s="2">
        <v>41578</v>
      </c>
      <c r="CI20">
        <v>18030.59</v>
      </c>
      <c r="CJ20" s="4">
        <f t="shared" si="28"/>
        <v>1.7054136759127481E-2</v>
      </c>
      <c r="CK20" s="2">
        <v>41578</v>
      </c>
      <c r="CL20">
        <v>4984.1000000000004</v>
      </c>
      <c r="CM20" s="4">
        <f t="shared" si="29"/>
        <v>2.0332543123743774E-2</v>
      </c>
      <c r="CN20" s="2">
        <v>41578</v>
      </c>
      <c r="CO20">
        <v>8657.16</v>
      </c>
      <c r="CP20" s="4">
        <f t="shared" si="30"/>
        <v>1.4860985253898118E-2</v>
      </c>
      <c r="CQ20" s="2">
        <v>41578</v>
      </c>
      <c r="CR20">
        <v>14380.06</v>
      </c>
      <c r="CS20" s="4">
        <f t="shared" si="31"/>
        <v>2.4707606818908934E-2</v>
      </c>
    </row>
    <row r="21" spans="1:97" x14ac:dyDescent="0.25">
      <c r="A21" s="2">
        <f t="shared" si="32"/>
        <v>41547</v>
      </c>
      <c r="B21" s="2">
        <v>41547</v>
      </c>
      <c r="C21">
        <v>5298.4345999999996</v>
      </c>
      <c r="D21" s="4">
        <f t="shared" si="0"/>
        <v>1.3718787321373327E-2</v>
      </c>
      <c r="E21" s="2">
        <v>41547</v>
      </c>
      <c r="F21">
        <v>16860.580000000002</v>
      </c>
      <c r="G21" s="4">
        <f t="shared" si="1"/>
        <v>2.6633713223452204E-2</v>
      </c>
      <c r="H21" s="2">
        <v>41547</v>
      </c>
      <c r="I21">
        <v>11655.22</v>
      </c>
      <c r="J21" s="4">
        <f t="shared" si="2"/>
        <v>1.5770951677929412E-2</v>
      </c>
      <c r="K21" s="2">
        <v>41547</v>
      </c>
      <c r="L21">
        <v>13652.68</v>
      </c>
      <c r="M21" s="4">
        <f t="shared" si="3"/>
        <v>-1.6628374119405098E-3</v>
      </c>
      <c r="N21" s="2">
        <v>41547</v>
      </c>
      <c r="O21">
        <v>4810.9002</v>
      </c>
      <c r="P21" s="4">
        <f t="shared" si="4"/>
        <v>1.2089449946689035E-2</v>
      </c>
      <c r="Q21" s="2">
        <v>41547</v>
      </c>
      <c r="R21">
        <v>4705.82</v>
      </c>
      <c r="S21" s="4">
        <f t="shared" si="5"/>
        <v>4.0303567580484145E-3</v>
      </c>
      <c r="T21" s="2">
        <v>41547</v>
      </c>
      <c r="U21">
        <v>4268.1382999999996</v>
      </c>
      <c r="V21" s="4">
        <f t="shared" si="6"/>
        <v>8.8025332319110472E-3</v>
      </c>
      <c r="W21" s="2">
        <v>41547</v>
      </c>
      <c r="X21">
        <v>13407.64</v>
      </c>
      <c r="Y21" s="4">
        <f t="shared" si="7"/>
        <v>1.5428751461687096E-2</v>
      </c>
      <c r="Z21" s="2">
        <v>41547</v>
      </c>
      <c r="AA21">
        <v>14714.2</v>
      </c>
      <c r="AB21" s="4">
        <f t="shared" si="8"/>
        <v>1.4498848931081332E-2</v>
      </c>
      <c r="AC21" s="2">
        <v>41547</v>
      </c>
      <c r="AD21">
        <v>9864.7999999999993</v>
      </c>
      <c r="AE21" s="4">
        <f t="shared" si="9"/>
        <v>1.1005994418600729E-2</v>
      </c>
      <c r="AF21" s="2">
        <v>41547</v>
      </c>
      <c r="AG21">
        <v>10403.66</v>
      </c>
      <c r="AH21" s="4">
        <f t="shared" si="10"/>
        <v>-4.7592125440406585E-3</v>
      </c>
      <c r="AI21" s="2">
        <v>41547</v>
      </c>
      <c r="AJ21">
        <v>6816.35</v>
      </c>
      <c r="AK21" s="4">
        <f t="shared" si="11"/>
        <v>1.1158366623993388E-2</v>
      </c>
      <c r="AL21" s="2">
        <v>41547</v>
      </c>
      <c r="AM21">
        <v>6036.91</v>
      </c>
      <c r="AN21" s="4">
        <f t="shared" si="12"/>
        <v>1.0304016173138253E-2</v>
      </c>
      <c r="AO21" s="2">
        <v>41547</v>
      </c>
      <c r="AP21">
        <v>15162.81</v>
      </c>
      <c r="AQ21" s="4">
        <f t="shared" si="13"/>
        <v>3.359656985879278E-2</v>
      </c>
      <c r="AR21" s="2">
        <v>41547</v>
      </c>
      <c r="AS21">
        <v>7124.74</v>
      </c>
      <c r="AT21" s="4">
        <f t="shared" si="14"/>
        <v>1.1575687790084332E-2</v>
      </c>
      <c r="AU21" s="2">
        <v>41547</v>
      </c>
      <c r="AV21">
        <v>6863.22</v>
      </c>
      <c r="AW21" s="4">
        <f t="shared" si="15"/>
        <v>7.1849327733313206E-3</v>
      </c>
      <c r="AX21" s="2">
        <v>41547</v>
      </c>
      <c r="AY21">
        <v>6826.89</v>
      </c>
      <c r="AZ21" s="4">
        <f t="shared" si="16"/>
        <v>8.1232981092400625E-3</v>
      </c>
      <c r="BA21" s="2">
        <v>41547</v>
      </c>
      <c r="BB21">
        <v>14164.6</v>
      </c>
      <c r="BC21" s="4">
        <f t="shared" si="17"/>
        <v>1.202243731035213E-2</v>
      </c>
      <c r="BD21" s="2">
        <v>41547</v>
      </c>
      <c r="BE21">
        <v>8295.06</v>
      </c>
      <c r="BF21" s="4">
        <f t="shared" si="18"/>
        <v>4.3120359751312787E-2</v>
      </c>
      <c r="BG21" s="2">
        <v>41547</v>
      </c>
      <c r="BH21">
        <v>2644.83</v>
      </c>
      <c r="BI21" s="4">
        <f t="shared" si="19"/>
        <v>1.527034030056984E-2</v>
      </c>
      <c r="BJ21" s="2">
        <v>41547</v>
      </c>
      <c r="BK21">
        <v>748.33</v>
      </c>
      <c r="BL21" s="4">
        <f t="shared" si="20"/>
        <v>-4.2640022516183373E-2</v>
      </c>
      <c r="BM21" s="2">
        <v>41547</v>
      </c>
      <c r="BN21">
        <v>13158.39</v>
      </c>
      <c r="BO21" s="4">
        <f t="shared" si="21"/>
        <v>1.1077105599025083E-2</v>
      </c>
      <c r="BP21" s="2">
        <v>41547</v>
      </c>
      <c r="BQ21">
        <v>8596.5499999999993</v>
      </c>
      <c r="BR21" s="4">
        <f t="shared" si="22"/>
        <v>1.9829406600706978E-2</v>
      </c>
      <c r="BS21" s="2">
        <v>41547</v>
      </c>
      <c r="BT21">
        <v>10753.33</v>
      </c>
      <c r="BU21" s="4">
        <f t="shared" si="23"/>
        <v>2.0294247132675025E-2</v>
      </c>
      <c r="BV21" s="2">
        <v>41547</v>
      </c>
      <c r="BW21">
        <v>5489.47</v>
      </c>
      <c r="BX21" s="4">
        <f t="shared" si="24"/>
        <v>-1.6876562855193677E-3</v>
      </c>
      <c r="BY21" s="2">
        <v>41547</v>
      </c>
      <c r="BZ21">
        <v>16890.349999999999</v>
      </c>
      <c r="CA21" s="4">
        <f t="shared" si="25"/>
        <v>1.5385567996960559E-2</v>
      </c>
      <c r="CB21" s="2">
        <v>41547</v>
      </c>
      <c r="CC21">
        <v>6563.69</v>
      </c>
      <c r="CD21" s="4">
        <f t="shared" si="26"/>
        <v>1.5387780737660339E-2</v>
      </c>
      <c r="CE21" s="2">
        <v>41547</v>
      </c>
      <c r="CF21">
        <v>21802.959999999999</v>
      </c>
      <c r="CG21" s="4">
        <f t="shared" si="27"/>
        <v>3.9135289915131155E-2</v>
      </c>
      <c r="CH21" s="2">
        <v>41547</v>
      </c>
      <c r="CI21">
        <v>17728.25</v>
      </c>
      <c r="CJ21" s="4">
        <f t="shared" si="28"/>
        <v>3.5545557988097887E-2</v>
      </c>
      <c r="CK21" s="2">
        <v>41547</v>
      </c>
      <c r="CL21">
        <v>4884.78</v>
      </c>
      <c r="CM21" s="4">
        <f t="shared" si="29"/>
        <v>2.0752402585325846E-2</v>
      </c>
      <c r="CN21" s="2">
        <v>41547</v>
      </c>
      <c r="CO21">
        <v>8530.39</v>
      </c>
      <c r="CP21" s="4">
        <f t="shared" si="30"/>
        <v>1.5013903745860757E-2</v>
      </c>
      <c r="CQ21" s="2">
        <v>41547</v>
      </c>
      <c r="CR21">
        <v>14033.33</v>
      </c>
      <c r="CS21" s="4">
        <f t="shared" si="31"/>
        <v>3.9982006577826024E-2</v>
      </c>
    </row>
    <row r="22" spans="1:97" x14ac:dyDescent="0.25">
      <c r="A22" s="2">
        <f t="shared" si="32"/>
        <v>41517</v>
      </c>
      <c r="B22" s="2">
        <v>41517</v>
      </c>
      <c r="C22">
        <v>5226.7302</v>
      </c>
      <c r="D22" s="4">
        <f t="shared" si="0"/>
        <v>-7.1129676353219873E-3</v>
      </c>
      <c r="E22" s="2">
        <v>41517</v>
      </c>
      <c r="F22">
        <v>16423.169999999998</v>
      </c>
      <c r="G22" s="4">
        <f t="shared" si="1"/>
        <v>-8.4848140905631197E-3</v>
      </c>
      <c r="H22" s="2">
        <v>41517</v>
      </c>
      <c r="I22">
        <v>11474.26</v>
      </c>
      <c r="J22" s="4">
        <f t="shared" si="2"/>
        <v>-6.9608098529688744E-3</v>
      </c>
      <c r="K22" s="2">
        <v>41517</v>
      </c>
      <c r="L22">
        <v>13675.42</v>
      </c>
      <c r="M22" s="4">
        <f t="shared" si="3"/>
        <v>-1.0824538320601595E-2</v>
      </c>
      <c r="N22" s="2">
        <v>41517</v>
      </c>
      <c r="O22">
        <v>4753.4337999999998</v>
      </c>
      <c r="P22" s="4">
        <f t="shared" si="4"/>
        <v>-6.9632203176211993E-3</v>
      </c>
      <c r="Q22" s="2">
        <v>41517</v>
      </c>
      <c r="R22">
        <v>4686.93</v>
      </c>
      <c r="S22" s="4">
        <f t="shared" si="5"/>
        <v>-4.5578212510009042E-3</v>
      </c>
      <c r="T22" s="2">
        <v>41517</v>
      </c>
      <c r="U22">
        <v>4230.8957</v>
      </c>
      <c r="V22" s="4">
        <f t="shared" si="6"/>
        <v>-2.3260924380043013E-3</v>
      </c>
      <c r="W22" s="2">
        <v>41517</v>
      </c>
      <c r="X22">
        <v>13203.92</v>
      </c>
      <c r="Y22" s="4">
        <f t="shared" si="7"/>
        <v>-2.3980670401022586E-3</v>
      </c>
      <c r="Z22" s="2">
        <v>41517</v>
      </c>
      <c r="AA22">
        <v>14503.91</v>
      </c>
      <c r="AB22" s="4">
        <f t="shared" si="8"/>
        <v>-3.1032932711804184E-3</v>
      </c>
      <c r="AC22" s="2">
        <v>41517</v>
      </c>
      <c r="AD22">
        <v>9757.41</v>
      </c>
      <c r="AE22" s="4">
        <f t="shared" si="9"/>
        <v>-1.1414169539829544E-3</v>
      </c>
      <c r="AF22" s="2">
        <v>41517</v>
      </c>
      <c r="AG22">
        <v>10453.41</v>
      </c>
      <c r="AH22" s="4">
        <f t="shared" si="10"/>
        <v>-1.413058649997545E-2</v>
      </c>
      <c r="AI22" s="2">
        <v>41517</v>
      </c>
      <c r="AJ22">
        <v>6741.13</v>
      </c>
      <c r="AK22" s="4">
        <f t="shared" si="11"/>
        <v>-1.5773618216232688E-3</v>
      </c>
      <c r="AL22" s="2">
        <v>41517</v>
      </c>
      <c r="AM22">
        <v>5975.34</v>
      </c>
      <c r="AN22" s="4">
        <f t="shared" si="12"/>
        <v>-2.6289039223246213E-3</v>
      </c>
      <c r="AO22" s="2">
        <v>41517</v>
      </c>
      <c r="AP22">
        <v>14669.95</v>
      </c>
      <c r="AQ22" s="4">
        <f t="shared" si="13"/>
        <v>-1.3997651599217842E-2</v>
      </c>
      <c r="AR22" s="2">
        <v>41517</v>
      </c>
      <c r="AS22">
        <v>7043.21</v>
      </c>
      <c r="AT22" s="4">
        <f t="shared" si="14"/>
        <v>5.5261019530306044E-4</v>
      </c>
      <c r="AU22" s="2">
        <v>41517</v>
      </c>
      <c r="AV22">
        <v>6814.26</v>
      </c>
      <c r="AW22" s="4">
        <f t="shared" si="15"/>
        <v>6.4425224203323861E-3</v>
      </c>
      <c r="AX22" s="2">
        <v>41517</v>
      </c>
      <c r="AY22">
        <v>6771.88</v>
      </c>
      <c r="AZ22" s="4">
        <f t="shared" si="16"/>
        <v>-1.8898121408617019E-4</v>
      </c>
      <c r="BA22" s="2">
        <v>41517</v>
      </c>
      <c r="BB22">
        <v>13996.33</v>
      </c>
      <c r="BC22" s="4">
        <f t="shared" si="17"/>
        <v>-9.1213061506516535E-3</v>
      </c>
      <c r="BD22" s="2">
        <v>41517</v>
      </c>
      <c r="BE22">
        <v>7952.16</v>
      </c>
      <c r="BF22" s="4">
        <f t="shared" si="18"/>
        <v>-1.3153143091156116E-2</v>
      </c>
      <c r="BG22" s="2">
        <v>41517</v>
      </c>
      <c r="BH22">
        <v>2605.0500000000002</v>
      </c>
      <c r="BI22" s="4">
        <f t="shared" si="19"/>
        <v>-6.9644572526417203E-3</v>
      </c>
      <c r="BJ22" s="2">
        <v>41517</v>
      </c>
      <c r="BK22">
        <v>781.66</v>
      </c>
      <c r="BL22" s="4">
        <f t="shared" si="20"/>
        <v>1.7415525589628666E-2</v>
      </c>
      <c r="BM22" s="2">
        <v>41517</v>
      </c>
      <c r="BN22">
        <v>13014.23</v>
      </c>
      <c r="BO22" s="4">
        <f t="shared" si="21"/>
        <v>9.4098229181773796E-3</v>
      </c>
      <c r="BP22" s="2">
        <v>41517</v>
      </c>
      <c r="BQ22">
        <v>8429.4</v>
      </c>
      <c r="BR22" s="4">
        <f t="shared" si="22"/>
        <v>-9.0729764488196585E-3</v>
      </c>
      <c r="BS22" s="2">
        <v>41517</v>
      </c>
      <c r="BT22">
        <v>10539.44</v>
      </c>
      <c r="BU22" s="4">
        <f t="shared" si="23"/>
        <v>-1.6215570382594802E-2</v>
      </c>
      <c r="BV22" s="2">
        <v>41517</v>
      </c>
      <c r="BW22">
        <v>5498.75</v>
      </c>
      <c r="BX22" s="4">
        <f t="shared" si="24"/>
        <v>-8.2388992195772115E-3</v>
      </c>
      <c r="BY22" s="2">
        <v>41517</v>
      </c>
      <c r="BZ22">
        <v>16634.419999999998</v>
      </c>
      <c r="CA22" s="4">
        <f t="shared" si="25"/>
        <v>-6.4738236890942158E-3</v>
      </c>
      <c r="CB22" s="2">
        <v>41517</v>
      </c>
      <c r="CC22">
        <v>6464.22</v>
      </c>
      <c r="CD22" s="4">
        <f t="shared" si="26"/>
        <v>-6.8079889007194305E-3</v>
      </c>
      <c r="CE22" s="2">
        <v>41517</v>
      </c>
      <c r="CF22">
        <v>20981.83</v>
      </c>
      <c r="CG22" s="4">
        <f t="shared" si="27"/>
        <v>3.358423076187611E-3</v>
      </c>
      <c r="CH22" s="2">
        <v>41517</v>
      </c>
      <c r="CI22">
        <v>17119.72</v>
      </c>
      <c r="CJ22" s="4">
        <f t="shared" si="28"/>
        <v>-1.8089361065115162E-2</v>
      </c>
      <c r="CK22" s="2">
        <v>41517</v>
      </c>
      <c r="CL22">
        <v>4785.47</v>
      </c>
      <c r="CM22" s="4">
        <f t="shared" si="29"/>
        <v>-1.4227918608148205E-2</v>
      </c>
      <c r="CN22" s="2">
        <v>41517</v>
      </c>
      <c r="CO22">
        <v>8404.2099999999991</v>
      </c>
      <c r="CP22" s="4">
        <f t="shared" si="30"/>
        <v>-7.0171085590057247E-3</v>
      </c>
      <c r="CQ22" s="2">
        <v>41517</v>
      </c>
      <c r="CR22">
        <v>13493.82</v>
      </c>
      <c r="CS22" s="4">
        <f t="shared" si="31"/>
        <v>-8.3199640185992463E-3</v>
      </c>
    </row>
    <row r="23" spans="1:97" x14ac:dyDescent="0.25">
      <c r="A23" s="2">
        <f t="shared" si="32"/>
        <v>41486</v>
      </c>
      <c r="B23" s="2">
        <v>41486</v>
      </c>
      <c r="C23">
        <v>5264.1741000000002</v>
      </c>
      <c r="D23" s="4">
        <f t="shared" si="0"/>
        <v>1.012282679664378E-2</v>
      </c>
      <c r="E23" s="2">
        <v>41486</v>
      </c>
      <c r="F23">
        <v>16563.71</v>
      </c>
      <c r="G23" s="4">
        <f t="shared" si="1"/>
        <v>2.2665236737811068E-2</v>
      </c>
      <c r="H23" s="2">
        <v>41486</v>
      </c>
      <c r="I23">
        <v>11554.69</v>
      </c>
      <c r="J23" s="4">
        <f t="shared" si="2"/>
        <v>1.295264111146377E-2</v>
      </c>
      <c r="K23" s="2">
        <v>41486</v>
      </c>
      <c r="L23">
        <v>13825.07</v>
      </c>
      <c r="M23" s="4">
        <f t="shared" si="3"/>
        <v>-5.6098426713846461E-4</v>
      </c>
      <c r="N23" s="2">
        <v>41486</v>
      </c>
      <c r="O23">
        <v>4786.7650999999996</v>
      </c>
      <c r="P23" s="4">
        <f t="shared" si="4"/>
        <v>9.1891103847112632E-3</v>
      </c>
      <c r="Q23" s="2">
        <v>41486</v>
      </c>
      <c r="R23">
        <v>4708.3900000000003</v>
      </c>
      <c r="S23" s="4">
        <f t="shared" si="5"/>
        <v>1.0789737512692854E-2</v>
      </c>
      <c r="T23" s="2">
        <v>41486</v>
      </c>
      <c r="U23">
        <v>4240.7601000000004</v>
      </c>
      <c r="V23" s="4">
        <f t="shared" si="6"/>
        <v>5.8538264419516484E-3</v>
      </c>
      <c r="W23" s="2">
        <v>41486</v>
      </c>
      <c r="X23">
        <v>13235.66</v>
      </c>
      <c r="Y23" s="4">
        <f t="shared" si="7"/>
        <v>1.3919924620517055E-2</v>
      </c>
      <c r="Z23" s="2">
        <v>41486</v>
      </c>
      <c r="AA23">
        <v>14549.06</v>
      </c>
      <c r="AB23" s="4">
        <f t="shared" si="8"/>
        <v>1.3040166330357206E-2</v>
      </c>
      <c r="AC23" s="2">
        <v>41486</v>
      </c>
      <c r="AD23">
        <v>9768.56</v>
      </c>
      <c r="AE23" s="4">
        <f t="shared" si="9"/>
        <v>5.7470909341750254E-3</v>
      </c>
      <c r="AF23" s="2">
        <v>41486</v>
      </c>
      <c r="AG23">
        <v>10603.24</v>
      </c>
      <c r="AH23" s="4">
        <f t="shared" si="10"/>
        <v>-9.0781822701623271E-3</v>
      </c>
      <c r="AI23" s="2">
        <v>41486</v>
      </c>
      <c r="AJ23">
        <v>6751.78</v>
      </c>
      <c r="AK23" s="4">
        <f t="shared" si="11"/>
        <v>2.1715413787728455E-3</v>
      </c>
      <c r="AL23" s="2">
        <v>41486</v>
      </c>
      <c r="AM23">
        <v>5991.09</v>
      </c>
      <c r="AN23" s="4">
        <f t="shared" si="12"/>
        <v>7.72391706208575E-3</v>
      </c>
      <c r="AO23" s="2">
        <v>41486</v>
      </c>
      <c r="AP23">
        <v>14878.21</v>
      </c>
      <c r="AQ23" s="4">
        <f t="shared" si="13"/>
        <v>7.314743161385362E-3</v>
      </c>
      <c r="AR23" s="2">
        <v>41486</v>
      </c>
      <c r="AS23">
        <v>7039.32</v>
      </c>
      <c r="AT23" s="4">
        <f t="shared" si="14"/>
        <v>7.9397239639340533E-3</v>
      </c>
      <c r="AU23" s="2">
        <v>41486</v>
      </c>
      <c r="AV23">
        <v>6770.64</v>
      </c>
      <c r="AW23" s="4">
        <f t="shared" si="15"/>
        <v>6.8345259551383375E-3</v>
      </c>
      <c r="AX23" s="2">
        <v>41486</v>
      </c>
      <c r="AY23">
        <v>6773.16</v>
      </c>
      <c r="AZ23" s="4">
        <f t="shared" si="16"/>
        <v>9.5647780068237598E-3</v>
      </c>
      <c r="BA23" s="2">
        <v>41486</v>
      </c>
      <c r="BB23">
        <v>14125.17</v>
      </c>
      <c r="BC23" s="4">
        <f t="shared" si="17"/>
        <v>2.7898091953019399E-2</v>
      </c>
      <c r="BD23" s="2">
        <v>41486</v>
      </c>
      <c r="BE23">
        <v>8058.15</v>
      </c>
      <c r="BF23" s="4">
        <f t="shared" si="18"/>
        <v>1.7852281076458087E-3</v>
      </c>
      <c r="BG23" s="2">
        <v>41486</v>
      </c>
      <c r="BH23">
        <v>2623.32</v>
      </c>
      <c r="BI23" s="4">
        <f t="shared" si="19"/>
        <v>1.2665459697125181E-2</v>
      </c>
      <c r="BJ23" s="2">
        <v>41486</v>
      </c>
      <c r="BK23">
        <v>768.28</v>
      </c>
      <c r="BL23" s="4">
        <f t="shared" si="20"/>
        <v>-3.1099452669811178E-2</v>
      </c>
      <c r="BM23" s="2">
        <v>41486</v>
      </c>
      <c r="BN23">
        <v>12892.91</v>
      </c>
      <c r="BO23" s="4">
        <f t="shared" si="21"/>
        <v>2.6662515288961464E-2</v>
      </c>
      <c r="BP23" s="2">
        <v>41486</v>
      </c>
      <c r="BQ23">
        <v>8506.58</v>
      </c>
      <c r="BR23" s="4">
        <f t="shared" si="22"/>
        <v>1.4698163981983203E-2</v>
      </c>
      <c r="BS23" s="2">
        <v>41486</v>
      </c>
      <c r="BT23">
        <v>10713.16</v>
      </c>
      <c r="BU23" s="4">
        <f t="shared" si="23"/>
        <v>6.4294786523271252E-3</v>
      </c>
      <c r="BV23" s="2">
        <v>41486</v>
      </c>
      <c r="BW23">
        <v>5544.43</v>
      </c>
      <c r="BX23" s="4">
        <f t="shared" si="24"/>
        <v>-1.8596663042147465E-3</v>
      </c>
      <c r="BY23" s="2">
        <v>41486</v>
      </c>
      <c r="BZ23">
        <v>16742.810000000001</v>
      </c>
      <c r="CA23" s="4">
        <f t="shared" si="25"/>
        <v>1.3185540383856775E-2</v>
      </c>
      <c r="CB23" s="2">
        <v>41486</v>
      </c>
      <c r="CC23">
        <v>6508.53</v>
      </c>
      <c r="CD23" s="4">
        <f t="shared" si="26"/>
        <v>1.2520126632493467E-2</v>
      </c>
      <c r="CE23" s="2">
        <v>41486</v>
      </c>
      <c r="CF23">
        <v>20911.599999999999</v>
      </c>
      <c r="CG23" s="4">
        <f t="shared" si="27"/>
        <v>3.8872003473571004E-2</v>
      </c>
      <c r="CH23" s="2">
        <v>41486</v>
      </c>
      <c r="CI23">
        <v>17435.11</v>
      </c>
      <c r="CJ23" s="4">
        <f t="shared" si="28"/>
        <v>1.660902437062628E-3</v>
      </c>
      <c r="CK23" s="2">
        <v>41486</v>
      </c>
      <c r="CL23">
        <v>4854.54</v>
      </c>
      <c r="CM23" s="4">
        <f t="shared" si="29"/>
        <v>7.2955442401303472E-3</v>
      </c>
      <c r="CN23" s="2">
        <v>41486</v>
      </c>
      <c r="CO23">
        <v>8463.6</v>
      </c>
      <c r="CP23" s="4">
        <f t="shared" si="30"/>
        <v>1.2403243575588752E-2</v>
      </c>
      <c r="CQ23" s="2">
        <v>41486</v>
      </c>
      <c r="CR23">
        <v>13607.03</v>
      </c>
      <c r="CS23" s="4">
        <f t="shared" si="31"/>
        <v>1.8183899754714572E-2</v>
      </c>
    </row>
    <row r="24" spans="1:97" x14ac:dyDescent="0.25">
      <c r="A24" s="2">
        <f t="shared" si="32"/>
        <v>41455</v>
      </c>
      <c r="B24" s="2">
        <v>41455</v>
      </c>
      <c r="C24">
        <v>5211.4197999999997</v>
      </c>
      <c r="D24" s="4">
        <f t="shared" si="0"/>
        <v>-1.3942554094025339E-2</v>
      </c>
      <c r="E24" s="2">
        <v>41455</v>
      </c>
      <c r="F24">
        <v>16196.61</v>
      </c>
      <c r="G24" s="4">
        <f t="shared" si="1"/>
        <v>-1.6350820850925318E-2</v>
      </c>
      <c r="H24" s="2">
        <v>41455</v>
      </c>
      <c r="I24">
        <v>11406.94</v>
      </c>
      <c r="J24" s="4">
        <f t="shared" si="2"/>
        <v>-1.4683512813846167E-2</v>
      </c>
      <c r="K24" s="2">
        <v>41455</v>
      </c>
      <c r="L24">
        <v>13832.83</v>
      </c>
      <c r="M24" s="4">
        <f t="shared" si="3"/>
        <v>-1.5688830602897053E-2</v>
      </c>
      <c r="N24" s="2">
        <v>41455</v>
      </c>
      <c r="O24">
        <v>4743.1795000000002</v>
      </c>
      <c r="P24" s="4">
        <f t="shared" si="4"/>
        <v>-1.3137384469871116E-2</v>
      </c>
      <c r="Q24" s="2">
        <v>41455</v>
      </c>
      <c r="R24">
        <v>4658.13</v>
      </c>
      <c r="S24" s="4">
        <f t="shared" si="5"/>
        <v>-9.015680844903784E-5</v>
      </c>
      <c r="T24" s="2">
        <v>41455</v>
      </c>
      <c r="U24">
        <v>4216.0798999999997</v>
      </c>
      <c r="V24" s="4">
        <f t="shared" si="6"/>
        <v>-6.7094375068691425E-3</v>
      </c>
      <c r="W24" s="2">
        <v>41455</v>
      </c>
      <c r="X24">
        <v>13053.95</v>
      </c>
      <c r="Y24" s="4">
        <f t="shared" si="7"/>
        <v>-1.032813805421906E-2</v>
      </c>
      <c r="Z24" s="2">
        <v>41455</v>
      </c>
      <c r="AA24">
        <v>14361.78</v>
      </c>
      <c r="AB24" s="4">
        <f t="shared" si="8"/>
        <v>-1.4123200105439992E-2</v>
      </c>
      <c r="AC24" s="2">
        <v>41455</v>
      </c>
      <c r="AD24">
        <v>9712.74</v>
      </c>
      <c r="AE24" s="4">
        <f t="shared" si="9"/>
        <v>-1.1939846044449198E-2</v>
      </c>
      <c r="AF24" s="2">
        <v>41455</v>
      </c>
      <c r="AG24">
        <v>10700.38</v>
      </c>
      <c r="AH24" s="4">
        <f t="shared" si="10"/>
        <v>-2.1253592420564349E-2</v>
      </c>
      <c r="AI24" s="2">
        <v>41455</v>
      </c>
      <c r="AJ24">
        <v>6737.15</v>
      </c>
      <c r="AK24" s="4">
        <f t="shared" si="11"/>
        <v>-1.1507457912606212E-2</v>
      </c>
      <c r="AL24" s="2">
        <v>41455</v>
      </c>
      <c r="AM24">
        <v>5945.17</v>
      </c>
      <c r="AN24" s="4">
        <f t="shared" si="12"/>
        <v>-1.9097760735993896E-2</v>
      </c>
      <c r="AO24" s="2">
        <v>41455</v>
      </c>
      <c r="AP24">
        <v>14770.17</v>
      </c>
      <c r="AQ24" s="4">
        <f t="shared" si="13"/>
        <v>-4.0568480991197586E-2</v>
      </c>
      <c r="AR24" s="2">
        <v>41455</v>
      </c>
      <c r="AS24">
        <v>6983.87</v>
      </c>
      <c r="AT24" s="4">
        <f t="shared" si="14"/>
        <v>-1.0543630256053538E-2</v>
      </c>
      <c r="AU24" s="2">
        <v>41455</v>
      </c>
      <c r="AV24">
        <v>6724.68</v>
      </c>
      <c r="AW24" s="4">
        <f t="shared" si="15"/>
        <v>-9.4435090789374287E-3</v>
      </c>
      <c r="AX24" s="2">
        <v>41455</v>
      </c>
      <c r="AY24">
        <v>6708.99</v>
      </c>
      <c r="AZ24" s="4">
        <f t="shared" si="16"/>
        <v>-2.9188705576024265E-3</v>
      </c>
      <c r="BA24" s="2">
        <v>41455</v>
      </c>
      <c r="BB24">
        <v>13741.8</v>
      </c>
      <c r="BC24" s="4">
        <f t="shared" si="17"/>
        <v>-8.6368594497574502E-3</v>
      </c>
      <c r="BD24" s="2">
        <v>41455</v>
      </c>
      <c r="BE24">
        <v>8043.79</v>
      </c>
      <c r="BF24" s="4">
        <f t="shared" si="18"/>
        <v>-5.8540770321958369E-2</v>
      </c>
      <c r="BG24" s="2">
        <v>41455</v>
      </c>
      <c r="BH24">
        <v>2590.5100000000002</v>
      </c>
      <c r="BI24" s="4">
        <f t="shared" si="19"/>
        <v>-1.4936553869320246E-2</v>
      </c>
      <c r="BJ24" s="2">
        <v>41455</v>
      </c>
      <c r="BK24">
        <v>792.94</v>
      </c>
      <c r="BL24" s="4">
        <f t="shared" si="20"/>
        <v>1.0307702108683259E-2</v>
      </c>
      <c r="BM24" s="2">
        <v>41455</v>
      </c>
      <c r="BN24">
        <v>12558.08</v>
      </c>
      <c r="BO24" s="4">
        <f t="shared" si="21"/>
        <v>-2.5814434269268549E-2</v>
      </c>
      <c r="BP24" s="2">
        <v>41455</v>
      </c>
      <c r="BQ24">
        <v>8383.36</v>
      </c>
      <c r="BR24" s="4">
        <f t="shared" si="22"/>
        <v>-1.7822079133217983E-2</v>
      </c>
      <c r="BS24" s="2">
        <v>41455</v>
      </c>
      <c r="BT24">
        <v>10644.72</v>
      </c>
      <c r="BU24" s="4">
        <f t="shared" si="23"/>
        <v>-2.5826124836642039E-2</v>
      </c>
      <c r="BV24" s="2">
        <v>41455</v>
      </c>
      <c r="BW24">
        <v>5554.76</v>
      </c>
      <c r="BX24" s="4">
        <f t="shared" si="24"/>
        <v>-1.4771090662712538E-2</v>
      </c>
      <c r="BY24" s="2">
        <v>41455</v>
      </c>
      <c r="BZ24">
        <v>16524.919999999998</v>
      </c>
      <c r="CA24" s="4">
        <f t="shared" si="25"/>
        <v>-1.4623005757253393E-2</v>
      </c>
      <c r="CB24" s="2">
        <v>41455</v>
      </c>
      <c r="CC24">
        <v>6428.05</v>
      </c>
      <c r="CD24" s="4">
        <f t="shared" si="26"/>
        <v>-1.4812941591184181E-2</v>
      </c>
      <c r="CE24" s="2">
        <v>41455</v>
      </c>
      <c r="CF24">
        <v>20129.14</v>
      </c>
      <c r="CG24" s="4">
        <f t="shared" si="27"/>
        <v>-3.8039807715228857E-4</v>
      </c>
      <c r="CH24" s="2">
        <v>41455</v>
      </c>
      <c r="CI24">
        <v>17406.2</v>
      </c>
      <c r="CJ24" s="4">
        <f t="shared" si="28"/>
        <v>-5.315665219709087E-2</v>
      </c>
      <c r="CK24" s="2">
        <v>41455</v>
      </c>
      <c r="CL24">
        <v>4819.38</v>
      </c>
      <c r="CM24" s="4">
        <f t="shared" si="29"/>
        <v>7.6187449560314313E-3</v>
      </c>
      <c r="CN24" s="2">
        <v>41455</v>
      </c>
      <c r="CO24">
        <v>8359.91</v>
      </c>
      <c r="CP24" s="4">
        <f t="shared" si="30"/>
        <v>-1.498163085921389E-2</v>
      </c>
      <c r="CQ24" s="2">
        <v>41455</v>
      </c>
      <c r="CR24">
        <v>13364.02</v>
      </c>
      <c r="CS24" s="4">
        <f t="shared" si="31"/>
        <v>-2.7186897179253822E-2</v>
      </c>
    </row>
    <row r="25" spans="1:97" x14ac:dyDescent="0.25">
      <c r="A25" s="2">
        <f t="shared" si="32"/>
        <v>41425</v>
      </c>
      <c r="B25" s="2">
        <v>41425</v>
      </c>
      <c r="C25">
        <v>5285.1076999999996</v>
      </c>
      <c r="D25" s="4">
        <f t="shared" si="0"/>
        <v>6.3403481474402223E-3</v>
      </c>
      <c r="E25" s="2">
        <v>41425</v>
      </c>
      <c r="F25">
        <v>16465.84</v>
      </c>
      <c r="G25" s="4">
        <f t="shared" si="1"/>
        <v>1.2235343008248023E-2</v>
      </c>
      <c r="H25" s="2">
        <v>41425</v>
      </c>
      <c r="I25">
        <v>11576.93</v>
      </c>
      <c r="J25" s="4">
        <f t="shared" si="2"/>
        <v>4.7918192769831336E-3</v>
      </c>
      <c r="K25" s="2">
        <v>41425</v>
      </c>
      <c r="L25">
        <v>14053.31</v>
      </c>
      <c r="M25" s="4">
        <f t="shared" si="3"/>
        <v>-1.2510408359010294E-2</v>
      </c>
      <c r="N25" s="2">
        <v>41425</v>
      </c>
      <c r="O25">
        <v>4806.3220000000001</v>
      </c>
      <c r="P25" s="4">
        <f t="shared" si="4"/>
        <v>6.1574763744156602E-3</v>
      </c>
      <c r="Q25" s="2">
        <v>41425</v>
      </c>
      <c r="R25">
        <v>4658.55</v>
      </c>
      <c r="S25" s="4">
        <f t="shared" si="5"/>
        <v>3.2238057705478163E-3</v>
      </c>
      <c r="T25" s="2">
        <v>41425</v>
      </c>
      <c r="U25">
        <v>4244.5585000000001</v>
      </c>
      <c r="V25" s="4">
        <f t="shared" si="6"/>
        <v>7.40277154529978E-3</v>
      </c>
      <c r="W25" s="2">
        <v>41425</v>
      </c>
      <c r="X25">
        <v>13190.18</v>
      </c>
      <c r="Y25" s="4">
        <f t="shared" si="7"/>
        <v>1.8402018554892541E-2</v>
      </c>
      <c r="Z25" s="2">
        <v>41425</v>
      </c>
      <c r="AA25">
        <v>14567.52</v>
      </c>
      <c r="AB25" s="4">
        <f t="shared" si="8"/>
        <v>2.2794579178619934E-2</v>
      </c>
      <c r="AC25" s="2">
        <v>41425</v>
      </c>
      <c r="AD25">
        <v>9830.11</v>
      </c>
      <c r="AE25" s="4">
        <f t="shared" si="9"/>
        <v>6.2500190859715588E-4</v>
      </c>
      <c r="AF25" s="2">
        <v>41425</v>
      </c>
      <c r="AG25">
        <v>10932.74</v>
      </c>
      <c r="AH25" s="4">
        <f t="shared" si="10"/>
        <v>-2.2576140384756416E-2</v>
      </c>
      <c r="AI25" s="2">
        <v>41425</v>
      </c>
      <c r="AJ25">
        <v>6815.58</v>
      </c>
      <c r="AK25" s="4">
        <f t="shared" si="11"/>
        <v>5.8842541962391692E-3</v>
      </c>
      <c r="AL25" s="2">
        <v>41425</v>
      </c>
      <c r="AM25">
        <v>6060.92</v>
      </c>
      <c r="AN25" s="4">
        <f t="shared" si="12"/>
        <v>1.5682243701076182E-3</v>
      </c>
      <c r="AO25" s="2">
        <v>41425</v>
      </c>
      <c r="AP25">
        <v>15394.71</v>
      </c>
      <c r="AQ25" s="4">
        <f t="shared" si="13"/>
        <v>1.7478046701391303E-3</v>
      </c>
      <c r="AR25" s="2">
        <v>41425</v>
      </c>
      <c r="AS25">
        <v>7058.29</v>
      </c>
      <c r="AT25" s="4">
        <f t="shared" si="14"/>
        <v>1.409735681743407E-2</v>
      </c>
      <c r="AU25" s="2">
        <v>41425</v>
      </c>
      <c r="AV25">
        <v>6788.79</v>
      </c>
      <c r="AW25" s="4">
        <f t="shared" si="15"/>
        <v>5.9210263112272621E-3</v>
      </c>
      <c r="AX25" s="2">
        <v>41425</v>
      </c>
      <c r="AY25">
        <v>6728.63</v>
      </c>
      <c r="AZ25" s="4">
        <f t="shared" si="16"/>
        <v>5.8494655803871254E-3</v>
      </c>
      <c r="BA25" s="2">
        <v>41425</v>
      </c>
      <c r="BB25">
        <v>13861.52</v>
      </c>
      <c r="BC25" s="4">
        <f t="shared" si="17"/>
        <v>-6.531375760160163E-3</v>
      </c>
      <c r="BD25" s="2">
        <v>41425</v>
      </c>
      <c r="BE25">
        <v>8543.9599999999991</v>
      </c>
      <c r="BF25" s="4">
        <f t="shared" si="18"/>
        <v>1.6448362420738105E-2</v>
      </c>
      <c r="BG25" s="2">
        <v>41425</v>
      </c>
      <c r="BH25">
        <v>2629.79</v>
      </c>
      <c r="BI25" s="4">
        <f t="shared" si="19"/>
        <v>4.649261542928329E-3</v>
      </c>
      <c r="BJ25" s="2">
        <v>41425</v>
      </c>
      <c r="BK25">
        <v>784.85</v>
      </c>
      <c r="BL25" s="4">
        <f t="shared" si="20"/>
        <v>-3.0343089410805324E-2</v>
      </c>
      <c r="BM25" s="2">
        <v>41425</v>
      </c>
      <c r="BN25">
        <v>12890.85</v>
      </c>
      <c r="BO25" s="4">
        <f t="shared" si="21"/>
        <v>-5.1967134298849249E-3</v>
      </c>
      <c r="BP25" s="2">
        <v>41425</v>
      </c>
      <c r="BQ25">
        <v>8535.48</v>
      </c>
      <c r="BR25" s="4">
        <f t="shared" si="22"/>
        <v>8.1688384091316291E-3</v>
      </c>
      <c r="BS25" s="2">
        <v>41425</v>
      </c>
      <c r="BT25">
        <v>10926.92</v>
      </c>
      <c r="BU25" s="4">
        <f t="shared" si="23"/>
        <v>2.5617029085236442E-3</v>
      </c>
      <c r="BV25" s="2">
        <v>41425</v>
      </c>
      <c r="BW25">
        <v>5638.04</v>
      </c>
      <c r="BX25" s="4">
        <f t="shared" si="24"/>
        <v>-7.9689196298649012E-3</v>
      </c>
      <c r="BY25" s="2">
        <v>41425</v>
      </c>
      <c r="BZ25">
        <v>16770.150000000001</v>
      </c>
      <c r="CA25" s="4">
        <f t="shared" si="25"/>
        <v>5.1045910753264589E-3</v>
      </c>
      <c r="CB25" s="2">
        <v>41425</v>
      </c>
      <c r="CC25">
        <v>6524.7</v>
      </c>
      <c r="CD25" s="4">
        <f t="shared" si="26"/>
        <v>4.780046999688814E-3</v>
      </c>
      <c r="CE25" s="2">
        <v>41425</v>
      </c>
      <c r="CF25">
        <v>20136.8</v>
      </c>
      <c r="CG25" s="4">
        <f t="shared" si="27"/>
        <v>2.1135902636916892E-2</v>
      </c>
      <c r="CH25" s="2">
        <v>41425</v>
      </c>
      <c r="CI25">
        <v>18383.400000000001</v>
      </c>
      <c r="CJ25" s="4">
        <f t="shared" si="28"/>
        <v>-3.3761630296640255E-2</v>
      </c>
      <c r="CK25" s="2">
        <v>41425</v>
      </c>
      <c r="CL25">
        <v>4782.9399999999996</v>
      </c>
      <c r="CM25" s="4">
        <f t="shared" si="29"/>
        <v>-5.8537972328354115E-5</v>
      </c>
      <c r="CN25" s="2">
        <v>41425</v>
      </c>
      <c r="CO25">
        <v>8487.06</v>
      </c>
      <c r="CP25" s="4">
        <f t="shared" si="30"/>
        <v>4.6140661546765216E-3</v>
      </c>
      <c r="CQ25" s="2">
        <v>41425</v>
      </c>
      <c r="CR25">
        <v>13737.5</v>
      </c>
      <c r="CS25" s="4">
        <f t="shared" si="31"/>
        <v>-9.7072121428818381E-3</v>
      </c>
    </row>
    <row r="26" spans="1:97" x14ac:dyDescent="0.25">
      <c r="A26" s="2">
        <f t="shared" si="32"/>
        <v>41394</v>
      </c>
      <c r="B26" s="2">
        <v>41394</v>
      </c>
      <c r="C26">
        <v>5251.8094000000001</v>
      </c>
      <c r="D26" s="4">
        <f t="shared" si="0"/>
        <v>8.2372827042134222E-3</v>
      </c>
      <c r="E26" s="2">
        <v>41394</v>
      </c>
      <c r="F26">
        <v>16266.81</v>
      </c>
      <c r="G26" s="4">
        <f t="shared" si="1"/>
        <v>3.6581784258171712E-3</v>
      </c>
      <c r="H26" s="2">
        <v>41394</v>
      </c>
      <c r="I26">
        <v>11521.72</v>
      </c>
      <c r="J26" s="4">
        <f t="shared" si="2"/>
        <v>6.334067009048594E-3</v>
      </c>
      <c r="K26" s="2">
        <v>41394</v>
      </c>
      <c r="L26">
        <v>14231.35</v>
      </c>
      <c r="M26" s="4">
        <f t="shared" si="3"/>
        <v>6.5294436747074247E-3</v>
      </c>
      <c r="N26" s="2">
        <v>41394</v>
      </c>
      <c r="O26">
        <v>4776.9083000000001</v>
      </c>
      <c r="P26" s="4">
        <f t="shared" si="4"/>
        <v>8.5975033639389409E-3</v>
      </c>
      <c r="Q26" s="2">
        <v>41394</v>
      </c>
      <c r="R26">
        <v>4643.58</v>
      </c>
      <c r="S26" s="4">
        <f t="shared" si="5"/>
        <v>4.4082021110918301E-3</v>
      </c>
      <c r="T26" s="2">
        <v>41394</v>
      </c>
      <c r="U26">
        <v>4213.3679000000002</v>
      </c>
      <c r="V26" s="4">
        <f t="shared" si="6"/>
        <v>7.4410949481371613E-3</v>
      </c>
      <c r="W26" s="2">
        <v>41394</v>
      </c>
      <c r="X26">
        <v>12951.84</v>
      </c>
      <c r="Y26" s="4">
        <f t="shared" si="7"/>
        <v>9.9191945498622314E-3</v>
      </c>
      <c r="Z26" s="2">
        <v>41394</v>
      </c>
      <c r="AA26">
        <v>14242.86</v>
      </c>
      <c r="AB26" s="4">
        <f t="shared" si="8"/>
        <v>1.3717310800683169E-2</v>
      </c>
      <c r="AC26" s="2">
        <v>41394</v>
      </c>
      <c r="AD26">
        <v>9823.9699999999993</v>
      </c>
      <c r="AE26" s="4">
        <f t="shared" si="9"/>
        <v>1.0642434766864106E-2</v>
      </c>
      <c r="AF26" s="2">
        <v>41394</v>
      </c>
      <c r="AG26">
        <v>11185.26</v>
      </c>
      <c r="AH26" s="4">
        <f t="shared" si="10"/>
        <v>2.2356969323605647E-2</v>
      </c>
      <c r="AI26" s="2">
        <v>41394</v>
      </c>
      <c r="AJ26">
        <v>6775.71</v>
      </c>
      <c r="AK26" s="4">
        <f t="shared" si="11"/>
        <v>1.5401007651799636E-2</v>
      </c>
      <c r="AL26" s="2">
        <v>41394</v>
      </c>
      <c r="AM26">
        <v>6051.43</v>
      </c>
      <c r="AN26" s="4">
        <f t="shared" si="12"/>
        <v>7.4768751290263946E-3</v>
      </c>
      <c r="AO26" s="2">
        <v>41394</v>
      </c>
      <c r="AP26">
        <v>15367.85</v>
      </c>
      <c r="AQ26" s="4">
        <f t="shared" si="13"/>
        <v>7.2047828275414449E-3</v>
      </c>
      <c r="AR26" s="2">
        <v>41394</v>
      </c>
      <c r="AS26">
        <v>6960.17</v>
      </c>
      <c r="AT26" s="4">
        <f t="shared" si="14"/>
        <v>1.026057118969792E-2</v>
      </c>
      <c r="AU26" s="2">
        <v>41394</v>
      </c>
      <c r="AV26">
        <v>6748.83</v>
      </c>
      <c r="AW26" s="4">
        <f t="shared" si="15"/>
        <v>1.0529294707951387E-2</v>
      </c>
      <c r="AX26" s="2">
        <v>41394</v>
      </c>
      <c r="AY26">
        <v>6689.5</v>
      </c>
      <c r="AZ26" s="4">
        <f t="shared" si="16"/>
        <v>3.870216440991614E-3</v>
      </c>
      <c r="BA26" s="2">
        <v>41394</v>
      </c>
      <c r="BB26">
        <v>13952.65</v>
      </c>
      <c r="BC26" s="4">
        <f t="shared" si="17"/>
        <v>5.002449003111531E-3</v>
      </c>
      <c r="BD26" s="2">
        <v>41394</v>
      </c>
      <c r="BE26">
        <v>8405.7000000000007</v>
      </c>
      <c r="BF26" s="4">
        <f t="shared" si="18"/>
        <v>1.7704525835192886E-2</v>
      </c>
      <c r="BG26" s="2">
        <v>41394</v>
      </c>
      <c r="BH26">
        <v>2617.62</v>
      </c>
      <c r="BI26" s="4">
        <f t="shared" si="19"/>
        <v>5.9682793446804716E-3</v>
      </c>
      <c r="BJ26" s="2">
        <v>41394</v>
      </c>
      <c r="BK26">
        <v>809.41</v>
      </c>
      <c r="BL26" s="4">
        <f t="shared" si="20"/>
        <v>-2.2286376923634443E-2</v>
      </c>
      <c r="BM26" s="2">
        <v>41394</v>
      </c>
      <c r="BN26">
        <v>12958.19</v>
      </c>
      <c r="BO26" s="4">
        <f t="shared" si="21"/>
        <v>-3.0877156244273896E-2</v>
      </c>
      <c r="BP26" s="2">
        <v>41394</v>
      </c>
      <c r="BQ26">
        <v>8466.32</v>
      </c>
      <c r="BR26" s="4">
        <f t="shared" si="22"/>
        <v>8.5483932451493327E-3</v>
      </c>
      <c r="BS26" s="2">
        <v>41394</v>
      </c>
      <c r="BT26">
        <v>10899</v>
      </c>
      <c r="BU26" s="4">
        <f t="shared" si="23"/>
        <v>7.0155695195541767E-3</v>
      </c>
      <c r="BV26" s="2">
        <v>41394</v>
      </c>
      <c r="BW26">
        <v>5683.33</v>
      </c>
      <c r="BX26" s="4">
        <f t="shared" si="24"/>
        <v>5.1643665780587433E-3</v>
      </c>
      <c r="BY26" s="2">
        <v>41394</v>
      </c>
      <c r="BZ26">
        <v>16684.98</v>
      </c>
      <c r="CA26" s="4">
        <f t="shared" si="25"/>
        <v>6.3432572508368423E-3</v>
      </c>
      <c r="CB26" s="2">
        <v>41394</v>
      </c>
      <c r="CC26">
        <v>6493.66</v>
      </c>
      <c r="CD26" s="4">
        <f t="shared" si="26"/>
        <v>6.2837918461020603E-3</v>
      </c>
      <c r="CE26" s="2">
        <v>41394</v>
      </c>
      <c r="CF26">
        <v>19720</v>
      </c>
      <c r="CG26" s="4">
        <f t="shared" si="27"/>
        <v>6.4716330155358825E-3</v>
      </c>
      <c r="CH26" s="2">
        <v>41394</v>
      </c>
      <c r="CI26">
        <v>19025.740000000002</v>
      </c>
      <c r="CJ26" s="4">
        <f t="shared" si="28"/>
        <v>2.5077585422828008E-4</v>
      </c>
      <c r="CK26" s="2">
        <v>41394</v>
      </c>
      <c r="CL26">
        <v>4783.22</v>
      </c>
      <c r="CM26" s="4">
        <f t="shared" si="29"/>
        <v>1.5519774443114143E-2</v>
      </c>
      <c r="CN26" s="2">
        <v>41394</v>
      </c>
      <c r="CO26">
        <v>8448.08</v>
      </c>
      <c r="CP26" s="4">
        <f t="shared" si="30"/>
        <v>5.8291821047917747E-3</v>
      </c>
      <c r="CQ26" s="2">
        <v>41394</v>
      </c>
      <c r="CR26">
        <v>13872.16</v>
      </c>
      <c r="CS26" s="4">
        <f t="shared" si="31"/>
        <v>-7.7898186619479448E-3</v>
      </c>
    </row>
    <row r="27" spans="1:97" x14ac:dyDescent="0.25">
      <c r="A27" s="2">
        <f t="shared" si="32"/>
        <v>41364</v>
      </c>
      <c r="B27" s="2">
        <v>41364</v>
      </c>
      <c r="C27">
        <v>5208.9022000000004</v>
      </c>
      <c r="D27" s="4">
        <f t="shared" si="0"/>
        <v>8.8531870258929946E-3</v>
      </c>
      <c r="E27" s="2">
        <v>41364</v>
      </c>
      <c r="F27">
        <v>16207.52</v>
      </c>
      <c r="G27" s="4">
        <f t="shared" si="1"/>
        <v>1.2222853006624623E-2</v>
      </c>
      <c r="H27" s="2">
        <v>41364</v>
      </c>
      <c r="I27">
        <v>11449.2</v>
      </c>
      <c r="J27" s="4">
        <f t="shared" si="2"/>
        <v>9.4809670886211173E-3</v>
      </c>
      <c r="K27" s="2">
        <v>41364</v>
      </c>
      <c r="L27">
        <v>14139.03</v>
      </c>
      <c r="M27" s="4">
        <f t="shared" si="3"/>
        <v>4.0733805010344515E-3</v>
      </c>
      <c r="N27" s="2">
        <v>41364</v>
      </c>
      <c r="O27">
        <v>4736.1889000000001</v>
      </c>
      <c r="P27" s="4">
        <f t="shared" si="4"/>
        <v>9.3186486452792039E-3</v>
      </c>
      <c r="Q27" s="2">
        <v>41364</v>
      </c>
      <c r="R27">
        <v>4623.2</v>
      </c>
      <c r="S27" s="4">
        <f t="shared" si="5"/>
        <v>3.4249102534607001E-3</v>
      </c>
      <c r="T27" s="2">
        <v>41364</v>
      </c>
      <c r="U27">
        <v>4182.2474000000002</v>
      </c>
      <c r="V27" s="4">
        <f t="shared" si="6"/>
        <v>7.5598899536009068E-3</v>
      </c>
      <c r="W27" s="2">
        <v>41364</v>
      </c>
      <c r="X27">
        <v>12824.63</v>
      </c>
      <c r="Y27" s="4">
        <f t="shared" si="7"/>
        <v>1.0048003276351691E-2</v>
      </c>
      <c r="Z27" s="2">
        <v>41364</v>
      </c>
      <c r="AA27">
        <v>14050.13</v>
      </c>
      <c r="AB27" s="4">
        <f t="shared" si="8"/>
        <v>1.4557501770946057E-2</v>
      </c>
      <c r="AC27" s="2">
        <v>41364</v>
      </c>
      <c r="AD27">
        <v>9720.52</v>
      </c>
      <c r="AE27" s="4">
        <f t="shared" si="9"/>
        <v>8.8299029416405439E-3</v>
      </c>
      <c r="AF27" s="2">
        <v>41364</v>
      </c>
      <c r="AG27">
        <v>10940.66</v>
      </c>
      <c r="AH27" s="4">
        <f t="shared" si="10"/>
        <v>8.7722856995329224E-3</v>
      </c>
      <c r="AI27" s="2">
        <v>41364</v>
      </c>
      <c r="AJ27">
        <v>6672.94</v>
      </c>
      <c r="AK27" s="4">
        <f t="shared" si="11"/>
        <v>1.0243320495119113E-2</v>
      </c>
      <c r="AL27" s="2">
        <v>41364</v>
      </c>
      <c r="AM27">
        <v>6006.52</v>
      </c>
      <c r="AN27" s="4">
        <f t="shared" si="12"/>
        <v>6.2874958745116061E-3</v>
      </c>
      <c r="AO27" s="2">
        <v>41364</v>
      </c>
      <c r="AP27">
        <v>15257.92</v>
      </c>
      <c r="AQ27" s="4">
        <f t="shared" si="13"/>
        <v>-7.7304821097251564E-3</v>
      </c>
      <c r="AR27" s="2">
        <v>41364</v>
      </c>
      <c r="AS27">
        <v>6889.48</v>
      </c>
      <c r="AT27" s="4">
        <f t="shared" si="14"/>
        <v>8.3513601330127418E-3</v>
      </c>
      <c r="AU27" s="2">
        <v>41364</v>
      </c>
      <c r="AV27">
        <v>6678.51</v>
      </c>
      <c r="AW27" s="4">
        <f t="shared" si="15"/>
        <v>9.5184973562250086E-3</v>
      </c>
      <c r="AX27" s="2">
        <v>41364</v>
      </c>
      <c r="AY27">
        <v>6663.71</v>
      </c>
      <c r="AZ27" s="4">
        <f t="shared" si="16"/>
        <v>6.7806545869890655E-3</v>
      </c>
      <c r="BA27" s="2">
        <v>41364</v>
      </c>
      <c r="BB27">
        <v>13883.2</v>
      </c>
      <c r="BC27" s="4">
        <f t="shared" si="17"/>
        <v>1.2915341838499073E-2</v>
      </c>
      <c r="BD27" s="2">
        <v>41364</v>
      </c>
      <c r="BE27">
        <v>8259.4699999999993</v>
      </c>
      <c r="BF27" s="4">
        <f t="shared" si="18"/>
        <v>-8.0263742598752907E-3</v>
      </c>
      <c r="BG27" s="2">
        <v>41364</v>
      </c>
      <c r="BH27">
        <v>2602.09</v>
      </c>
      <c r="BI27" s="4">
        <f t="shared" si="19"/>
        <v>9.4149319968035439E-3</v>
      </c>
      <c r="BJ27" s="2">
        <v>41364</v>
      </c>
      <c r="BK27">
        <v>827.86</v>
      </c>
      <c r="BL27" s="4">
        <f t="shared" si="20"/>
        <v>-2.3300810514269577E-2</v>
      </c>
      <c r="BM27" s="2">
        <v>41364</v>
      </c>
      <c r="BN27">
        <v>13371.05</v>
      </c>
      <c r="BO27" s="4">
        <f t="shared" si="21"/>
        <v>1.1038891316939248E-2</v>
      </c>
      <c r="BP27" s="2">
        <v>41364</v>
      </c>
      <c r="BQ27">
        <v>8394.56</v>
      </c>
      <c r="BR27" s="4">
        <f t="shared" si="22"/>
        <v>9.255095833162974E-3</v>
      </c>
      <c r="BS27" s="2">
        <v>41364</v>
      </c>
      <c r="BT27">
        <v>10823.07</v>
      </c>
      <c r="BU27" s="4">
        <f t="shared" si="23"/>
        <v>-5.209678531216233E-3</v>
      </c>
      <c r="BV27" s="2">
        <v>41364</v>
      </c>
      <c r="BW27">
        <v>5654.13</v>
      </c>
      <c r="BX27" s="4">
        <f t="shared" si="24"/>
        <v>5.6828490016327393E-3</v>
      </c>
      <c r="BY27" s="2">
        <v>41364</v>
      </c>
      <c r="BZ27">
        <v>16579.810000000001</v>
      </c>
      <c r="CA27" s="4">
        <f t="shared" si="25"/>
        <v>9.5629480063035288E-3</v>
      </c>
      <c r="CB27" s="2">
        <v>41364</v>
      </c>
      <c r="CC27">
        <v>6453.11</v>
      </c>
      <c r="CD27" s="4">
        <f t="shared" si="26"/>
        <v>9.3582636768607674E-3</v>
      </c>
      <c r="CE27" s="2">
        <v>41364</v>
      </c>
      <c r="CF27">
        <v>19593.2</v>
      </c>
      <c r="CG27" s="4">
        <f t="shared" si="27"/>
        <v>1.8090366094138499E-2</v>
      </c>
      <c r="CH27" s="2">
        <v>41364</v>
      </c>
      <c r="CI27">
        <v>19020.97</v>
      </c>
      <c r="CJ27" s="4">
        <f t="shared" si="28"/>
        <v>-8.0085404961685036E-3</v>
      </c>
      <c r="CK27" s="2">
        <v>41364</v>
      </c>
      <c r="CL27">
        <v>4710.12</v>
      </c>
      <c r="CM27" s="4">
        <f t="shared" si="29"/>
        <v>2.9532175885954359E-2</v>
      </c>
      <c r="CN27" s="2">
        <v>41364</v>
      </c>
      <c r="CO27">
        <v>8399.1200000000008</v>
      </c>
      <c r="CP27" s="4">
        <f t="shared" si="30"/>
        <v>9.2221326376982216E-3</v>
      </c>
      <c r="CQ27" s="2">
        <v>41364</v>
      </c>
      <c r="CR27">
        <v>13981.07</v>
      </c>
      <c r="CS27" s="4">
        <f t="shared" si="31"/>
        <v>-1.9342996063643869E-2</v>
      </c>
    </row>
    <row r="28" spans="1:97" x14ac:dyDescent="0.25">
      <c r="A28" s="2">
        <f t="shared" si="32"/>
        <v>41333</v>
      </c>
      <c r="B28" s="2">
        <v>41333</v>
      </c>
      <c r="C28">
        <v>5163.1914999999999</v>
      </c>
      <c r="D28" s="4">
        <f t="shared" si="0"/>
        <v>2.7875216140960113E-3</v>
      </c>
      <c r="E28" s="2">
        <v>41333</v>
      </c>
      <c r="F28">
        <v>16011.81</v>
      </c>
      <c r="G28" s="4">
        <f t="shared" si="1"/>
        <v>3.1651577034186307E-3</v>
      </c>
      <c r="H28" s="2">
        <v>41333</v>
      </c>
      <c r="I28">
        <v>11341.67</v>
      </c>
      <c r="J28" s="4">
        <f t="shared" si="2"/>
        <v>1.0945100611072789E-3</v>
      </c>
      <c r="K28" s="2">
        <v>41333</v>
      </c>
      <c r="L28">
        <v>14081.67</v>
      </c>
      <c r="M28" s="4">
        <f t="shared" si="3"/>
        <v>-6.7908266004605977E-3</v>
      </c>
      <c r="N28" s="2">
        <v>41333</v>
      </c>
      <c r="O28">
        <v>4692.4615000000003</v>
      </c>
      <c r="P28" s="4">
        <f t="shared" si="4"/>
        <v>2.6238727119396454E-3</v>
      </c>
      <c r="Q28" s="2">
        <v>41333</v>
      </c>
      <c r="R28">
        <v>4607.42</v>
      </c>
      <c r="S28" s="4">
        <f t="shared" si="5"/>
        <v>4.2108933981386265E-3</v>
      </c>
      <c r="T28" s="2">
        <v>41333</v>
      </c>
      <c r="U28">
        <v>4150.8672999999999</v>
      </c>
      <c r="V28" s="4">
        <f t="shared" si="6"/>
        <v>3.5358422676505796E-3</v>
      </c>
      <c r="W28" s="2">
        <v>41333</v>
      </c>
      <c r="X28">
        <v>12697.05</v>
      </c>
      <c r="Y28" s="4">
        <f t="shared" si="7"/>
        <v>3.6424084477315599E-3</v>
      </c>
      <c r="Z28" s="2">
        <v>41333</v>
      </c>
      <c r="AA28">
        <v>13848.53</v>
      </c>
      <c r="AB28" s="4">
        <f t="shared" si="8"/>
        <v>5.5591175409184235E-3</v>
      </c>
      <c r="AC28" s="2">
        <v>41333</v>
      </c>
      <c r="AD28">
        <v>9635.44</v>
      </c>
      <c r="AE28" s="4">
        <f t="shared" si="9"/>
        <v>3.8788482435789806E-3</v>
      </c>
      <c r="AF28" s="2">
        <v>41333</v>
      </c>
      <c r="AG28">
        <v>10845.52</v>
      </c>
      <c r="AH28" s="4">
        <f t="shared" si="10"/>
        <v>-1.0562615748131998E-2</v>
      </c>
      <c r="AI28" s="2">
        <v>41333</v>
      </c>
      <c r="AJ28">
        <v>6605.28</v>
      </c>
      <c r="AK28" s="4">
        <f t="shared" si="11"/>
        <v>3.9762156641010016E-3</v>
      </c>
      <c r="AL28" s="2">
        <v>41333</v>
      </c>
      <c r="AM28">
        <v>5968.99</v>
      </c>
      <c r="AN28" s="4">
        <f t="shared" si="12"/>
        <v>2.1069632196413224E-3</v>
      </c>
      <c r="AO28" s="2">
        <v>41333</v>
      </c>
      <c r="AP28">
        <v>15376.79</v>
      </c>
      <c r="AQ28" s="4">
        <f t="shared" si="13"/>
        <v>-9.0768746962455182E-4</v>
      </c>
      <c r="AR28" s="2">
        <v>41333</v>
      </c>
      <c r="AS28">
        <v>6832.42</v>
      </c>
      <c r="AT28" s="4">
        <f t="shared" si="14"/>
        <v>3.6636170800354861E-3</v>
      </c>
      <c r="AU28" s="2">
        <v>41333</v>
      </c>
      <c r="AV28">
        <v>6615.54</v>
      </c>
      <c r="AW28" s="4">
        <f t="shared" si="15"/>
        <v>7.552600918374397E-3</v>
      </c>
      <c r="AX28" s="2">
        <v>41333</v>
      </c>
      <c r="AY28">
        <v>6618.83</v>
      </c>
      <c r="AZ28" s="4">
        <f t="shared" si="16"/>
        <v>3.223919145866061E-3</v>
      </c>
      <c r="BA28" s="2">
        <v>41333</v>
      </c>
      <c r="BB28">
        <v>13706.18</v>
      </c>
      <c r="BC28" s="4">
        <f t="shared" si="17"/>
        <v>3.8172535481106884E-4</v>
      </c>
      <c r="BD28" s="2">
        <v>41333</v>
      </c>
      <c r="BE28">
        <v>8326.2999999999993</v>
      </c>
      <c r="BF28" s="4">
        <f t="shared" si="18"/>
        <v>-3.9846356468784538E-3</v>
      </c>
      <c r="BG28" s="2">
        <v>41333</v>
      </c>
      <c r="BH28">
        <v>2577.8200000000002</v>
      </c>
      <c r="BI28" s="4">
        <f t="shared" si="19"/>
        <v>8.4250577524125347E-4</v>
      </c>
      <c r="BJ28" s="2">
        <v>41333</v>
      </c>
      <c r="BK28">
        <v>847.61</v>
      </c>
      <c r="BL28" s="4">
        <f t="shared" si="20"/>
        <v>-3.0697937004540155E-3</v>
      </c>
      <c r="BM28" s="2">
        <v>41333</v>
      </c>
      <c r="BN28">
        <v>13225.06</v>
      </c>
      <c r="BO28" s="4">
        <f t="shared" si="21"/>
        <v>-2.2058850715465206E-2</v>
      </c>
      <c r="BP28" s="2">
        <v>41333</v>
      </c>
      <c r="BQ28">
        <v>8317.58</v>
      </c>
      <c r="BR28" s="4">
        <f t="shared" si="22"/>
        <v>3.3716824514484767E-3</v>
      </c>
      <c r="BS28" s="2">
        <v>41333</v>
      </c>
      <c r="BT28">
        <v>10879.75</v>
      </c>
      <c r="BU28" s="4">
        <f t="shared" si="23"/>
        <v>-3.2888559087181912E-3</v>
      </c>
      <c r="BV28" s="2">
        <v>41333</v>
      </c>
      <c r="BW28">
        <v>5622.18</v>
      </c>
      <c r="BX28" s="4">
        <f t="shared" si="24"/>
        <v>-2.3157883529153489E-3</v>
      </c>
      <c r="BY28" s="2">
        <v>41333</v>
      </c>
      <c r="BZ28">
        <v>16422.759999999998</v>
      </c>
      <c r="CA28" s="4">
        <f t="shared" si="25"/>
        <v>1.5814032346495033E-3</v>
      </c>
      <c r="CB28" s="2">
        <v>41333</v>
      </c>
      <c r="CC28">
        <v>6393.28</v>
      </c>
      <c r="CD28" s="4">
        <f t="shared" si="26"/>
        <v>1.2246572682312884E-3</v>
      </c>
      <c r="CE28" s="2">
        <v>41333</v>
      </c>
      <c r="CF28">
        <v>19245.05</v>
      </c>
      <c r="CG28" s="4">
        <f t="shared" si="27"/>
        <v>4.070531532532673E-3</v>
      </c>
      <c r="CH28" s="2">
        <v>41333</v>
      </c>
      <c r="CI28">
        <v>19174.53</v>
      </c>
      <c r="CJ28" s="4">
        <f t="shared" si="28"/>
        <v>-9.1258575698693889E-5</v>
      </c>
      <c r="CK28" s="2">
        <v>41333</v>
      </c>
      <c r="CL28">
        <v>4575.01</v>
      </c>
      <c r="CM28" s="4">
        <f t="shared" si="29"/>
        <v>6.7645628450774264E-3</v>
      </c>
      <c r="CN28" s="2">
        <v>41333</v>
      </c>
      <c r="CO28">
        <v>8322.3700000000008</v>
      </c>
      <c r="CP28" s="4">
        <f t="shared" si="30"/>
        <v>7.8524839342763997E-4</v>
      </c>
      <c r="CQ28" s="2">
        <v>41333</v>
      </c>
      <c r="CR28">
        <v>14256.84</v>
      </c>
      <c r="CS28" s="4">
        <f t="shared" si="31"/>
        <v>3.5053044124602195E-3</v>
      </c>
    </row>
    <row r="29" spans="1:97" x14ac:dyDescent="0.25">
      <c r="A29" s="2">
        <f t="shared" si="32"/>
        <v>41305</v>
      </c>
      <c r="B29" s="2">
        <v>41305</v>
      </c>
      <c r="C29">
        <v>5148.8389999999999</v>
      </c>
      <c r="D29" s="4">
        <f t="shared" si="0"/>
        <v>2.1282818935036696E-2</v>
      </c>
      <c r="E29" s="2">
        <v>41305</v>
      </c>
      <c r="F29">
        <v>15961.29</v>
      </c>
      <c r="G29" s="4">
        <f t="shared" si="1"/>
        <v>3.3365423771828606E-2</v>
      </c>
      <c r="H29" s="2">
        <v>41305</v>
      </c>
      <c r="I29">
        <v>11329.27</v>
      </c>
      <c r="J29" s="4">
        <f t="shared" si="2"/>
        <v>2.5134144686241644E-2</v>
      </c>
      <c r="K29" s="2">
        <v>41305</v>
      </c>
      <c r="L29">
        <v>14177.95</v>
      </c>
      <c r="M29" s="4">
        <f t="shared" si="3"/>
        <v>1.5269192651195418E-2</v>
      </c>
      <c r="N29" s="2">
        <v>41305</v>
      </c>
      <c r="O29">
        <v>4680.1813000000002</v>
      </c>
      <c r="P29" s="4">
        <f t="shared" si="4"/>
        <v>2.0520075697851192E-2</v>
      </c>
      <c r="Q29" s="2">
        <v>41305</v>
      </c>
      <c r="R29">
        <v>4588.1000000000004</v>
      </c>
      <c r="S29" s="4">
        <f t="shared" si="5"/>
        <v>1.2132977432661951E-2</v>
      </c>
      <c r="T29" s="2">
        <v>41305</v>
      </c>
      <c r="U29">
        <v>4136.2421999999997</v>
      </c>
      <c r="V29" s="4">
        <f t="shared" si="6"/>
        <v>1.6408931824136275E-2</v>
      </c>
      <c r="W29" s="2">
        <v>41305</v>
      </c>
      <c r="X29">
        <v>12650.97</v>
      </c>
      <c r="Y29" s="4">
        <f t="shared" si="7"/>
        <v>2.2881685515084627E-2</v>
      </c>
      <c r="Z29" s="2">
        <v>41305</v>
      </c>
      <c r="AA29">
        <v>13771.97</v>
      </c>
      <c r="AB29" s="4">
        <f t="shared" si="8"/>
        <v>2.3060511650227156E-2</v>
      </c>
      <c r="AC29" s="2">
        <v>41305</v>
      </c>
      <c r="AD29">
        <v>9598.2099999999991</v>
      </c>
      <c r="AE29" s="4">
        <f t="shared" si="9"/>
        <v>1.7690979879889879E-2</v>
      </c>
      <c r="AF29" s="2">
        <v>41305</v>
      </c>
      <c r="AG29">
        <v>10961.3</v>
      </c>
      <c r="AH29" s="4">
        <f t="shared" si="10"/>
        <v>1.4714390850139036E-2</v>
      </c>
      <c r="AI29" s="2">
        <v>41305</v>
      </c>
      <c r="AJ29">
        <v>6579.12</v>
      </c>
      <c r="AK29" s="4">
        <f t="shared" si="11"/>
        <v>1.8141751097588976E-2</v>
      </c>
      <c r="AL29" s="2">
        <v>41305</v>
      </c>
      <c r="AM29">
        <v>5956.44</v>
      </c>
      <c r="AN29" s="4">
        <f t="shared" si="12"/>
        <v>1.6776598795526176E-2</v>
      </c>
      <c r="AO29" s="2">
        <v>41305</v>
      </c>
      <c r="AP29">
        <v>15390.76</v>
      </c>
      <c r="AQ29" s="4">
        <f t="shared" si="13"/>
        <v>3.3846558952205674E-2</v>
      </c>
      <c r="AR29" s="2">
        <v>41305</v>
      </c>
      <c r="AS29">
        <v>6807.48</v>
      </c>
      <c r="AT29" s="4">
        <f t="shared" si="14"/>
        <v>1.7092280385114123E-2</v>
      </c>
      <c r="AU29" s="2">
        <v>41305</v>
      </c>
      <c r="AV29">
        <v>6565.95</v>
      </c>
      <c r="AW29" s="4">
        <f t="shared" si="15"/>
        <v>1.9245665533990319E-2</v>
      </c>
      <c r="AX29" s="2">
        <v>41305</v>
      </c>
      <c r="AY29">
        <v>6597.56</v>
      </c>
      <c r="AZ29" s="4">
        <f t="shared" si="16"/>
        <v>-1.7052942805306781E-3</v>
      </c>
      <c r="BA29" s="2">
        <v>41305</v>
      </c>
      <c r="BB29">
        <v>13700.95</v>
      </c>
      <c r="BC29" s="4">
        <f t="shared" si="17"/>
        <v>2.8159099965405332E-2</v>
      </c>
      <c r="BD29" s="2">
        <v>41305</v>
      </c>
      <c r="BE29">
        <v>8359.61</v>
      </c>
      <c r="BF29" s="4">
        <f t="shared" si="18"/>
        <v>4.4509944548428271E-2</v>
      </c>
      <c r="BG29" s="2">
        <v>41305</v>
      </c>
      <c r="BH29">
        <v>2575.65</v>
      </c>
      <c r="BI29" s="4">
        <f t="shared" si="19"/>
        <v>2.4164174831403429E-2</v>
      </c>
      <c r="BJ29" s="2">
        <v>41305</v>
      </c>
      <c r="BK29">
        <v>850.22</v>
      </c>
      <c r="BL29" s="4">
        <f t="shared" si="20"/>
        <v>-3.1595972481662016E-2</v>
      </c>
      <c r="BM29" s="2">
        <v>41305</v>
      </c>
      <c r="BN29">
        <v>13523.37</v>
      </c>
      <c r="BO29" s="4">
        <f t="shared" si="21"/>
        <v>2.4838563734454144E-2</v>
      </c>
      <c r="BP29" s="2">
        <v>41305</v>
      </c>
      <c r="BQ29">
        <v>8289.6299999999992</v>
      </c>
      <c r="BR29" s="4">
        <f t="shared" si="22"/>
        <v>2.5541959404540515E-2</v>
      </c>
      <c r="BS29" s="2">
        <v>41305</v>
      </c>
      <c r="BT29">
        <v>10915.65</v>
      </c>
      <c r="BU29" s="4">
        <f t="shared" si="23"/>
        <v>2.7768336074827316E-2</v>
      </c>
      <c r="BV29" s="2">
        <v>41305</v>
      </c>
      <c r="BW29">
        <v>5635.23</v>
      </c>
      <c r="BX29" s="4">
        <f t="shared" si="24"/>
        <v>1.1275213552508712E-2</v>
      </c>
      <c r="BY29" s="2">
        <v>41305</v>
      </c>
      <c r="BZ29">
        <v>16396.830000000002</v>
      </c>
      <c r="CA29" s="4">
        <f t="shared" si="25"/>
        <v>2.5830269845520393E-2</v>
      </c>
      <c r="CB29" s="2">
        <v>41305</v>
      </c>
      <c r="CC29">
        <v>6385.46</v>
      </c>
      <c r="CD29" s="4">
        <f t="shared" si="26"/>
        <v>2.6310883094172732E-2</v>
      </c>
      <c r="CE29" s="2">
        <v>41305</v>
      </c>
      <c r="CF29">
        <v>19167.03</v>
      </c>
      <c r="CG29" s="4">
        <f t="shared" si="27"/>
        <v>2.6972244949133639E-2</v>
      </c>
      <c r="CH29" s="2">
        <v>41305</v>
      </c>
      <c r="CI29">
        <v>19176.28</v>
      </c>
      <c r="CJ29" s="4">
        <f t="shared" si="28"/>
        <v>2.5009634714692197E-2</v>
      </c>
      <c r="CK29" s="2">
        <v>41305</v>
      </c>
      <c r="CL29">
        <v>4544.2700000000004</v>
      </c>
      <c r="CM29" s="4">
        <f t="shared" si="29"/>
        <v>4.7795931731297037E-2</v>
      </c>
      <c r="CN29" s="2">
        <v>41305</v>
      </c>
      <c r="CO29">
        <v>8315.84</v>
      </c>
      <c r="CP29" s="4">
        <f t="shared" si="30"/>
        <v>2.4330156978291217E-2</v>
      </c>
      <c r="CQ29" s="2">
        <v>41305</v>
      </c>
      <c r="CR29">
        <v>14207.04</v>
      </c>
      <c r="CS29" s="4">
        <f t="shared" si="31"/>
        <v>3.2165820274187684E-2</v>
      </c>
    </row>
    <row r="30" spans="1:97" x14ac:dyDescent="0.25">
      <c r="A30" s="2">
        <f t="shared" si="32"/>
        <v>41274</v>
      </c>
      <c r="B30" s="2">
        <v>41274</v>
      </c>
      <c r="C30">
        <v>5041.5407999999998</v>
      </c>
      <c r="D30" s="4">
        <f t="shared" si="0"/>
        <v>1.1894374376452577E-2</v>
      </c>
      <c r="E30" s="2">
        <v>41274</v>
      </c>
      <c r="F30">
        <v>15445.93</v>
      </c>
      <c r="G30" s="4">
        <f t="shared" si="1"/>
        <v>1.6364824379179632E-2</v>
      </c>
      <c r="H30" s="2">
        <v>41274</v>
      </c>
      <c r="I30">
        <v>11051.5</v>
      </c>
      <c r="J30" s="4">
        <f t="shared" si="2"/>
        <v>1.4406285711663136E-2</v>
      </c>
      <c r="K30" s="2">
        <v>41274</v>
      </c>
      <c r="L30">
        <v>13964.72</v>
      </c>
      <c r="M30" s="4">
        <f t="shared" si="3"/>
        <v>1.0210821083121102E-2</v>
      </c>
      <c r="N30" s="2">
        <v>41274</v>
      </c>
      <c r="O30">
        <v>4586.0747000000001</v>
      </c>
      <c r="P30" s="4">
        <f t="shared" si="4"/>
        <v>1.1279931639825103E-2</v>
      </c>
      <c r="Q30" s="2">
        <v>41274</v>
      </c>
      <c r="R30">
        <v>4533.1000000000004</v>
      </c>
      <c r="S30" s="4">
        <f t="shared" si="5"/>
        <v>2.0735147179755664E-3</v>
      </c>
      <c r="T30" s="2">
        <v>41274</v>
      </c>
      <c r="U30">
        <v>4069.4666000000002</v>
      </c>
      <c r="V30" s="4">
        <f t="shared" si="6"/>
        <v>9.8236209894759785E-3</v>
      </c>
      <c r="W30" s="2">
        <v>41274</v>
      </c>
      <c r="X30">
        <v>12367.97</v>
      </c>
      <c r="Y30" s="4">
        <f t="shared" si="7"/>
        <v>1.9871377810981805E-2</v>
      </c>
      <c r="Z30" s="2">
        <v>41274</v>
      </c>
      <c r="AA30">
        <v>13461.54</v>
      </c>
      <c r="AB30" s="4">
        <f t="shared" si="8"/>
        <v>2.1906997364297798E-2</v>
      </c>
      <c r="AC30" s="2">
        <v>41274</v>
      </c>
      <c r="AD30">
        <v>9431.36</v>
      </c>
      <c r="AE30" s="4">
        <f t="shared" si="9"/>
        <v>1.1757436363948548E-2</v>
      </c>
      <c r="AF30" s="2">
        <v>41274</v>
      </c>
      <c r="AG30">
        <v>10802.35</v>
      </c>
      <c r="AH30" s="4">
        <f t="shared" si="10"/>
        <v>1.0300012532477032E-2</v>
      </c>
      <c r="AI30" s="2">
        <v>41274</v>
      </c>
      <c r="AJ30">
        <v>6461.89</v>
      </c>
      <c r="AK30" s="4">
        <f t="shared" si="11"/>
        <v>1.4291678962271792E-2</v>
      </c>
      <c r="AL30" s="2">
        <v>41274</v>
      </c>
      <c r="AM30">
        <v>5858.16</v>
      </c>
      <c r="AN30" s="4">
        <f t="shared" si="12"/>
        <v>1.4205061884209336E-2</v>
      </c>
      <c r="AO30" s="2">
        <v>41274</v>
      </c>
      <c r="AP30">
        <v>14886.89</v>
      </c>
      <c r="AQ30" s="4">
        <f t="shared" si="13"/>
        <v>3.5009253761643544E-2</v>
      </c>
      <c r="AR30" s="2">
        <v>41274</v>
      </c>
      <c r="AS30">
        <v>6693.08</v>
      </c>
      <c r="AT30" s="4">
        <f t="shared" si="14"/>
        <v>1.1731592766651477E-2</v>
      </c>
      <c r="AU30" s="2">
        <v>41274</v>
      </c>
      <c r="AV30">
        <v>6441.97</v>
      </c>
      <c r="AW30" s="4">
        <f t="shared" si="15"/>
        <v>9.9173657369593382E-3</v>
      </c>
      <c r="AX30" s="2">
        <v>41274</v>
      </c>
      <c r="AY30">
        <v>6608.83</v>
      </c>
      <c r="AZ30" s="4">
        <f t="shared" si="16"/>
        <v>1.0867603376069512E-2</v>
      </c>
      <c r="BA30" s="2">
        <v>41274</v>
      </c>
      <c r="BB30">
        <v>13325.71</v>
      </c>
      <c r="BC30" s="4">
        <f t="shared" si="17"/>
        <v>3.5901383035445988E-3</v>
      </c>
      <c r="BD30" s="2">
        <v>41274</v>
      </c>
      <c r="BE30">
        <v>8003.38</v>
      </c>
      <c r="BF30" s="4">
        <f t="shared" si="18"/>
        <v>3.9344658271442734E-2</v>
      </c>
      <c r="BG30" s="2">
        <v>41274</v>
      </c>
      <c r="BH30">
        <v>2514.88</v>
      </c>
      <c r="BI30" s="4">
        <f t="shared" si="19"/>
        <v>1.3888720907262231E-2</v>
      </c>
      <c r="BJ30" s="2">
        <v>41274</v>
      </c>
      <c r="BK30">
        <v>877.96</v>
      </c>
      <c r="BL30" s="4">
        <f t="shared" si="20"/>
        <v>-2.7471310204262411E-2</v>
      </c>
      <c r="BM30" s="2">
        <v>41274</v>
      </c>
      <c r="BN30">
        <v>13195.61</v>
      </c>
      <c r="BO30" s="4">
        <f t="shared" si="21"/>
        <v>1.196524388763498E-3</v>
      </c>
      <c r="BP30" s="2">
        <v>41274</v>
      </c>
      <c r="BQ30">
        <v>8083.17</v>
      </c>
      <c r="BR30" s="4">
        <f t="shared" si="22"/>
        <v>1.4387866253708248E-2</v>
      </c>
      <c r="BS30" s="2">
        <v>41274</v>
      </c>
      <c r="BT30">
        <v>10620.73</v>
      </c>
      <c r="BU30" s="4">
        <f t="shared" si="23"/>
        <v>3.2390734006576771E-2</v>
      </c>
      <c r="BV30" s="2">
        <v>41274</v>
      </c>
      <c r="BW30">
        <v>5572.4</v>
      </c>
      <c r="BX30" s="4">
        <f t="shared" si="24"/>
        <v>4.3400524843555388E-3</v>
      </c>
      <c r="BY30" s="2">
        <v>41274</v>
      </c>
      <c r="BZ30">
        <v>15983.96</v>
      </c>
      <c r="CA30" s="4">
        <f t="shared" si="25"/>
        <v>1.4293682668187868E-2</v>
      </c>
      <c r="CB30" s="2">
        <v>41274</v>
      </c>
      <c r="CC30">
        <v>6221.76</v>
      </c>
      <c r="CD30" s="4">
        <f t="shared" si="26"/>
        <v>1.4760424447829656E-2</v>
      </c>
      <c r="CE30" s="2">
        <v>41274</v>
      </c>
      <c r="CF30">
        <v>18663.63</v>
      </c>
      <c r="CG30" s="4">
        <f t="shared" si="27"/>
        <v>1.5293695294853471E-3</v>
      </c>
      <c r="CH30" s="2">
        <v>41274</v>
      </c>
      <c r="CI30">
        <v>18708.39</v>
      </c>
      <c r="CJ30" s="4">
        <f t="shared" si="28"/>
        <v>3.6759645021961607E-2</v>
      </c>
      <c r="CK30" s="2">
        <v>41274</v>
      </c>
      <c r="CL30">
        <v>4336.9799999999996</v>
      </c>
      <c r="CM30" s="4">
        <f t="shared" si="29"/>
        <v>4.5421170759050167E-3</v>
      </c>
      <c r="CN30" s="2">
        <v>41274</v>
      </c>
      <c r="CO30">
        <v>8118.32</v>
      </c>
      <c r="CP30" s="4">
        <f t="shared" si="30"/>
        <v>1.3636987926233912E-2</v>
      </c>
      <c r="CQ30" s="2">
        <v>41274</v>
      </c>
      <c r="CR30">
        <v>13764.3</v>
      </c>
      <c r="CS30" s="4">
        <f t="shared" si="31"/>
        <v>3.2971205917316171E-2</v>
      </c>
    </row>
    <row r="31" spans="1:97" x14ac:dyDescent="0.25">
      <c r="A31" s="2">
        <f t="shared" si="32"/>
        <v>41243</v>
      </c>
      <c r="B31" s="2">
        <v>41243</v>
      </c>
      <c r="C31">
        <v>4982.2797</v>
      </c>
      <c r="D31" s="4">
        <f t="shared" si="0"/>
        <v>3.9499444392658845E-3</v>
      </c>
      <c r="E31" s="2">
        <v>41243</v>
      </c>
      <c r="F31">
        <v>15197.23</v>
      </c>
      <c r="G31" s="4">
        <f t="shared" si="1"/>
        <v>4.5032420963573294E-3</v>
      </c>
      <c r="H31" s="2">
        <v>41243</v>
      </c>
      <c r="I31">
        <v>10894.55</v>
      </c>
      <c r="J31" s="4">
        <f t="shared" si="2"/>
        <v>4.0550939814110176E-3</v>
      </c>
      <c r="K31" s="2">
        <v>41243</v>
      </c>
      <c r="L31">
        <v>13823.57</v>
      </c>
      <c r="M31" s="4">
        <f t="shared" si="3"/>
        <v>-6.4413612020408628E-4</v>
      </c>
      <c r="N31" s="2">
        <v>41243</v>
      </c>
      <c r="O31">
        <v>4534.9210999999996</v>
      </c>
      <c r="P31" s="4">
        <f t="shared" si="4"/>
        <v>4.5185292148639533E-3</v>
      </c>
      <c r="Q31" s="2">
        <v>41243</v>
      </c>
      <c r="R31">
        <v>4523.72</v>
      </c>
      <c r="S31" s="4">
        <f t="shared" si="5"/>
        <v>3.7075577822103245E-3</v>
      </c>
      <c r="T31" s="2">
        <v>41243</v>
      </c>
      <c r="U31">
        <v>4029.8786</v>
      </c>
      <c r="V31" s="4">
        <f t="shared" si="6"/>
        <v>3.8562443520486767E-3</v>
      </c>
      <c r="W31" s="2">
        <v>41243</v>
      </c>
      <c r="X31">
        <v>12126.99</v>
      </c>
      <c r="Y31" s="4">
        <f t="shared" si="7"/>
        <v>1.0234810852598253E-2</v>
      </c>
      <c r="Z31" s="2">
        <v>41243</v>
      </c>
      <c r="AA31">
        <v>13172.96</v>
      </c>
      <c r="AB31" s="4">
        <f t="shared" si="8"/>
        <v>7.0477502471184561E-3</v>
      </c>
      <c r="AC31" s="2">
        <v>41243</v>
      </c>
      <c r="AD31">
        <v>9321.76</v>
      </c>
      <c r="AE31" s="4">
        <f t="shared" si="9"/>
        <v>5.6096382214858576E-3</v>
      </c>
      <c r="AF31" s="2">
        <v>41243</v>
      </c>
      <c r="AG31">
        <v>10692.22</v>
      </c>
      <c r="AH31" s="4">
        <f t="shared" si="10"/>
        <v>-2.5225621917931429E-3</v>
      </c>
      <c r="AI31" s="2">
        <v>41243</v>
      </c>
      <c r="AJ31">
        <v>6370.84</v>
      </c>
      <c r="AK31" s="4">
        <f t="shared" si="11"/>
        <v>5.0545844639364734E-3</v>
      </c>
      <c r="AL31" s="2">
        <v>41243</v>
      </c>
      <c r="AM31">
        <v>5776.11</v>
      </c>
      <c r="AN31" s="4">
        <f t="shared" si="12"/>
        <v>4.5233995930504811E-3</v>
      </c>
      <c r="AO31" s="2">
        <v>41243</v>
      </c>
      <c r="AP31">
        <v>14383.34</v>
      </c>
      <c r="AQ31" s="4">
        <f t="shared" si="13"/>
        <v>1.2375136547405852E-2</v>
      </c>
      <c r="AR31" s="2">
        <v>41243</v>
      </c>
      <c r="AS31">
        <v>6615.47</v>
      </c>
      <c r="AT31" s="4">
        <f t="shared" si="14"/>
        <v>6.449031504256908E-3</v>
      </c>
      <c r="AU31" s="2">
        <v>41243</v>
      </c>
      <c r="AV31">
        <v>6378.71</v>
      </c>
      <c r="AW31" s="4">
        <f t="shared" si="15"/>
        <v>1.0226254090026421E-2</v>
      </c>
      <c r="AX31" s="2">
        <v>41243</v>
      </c>
      <c r="AY31">
        <v>6537.78</v>
      </c>
      <c r="AZ31" s="4">
        <f t="shared" si="16"/>
        <v>7.1045002356870945E-3</v>
      </c>
      <c r="BA31" s="2">
        <v>41243</v>
      </c>
      <c r="BB31">
        <v>13278.04</v>
      </c>
      <c r="BC31" s="4">
        <f t="shared" si="17"/>
        <v>9.7983147263711601E-3</v>
      </c>
      <c r="BD31" s="2">
        <v>41243</v>
      </c>
      <c r="BE31">
        <v>7700.41</v>
      </c>
      <c r="BF31" s="4">
        <f t="shared" si="18"/>
        <v>2.1803054630379126E-2</v>
      </c>
      <c r="BG31" s="2">
        <v>41243</v>
      </c>
      <c r="BH31">
        <v>2480.4299999999998</v>
      </c>
      <c r="BI31" s="4">
        <f t="shared" si="19"/>
        <v>3.7675224189841483E-3</v>
      </c>
      <c r="BJ31" s="2">
        <v>41243</v>
      </c>
      <c r="BK31">
        <v>902.76</v>
      </c>
      <c r="BL31" s="4">
        <f t="shared" si="20"/>
        <v>-1.0207549859111764E-2</v>
      </c>
      <c r="BM31" s="2">
        <v>41243</v>
      </c>
      <c r="BN31">
        <v>13179.84</v>
      </c>
      <c r="BO31" s="4">
        <f t="shared" si="21"/>
        <v>-2.1935478125744368E-2</v>
      </c>
      <c r="BP31" s="2">
        <v>41243</v>
      </c>
      <c r="BQ31">
        <v>7968.52</v>
      </c>
      <c r="BR31" s="4">
        <f t="shared" si="22"/>
        <v>4.1205571698956778E-3</v>
      </c>
      <c r="BS31" s="2">
        <v>41243</v>
      </c>
      <c r="BT31">
        <v>10287.51</v>
      </c>
      <c r="BU31" s="4">
        <f t="shared" si="23"/>
        <v>4.1209180023209502E-3</v>
      </c>
      <c r="BV31" s="2">
        <v>41243</v>
      </c>
      <c r="BW31">
        <v>5548.32</v>
      </c>
      <c r="BX31" s="4">
        <f t="shared" si="24"/>
        <v>-2.57611030713778E-3</v>
      </c>
      <c r="BY31" s="2">
        <v>41243</v>
      </c>
      <c r="BZ31">
        <v>15758.71</v>
      </c>
      <c r="CA31" s="4">
        <f t="shared" si="25"/>
        <v>4.1897768171206273E-3</v>
      </c>
      <c r="CB31" s="2">
        <v>41243</v>
      </c>
      <c r="CC31">
        <v>6131.26</v>
      </c>
      <c r="CD31" s="4">
        <f t="shared" si="26"/>
        <v>3.9100236107791897E-3</v>
      </c>
      <c r="CE31" s="2">
        <v>41243</v>
      </c>
      <c r="CF31">
        <v>18635.13</v>
      </c>
      <c r="CG31" s="4">
        <f t="shared" si="27"/>
        <v>3.4046058830814463E-3</v>
      </c>
      <c r="CH31" s="2">
        <v>41243</v>
      </c>
      <c r="CI31">
        <v>18045.060000000001</v>
      </c>
      <c r="CJ31" s="4">
        <f t="shared" si="28"/>
        <v>-1.1039925465157641E-2</v>
      </c>
      <c r="CK31" s="2">
        <v>41243</v>
      </c>
      <c r="CL31">
        <v>4317.37</v>
      </c>
      <c r="CM31" s="4">
        <f t="shared" si="29"/>
        <v>2.4449480361470322E-3</v>
      </c>
      <c r="CN31" s="2">
        <v>41243</v>
      </c>
      <c r="CO31">
        <v>8009.1</v>
      </c>
      <c r="CP31" s="4">
        <f t="shared" si="30"/>
        <v>3.6126597220393908E-3</v>
      </c>
      <c r="CQ31" s="2">
        <v>41243</v>
      </c>
      <c r="CR31">
        <v>13324.96</v>
      </c>
      <c r="CS31" s="4">
        <f t="shared" si="31"/>
        <v>3.3691060038818721E-2</v>
      </c>
    </row>
    <row r="32" spans="1:97" x14ac:dyDescent="0.25">
      <c r="A32" s="2">
        <f t="shared" si="32"/>
        <v>41213</v>
      </c>
      <c r="B32" s="2">
        <v>41213</v>
      </c>
      <c r="C32">
        <v>4962.6773999999996</v>
      </c>
      <c r="D32" s="4">
        <f t="shared" si="0"/>
        <v>-2.6519165581597726E-3</v>
      </c>
      <c r="E32" s="2">
        <v>41213</v>
      </c>
      <c r="F32">
        <v>15129.1</v>
      </c>
      <c r="G32" s="4">
        <f t="shared" si="1"/>
        <v>-2.4856924334730746E-3</v>
      </c>
      <c r="H32" s="2">
        <v>41213</v>
      </c>
      <c r="I32">
        <v>10850.55</v>
      </c>
      <c r="J32" s="4">
        <f t="shared" si="2"/>
        <v>-3.81194759122927E-3</v>
      </c>
      <c r="K32" s="2">
        <v>41213</v>
      </c>
      <c r="L32">
        <v>13832.48</v>
      </c>
      <c r="M32" s="4">
        <f t="shared" si="3"/>
        <v>-1.8373630990271339E-2</v>
      </c>
      <c r="N32" s="2">
        <v>41213</v>
      </c>
      <c r="O32">
        <v>4514.5221000000001</v>
      </c>
      <c r="P32" s="4">
        <f t="shared" si="4"/>
        <v>-2.0813062460760534E-3</v>
      </c>
      <c r="Q32" s="2">
        <v>41213</v>
      </c>
      <c r="R32">
        <v>4507.01</v>
      </c>
      <c r="S32" s="4">
        <f t="shared" si="5"/>
        <v>3.238760055737977E-3</v>
      </c>
      <c r="T32" s="2">
        <v>41213</v>
      </c>
      <c r="U32">
        <v>4014.3980999999999</v>
      </c>
      <c r="V32" s="4">
        <f t="shared" si="6"/>
        <v>2.6788903098897698E-3</v>
      </c>
      <c r="W32" s="2">
        <v>41213</v>
      </c>
      <c r="X32">
        <v>12004.13</v>
      </c>
      <c r="Y32" s="4">
        <f t="shared" si="7"/>
        <v>4.3364038720581366E-3</v>
      </c>
      <c r="Z32" s="2">
        <v>41213</v>
      </c>
      <c r="AA32">
        <v>13080.77</v>
      </c>
      <c r="AB32" s="4">
        <f t="shared" si="8"/>
        <v>1.0183876622724686E-2</v>
      </c>
      <c r="AC32" s="2">
        <v>41213</v>
      </c>
      <c r="AD32">
        <v>9269.76</v>
      </c>
      <c r="AE32" s="4">
        <f t="shared" si="9"/>
        <v>6.4809496561915036E-3</v>
      </c>
      <c r="AF32" s="2">
        <v>41213</v>
      </c>
      <c r="AG32">
        <v>10719.26</v>
      </c>
      <c r="AH32" s="4">
        <f t="shared" si="10"/>
        <v>-3.1879728040577149E-2</v>
      </c>
      <c r="AI32" s="2">
        <v>41213</v>
      </c>
      <c r="AJ32">
        <v>6338.8</v>
      </c>
      <c r="AK32" s="4">
        <f t="shared" si="11"/>
        <v>4.3349853599179422E-3</v>
      </c>
      <c r="AL32" s="2">
        <v>41213</v>
      </c>
      <c r="AM32">
        <v>5750.1</v>
      </c>
      <c r="AN32" s="4">
        <f t="shared" si="12"/>
        <v>8.9116050890369891E-3</v>
      </c>
      <c r="AO32" s="2">
        <v>41213</v>
      </c>
      <c r="AP32">
        <v>14207.52</v>
      </c>
      <c r="AQ32" s="4">
        <f t="shared" si="13"/>
        <v>1.649732235767809E-3</v>
      </c>
      <c r="AR32" s="2">
        <v>41213</v>
      </c>
      <c r="AS32">
        <v>6573.08</v>
      </c>
      <c r="AT32" s="4">
        <f t="shared" si="14"/>
        <v>-1.7644625082136045E-4</v>
      </c>
      <c r="AU32" s="2">
        <v>41213</v>
      </c>
      <c r="AV32">
        <v>6314.14</v>
      </c>
      <c r="AW32" s="4">
        <f t="shared" si="15"/>
        <v>1.5476261316101469E-2</v>
      </c>
      <c r="AX32" s="2">
        <v>41213</v>
      </c>
      <c r="AY32">
        <v>6491.66</v>
      </c>
      <c r="AZ32" s="4">
        <f t="shared" si="16"/>
        <v>-7.1348712434865513E-3</v>
      </c>
      <c r="BA32" s="2">
        <v>41213</v>
      </c>
      <c r="BB32">
        <v>13149.2</v>
      </c>
      <c r="BC32" s="4">
        <f t="shared" si="17"/>
        <v>-1.3077703656112827E-2</v>
      </c>
      <c r="BD32" s="2">
        <v>41213</v>
      </c>
      <c r="BE32">
        <v>7536.1</v>
      </c>
      <c r="BF32" s="4">
        <f t="shared" si="18"/>
        <v>5.6446662574394235E-3</v>
      </c>
      <c r="BG32" s="2">
        <v>41213</v>
      </c>
      <c r="BH32">
        <v>2471.12</v>
      </c>
      <c r="BI32" s="4">
        <f t="shared" si="19"/>
        <v>-4.1347959603125206E-3</v>
      </c>
      <c r="BJ32" s="2">
        <v>41213</v>
      </c>
      <c r="BK32">
        <v>912.07</v>
      </c>
      <c r="BL32" s="4">
        <f t="shared" si="20"/>
        <v>-5.8965863016087194E-3</v>
      </c>
      <c r="BM32" s="2">
        <v>41213</v>
      </c>
      <c r="BN32">
        <v>13475.43</v>
      </c>
      <c r="BO32" s="4">
        <f t="shared" si="21"/>
        <v>-1.270149222018957E-2</v>
      </c>
      <c r="BP32" s="2">
        <v>41213</v>
      </c>
      <c r="BQ32">
        <v>7935.82</v>
      </c>
      <c r="BR32" s="4">
        <f t="shared" si="22"/>
        <v>-3.290622229032425E-3</v>
      </c>
      <c r="BS32" s="2">
        <v>41213</v>
      </c>
      <c r="BT32">
        <v>10245.290000000001</v>
      </c>
      <c r="BU32" s="4">
        <f t="shared" si="23"/>
        <v>3.179337342673394E-3</v>
      </c>
      <c r="BV32" s="2">
        <v>41213</v>
      </c>
      <c r="BW32">
        <v>5562.65</v>
      </c>
      <c r="BX32" s="4">
        <f t="shared" si="24"/>
        <v>-1.9005646848028968E-2</v>
      </c>
      <c r="BY32" s="2">
        <v>41213</v>
      </c>
      <c r="BZ32">
        <v>15692.96</v>
      </c>
      <c r="CA32" s="4">
        <f t="shared" si="25"/>
        <v>-3.6867430256942724E-3</v>
      </c>
      <c r="CB32" s="2">
        <v>41213</v>
      </c>
      <c r="CC32">
        <v>6107.38</v>
      </c>
      <c r="CD32" s="4">
        <f t="shared" si="26"/>
        <v>-4.1416779992107244E-3</v>
      </c>
      <c r="CE32" s="2">
        <v>41213</v>
      </c>
      <c r="CF32">
        <v>18571.900000000001</v>
      </c>
      <c r="CG32" s="4">
        <f t="shared" si="27"/>
        <v>-1.768982378936157E-2</v>
      </c>
      <c r="CH32" s="2">
        <v>41213</v>
      </c>
      <c r="CI32">
        <v>18246.5</v>
      </c>
      <c r="CJ32" s="4">
        <f t="shared" si="28"/>
        <v>3.0724643098829496E-3</v>
      </c>
      <c r="CK32" s="2">
        <v>41213</v>
      </c>
      <c r="CL32">
        <v>4306.84</v>
      </c>
      <c r="CM32" s="4">
        <f t="shared" si="29"/>
        <v>-1.6273128937887016E-3</v>
      </c>
      <c r="CN32" s="2">
        <v>41213</v>
      </c>
      <c r="CO32">
        <v>7980.27</v>
      </c>
      <c r="CP32" s="4">
        <f t="shared" si="30"/>
        <v>-4.3554854663275799E-3</v>
      </c>
      <c r="CQ32" s="2">
        <v>41213</v>
      </c>
      <c r="CR32">
        <v>12890.66</v>
      </c>
      <c r="CS32" s="4">
        <f t="shared" si="31"/>
        <v>-1.2501292722070567E-2</v>
      </c>
    </row>
    <row r="33" spans="1:97" x14ac:dyDescent="0.25">
      <c r="A33" s="2">
        <f t="shared" si="32"/>
        <v>41182</v>
      </c>
      <c r="B33" s="2">
        <v>41182</v>
      </c>
      <c r="C33">
        <v>4975.8729999999996</v>
      </c>
      <c r="D33" s="4">
        <f t="shared" si="0"/>
        <v>8.7361087704767026E-3</v>
      </c>
      <c r="E33" s="2">
        <v>41182</v>
      </c>
      <c r="F33">
        <v>15166.8</v>
      </c>
      <c r="G33" s="4">
        <f t="shared" si="1"/>
        <v>1.9619548556769173E-2</v>
      </c>
      <c r="H33" s="2">
        <v>41182</v>
      </c>
      <c r="I33">
        <v>10892.07</v>
      </c>
      <c r="J33" s="4">
        <f t="shared" si="2"/>
        <v>1.3095184945420391E-2</v>
      </c>
      <c r="K33" s="2">
        <v>41182</v>
      </c>
      <c r="L33">
        <v>14091.39</v>
      </c>
      <c r="M33" s="4">
        <f t="shared" si="3"/>
        <v>-3.0151167311309734E-4</v>
      </c>
      <c r="N33" s="2">
        <v>41182</v>
      </c>
      <c r="O33">
        <v>4523.9377999999997</v>
      </c>
      <c r="P33" s="4">
        <f t="shared" si="4"/>
        <v>6.5387650685306831E-3</v>
      </c>
      <c r="Q33" s="2">
        <v>41182</v>
      </c>
      <c r="R33">
        <v>4492.46</v>
      </c>
      <c r="S33" s="4">
        <f t="shared" si="5"/>
        <v>2.3069440354117621E-3</v>
      </c>
      <c r="T33" s="2">
        <v>41182</v>
      </c>
      <c r="U33">
        <v>4003.6727000000001</v>
      </c>
      <c r="V33" s="4">
        <f t="shared" si="6"/>
        <v>4.9010248443939197E-3</v>
      </c>
      <c r="W33" s="2">
        <v>41182</v>
      </c>
      <c r="X33">
        <v>11952.3</v>
      </c>
      <c r="Y33" s="4">
        <f t="shared" si="7"/>
        <v>1.2752292023250789E-2</v>
      </c>
      <c r="Z33" s="2">
        <v>41182</v>
      </c>
      <c r="AA33">
        <v>12948.9</v>
      </c>
      <c r="AB33" s="4">
        <f t="shared" si="8"/>
        <v>1.3658545750022233E-2</v>
      </c>
      <c r="AC33" s="2">
        <v>41182</v>
      </c>
      <c r="AD33">
        <v>9210.07</v>
      </c>
      <c r="AE33" s="4">
        <f t="shared" si="9"/>
        <v>1.3131002013046178E-2</v>
      </c>
      <c r="AF33" s="2">
        <v>41182</v>
      </c>
      <c r="AG33">
        <v>11072.24</v>
      </c>
      <c r="AH33" s="4">
        <f t="shared" si="10"/>
        <v>-1.0601489784538787E-2</v>
      </c>
      <c r="AI33" s="2">
        <v>41182</v>
      </c>
      <c r="AJ33">
        <v>6311.44</v>
      </c>
      <c r="AK33" s="4">
        <f t="shared" si="11"/>
        <v>1.1033934795980915E-2</v>
      </c>
      <c r="AL33" s="2">
        <v>41182</v>
      </c>
      <c r="AM33">
        <v>5699.31</v>
      </c>
      <c r="AN33" s="4">
        <f t="shared" si="12"/>
        <v>1.2677773118501268E-2</v>
      </c>
      <c r="AO33" s="2">
        <v>41182</v>
      </c>
      <c r="AP33">
        <v>14184.12</v>
      </c>
      <c r="AQ33" s="4">
        <f t="shared" si="13"/>
        <v>3.0041908640470849E-2</v>
      </c>
      <c r="AR33" s="2">
        <v>41182</v>
      </c>
      <c r="AS33">
        <v>6574.24</v>
      </c>
      <c r="AT33" s="4">
        <f t="shared" si="14"/>
        <v>8.0855507390158454E-3</v>
      </c>
      <c r="AU33" s="2">
        <v>41182</v>
      </c>
      <c r="AV33">
        <v>6217.91</v>
      </c>
      <c r="AW33" s="4">
        <f t="shared" si="15"/>
        <v>1.9179137504302668E-2</v>
      </c>
      <c r="AX33" s="2">
        <v>41182</v>
      </c>
      <c r="AY33">
        <v>6538.31</v>
      </c>
      <c r="AZ33" s="4">
        <f t="shared" si="16"/>
        <v>9.9053252988445806E-4</v>
      </c>
      <c r="BA33" s="2">
        <v>41182</v>
      </c>
      <c r="BB33">
        <v>13323.44</v>
      </c>
      <c r="BC33" s="4">
        <f t="shared" si="17"/>
        <v>1.6604836629833253E-2</v>
      </c>
      <c r="BD33" s="2">
        <v>41182</v>
      </c>
      <c r="BE33">
        <v>7493.8</v>
      </c>
      <c r="BF33" s="4">
        <f t="shared" si="18"/>
        <v>4.384575632084009E-2</v>
      </c>
      <c r="BG33" s="2">
        <v>41182</v>
      </c>
      <c r="BH33">
        <v>2481.38</v>
      </c>
      <c r="BI33" s="4">
        <f t="shared" si="19"/>
        <v>1.2527135325705707E-2</v>
      </c>
      <c r="BJ33" s="2">
        <v>41182</v>
      </c>
      <c r="BK33">
        <v>917.48</v>
      </c>
      <c r="BL33" s="4">
        <f t="shared" si="20"/>
        <v>-3.549051764013289E-2</v>
      </c>
      <c r="BM33" s="2">
        <v>41182</v>
      </c>
      <c r="BN33">
        <v>13648.79</v>
      </c>
      <c r="BO33" s="4">
        <f t="shared" si="21"/>
        <v>2.2985869551367832E-2</v>
      </c>
      <c r="BP33" s="2">
        <v>41182</v>
      </c>
      <c r="BQ33">
        <v>7962.02</v>
      </c>
      <c r="BR33" s="4">
        <f t="shared" si="22"/>
        <v>1.44561550144231E-2</v>
      </c>
      <c r="BS33" s="2">
        <v>41182</v>
      </c>
      <c r="BT33">
        <v>10212.82</v>
      </c>
      <c r="BU33" s="4">
        <f t="shared" si="23"/>
        <v>2.2237792335834117E-2</v>
      </c>
      <c r="BV33" s="2">
        <v>41182</v>
      </c>
      <c r="BW33">
        <v>5670.42</v>
      </c>
      <c r="BX33" s="4">
        <f t="shared" si="24"/>
        <v>-4.0817330153187781E-3</v>
      </c>
      <c r="BY33" s="2">
        <v>41182</v>
      </c>
      <c r="BZ33">
        <v>15751.03</v>
      </c>
      <c r="CA33" s="4">
        <f t="shared" si="25"/>
        <v>1.2965105473319527E-2</v>
      </c>
      <c r="CB33" s="2">
        <v>41182</v>
      </c>
      <c r="CC33">
        <v>6132.78</v>
      </c>
      <c r="CD33" s="4">
        <f t="shared" si="26"/>
        <v>1.2800420129903234E-2</v>
      </c>
      <c r="CE33" s="2">
        <v>41182</v>
      </c>
      <c r="CF33">
        <v>18906.349999999999</v>
      </c>
      <c r="CG33" s="4">
        <f t="shared" si="27"/>
        <v>2.012037694007307E-2</v>
      </c>
      <c r="CH33" s="2">
        <v>41182</v>
      </c>
      <c r="CI33">
        <v>18190.61</v>
      </c>
      <c r="CJ33" s="4">
        <f t="shared" si="28"/>
        <v>1.8819239859756198E-2</v>
      </c>
      <c r="CK33" s="2">
        <v>41182</v>
      </c>
      <c r="CL33">
        <v>4313.8599999999997</v>
      </c>
      <c r="CM33" s="4">
        <f t="shared" si="29"/>
        <v>2.5885788618814187E-2</v>
      </c>
      <c r="CN33" s="2">
        <v>41182</v>
      </c>
      <c r="CO33">
        <v>8015.18</v>
      </c>
      <c r="CP33" s="4">
        <f t="shared" si="30"/>
        <v>1.2435689988164356E-2</v>
      </c>
      <c r="CQ33" s="2">
        <v>41182</v>
      </c>
      <c r="CR33">
        <v>13053.85</v>
      </c>
      <c r="CS33" s="4">
        <f t="shared" si="31"/>
        <v>2.826298439155428E-2</v>
      </c>
    </row>
    <row r="34" spans="1:97" x14ac:dyDescent="0.25">
      <c r="A34" s="2">
        <f t="shared" si="32"/>
        <v>41152</v>
      </c>
      <c r="B34" s="2">
        <v>41152</v>
      </c>
      <c r="C34">
        <v>4932.7797</v>
      </c>
      <c r="D34" s="4">
        <f t="shared" si="0"/>
        <v>7.501390150534526E-3</v>
      </c>
      <c r="E34" s="2">
        <v>41152</v>
      </c>
      <c r="F34">
        <v>14874.96</v>
      </c>
      <c r="G34" s="4">
        <f t="shared" si="1"/>
        <v>1.1778149614332989E-2</v>
      </c>
      <c r="H34" s="2">
        <v>41152</v>
      </c>
      <c r="I34">
        <v>10751.28</v>
      </c>
      <c r="J34" s="4">
        <f t="shared" si="2"/>
        <v>8.2289823351178182E-3</v>
      </c>
      <c r="K34" s="2">
        <v>41152</v>
      </c>
      <c r="L34">
        <v>14095.64</v>
      </c>
      <c r="M34" s="4">
        <f t="shared" si="3"/>
        <v>-2.2827187924028269E-3</v>
      </c>
      <c r="N34" s="2">
        <v>41152</v>
      </c>
      <c r="O34">
        <v>4494.549</v>
      </c>
      <c r="P34" s="4">
        <f t="shared" si="4"/>
        <v>6.6002649942331626E-3</v>
      </c>
      <c r="Q34" s="2">
        <v>41152</v>
      </c>
      <c r="R34">
        <v>4482.12</v>
      </c>
      <c r="S34" s="4">
        <f t="shared" si="5"/>
        <v>4.0703860930342284E-3</v>
      </c>
      <c r="T34" s="2">
        <v>41152</v>
      </c>
      <c r="U34">
        <v>3984.1462999999999</v>
      </c>
      <c r="V34" s="4">
        <f t="shared" si="6"/>
        <v>6.7618099133690546E-3</v>
      </c>
      <c r="W34" s="2">
        <v>41152</v>
      </c>
      <c r="X34">
        <v>11801.8</v>
      </c>
      <c r="Y34" s="4">
        <f t="shared" si="7"/>
        <v>1.1363246837829299E-2</v>
      </c>
      <c r="Z34" s="2">
        <v>41152</v>
      </c>
      <c r="AA34">
        <v>12774.42</v>
      </c>
      <c r="AB34" s="4">
        <f t="shared" si="8"/>
        <v>1.2712798258451397E-2</v>
      </c>
      <c r="AC34" s="2">
        <v>41152</v>
      </c>
      <c r="AD34">
        <v>9090.7000000000007</v>
      </c>
      <c r="AE34" s="4">
        <f t="shared" si="9"/>
        <v>1.0532517410612563E-2</v>
      </c>
      <c r="AF34" s="2">
        <v>41152</v>
      </c>
      <c r="AG34">
        <v>11190.88</v>
      </c>
      <c r="AH34" s="4">
        <f t="shared" si="10"/>
        <v>-1.1491064811584129E-2</v>
      </c>
      <c r="AI34" s="2">
        <v>41152</v>
      </c>
      <c r="AJ34">
        <v>6242.56</v>
      </c>
      <c r="AK34" s="4">
        <f t="shared" si="11"/>
        <v>6.8141754202613036E-3</v>
      </c>
      <c r="AL34" s="2">
        <v>41152</v>
      </c>
      <c r="AM34">
        <v>5627.96</v>
      </c>
      <c r="AN34" s="4">
        <f t="shared" si="12"/>
        <v>8.7088685640135388E-3</v>
      </c>
      <c r="AO34" s="2">
        <v>41152</v>
      </c>
      <c r="AP34">
        <v>13770.43</v>
      </c>
      <c r="AQ34" s="4">
        <f t="shared" si="13"/>
        <v>7.4101223632212498E-3</v>
      </c>
      <c r="AR34" s="2">
        <v>41152</v>
      </c>
      <c r="AS34">
        <v>6521.51</v>
      </c>
      <c r="AT34" s="4">
        <f t="shared" si="14"/>
        <v>8.9063326701672718E-3</v>
      </c>
      <c r="AU34" s="2">
        <v>41152</v>
      </c>
      <c r="AV34">
        <v>6100.9</v>
      </c>
      <c r="AW34" s="4">
        <f t="shared" si="15"/>
        <v>1.6134163220370201E-2</v>
      </c>
      <c r="AX34" s="2">
        <v>41152</v>
      </c>
      <c r="AY34">
        <v>6531.84</v>
      </c>
      <c r="AZ34" s="4">
        <f t="shared" si="16"/>
        <v>4.1430370075434819E-3</v>
      </c>
      <c r="BA34" s="2">
        <v>41152</v>
      </c>
      <c r="BB34">
        <v>13105.82</v>
      </c>
      <c r="BC34" s="4">
        <f t="shared" si="17"/>
        <v>1.282313837289184E-2</v>
      </c>
      <c r="BD34" s="2">
        <v>41152</v>
      </c>
      <c r="BE34">
        <v>7179.03</v>
      </c>
      <c r="BF34" s="4">
        <f t="shared" si="18"/>
        <v>1.1868037464506376E-3</v>
      </c>
      <c r="BG34" s="2">
        <v>41152</v>
      </c>
      <c r="BH34">
        <v>2450.6799999999998</v>
      </c>
      <c r="BI34" s="4">
        <f t="shared" si="19"/>
        <v>7.6850644945085644E-3</v>
      </c>
      <c r="BJ34" s="2">
        <v>41152</v>
      </c>
      <c r="BK34">
        <v>951.24</v>
      </c>
      <c r="BL34" s="4">
        <f t="shared" si="20"/>
        <v>-4.1175699785301778E-2</v>
      </c>
      <c r="BM34" s="2">
        <v>41152</v>
      </c>
      <c r="BN34">
        <v>13342.11</v>
      </c>
      <c r="BO34" s="4">
        <f t="shared" si="21"/>
        <v>1.7905125493804297E-2</v>
      </c>
      <c r="BP34" s="2">
        <v>41152</v>
      </c>
      <c r="BQ34">
        <v>7848.56</v>
      </c>
      <c r="BR34" s="4">
        <f t="shared" si="22"/>
        <v>9.6675718892995643E-3</v>
      </c>
      <c r="BS34" s="2">
        <v>41152</v>
      </c>
      <c r="BT34">
        <v>9990.65</v>
      </c>
      <c r="BU34" s="4">
        <f t="shared" si="23"/>
        <v>4.9520088679484431E-3</v>
      </c>
      <c r="BV34" s="2">
        <v>41152</v>
      </c>
      <c r="BW34">
        <v>5693.66</v>
      </c>
      <c r="BX34" s="4">
        <f t="shared" si="24"/>
        <v>7.4524292458622021E-4</v>
      </c>
      <c r="BY34" s="2">
        <v>41152</v>
      </c>
      <c r="BZ34">
        <v>15549.43</v>
      </c>
      <c r="CA34" s="4">
        <f t="shared" si="25"/>
        <v>8.1452041649918705E-3</v>
      </c>
      <c r="CB34" s="2">
        <v>41152</v>
      </c>
      <c r="CC34">
        <v>6055.27</v>
      </c>
      <c r="CD34" s="4">
        <f t="shared" si="26"/>
        <v>7.9248825665900746E-3</v>
      </c>
      <c r="CE34" s="2">
        <v>41152</v>
      </c>
      <c r="CF34">
        <v>18533.45</v>
      </c>
      <c r="CG34" s="4">
        <f t="shared" si="27"/>
        <v>9.1943195060062433E-3</v>
      </c>
      <c r="CH34" s="2">
        <v>41152</v>
      </c>
      <c r="CI34">
        <v>17854.599999999999</v>
      </c>
      <c r="CJ34" s="4">
        <f t="shared" si="28"/>
        <v>1.9262814712650567E-2</v>
      </c>
      <c r="CK34" s="2">
        <v>41152</v>
      </c>
      <c r="CL34">
        <v>4205.01</v>
      </c>
      <c r="CM34" s="4">
        <f t="shared" si="29"/>
        <v>1.6363289190319374E-2</v>
      </c>
      <c r="CN34" s="2">
        <v>41152</v>
      </c>
      <c r="CO34">
        <v>7916.73</v>
      </c>
      <c r="CP34" s="4">
        <f t="shared" si="30"/>
        <v>7.3367459508568711E-3</v>
      </c>
      <c r="CQ34" s="2">
        <v>41152</v>
      </c>
      <c r="CR34">
        <v>12695.05</v>
      </c>
      <c r="CS34" s="4">
        <f t="shared" si="31"/>
        <v>9.5708048700962056E-3</v>
      </c>
    </row>
    <row r="35" spans="1:97" x14ac:dyDescent="0.25">
      <c r="A35" s="2">
        <f t="shared" si="32"/>
        <v>41121</v>
      </c>
      <c r="B35" s="2">
        <v>41121</v>
      </c>
      <c r="C35">
        <v>4896.0524999999998</v>
      </c>
      <c r="D35" s="4">
        <f t="shared" si="0"/>
        <v>7.7948887686105639E-3</v>
      </c>
      <c r="E35" s="2">
        <v>41121</v>
      </c>
      <c r="F35">
        <v>14701.8</v>
      </c>
      <c r="G35" s="4">
        <f t="shared" si="1"/>
        <v>2.7541670588524525E-3</v>
      </c>
      <c r="H35" s="2">
        <v>41121</v>
      </c>
      <c r="I35">
        <v>10663.53</v>
      </c>
      <c r="J35" s="4">
        <f t="shared" si="2"/>
        <v>8.6568211721329558E-3</v>
      </c>
      <c r="K35" s="2">
        <v>41121</v>
      </c>
      <c r="L35">
        <v>14127.89</v>
      </c>
      <c r="M35" s="4">
        <f t="shared" si="3"/>
        <v>2.008930183123625E-2</v>
      </c>
      <c r="N35" s="2">
        <v>41121</v>
      </c>
      <c r="O35">
        <v>4465.0783000000001</v>
      </c>
      <c r="P35" s="4">
        <f t="shared" si="4"/>
        <v>9.0257066089889371E-3</v>
      </c>
      <c r="Q35" s="2">
        <v>41121</v>
      </c>
      <c r="R35">
        <v>4463.95</v>
      </c>
      <c r="S35" s="4">
        <f t="shared" si="5"/>
        <v>5.267353667104846E-3</v>
      </c>
      <c r="T35" s="2">
        <v>41121</v>
      </c>
      <c r="U35">
        <v>3957.3872000000001</v>
      </c>
      <c r="V35" s="4">
        <f t="shared" si="6"/>
        <v>6.3826953087828819E-3</v>
      </c>
      <c r="W35" s="2">
        <v>41121</v>
      </c>
      <c r="X35">
        <v>11669.2</v>
      </c>
      <c r="Y35" s="4">
        <f t="shared" si="7"/>
        <v>4.664649738011617E-3</v>
      </c>
      <c r="Z35" s="2">
        <v>41121</v>
      </c>
      <c r="AA35">
        <v>12614.06</v>
      </c>
      <c r="AB35" s="4">
        <f t="shared" si="8"/>
        <v>6.1851295255779259E-3</v>
      </c>
      <c r="AC35" s="2">
        <v>41121</v>
      </c>
      <c r="AD35">
        <v>8995.9500000000007</v>
      </c>
      <c r="AE35" s="4">
        <f t="shared" si="9"/>
        <v>1.2015785554058356E-2</v>
      </c>
      <c r="AF35" s="2">
        <v>41121</v>
      </c>
      <c r="AG35">
        <v>11320.97</v>
      </c>
      <c r="AH35" s="4">
        <f t="shared" si="10"/>
        <v>3.1373102782282114E-2</v>
      </c>
      <c r="AI35" s="2">
        <v>41121</v>
      </c>
      <c r="AJ35">
        <v>6200.31</v>
      </c>
      <c r="AK35" s="4">
        <f t="shared" si="11"/>
        <v>6.7628347724992821E-3</v>
      </c>
      <c r="AL35" s="2">
        <v>41121</v>
      </c>
      <c r="AM35">
        <v>5579.37</v>
      </c>
      <c r="AN35" s="4">
        <f t="shared" si="12"/>
        <v>1.1695651937398299E-2</v>
      </c>
      <c r="AO35" s="2">
        <v>41121</v>
      </c>
      <c r="AP35">
        <v>13669.14</v>
      </c>
      <c r="AQ35" s="4">
        <f t="shared" si="13"/>
        <v>5.6702180021144244E-3</v>
      </c>
      <c r="AR35" s="2">
        <v>41121</v>
      </c>
      <c r="AS35">
        <v>6463.94</v>
      </c>
      <c r="AT35" s="4">
        <f t="shared" si="14"/>
        <v>9.3077652150965751E-3</v>
      </c>
      <c r="AU35" s="2">
        <v>41121</v>
      </c>
      <c r="AV35">
        <v>6004.03</v>
      </c>
      <c r="AW35" s="4">
        <f t="shared" si="15"/>
        <v>1.8882493093219432E-2</v>
      </c>
      <c r="AX35" s="2">
        <v>41121</v>
      </c>
      <c r="AY35">
        <v>6504.89</v>
      </c>
      <c r="AZ35" s="4">
        <f t="shared" si="16"/>
        <v>5.2911273638955869E-4</v>
      </c>
      <c r="BA35" s="2">
        <v>41121</v>
      </c>
      <c r="BB35">
        <v>12939.89</v>
      </c>
      <c r="BC35" s="4">
        <f t="shared" si="17"/>
        <v>6.2529744593093906E-3</v>
      </c>
      <c r="BD35" s="2">
        <v>41121</v>
      </c>
      <c r="BE35">
        <v>7170.52</v>
      </c>
      <c r="BF35" s="4">
        <f t="shared" si="18"/>
        <v>-1.0615563363211011E-3</v>
      </c>
      <c r="BG35" s="2">
        <v>41121</v>
      </c>
      <c r="BH35">
        <v>2431.9899999999998</v>
      </c>
      <c r="BI35" s="4">
        <f t="shared" si="19"/>
        <v>8.5302435909131447E-3</v>
      </c>
      <c r="BJ35" s="2">
        <v>41121</v>
      </c>
      <c r="BK35">
        <v>992.09</v>
      </c>
      <c r="BL35" s="4">
        <f t="shared" si="20"/>
        <v>-4.3324063998706475E-4</v>
      </c>
      <c r="BM35" s="2">
        <v>41121</v>
      </c>
      <c r="BN35">
        <v>13107.42</v>
      </c>
      <c r="BO35" s="4">
        <f t="shared" si="21"/>
        <v>1.821653517616828E-2</v>
      </c>
      <c r="BP35" s="2">
        <v>41121</v>
      </c>
      <c r="BQ35">
        <v>7773.41</v>
      </c>
      <c r="BR35" s="4">
        <f t="shared" si="22"/>
        <v>5.6313940190533263E-3</v>
      </c>
      <c r="BS35" s="2">
        <v>41121</v>
      </c>
      <c r="BT35">
        <v>9941.42</v>
      </c>
      <c r="BU35" s="4">
        <f t="shared" si="23"/>
        <v>7.0636334811970958E-3</v>
      </c>
      <c r="BV35" s="2">
        <v>41121</v>
      </c>
      <c r="BW35">
        <v>5689.42</v>
      </c>
      <c r="BX35" s="4">
        <f t="shared" si="24"/>
        <v>1.7710686693820366E-2</v>
      </c>
      <c r="BY35" s="2">
        <v>41121</v>
      </c>
      <c r="BZ35">
        <v>15423.8</v>
      </c>
      <c r="CA35" s="4">
        <f t="shared" si="25"/>
        <v>8.7112343531319247E-3</v>
      </c>
      <c r="CB35" s="2">
        <v>41121</v>
      </c>
      <c r="CC35">
        <v>6007.66</v>
      </c>
      <c r="CD35" s="4">
        <f t="shared" si="26"/>
        <v>8.0253966975567526E-3</v>
      </c>
      <c r="CE35" s="2">
        <v>41121</v>
      </c>
      <c r="CF35">
        <v>18364.599999999999</v>
      </c>
      <c r="CG35" s="4">
        <f t="shared" si="27"/>
        <v>1.1928438094239713E-3</v>
      </c>
      <c r="CH35" s="2">
        <v>41121</v>
      </c>
      <c r="CI35">
        <v>17517.169999999998</v>
      </c>
      <c r="CJ35" s="4">
        <f t="shared" si="28"/>
        <v>6.8305406323478923E-3</v>
      </c>
      <c r="CK35" s="2">
        <v>41121</v>
      </c>
      <c r="CL35">
        <v>4137.3100000000004</v>
      </c>
      <c r="CM35" s="4">
        <f t="shared" si="29"/>
        <v>2.6793403402534111E-2</v>
      </c>
      <c r="CN35" s="2">
        <v>41121</v>
      </c>
      <c r="CO35">
        <v>7859.07</v>
      </c>
      <c r="CP35" s="4">
        <f t="shared" si="30"/>
        <v>8.0745293812820584E-3</v>
      </c>
      <c r="CQ35" s="2">
        <v>41121</v>
      </c>
      <c r="CR35">
        <v>12574.7</v>
      </c>
      <c r="CS35" s="4">
        <f t="shared" si="31"/>
        <v>1.6428955377097987E-2</v>
      </c>
    </row>
    <row r="36" spans="1:97" x14ac:dyDescent="0.25">
      <c r="A36" s="2">
        <f t="shared" si="32"/>
        <v>41090</v>
      </c>
      <c r="B36" s="2">
        <v>41090</v>
      </c>
      <c r="C36">
        <v>4858.1835000000001</v>
      </c>
      <c r="D36" s="4">
        <f t="shared" si="0"/>
        <v>-3.4824899738699067E-3</v>
      </c>
      <c r="E36" s="2">
        <v>41090</v>
      </c>
      <c r="F36">
        <v>14661.42</v>
      </c>
      <c r="G36" s="4">
        <f t="shared" si="1"/>
        <v>9.2176842418281169E-3</v>
      </c>
      <c r="H36" s="2">
        <v>41090</v>
      </c>
      <c r="I36">
        <v>10572.01</v>
      </c>
      <c r="J36" s="4">
        <f t="shared" si="2"/>
        <v>2.8781018567267669E-3</v>
      </c>
      <c r="K36" s="2">
        <v>41090</v>
      </c>
      <c r="L36">
        <v>13849.66</v>
      </c>
      <c r="M36" s="4">
        <f t="shared" si="3"/>
        <v>-1.4201540588134054E-2</v>
      </c>
      <c r="N36" s="2">
        <v>41090</v>
      </c>
      <c r="O36">
        <v>4425.1382999999996</v>
      </c>
      <c r="P36" s="4">
        <f t="shared" si="4"/>
        <v>-4.0606946280623557E-3</v>
      </c>
      <c r="Q36" s="2">
        <v>41090</v>
      </c>
      <c r="R36">
        <v>4440.5600000000004</v>
      </c>
      <c r="S36" s="4">
        <f t="shared" si="5"/>
        <v>2.8047893698031068E-3</v>
      </c>
      <c r="T36" s="2">
        <v>41090</v>
      </c>
      <c r="U36">
        <v>3932.2885999999999</v>
      </c>
      <c r="V36" s="4">
        <f t="shared" si="6"/>
        <v>-2.4493752942552627E-3</v>
      </c>
      <c r="W36" s="2">
        <v>41090</v>
      </c>
      <c r="X36">
        <v>11615.02</v>
      </c>
      <c r="Y36" s="4">
        <f t="shared" si="7"/>
        <v>1.7870850331629384E-3</v>
      </c>
      <c r="Z36" s="2">
        <v>41090</v>
      </c>
      <c r="AA36">
        <v>12536.52</v>
      </c>
      <c r="AB36" s="4">
        <f t="shared" si="8"/>
        <v>-2.1125426448651563E-3</v>
      </c>
      <c r="AC36" s="2">
        <v>41090</v>
      </c>
      <c r="AD36">
        <v>8889.14</v>
      </c>
      <c r="AE36" s="4">
        <f t="shared" si="9"/>
        <v>8.8260962824167066E-3</v>
      </c>
      <c r="AF36" s="2">
        <v>41090</v>
      </c>
      <c r="AG36">
        <v>10976.6</v>
      </c>
      <c r="AH36" s="4">
        <f t="shared" si="10"/>
        <v>-3.2282237936588687E-2</v>
      </c>
      <c r="AI36" s="2">
        <v>41090</v>
      </c>
      <c r="AJ36">
        <v>6158.66</v>
      </c>
      <c r="AK36" s="4">
        <f t="shared" si="11"/>
        <v>6.2364287826628395E-3</v>
      </c>
      <c r="AL36" s="2">
        <v>41090</v>
      </c>
      <c r="AM36">
        <v>5514.87</v>
      </c>
      <c r="AN36" s="4">
        <f t="shared" si="12"/>
        <v>7.8123286770026557E-3</v>
      </c>
      <c r="AO36" s="2">
        <v>41090</v>
      </c>
      <c r="AP36">
        <v>13592.07</v>
      </c>
      <c r="AQ36" s="4">
        <f t="shared" si="13"/>
        <v>6.8878717009812629E-3</v>
      </c>
      <c r="AR36" s="2">
        <v>41090</v>
      </c>
      <c r="AS36">
        <v>6404.33</v>
      </c>
      <c r="AT36" s="4">
        <f t="shared" si="14"/>
        <v>6.9875422373657514E-3</v>
      </c>
      <c r="AU36" s="2">
        <v>41090</v>
      </c>
      <c r="AV36">
        <v>5892.76</v>
      </c>
      <c r="AW36" s="4">
        <f t="shared" si="15"/>
        <v>1.0581266527869726E-2</v>
      </c>
      <c r="AX36" s="2">
        <v>41090</v>
      </c>
      <c r="AY36">
        <v>6501.45</v>
      </c>
      <c r="AZ36" s="4">
        <f t="shared" si="16"/>
        <v>5.5402940972770764E-4</v>
      </c>
      <c r="BA36" s="2">
        <v>41090</v>
      </c>
      <c r="BB36">
        <v>12859.48</v>
      </c>
      <c r="BC36" s="4">
        <f t="shared" si="17"/>
        <v>1.5152113196405859E-2</v>
      </c>
      <c r="BD36" s="2">
        <v>41090</v>
      </c>
      <c r="BE36">
        <v>7178.14</v>
      </c>
      <c r="BF36" s="4">
        <f t="shared" si="18"/>
        <v>5.4600261095143487E-3</v>
      </c>
      <c r="BG36" s="2">
        <v>41090</v>
      </c>
      <c r="BH36">
        <v>2411.42</v>
      </c>
      <c r="BI36" s="4">
        <f t="shared" si="19"/>
        <v>2.8153785374169793E-3</v>
      </c>
      <c r="BJ36" s="2">
        <v>41090</v>
      </c>
      <c r="BK36">
        <v>992.52</v>
      </c>
      <c r="BL36" s="4">
        <f t="shared" si="20"/>
        <v>-1.0783981501784057E-2</v>
      </c>
      <c r="BM36" s="2">
        <v>41090</v>
      </c>
      <c r="BN36">
        <v>12872.92</v>
      </c>
      <c r="BO36" s="4">
        <f t="shared" si="21"/>
        <v>-1.0535749835318797E-2</v>
      </c>
      <c r="BP36" s="2">
        <v>41090</v>
      </c>
      <c r="BQ36">
        <v>7729.88</v>
      </c>
      <c r="BR36" s="4">
        <f t="shared" si="22"/>
        <v>-1.2365219750757328E-3</v>
      </c>
      <c r="BS36" s="2">
        <v>41090</v>
      </c>
      <c r="BT36">
        <v>9871.69</v>
      </c>
      <c r="BU36" s="4">
        <f t="shared" si="23"/>
        <v>3.8918301059041038E-3</v>
      </c>
      <c r="BV36" s="2">
        <v>41090</v>
      </c>
      <c r="BW36">
        <v>5590.41</v>
      </c>
      <c r="BX36" s="4">
        <f t="shared" si="24"/>
        <v>-1.9682077630575168E-2</v>
      </c>
      <c r="BY36" s="2">
        <v>41090</v>
      </c>
      <c r="BZ36">
        <v>15290.6</v>
      </c>
      <c r="CA36" s="4">
        <f t="shared" si="25"/>
        <v>2.8786538210539003E-3</v>
      </c>
      <c r="CB36" s="2">
        <v>41090</v>
      </c>
      <c r="CC36">
        <v>5959.83</v>
      </c>
      <c r="CD36" s="4">
        <f t="shared" si="26"/>
        <v>2.6412612106396782E-3</v>
      </c>
      <c r="CE36" s="2">
        <v>41090</v>
      </c>
      <c r="CF36">
        <v>18342.72</v>
      </c>
      <c r="CG36" s="4">
        <f t="shared" si="27"/>
        <v>1.1102842684923564E-2</v>
      </c>
      <c r="CH36" s="2">
        <v>41090</v>
      </c>
      <c r="CI36">
        <v>17398.330000000002</v>
      </c>
      <c r="CJ36" s="4">
        <f t="shared" si="28"/>
        <v>9.7203618627996757E-3</v>
      </c>
      <c r="CK36" s="2">
        <v>41090</v>
      </c>
      <c r="CL36">
        <v>4029.35</v>
      </c>
      <c r="CM36" s="4">
        <f t="shared" si="29"/>
        <v>1.20130000602785E-2</v>
      </c>
      <c r="CN36" s="2">
        <v>41090</v>
      </c>
      <c r="CO36">
        <v>7796.12</v>
      </c>
      <c r="CP36" s="4">
        <f t="shared" si="30"/>
        <v>2.3940855030537556E-3</v>
      </c>
      <c r="CQ36" s="2">
        <v>41090</v>
      </c>
      <c r="CR36">
        <v>12371.45</v>
      </c>
      <c r="CS36" s="4">
        <f t="shared" si="31"/>
        <v>1.9930418724288357E-2</v>
      </c>
    </row>
    <row r="37" spans="1:97" x14ac:dyDescent="0.25">
      <c r="A37" s="2">
        <f t="shared" si="32"/>
        <v>41060</v>
      </c>
      <c r="B37" s="2">
        <v>41060</v>
      </c>
      <c r="C37">
        <v>4875.1611999999996</v>
      </c>
      <c r="D37" s="4">
        <f t="shared" si="0"/>
        <v>-1.7155700714674538E-2</v>
      </c>
      <c r="E37" s="2">
        <v>41060</v>
      </c>
      <c r="F37">
        <v>14527.51</v>
      </c>
      <c r="G37" s="4">
        <f t="shared" si="1"/>
        <v>-4.7127709395632489E-2</v>
      </c>
      <c r="H37" s="2">
        <v>41060</v>
      </c>
      <c r="I37">
        <v>10541.67</v>
      </c>
      <c r="J37" s="4">
        <f t="shared" si="2"/>
        <v>-2.6105297000066474E-2</v>
      </c>
      <c r="K37" s="2">
        <v>41060</v>
      </c>
      <c r="L37">
        <v>14049.18</v>
      </c>
      <c r="M37" s="4">
        <f t="shared" si="3"/>
        <v>4.0363904035676246E-3</v>
      </c>
      <c r="N37" s="2">
        <v>41060</v>
      </c>
      <c r="O37">
        <v>4443.1806999999999</v>
      </c>
      <c r="P37" s="4">
        <f t="shared" si="4"/>
        <v>-1.1900829122259204E-2</v>
      </c>
      <c r="Q37" s="2">
        <v>41060</v>
      </c>
      <c r="R37">
        <v>4428.1400000000003</v>
      </c>
      <c r="S37" s="4">
        <f t="shared" si="5"/>
        <v>-7.9642627512213071E-3</v>
      </c>
      <c r="T37" s="2">
        <v>41060</v>
      </c>
      <c r="U37">
        <v>3941.9439000000002</v>
      </c>
      <c r="V37" s="4">
        <f t="shared" si="6"/>
        <v>-1.3413463053372543E-2</v>
      </c>
      <c r="W37" s="2">
        <v>41060</v>
      </c>
      <c r="X37">
        <v>11594.3</v>
      </c>
      <c r="Y37" s="4">
        <f t="shared" si="7"/>
        <v>-2.3300676444077517E-2</v>
      </c>
      <c r="Z37" s="2">
        <v>41060</v>
      </c>
      <c r="AA37">
        <v>12563.06</v>
      </c>
      <c r="AB37" s="4">
        <f t="shared" si="8"/>
        <v>-1.8645873692367365E-2</v>
      </c>
      <c r="AC37" s="2">
        <v>41060</v>
      </c>
      <c r="AD37">
        <v>8811.3700000000008</v>
      </c>
      <c r="AE37" s="4">
        <f t="shared" si="9"/>
        <v>-1.0544318139708242E-2</v>
      </c>
      <c r="AF37" s="2">
        <v>41060</v>
      </c>
      <c r="AG37">
        <v>11342.77</v>
      </c>
      <c r="AH37" s="4">
        <f t="shared" si="10"/>
        <v>3.4828907190121994E-2</v>
      </c>
      <c r="AI37" s="2">
        <v>41060</v>
      </c>
      <c r="AJ37">
        <v>6120.49</v>
      </c>
      <c r="AK37" s="4">
        <f t="shared" si="11"/>
        <v>-1.0170812727019918E-2</v>
      </c>
      <c r="AL37" s="2">
        <v>41060</v>
      </c>
      <c r="AM37">
        <v>5472.12</v>
      </c>
      <c r="AN37" s="4">
        <f t="shared" si="12"/>
        <v>-1.0461177908741015E-2</v>
      </c>
      <c r="AO37" s="2">
        <v>41060</v>
      </c>
      <c r="AP37">
        <v>13499.09</v>
      </c>
      <c r="AQ37" s="4">
        <f t="shared" si="13"/>
        <v>-6.0666915780676733E-2</v>
      </c>
      <c r="AR37" s="2">
        <v>41060</v>
      </c>
      <c r="AS37">
        <v>6359.89</v>
      </c>
      <c r="AT37" s="4">
        <f t="shared" si="14"/>
        <v>-1.9778922416317513E-2</v>
      </c>
      <c r="AU37" s="2">
        <v>41060</v>
      </c>
      <c r="AV37">
        <v>5831.06</v>
      </c>
      <c r="AW37" s="4">
        <f t="shared" si="15"/>
        <v>4.4996158444361445E-3</v>
      </c>
      <c r="AX37" s="2">
        <v>41060</v>
      </c>
      <c r="AY37">
        <v>6497.85</v>
      </c>
      <c r="AZ37" s="4">
        <f t="shared" si="16"/>
        <v>-4.5209701931561153E-3</v>
      </c>
      <c r="BA37" s="2">
        <v>41060</v>
      </c>
      <c r="BB37">
        <v>12667.54</v>
      </c>
      <c r="BC37" s="4">
        <f t="shared" si="17"/>
        <v>-4.0049893756005539E-2</v>
      </c>
      <c r="BD37" s="2">
        <v>41060</v>
      </c>
      <c r="BE37">
        <v>7139.16</v>
      </c>
      <c r="BF37" s="4">
        <f t="shared" si="18"/>
        <v>-5.7443311218932536E-2</v>
      </c>
      <c r="BG37" s="2">
        <v>41060</v>
      </c>
      <c r="BH37">
        <v>2404.65</v>
      </c>
      <c r="BI37" s="4">
        <f t="shared" si="19"/>
        <v>-2.8066885198194114E-2</v>
      </c>
      <c r="BJ37" s="2">
        <v>41060</v>
      </c>
      <c r="BK37">
        <v>1003.34</v>
      </c>
      <c r="BL37" s="4">
        <f t="shared" si="20"/>
        <v>4.6934346174715147E-2</v>
      </c>
      <c r="BM37" s="2">
        <v>41060</v>
      </c>
      <c r="BN37">
        <v>13009.99</v>
      </c>
      <c r="BO37" s="4">
        <f t="shared" si="21"/>
        <v>-8.7007353771939799E-2</v>
      </c>
      <c r="BP37" s="2">
        <v>41060</v>
      </c>
      <c r="BQ37">
        <v>7739.45</v>
      </c>
      <c r="BR37" s="4">
        <f t="shared" si="22"/>
        <v>-2.7286917964547519E-2</v>
      </c>
      <c r="BS37" s="2">
        <v>41060</v>
      </c>
      <c r="BT37">
        <v>9833.42</v>
      </c>
      <c r="BU37" s="4">
        <f t="shared" si="23"/>
        <v>-4.4446452708776008E-2</v>
      </c>
      <c r="BV37" s="2">
        <v>41060</v>
      </c>
      <c r="BW37">
        <v>5702.65</v>
      </c>
      <c r="BX37" s="4">
        <f t="shared" si="24"/>
        <v>1.6545967754684199E-3</v>
      </c>
      <c r="BY37" s="2">
        <v>41060</v>
      </c>
      <c r="BZ37">
        <v>15246.71</v>
      </c>
      <c r="CA37" s="4">
        <f t="shared" si="25"/>
        <v>-2.7275963619288746E-2</v>
      </c>
      <c r="CB37" s="2">
        <v>41060</v>
      </c>
      <c r="CC37">
        <v>5944.13</v>
      </c>
      <c r="CD37" s="4">
        <f t="shared" si="26"/>
        <v>-2.5793615023166461E-2</v>
      </c>
      <c r="CE37" s="2">
        <v>41060</v>
      </c>
      <c r="CF37">
        <v>18141.3</v>
      </c>
      <c r="CG37" s="4">
        <f t="shared" si="27"/>
        <v>-3.1306217190786523E-2</v>
      </c>
      <c r="CH37" s="2">
        <v>41060</v>
      </c>
      <c r="CI37">
        <v>17230.84</v>
      </c>
      <c r="CJ37" s="4">
        <f t="shared" si="28"/>
        <v>-5.497755201209209E-2</v>
      </c>
      <c r="CK37" s="2">
        <v>41060</v>
      </c>
      <c r="CL37">
        <v>3981.52</v>
      </c>
      <c r="CM37" s="4">
        <f t="shared" si="29"/>
        <v>-4.9479800801187857E-2</v>
      </c>
      <c r="CN37" s="2">
        <v>41060</v>
      </c>
      <c r="CO37">
        <v>7777.5</v>
      </c>
      <c r="CP37" s="4">
        <f t="shared" si="30"/>
        <v>-2.8288638567102176E-2</v>
      </c>
      <c r="CQ37" s="2">
        <v>41060</v>
      </c>
      <c r="CR37">
        <v>12129.7</v>
      </c>
      <c r="CS37" s="4">
        <f t="shared" si="31"/>
        <v>-0.10541667742209071</v>
      </c>
    </row>
    <row r="38" spans="1:97" x14ac:dyDescent="0.25">
      <c r="A38" s="2">
        <f t="shared" si="32"/>
        <v>41029</v>
      </c>
      <c r="B38" s="2">
        <v>41029</v>
      </c>
      <c r="C38">
        <v>4960.2578999999996</v>
      </c>
      <c r="D38" s="4">
        <f t="shared" si="0"/>
        <v>-2.6213407908713959E-3</v>
      </c>
      <c r="E38" s="2">
        <v>41029</v>
      </c>
      <c r="F38">
        <v>15246.02</v>
      </c>
      <c r="G38" s="4">
        <f t="shared" si="1"/>
        <v>-8.1876777596493477E-3</v>
      </c>
      <c r="H38" s="2">
        <v>41029</v>
      </c>
      <c r="I38">
        <v>10824.24</v>
      </c>
      <c r="J38" s="4">
        <f t="shared" si="2"/>
        <v>-5.1213423578762018E-3</v>
      </c>
      <c r="K38" s="2">
        <v>41029</v>
      </c>
      <c r="L38">
        <v>13992.7</v>
      </c>
      <c r="M38" s="4">
        <f t="shared" si="3"/>
        <v>-5.7935632758855382E-3</v>
      </c>
      <c r="N38" s="2">
        <v>41029</v>
      </c>
      <c r="O38">
        <v>4496.6950999999999</v>
      </c>
      <c r="P38" s="4">
        <f t="shared" si="4"/>
        <v>-2.8145952957865372E-3</v>
      </c>
      <c r="Q38" s="2">
        <v>41029</v>
      </c>
      <c r="R38">
        <v>4463.6899999999996</v>
      </c>
      <c r="S38" s="4">
        <f t="shared" si="5"/>
        <v>-2.7390833230934719E-3</v>
      </c>
      <c r="T38" s="2">
        <v>41029</v>
      </c>
      <c r="U38">
        <v>3995.5378999999998</v>
      </c>
      <c r="V38" s="4">
        <f t="shared" si="6"/>
        <v>-1.4828544949027078E-3</v>
      </c>
      <c r="W38" s="2">
        <v>41029</v>
      </c>
      <c r="X38">
        <v>11870.9</v>
      </c>
      <c r="Y38" s="4">
        <f t="shared" si="7"/>
        <v>-3.3189397863889747E-3</v>
      </c>
      <c r="Z38" s="2">
        <v>41029</v>
      </c>
      <c r="AA38">
        <v>12801.76</v>
      </c>
      <c r="AB38" s="4">
        <f t="shared" si="8"/>
        <v>-1.1298165452581221E-3</v>
      </c>
      <c r="AC38" s="2">
        <v>41029</v>
      </c>
      <c r="AD38">
        <v>8905.27</v>
      </c>
      <c r="AE38" s="4">
        <f t="shared" si="9"/>
        <v>2.908967232167825E-3</v>
      </c>
      <c r="AF38" s="2">
        <v>41029</v>
      </c>
      <c r="AG38">
        <v>10961.01</v>
      </c>
      <c r="AH38" s="4">
        <f t="shared" si="10"/>
        <v>-4.9909268254600958E-3</v>
      </c>
      <c r="AI38" s="2">
        <v>41029</v>
      </c>
      <c r="AJ38">
        <v>6183.38</v>
      </c>
      <c r="AK38" s="4">
        <f t="shared" si="11"/>
        <v>1.4395494372010376E-4</v>
      </c>
      <c r="AL38" s="2">
        <v>41029</v>
      </c>
      <c r="AM38">
        <v>5529.97</v>
      </c>
      <c r="AN38" s="4">
        <f t="shared" si="12"/>
        <v>3.5460027620348722E-3</v>
      </c>
      <c r="AO38" s="2">
        <v>41029</v>
      </c>
      <c r="AP38">
        <v>14370.93</v>
      </c>
      <c r="AQ38" s="4">
        <f t="shared" si="13"/>
        <v>-7.1299622153455644E-3</v>
      </c>
      <c r="AR38" s="2">
        <v>41029</v>
      </c>
      <c r="AS38">
        <v>6488.22</v>
      </c>
      <c r="AT38" s="4">
        <f t="shared" si="14"/>
        <v>-9.7419891484344934E-3</v>
      </c>
      <c r="AU38" s="2">
        <v>41029</v>
      </c>
      <c r="AV38">
        <v>5804.94</v>
      </c>
      <c r="AW38" s="4">
        <f t="shared" si="15"/>
        <v>8.3149935644346584E-3</v>
      </c>
      <c r="AX38" s="2">
        <v>41029</v>
      </c>
      <c r="AY38">
        <v>6527.36</v>
      </c>
      <c r="AZ38" s="4">
        <f t="shared" si="16"/>
        <v>-1.8609900099854082E-3</v>
      </c>
      <c r="BA38" s="2">
        <v>41029</v>
      </c>
      <c r="BB38">
        <v>13196.04</v>
      </c>
      <c r="BC38" s="4">
        <f t="shared" si="17"/>
        <v>-7.0767015121793175E-3</v>
      </c>
      <c r="BD38" s="2">
        <v>41029</v>
      </c>
      <c r="BE38">
        <v>7574.25</v>
      </c>
      <c r="BF38" s="4">
        <f t="shared" si="18"/>
        <v>-6.4250980227540389E-3</v>
      </c>
      <c r="BG38" s="2">
        <v>41029</v>
      </c>
      <c r="BH38">
        <v>2474.09</v>
      </c>
      <c r="BI38" s="4">
        <f t="shared" si="19"/>
        <v>-5.3029815702293481E-3</v>
      </c>
      <c r="BJ38" s="2">
        <v>41029</v>
      </c>
      <c r="BK38">
        <v>958.36</v>
      </c>
      <c r="BL38" s="4">
        <f t="shared" si="20"/>
        <v>1.083230494995191E-2</v>
      </c>
      <c r="BM38" s="2">
        <v>41029</v>
      </c>
      <c r="BN38">
        <v>14249.83</v>
      </c>
      <c r="BO38" s="4">
        <f t="shared" si="21"/>
        <v>-1.8166547122711374E-2</v>
      </c>
      <c r="BP38" s="2">
        <v>41029</v>
      </c>
      <c r="BQ38">
        <v>7956.56</v>
      </c>
      <c r="BR38" s="4">
        <f t="shared" si="22"/>
        <v>-2.8473747004741368E-3</v>
      </c>
      <c r="BS38" s="2">
        <v>41029</v>
      </c>
      <c r="BT38">
        <v>10290.81</v>
      </c>
      <c r="BU38" s="4">
        <f t="shared" si="23"/>
        <v>-5.1440349109921346E-3</v>
      </c>
      <c r="BV38" s="2">
        <v>41029</v>
      </c>
      <c r="BW38">
        <v>5693.23</v>
      </c>
      <c r="BX38" s="4">
        <f t="shared" si="24"/>
        <v>-2.1435607295469117E-3</v>
      </c>
      <c r="BY38" s="2">
        <v>41029</v>
      </c>
      <c r="BZ38">
        <v>15674.24</v>
      </c>
      <c r="CA38" s="4">
        <f t="shared" si="25"/>
        <v>-4.8903993138331714E-3</v>
      </c>
      <c r="CB38" s="2">
        <v>41029</v>
      </c>
      <c r="CC38">
        <v>6101.51</v>
      </c>
      <c r="CD38" s="4">
        <f t="shared" si="26"/>
        <v>-5.2042658023324639E-3</v>
      </c>
      <c r="CE38" s="2">
        <v>41029</v>
      </c>
      <c r="CF38">
        <v>18727.59</v>
      </c>
      <c r="CG38" s="4">
        <f t="shared" si="27"/>
        <v>-1.1453413827814507E-2</v>
      </c>
      <c r="CH38" s="2">
        <v>41029</v>
      </c>
      <c r="CI38">
        <v>18233.259999999998</v>
      </c>
      <c r="CJ38" s="4">
        <f t="shared" si="28"/>
        <v>-1.0357635031092549E-2</v>
      </c>
      <c r="CK38" s="2">
        <v>41029</v>
      </c>
      <c r="CL38">
        <v>4188.78</v>
      </c>
      <c r="CM38" s="4">
        <f t="shared" si="29"/>
        <v>7.3129615690763483E-3</v>
      </c>
      <c r="CN38" s="2">
        <v>41029</v>
      </c>
      <c r="CO38">
        <v>8003.92</v>
      </c>
      <c r="CP38" s="4">
        <f t="shared" si="30"/>
        <v>-5.4734299456882241E-3</v>
      </c>
      <c r="CQ38" s="2">
        <v>41029</v>
      </c>
      <c r="CR38">
        <v>13559.05</v>
      </c>
      <c r="CS38" s="4">
        <f t="shared" si="31"/>
        <v>-1.2979213603788287E-2</v>
      </c>
    </row>
    <row r="39" spans="1:97" x14ac:dyDescent="0.25">
      <c r="A39" s="2">
        <f t="shared" si="32"/>
        <v>40999</v>
      </c>
      <c r="B39" s="2">
        <v>40999</v>
      </c>
      <c r="C39">
        <v>4973.2946000000002</v>
      </c>
      <c r="D39" s="4">
        <f t="shared" si="0"/>
        <v>4.7908703131427366E-4</v>
      </c>
      <c r="E39" s="2">
        <v>40999</v>
      </c>
      <c r="F39">
        <v>15371.88</v>
      </c>
      <c r="G39" s="4">
        <f t="shared" si="1"/>
        <v>5.2696396542373236E-5</v>
      </c>
      <c r="H39" s="2">
        <v>40999</v>
      </c>
      <c r="I39">
        <v>10879.96</v>
      </c>
      <c r="J39" s="4">
        <f t="shared" si="2"/>
        <v>-1.776257601391662E-3</v>
      </c>
      <c r="K39" s="2">
        <v>40999</v>
      </c>
      <c r="L39">
        <v>14074.24</v>
      </c>
      <c r="M39" s="4">
        <f t="shared" si="3"/>
        <v>-1.3185119640674925E-2</v>
      </c>
      <c r="N39" s="2">
        <v>40999</v>
      </c>
      <c r="O39">
        <v>4509.3872000000001</v>
      </c>
      <c r="P39" s="4">
        <f t="shared" si="4"/>
        <v>1.3742676150236832E-3</v>
      </c>
      <c r="Q39" s="2">
        <v>40999</v>
      </c>
      <c r="R39">
        <v>4475.95</v>
      </c>
      <c r="S39" s="4">
        <f t="shared" si="5"/>
        <v>-4.086846607024297E-4</v>
      </c>
      <c r="T39" s="2">
        <v>40999</v>
      </c>
      <c r="U39">
        <v>4001.4715000000001</v>
      </c>
      <c r="V39" s="4">
        <f t="shared" si="6"/>
        <v>3.5152248876959558E-3</v>
      </c>
      <c r="W39" s="2">
        <v>40999</v>
      </c>
      <c r="X39">
        <v>11910.43</v>
      </c>
      <c r="Y39" s="4">
        <f t="shared" si="7"/>
        <v>3.9490609074157579E-3</v>
      </c>
      <c r="Z39" s="2">
        <v>40999</v>
      </c>
      <c r="AA39">
        <v>12816.24</v>
      </c>
      <c r="AB39" s="4">
        <f t="shared" si="8"/>
        <v>8.5206437539935287E-3</v>
      </c>
      <c r="AC39" s="2">
        <v>40999</v>
      </c>
      <c r="AD39">
        <v>8879.44</v>
      </c>
      <c r="AE39" s="4">
        <f t="shared" si="9"/>
        <v>5.156278830730443E-3</v>
      </c>
      <c r="AF39" s="2">
        <v>40999</v>
      </c>
      <c r="AG39">
        <v>11015.99</v>
      </c>
      <c r="AH39" s="4">
        <f t="shared" si="10"/>
        <v>-1.8748546960887902E-2</v>
      </c>
      <c r="AI39" s="2">
        <v>40999</v>
      </c>
      <c r="AJ39">
        <v>6182.49</v>
      </c>
      <c r="AK39" s="4">
        <f t="shared" si="11"/>
        <v>4.1383723593106936E-3</v>
      </c>
      <c r="AL39" s="2">
        <v>40999</v>
      </c>
      <c r="AM39">
        <v>5510.43</v>
      </c>
      <c r="AN39" s="4">
        <f t="shared" si="12"/>
        <v>5.8135502265186378E-3</v>
      </c>
      <c r="AO39" s="2">
        <v>40999</v>
      </c>
      <c r="AP39">
        <v>14474.13</v>
      </c>
      <c r="AQ39" s="4">
        <f t="shared" si="13"/>
        <v>-1.5186431821290092E-2</v>
      </c>
      <c r="AR39" s="2">
        <v>40999</v>
      </c>
      <c r="AS39">
        <v>6552.05</v>
      </c>
      <c r="AT39" s="4">
        <f t="shared" si="14"/>
        <v>8.4048486788643739E-3</v>
      </c>
      <c r="AU39" s="2">
        <v>40999</v>
      </c>
      <c r="AV39">
        <v>5757.07</v>
      </c>
      <c r="AW39" s="4">
        <f t="shared" si="15"/>
        <v>1.2296162921960674E-2</v>
      </c>
      <c r="AX39" s="2">
        <v>40999</v>
      </c>
      <c r="AY39">
        <v>6539.53</v>
      </c>
      <c r="AZ39" s="4">
        <f t="shared" si="16"/>
        <v>1.1037426213045265E-3</v>
      </c>
      <c r="BA39" s="2">
        <v>40999</v>
      </c>
      <c r="BB39">
        <v>13290.09</v>
      </c>
      <c r="BC39" s="4">
        <f t="shared" si="17"/>
        <v>5.5999963680606335E-3</v>
      </c>
      <c r="BD39" s="2">
        <v>40999</v>
      </c>
      <c r="BE39">
        <v>7623.23</v>
      </c>
      <c r="BF39" s="4">
        <f t="shared" si="18"/>
        <v>-2.3396525174676497E-2</v>
      </c>
      <c r="BG39" s="2">
        <v>40999</v>
      </c>
      <c r="BH39">
        <v>2487.2800000000002</v>
      </c>
      <c r="BI39" s="4">
        <f t="shared" si="19"/>
        <v>-1.9100817001331816E-3</v>
      </c>
      <c r="BJ39" s="2">
        <v>40999</v>
      </c>
      <c r="BK39">
        <v>948.09</v>
      </c>
      <c r="BL39" s="4">
        <f t="shared" si="20"/>
        <v>-1.8550532603182068E-2</v>
      </c>
      <c r="BM39" s="2">
        <v>40999</v>
      </c>
      <c r="BN39">
        <v>14513.49</v>
      </c>
      <c r="BO39" s="4">
        <f t="shared" si="21"/>
        <v>-3.5072754374370962E-2</v>
      </c>
      <c r="BP39" s="2">
        <v>40999</v>
      </c>
      <c r="BQ39">
        <v>7979.28</v>
      </c>
      <c r="BR39" s="4">
        <f t="shared" si="22"/>
        <v>-5.5487987414370998E-4</v>
      </c>
      <c r="BS39" s="2">
        <v>40999</v>
      </c>
      <c r="BT39">
        <v>10344.02</v>
      </c>
      <c r="BU39" s="4">
        <f t="shared" si="23"/>
        <v>-1.0280850444961187E-2</v>
      </c>
      <c r="BV39" s="2">
        <v>40999</v>
      </c>
      <c r="BW39">
        <v>5705.46</v>
      </c>
      <c r="BX39" s="4">
        <f t="shared" si="24"/>
        <v>-8.683958133522296E-3</v>
      </c>
      <c r="BY39" s="2">
        <v>40999</v>
      </c>
      <c r="BZ39">
        <v>15751.27</v>
      </c>
      <c r="CA39" s="4">
        <f t="shared" si="25"/>
        <v>-1.6169332398626723E-3</v>
      </c>
      <c r="CB39" s="2">
        <v>40999</v>
      </c>
      <c r="CC39">
        <v>6133.43</v>
      </c>
      <c r="CD39" s="4">
        <f t="shared" si="26"/>
        <v>-2.1004370080405232E-3</v>
      </c>
      <c r="CE39" s="2">
        <v>40999</v>
      </c>
      <c r="CF39">
        <v>18944.57</v>
      </c>
      <c r="CG39" s="4">
        <f t="shared" si="27"/>
        <v>1.7313244006065931E-2</v>
      </c>
      <c r="CH39" s="2">
        <v>40999</v>
      </c>
      <c r="CI39">
        <v>18424.09</v>
      </c>
      <c r="CJ39" s="4">
        <f t="shared" si="28"/>
        <v>-1.6927293847341707E-2</v>
      </c>
      <c r="CK39" s="2">
        <v>40999</v>
      </c>
      <c r="CL39">
        <v>4158.37</v>
      </c>
      <c r="CM39" s="4">
        <f t="shared" si="29"/>
        <v>-4.3624104831933019E-3</v>
      </c>
      <c r="CN39" s="2">
        <v>40999</v>
      </c>
      <c r="CO39">
        <v>8047.97</v>
      </c>
      <c r="CP39" s="4">
        <f t="shared" si="30"/>
        <v>-2.0410617985400226E-3</v>
      </c>
      <c r="CQ39" s="2">
        <v>40999</v>
      </c>
      <c r="CR39">
        <v>13737.35</v>
      </c>
      <c r="CS39" s="4">
        <f t="shared" si="31"/>
        <v>-1.5770766478451992E-2</v>
      </c>
    </row>
    <row r="40" spans="1:97" x14ac:dyDescent="0.25">
      <c r="A40" s="2">
        <f t="shared" si="32"/>
        <v>40968</v>
      </c>
      <c r="B40" s="2">
        <v>40968</v>
      </c>
      <c r="C40">
        <v>4970.9130999999998</v>
      </c>
      <c r="D40" s="4">
        <f t="shared" si="0"/>
        <v>1.5065190745743529E-2</v>
      </c>
      <c r="E40" s="2">
        <v>40968</v>
      </c>
      <c r="F40">
        <v>15371.07</v>
      </c>
      <c r="G40" s="4">
        <f t="shared" si="1"/>
        <v>2.8934681587970079E-2</v>
      </c>
      <c r="H40" s="2">
        <v>40968</v>
      </c>
      <c r="I40">
        <v>10899.32</v>
      </c>
      <c r="J40" s="4">
        <f t="shared" si="2"/>
        <v>2.057858243090771E-2</v>
      </c>
      <c r="K40" s="2">
        <v>40968</v>
      </c>
      <c r="L40">
        <v>14262.29</v>
      </c>
      <c r="M40" s="4">
        <f t="shared" si="3"/>
        <v>7.8943760609107017E-3</v>
      </c>
      <c r="N40" s="2">
        <v>40968</v>
      </c>
      <c r="O40">
        <v>4503.1985999999997</v>
      </c>
      <c r="P40" s="4">
        <f t="shared" si="4"/>
        <v>1.3200955980328555E-2</v>
      </c>
      <c r="Q40" s="2">
        <v>40968</v>
      </c>
      <c r="R40">
        <v>4477.78</v>
      </c>
      <c r="S40" s="4">
        <f t="shared" si="5"/>
        <v>4.8426910820877911E-3</v>
      </c>
      <c r="T40" s="2">
        <v>40968</v>
      </c>
      <c r="U40">
        <v>3987.4546999999998</v>
      </c>
      <c r="V40" s="4">
        <f t="shared" si="6"/>
        <v>9.3860680914388261E-3</v>
      </c>
      <c r="W40" s="2">
        <v>40968</v>
      </c>
      <c r="X40">
        <v>11863.58</v>
      </c>
      <c r="Y40" s="4">
        <f t="shared" si="7"/>
        <v>1.8638201486969042E-2</v>
      </c>
      <c r="Z40" s="2">
        <v>40968</v>
      </c>
      <c r="AA40">
        <v>12707.96</v>
      </c>
      <c r="AB40" s="4">
        <f t="shared" si="8"/>
        <v>1.7252848324945447E-2</v>
      </c>
      <c r="AC40" s="2">
        <v>40968</v>
      </c>
      <c r="AD40">
        <v>8833.89</v>
      </c>
      <c r="AE40" s="4">
        <f t="shared" si="9"/>
        <v>1.576677318130737E-2</v>
      </c>
      <c r="AF40" s="2">
        <v>40968</v>
      </c>
      <c r="AG40">
        <v>11226.47</v>
      </c>
      <c r="AH40" s="4">
        <f t="shared" si="10"/>
        <v>9.0156891506143477E-3</v>
      </c>
      <c r="AI40" s="2">
        <v>40968</v>
      </c>
      <c r="AJ40">
        <v>6157.01</v>
      </c>
      <c r="AK40" s="4">
        <f t="shared" si="11"/>
        <v>1.6494692179425785E-2</v>
      </c>
      <c r="AL40" s="2">
        <v>40968</v>
      </c>
      <c r="AM40">
        <v>5478.58</v>
      </c>
      <c r="AN40" s="4">
        <f t="shared" si="12"/>
        <v>1.5430010768572089E-2</v>
      </c>
      <c r="AO40" s="2">
        <v>40968</v>
      </c>
      <c r="AP40">
        <v>14697.33</v>
      </c>
      <c r="AQ40" s="4">
        <f t="shared" si="13"/>
        <v>3.9291654174044455E-2</v>
      </c>
      <c r="AR40" s="2">
        <v>40968</v>
      </c>
      <c r="AS40">
        <v>6497.44</v>
      </c>
      <c r="AT40" s="4">
        <f t="shared" si="14"/>
        <v>2.5290468773916386E-2</v>
      </c>
      <c r="AU40" s="2">
        <v>40968</v>
      </c>
      <c r="AV40">
        <v>5687.14</v>
      </c>
      <c r="AW40" s="4">
        <f t="shared" si="15"/>
        <v>1.6419225524416214E-2</v>
      </c>
      <c r="AX40" s="2">
        <v>40968</v>
      </c>
      <c r="AY40">
        <v>6532.32</v>
      </c>
      <c r="AZ40" s="4">
        <f t="shared" si="16"/>
        <v>8.886788431421655E-3</v>
      </c>
      <c r="BA40" s="2">
        <v>40968</v>
      </c>
      <c r="BB40">
        <v>13216.08</v>
      </c>
      <c r="BC40" s="4">
        <f t="shared" si="17"/>
        <v>3.2688584078126359E-2</v>
      </c>
      <c r="BD40" s="2">
        <v>40968</v>
      </c>
      <c r="BE40">
        <v>7805.86</v>
      </c>
      <c r="BF40" s="4">
        <f t="shared" si="18"/>
        <v>4.7589266781725481E-2</v>
      </c>
      <c r="BG40" s="2">
        <v>40968</v>
      </c>
      <c r="BH40">
        <v>2492.04</v>
      </c>
      <c r="BI40" s="4">
        <f t="shared" si="19"/>
        <v>2.0111260750498516E-2</v>
      </c>
      <c r="BJ40" s="2">
        <v>40968</v>
      </c>
      <c r="BK40">
        <v>966.01</v>
      </c>
      <c r="BL40" s="4">
        <f t="shared" si="20"/>
        <v>-3.7876977012867963E-2</v>
      </c>
      <c r="BM40" s="2">
        <v>40968</v>
      </c>
      <c r="BN40">
        <v>15041.02</v>
      </c>
      <c r="BO40" s="4">
        <f t="shared" si="21"/>
        <v>1.9735008911906604E-2</v>
      </c>
      <c r="BP40" s="2">
        <v>40968</v>
      </c>
      <c r="BQ40">
        <v>7983.71</v>
      </c>
      <c r="BR40" s="4">
        <f t="shared" si="22"/>
        <v>2.0385444664700936E-2</v>
      </c>
      <c r="BS40" s="2">
        <v>40968</v>
      </c>
      <c r="BT40">
        <v>10451.469999999999</v>
      </c>
      <c r="BU40" s="4">
        <f t="shared" si="23"/>
        <v>2.8671792570195587E-2</v>
      </c>
      <c r="BV40" s="2">
        <v>40968</v>
      </c>
      <c r="BW40">
        <v>5755.44</v>
      </c>
      <c r="BX40" s="4">
        <f t="shared" si="24"/>
        <v>6.9950625146530943E-3</v>
      </c>
      <c r="BY40" s="2">
        <v>40968</v>
      </c>
      <c r="BZ40">
        <v>15776.78</v>
      </c>
      <c r="CA40" s="4">
        <f t="shared" si="25"/>
        <v>2.0593941299342777E-2</v>
      </c>
      <c r="CB40" s="2">
        <v>40968</v>
      </c>
      <c r="CC40">
        <v>6146.34</v>
      </c>
      <c r="CD40" s="4">
        <f t="shared" si="26"/>
        <v>2.1604425267105043E-2</v>
      </c>
      <c r="CE40" s="2">
        <v>40968</v>
      </c>
      <c r="CF40">
        <v>18622.16</v>
      </c>
      <c r="CG40" s="4">
        <f t="shared" si="27"/>
        <v>2.1755602680836983E-2</v>
      </c>
      <c r="CH40" s="2">
        <v>40968</v>
      </c>
      <c r="CI40">
        <v>18741.330000000002</v>
      </c>
      <c r="CJ40" s="4">
        <f t="shared" si="28"/>
        <v>3.565918289305281E-2</v>
      </c>
      <c r="CK40" s="2">
        <v>40968</v>
      </c>
      <c r="CL40">
        <v>4176.59</v>
      </c>
      <c r="CM40" s="4">
        <f t="shared" si="29"/>
        <v>2.0869131626096049E-2</v>
      </c>
      <c r="CN40" s="2">
        <v>40968</v>
      </c>
      <c r="CO40">
        <v>8064.43</v>
      </c>
      <c r="CP40" s="4">
        <f t="shared" si="30"/>
        <v>1.9781234193222197E-2</v>
      </c>
      <c r="CQ40" s="2">
        <v>40968</v>
      </c>
      <c r="CR40">
        <v>13957.47</v>
      </c>
      <c r="CS40" s="4">
        <f t="shared" si="31"/>
        <v>4.4243239057586647E-2</v>
      </c>
    </row>
    <row r="41" spans="1:97" x14ac:dyDescent="0.25">
      <c r="A41" s="2">
        <f t="shared" si="32"/>
        <v>40939</v>
      </c>
      <c r="B41" s="2">
        <v>40939</v>
      </c>
      <c r="C41">
        <v>4897.1368000000002</v>
      </c>
      <c r="D41" s="4">
        <f t="shared" si="0"/>
        <v>1.7870094512948187E-2</v>
      </c>
      <c r="E41" s="2">
        <v>40939</v>
      </c>
      <c r="F41">
        <v>14938.82</v>
      </c>
      <c r="G41" s="4">
        <f t="shared" si="1"/>
        <v>3.8824075084958665E-2</v>
      </c>
      <c r="H41" s="2">
        <v>40939</v>
      </c>
      <c r="I41">
        <v>10679.55</v>
      </c>
      <c r="J41" s="4">
        <f t="shared" si="2"/>
        <v>2.7791973068405751E-2</v>
      </c>
      <c r="K41" s="2">
        <v>40939</v>
      </c>
      <c r="L41">
        <v>14150.58</v>
      </c>
      <c r="M41" s="4">
        <f t="shared" si="3"/>
        <v>1.2674008192662178E-2</v>
      </c>
      <c r="N41" s="2">
        <v>40939</v>
      </c>
      <c r="O41">
        <v>4444.5266000000001</v>
      </c>
      <c r="P41" s="4">
        <f t="shared" si="4"/>
        <v>1.57456894257475E-2</v>
      </c>
      <c r="Q41" s="2">
        <v>40939</v>
      </c>
      <c r="R41">
        <v>4456.2</v>
      </c>
      <c r="S41" s="4">
        <f t="shared" si="5"/>
        <v>1.2335582362161812E-2</v>
      </c>
      <c r="T41" s="2">
        <v>40939</v>
      </c>
      <c r="U41">
        <v>3950.3762000000002</v>
      </c>
      <c r="V41" s="4">
        <f t="shared" si="6"/>
        <v>1.1657953066409599E-2</v>
      </c>
      <c r="W41" s="2">
        <v>40939</v>
      </c>
      <c r="X41">
        <v>11646.51</v>
      </c>
      <c r="Y41" s="4">
        <f t="shared" si="7"/>
        <v>2.5348216636043697E-2</v>
      </c>
      <c r="Z41" s="2">
        <v>40939</v>
      </c>
      <c r="AA41">
        <v>12492.43</v>
      </c>
      <c r="AB41" s="4">
        <f t="shared" si="8"/>
        <v>2.1926656463022054E-2</v>
      </c>
      <c r="AC41" s="2">
        <v>40939</v>
      </c>
      <c r="AD41">
        <v>8696.77</v>
      </c>
      <c r="AE41" s="4">
        <f t="shared" si="9"/>
        <v>1.9738685783901699E-2</v>
      </c>
      <c r="AF41" s="2">
        <v>40939</v>
      </c>
      <c r="AG41">
        <v>11126.16</v>
      </c>
      <c r="AH41" s="4">
        <f t="shared" si="10"/>
        <v>4.0962857274358111E-3</v>
      </c>
      <c r="AI41" s="2">
        <v>40939</v>
      </c>
      <c r="AJ41">
        <v>6057.1</v>
      </c>
      <c r="AK41" s="4">
        <f t="shared" si="11"/>
        <v>1.4074933492716601E-2</v>
      </c>
      <c r="AL41" s="2">
        <v>40939</v>
      </c>
      <c r="AM41">
        <v>5395.33</v>
      </c>
      <c r="AN41" s="4">
        <f t="shared" si="12"/>
        <v>2.2189340704519056E-2</v>
      </c>
      <c r="AO41" s="2">
        <v>40939</v>
      </c>
      <c r="AP41">
        <v>14141.68</v>
      </c>
      <c r="AQ41" s="4">
        <f t="shared" si="13"/>
        <v>4.8446718692310764E-2</v>
      </c>
      <c r="AR41" s="2">
        <v>40939</v>
      </c>
      <c r="AS41">
        <v>6337.17</v>
      </c>
      <c r="AT41" s="4">
        <f t="shared" si="14"/>
        <v>2.8103777778498928E-2</v>
      </c>
      <c r="AU41" s="2">
        <v>40939</v>
      </c>
      <c r="AV41">
        <v>5595.27</v>
      </c>
      <c r="AW41" s="4">
        <f t="shared" si="15"/>
        <v>1.7295923376495992E-2</v>
      </c>
      <c r="AX41" s="2">
        <v>40939</v>
      </c>
      <c r="AY41">
        <v>6474.78</v>
      </c>
      <c r="AZ41" s="4">
        <f t="shared" si="16"/>
        <v>6.790429645893159E-3</v>
      </c>
      <c r="BA41" s="2">
        <v>40939</v>
      </c>
      <c r="BB41">
        <v>12797.74</v>
      </c>
      <c r="BC41" s="4">
        <f t="shared" si="17"/>
        <v>2.9090613759923833E-2</v>
      </c>
      <c r="BD41" s="2">
        <v>40939</v>
      </c>
      <c r="BE41">
        <v>7451.26</v>
      </c>
      <c r="BF41" s="4">
        <f t="shared" si="18"/>
        <v>4.8020771212854196E-2</v>
      </c>
      <c r="BG41" s="2">
        <v>40939</v>
      </c>
      <c r="BH41">
        <v>2442.91</v>
      </c>
      <c r="BI41" s="4">
        <f t="shared" si="19"/>
        <v>2.7244209711873246E-2</v>
      </c>
      <c r="BJ41" s="2">
        <v>40939</v>
      </c>
      <c r="BK41">
        <v>1004.04</v>
      </c>
      <c r="BL41" s="4">
        <f t="shared" si="20"/>
        <v>-5.3506787330316774E-2</v>
      </c>
      <c r="BM41" s="2">
        <v>40939</v>
      </c>
      <c r="BN41">
        <v>14749.93</v>
      </c>
      <c r="BO41" s="4">
        <f t="shared" si="21"/>
        <v>5.4854858434230325E-2</v>
      </c>
      <c r="BP41" s="2">
        <v>40939</v>
      </c>
      <c r="BQ41">
        <v>7824.21</v>
      </c>
      <c r="BR41" s="4">
        <f t="shared" si="22"/>
        <v>2.3868690794458303E-2</v>
      </c>
      <c r="BS41" s="2">
        <v>40939</v>
      </c>
      <c r="BT41">
        <v>10160.16</v>
      </c>
      <c r="BU41" s="4">
        <f t="shared" si="23"/>
        <v>3.9062404123458183E-2</v>
      </c>
      <c r="BV41" s="2">
        <v>40939</v>
      </c>
      <c r="BW41">
        <v>5715.46</v>
      </c>
      <c r="BX41" s="4">
        <f t="shared" si="24"/>
        <v>8.6206744420385117E-3</v>
      </c>
      <c r="BY41" s="2">
        <v>40939</v>
      </c>
      <c r="BZ41">
        <v>15458.43</v>
      </c>
      <c r="CA41" s="4">
        <f t="shared" si="25"/>
        <v>2.7627780145092373E-2</v>
      </c>
      <c r="CB41" s="2">
        <v>40939</v>
      </c>
      <c r="CC41">
        <v>6016.36</v>
      </c>
      <c r="CD41" s="4">
        <f t="shared" si="26"/>
        <v>2.7124292357805668E-2</v>
      </c>
      <c r="CE41" s="2">
        <v>40939</v>
      </c>
      <c r="CF41">
        <v>18225.650000000001</v>
      </c>
      <c r="CG41" s="4">
        <f t="shared" si="27"/>
        <v>3.1339142578895363E-2</v>
      </c>
      <c r="CH41" s="2">
        <v>40939</v>
      </c>
      <c r="CI41">
        <v>18096.04</v>
      </c>
      <c r="CJ41" s="4">
        <f t="shared" si="28"/>
        <v>6.4955930012964735E-2</v>
      </c>
      <c r="CK41" s="2">
        <v>40939</v>
      </c>
      <c r="CL41">
        <v>4091.21</v>
      </c>
      <c r="CM41" s="4">
        <f t="shared" si="29"/>
        <v>3.7398699704847216E-2</v>
      </c>
      <c r="CN41" s="2">
        <v>40939</v>
      </c>
      <c r="CO41">
        <v>7908</v>
      </c>
      <c r="CP41" s="4">
        <f t="shared" si="30"/>
        <v>2.6686314094865882E-2</v>
      </c>
      <c r="CQ41" s="2">
        <v>40939</v>
      </c>
      <c r="CR41">
        <v>13366.11</v>
      </c>
      <c r="CS41" s="4">
        <f t="shared" si="31"/>
        <v>6.170230004480004E-2</v>
      </c>
    </row>
    <row r="42" spans="1:97" x14ac:dyDescent="0.25">
      <c r="A42" s="2">
        <f t="shared" si="32"/>
        <v>40908</v>
      </c>
      <c r="B42" s="2">
        <v>40908</v>
      </c>
      <c r="C42">
        <v>4811.1608999999999</v>
      </c>
      <c r="D42" s="4">
        <f t="shared" si="0"/>
        <v>-5.5205920425126509E-3</v>
      </c>
      <c r="E42" s="2">
        <v>40908</v>
      </c>
      <c r="F42">
        <v>14380.51</v>
      </c>
      <c r="G42" s="4">
        <f t="shared" si="1"/>
        <v>-9.1427114626685402E-3</v>
      </c>
      <c r="H42" s="2">
        <v>40908</v>
      </c>
      <c r="I42">
        <v>10390.77</v>
      </c>
      <c r="J42" s="4">
        <f t="shared" si="2"/>
        <v>-4.4790333335887889E-3</v>
      </c>
      <c r="K42" s="2">
        <v>40908</v>
      </c>
      <c r="L42">
        <v>13973.48</v>
      </c>
      <c r="M42" s="4">
        <f t="shared" si="3"/>
        <v>-2.4771240803588279E-3</v>
      </c>
      <c r="N42" s="2">
        <v>40908</v>
      </c>
      <c r="O42">
        <v>4375.6292999999996</v>
      </c>
      <c r="P42" s="4">
        <f t="shared" si="4"/>
        <v>-4.9091743503163476E-3</v>
      </c>
      <c r="Q42" s="2">
        <v>40908</v>
      </c>
      <c r="R42">
        <v>4401.8999999999996</v>
      </c>
      <c r="S42" s="4">
        <f t="shared" si="5"/>
        <v>3.2363197119218423E-3</v>
      </c>
      <c r="T42" s="2">
        <v>40908</v>
      </c>
      <c r="U42">
        <v>3904.8535999999999</v>
      </c>
      <c r="V42" s="4">
        <f t="shared" si="6"/>
        <v>-3.2860885989113298E-3</v>
      </c>
      <c r="W42" s="2">
        <v>40908</v>
      </c>
      <c r="X42">
        <v>11358.59</v>
      </c>
      <c r="Y42" s="4">
        <f t="shared" si="7"/>
        <v>-2.1032230971498311E-3</v>
      </c>
      <c r="Z42" s="2">
        <v>40908</v>
      </c>
      <c r="AA42">
        <v>12224.39</v>
      </c>
      <c r="AB42" s="4">
        <f t="shared" si="8"/>
        <v>6.7241825156429957E-3</v>
      </c>
      <c r="AC42" s="2">
        <v>40908</v>
      </c>
      <c r="AD42">
        <v>8528.43</v>
      </c>
      <c r="AE42" s="4">
        <f t="shared" si="9"/>
        <v>3.7910976881485592E-3</v>
      </c>
      <c r="AF42" s="2">
        <v>40908</v>
      </c>
      <c r="AG42">
        <v>11080.77</v>
      </c>
      <c r="AH42" s="4">
        <f t="shared" si="10"/>
        <v>2.1334553656537913E-3</v>
      </c>
      <c r="AI42" s="2">
        <v>40908</v>
      </c>
      <c r="AJ42">
        <v>5973.03</v>
      </c>
      <c r="AK42" s="4">
        <f t="shared" si="11"/>
        <v>-5.8387745896796295E-3</v>
      </c>
      <c r="AL42" s="2">
        <v>40908</v>
      </c>
      <c r="AM42">
        <v>5278.21</v>
      </c>
      <c r="AN42" s="4">
        <f t="shared" si="12"/>
        <v>7.3054411032207334E-3</v>
      </c>
      <c r="AO42" s="2">
        <v>40908</v>
      </c>
      <c r="AP42">
        <v>13488.22</v>
      </c>
      <c r="AQ42" s="4">
        <f t="shared" si="13"/>
        <v>-2.056077209457019E-2</v>
      </c>
      <c r="AR42" s="2">
        <v>40908</v>
      </c>
      <c r="AS42">
        <v>6163.94</v>
      </c>
      <c r="AT42" s="4">
        <f t="shared" si="14"/>
        <v>4.5927480866265746E-3</v>
      </c>
      <c r="AU42" s="2">
        <v>40908</v>
      </c>
      <c r="AV42">
        <v>5500.14</v>
      </c>
      <c r="AW42" s="4">
        <f t="shared" si="15"/>
        <v>5.2454198529090501E-3</v>
      </c>
      <c r="AX42" s="2">
        <v>40908</v>
      </c>
      <c r="AY42">
        <v>6431.11</v>
      </c>
      <c r="AZ42" s="4">
        <f t="shared" si="16"/>
        <v>9.9771195542208702E-4</v>
      </c>
      <c r="BA42" s="2">
        <v>40908</v>
      </c>
      <c r="BB42">
        <v>12435.97</v>
      </c>
      <c r="BC42" s="4">
        <f t="shared" si="17"/>
        <v>-3.1606201003575585E-3</v>
      </c>
      <c r="BD42" s="2">
        <v>40908</v>
      </c>
      <c r="BE42">
        <v>7109.84</v>
      </c>
      <c r="BF42" s="4">
        <f t="shared" si="18"/>
        <v>-1.9233660768601557E-2</v>
      </c>
      <c r="BG42" s="2">
        <v>40908</v>
      </c>
      <c r="BH42">
        <v>2378.12</v>
      </c>
      <c r="BI42" s="4">
        <f t="shared" si="19"/>
        <v>-4.9040939979246856E-3</v>
      </c>
      <c r="BJ42" s="2">
        <v>40908</v>
      </c>
      <c r="BK42">
        <v>1060.8</v>
      </c>
      <c r="BL42" s="4">
        <f t="shared" si="20"/>
        <v>7.5420469115350386E-5</v>
      </c>
      <c r="BM42" s="2">
        <v>40908</v>
      </c>
      <c r="BN42">
        <v>13982.9</v>
      </c>
      <c r="BO42" s="4">
        <f t="shared" si="21"/>
        <v>-2.8415387875777021E-2</v>
      </c>
      <c r="BP42" s="2">
        <v>40908</v>
      </c>
      <c r="BQ42">
        <v>7641.81</v>
      </c>
      <c r="BR42" s="4">
        <f t="shared" si="22"/>
        <v>-7.4114772687419173E-3</v>
      </c>
      <c r="BS42" s="2">
        <v>40908</v>
      </c>
      <c r="BT42">
        <v>9778.2000000000007</v>
      </c>
      <c r="BU42" s="4">
        <f t="shared" si="23"/>
        <v>-1.2927179379503384E-2</v>
      </c>
      <c r="BV42" s="2">
        <v>40908</v>
      </c>
      <c r="BW42">
        <v>5666.61</v>
      </c>
      <c r="BX42" s="4">
        <f t="shared" si="24"/>
        <v>-1.6947868567693813E-3</v>
      </c>
      <c r="BY42" s="2">
        <v>40908</v>
      </c>
      <c r="BZ42">
        <v>15042.83</v>
      </c>
      <c r="CA42" s="4">
        <f t="shared" si="25"/>
        <v>-4.2325394508555547E-3</v>
      </c>
      <c r="CB42" s="2">
        <v>40908</v>
      </c>
      <c r="CC42">
        <v>5857.48</v>
      </c>
      <c r="CD42" s="4">
        <f t="shared" si="26"/>
        <v>-5.3641746489683229E-3</v>
      </c>
      <c r="CE42" s="2">
        <v>40908</v>
      </c>
      <c r="CF42">
        <v>17671.830000000002</v>
      </c>
      <c r="CG42" s="4">
        <f t="shared" si="27"/>
        <v>-8.2040716168518824E-4</v>
      </c>
      <c r="CH42" s="2">
        <v>40908</v>
      </c>
      <c r="CI42">
        <v>16992.29</v>
      </c>
      <c r="CJ42" s="4">
        <f t="shared" si="28"/>
        <v>-1.2996600844328854E-2</v>
      </c>
      <c r="CK42" s="2">
        <v>40908</v>
      </c>
      <c r="CL42">
        <v>3943.72</v>
      </c>
      <c r="CM42" s="4">
        <f t="shared" si="29"/>
        <v>1.6260288304446258E-2</v>
      </c>
      <c r="CN42" s="2">
        <v>40908</v>
      </c>
      <c r="CO42">
        <v>7702.45</v>
      </c>
      <c r="CP42" s="4">
        <f t="shared" si="30"/>
        <v>-5.2973666844451373E-3</v>
      </c>
      <c r="CQ42" s="2">
        <v>40908</v>
      </c>
      <c r="CR42">
        <v>12589.32</v>
      </c>
      <c r="CS42" s="4">
        <f t="shared" si="31"/>
        <v>-5.1628402061972167E-2</v>
      </c>
    </row>
    <row r="43" spans="1:97" x14ac:dyDescent="0.25">
      <c r="A43" s="2">
        <f t="shared" si="32"/>
        <v>40877</v>
      </c>
      <c r="B43" s="2">
        <v>40877</v>
      </c>
      <c r="C43">
        <v>4837.8688000000002</v>
      </c>
      <c r="D43" s="4">
        <f t="shared" si="0"/>
        <v>-9.7814468209969085E-3</v>
      </c>
      <c r="E43" s="2">
        <v>40877</v>
      </c>
      <c r="F43">
        <v>14513.2</v>
      </c>
      <c r="G43" s="4">
        <f t="shared" si="1"/>
        <v>-2.0215167586601579E-2</v>
      </c>
      <c r="H43" s="2">
        <v>40877</v>
      </c>
      <c r="I43">
        <v>10437.52</v>
      </c>
      <c r="J43" s="4">
        <f t="shared" si="2"/>
        <v>-1.3452931752340525E-2</v>
      </c>
      <c r="K43" s="2">
        <v>40877</v>
      </c>
      <c r="L43">
        <v>14008.18</v>
      </c>
      <c r="M43" s="4">
        <f t="shared" si="3"/>
        <v>-6.5268531461587509E-3</v>
      </c>
      <c r="N43" s="2">
        <v>40877</v>
      </c>
      <c r="O43">
        <v>4397.2160000000003</v>
      </c>
      <c r="P43" s="4">
        <f t="shared" si="4"/>
        <v>-8.4087184938023141E-3</v>
      </c>
      <c r="Q43" s="2">
        <v>40877</v>
      </c>
      <c r="R43">
        <v>4387.7</v>
      </c>
      <c r="S43" s="4">
        <f t="shared" si="5"/>
        <v>-1.8108770924047946E-3</v>
      </c>
      <c r="T43" s="2">
        <v>40877</v>
      </c>
      <c r="U43">
        <v>3917.7276000000002</v>
      </c>
      <c r="V43" s="4">
        <f t="shared" si="6"/>
        <v>-3.4380471074366703E-3</v>
      </c>
      <c r="W43" s="2">
        <v>40877</v>
      </c>
      <c r="X43">
        <v>11382.53</v>
      </c>
      <c r="Y43" s="4">
        <f t="shared" si="7"/>
        <v>-1.1847382585293831E-2</v>
      </c>
      <c r="Z43" s="2">
        <v>40877</v>
      </c>
      <c r="AA43">
        <v>12142.74</v>
      </c>
      <c r="AB43" s="4">
        <f t="shared" si="8"/>
        <v>-7.0090649264625826E-3</v>
      </c>
      <c r="AC43" s="2">
        <v>40877</v>
      </c>
      <c r="AD43">
        <v>8496.2199999999993</v>
      </c>
      <c r="AE43" s="4">
        <f t="shared" si="9"/>
        <v>-5.9494072237621376E-3</v>
      </c>
      <c r="AF43" s="2">
        <v>40877</v>
      </c>
      <c r="AG43">
        <v>11057.18</v>
      </c>
      <c r="AH43" s="4">
        <f t="shared" si="10"/>
        <v>-5.0426429063762379E-3</v>
      </c>
      <c r="AI43" s="2">
        <v>40877</v>
      </c>
      <c r="AJ43">
        <v>6008.11</v>
      </c>
      <c r="AK43" s="4">
        <f t="shared" si="11"/>
        <v>-8.5496178167369097E-3</v>
      </c>
      <c r="AL43" s="2">
        <v>40877</v>
      </c>
      <c r="AM43">
        <v>5239.93</v>
      </c>
      <c r="AN43" s="4">
        <f t="shared" si="12"/>
        <v>-1.0882327402323311E-2</v>
      </c>
      <c r="AO43" s="2">
        <v>40877</v>
      </c>
      <c r="AP43">
        <v>13771.37</v>
      </c>
      <c r="AQ43" s="4">
        <f t="shared" si="13"/>
        <v>-3.8972521675050054E-2</v>
      </c>
      <c r="AR43" s="2">
        <v>40877</v>
      </c>
      <c r="AS43">
        <v>6135.76</v>
      </c>
      <c r="AT43" s="4">
        <f t="shared" si="14"/>
        <v>-1.3256269107248198E-2</v>
      </c>
      <c r="AU43" s="2">
        <v>40877</v>
      </c>
      <c r="AV43">
        <v>5471.44</v>
      </c>
      <c r="AW43" s="4">
        <f t="shared" si="15"/>
        <v>2.5450980751435814E-3</v>
      </c>
      <c r="AX43" s="2">
        <v>40877</v>
      </c>
      <c r="AY43">
        <v>6424.7</v>
      </c>
      <c r="AZ43" s="4">
        <f t="shared" si="16"/>
        <v>1.7400686672259802E-3</v>
      </c>
      <c r="BA43" s="2">
        <v>40877</v>
      </c>
      <c r="BB43">
        <v>12475.4</v>
      </c>
      <c r="BC43" s="4">
        <f t="shared" si="17"/>
        <v>-6.452476103857685E-3</v>
      </c>
      <c r="BD43" s="2">
        <v>40877</v>
      </c>
      <c r="BE43">
        <v>7249.27</v>
      </c>
      <c r="BF43" s="4">
        <f t="shared" si="18"/>
        <v>-4.9869196409847771E-2</v>
      </c>
      <c r="BG43" s="2">
        <v>40877</v>
      </c>
      <c r="BH43">
        <v>2389.84</v>
      </c>
      <c r="BI43" s="4">
        <f t="shared" si="19"/>
        <v>-1.3196795771740044E-2</v>
      </c>
      <c r="BJ43" s="2">
        <v>40877</v>
      </c>
      <c r="BK43">
        <v>1060.72</v>
      </c>
      <c r="BL43" s="4">
        <f t="shared" si="20"/>
        <v>1.2562526251479689E-2</v>
      </c>
      <c r="BM43" s="2">
        <v>40877</v>
      </c>
      <c r="BN43">
        <v>14391.85</v>
      </c>
      <c r="BO43" s="4">
        <f t="shared" si="21"/>
        <v>-3.4770618143577403E-2</v>
      </c>
      <c r="BP43" s="2">
        <v>40877</v>
      </c>
      <c r="BQ43">
        <v>7698.87</v>
      </c>
      <c r="BR43" s="4">
        <f t="shared" si="22"/>
        <v>-1.4385680122490196E-2</v>
      </c>
      <c r="BS43" s="2">
        <v>40877</v>
      </c>
      <c r="BT43">
        <v>9906.26</v>
      </c>
      <c r="BU43" s="4">
        <f t="shared" si="23"/>
        <v>-3.1149875400498406E-2</v>
      </c>
      <c r="BV43" s="2">
        <v>40877</v>
      </c>
      <c r="BW43">
        <v>5676.23</v>
      </c>
      <c r="BX43" s="4">
        <f t="shared" si="24"/>
        <v>-2.9422200675217614E-3</v>
      </c>
      <c r="BY43" s="2">
        <v>40877</v>
      </c>
      <c r="BZ43">
        <v>15106.77</v>
      </c>
      <c r="CA43" s="4">
        <f t="shared" si="25"/>
        <v>-1.3137678110881401E-2</v>
      </c>
      <c r="CB43" s="2">
        <v>40877</v>
      </c>
      <c r="CC43">
        <v>5889.07</v>
      </c>
      <c r="CD43" s="4">
        <f t="shared" si="26"/>
        <v>-1.4110986111669166E-2</v>
      </c>
      <c r="CE43" s="2">
        <v>40877</v>
      </c>
      <c r="CF43">
        <v>17686.34</v>
      </c>
      <c r="CG43" s="4">
        <f t="shared" si="27"/>
        <v>-7.586325311954023E-3</v>
      </c>
      <c r="CH43" s="2">
        <v>40877</v>
      </c>
      <c r="CI43">
        <v>17216.04</v>
      </c>
      <c r="CJ43" s="4">
        <f t="shared" si="28"/>
        <v>-3.3315608581325318E-2</v>
      </c>
      <c r="CK43" s="2">
        <v>40877</v>
      </c>
      <c r="CL43">
        <v>3880.62</v>
      </c>
      <c r="CM43" s="4">
        <f t="shared" si="29"/>
        <v>-7.9935785515441449E-3</v>
      </c>
      <c r="CN43" s="2">
        <v>40877</v>
      </c>
      <c r="CO43">
        <v>7743.47</v>
      </c>
      <c r="CP43" s="4">
        <f t="shared" si="30"/>
        <v>-1.4074339095570321E-2</v>
      </c>
      <c r="CQ43" s="2">
        <v>40877</v>
      </c>
      <c r="CR43">
        <v>13274.67</v>
      </c>
      <c r="CS43" s="4">
        <f t="shared" si="31"/>
        <v>-4.3007000821123964E-2</v>
      </c>
    </row>
    <row r="44" spans="1:97" x14ac:dyDescent="0.25">
      <c r="A44" s="2">
        <f t="shared" si="32"/>
        <v>40847</v>
      </c>
      <c r="B44" s="2">
        <v>40847</v>
      </c>
      <c r="C44">
        <v>4885.6575999999995</v>
      </c>
      <c r="D44" s="4">
        <f t="shared" si="0"/>
        <v>1.0685991719282528E-2</v>
      </c>
      <c r="E44" s="2">
        <v>40847</v>
      </c>
      <c r="F44">
        <v>14812.64</v>
      </c>
      <c r="G44" s="4">
        <f t="shared" si="1"/>
        <v>4.9081314453707447E-2</v>
      </c>
      <c r="H44" s="2">
        <v>40847</v>
      </c>
      <c r="I44">
        <v>10579.85</v>
      </c>
      <c r="J44" s="4">
        <f t="shared" si="2"/>
        <v>2.6857857757788262E-2</v>
      </c>
      <c r="K44" s="2">
        <v>40847</v>
      </c>
      <c r="L44">
        <v>14100.21</v>
      </c>
      <c r="M44" s="4">
        <f t="shared" si="3"/>
        <v>-9.2413220318261491E-3</v>
      </c>
      <c r="N44" s="2">
        <v>40847</v>
      </c>
      <c r="O44">
        <v>4434.5045</v>
      </c>
      <c r="P44" s="4">
        <f t="shared" si="4"/>
        <v>7.5684685760968318E-3</v>
      </c>
      <c r="Q44" s="2">
        <v>40847</v>
      </c>
      <c r="R44">
        <v>4395.66</v>
      </c>
      <c r="S44" s="4">
        <f t="shared" si="5"/>
        <v>1.8452185114990138E-2</v>
      </c>
      <c r="T44" s="2">
        <v>40847</v>
      </c>
      <c r="U44">
        <v>3931.2433999999998</v>
      </c>
      <c r="V44" s="4">
        <f t="shared" si="6"/>
        <v>7.3436984316033183E-3</v>
      </c>
      <c r="W44" s="2">
        <v>40847</v>
      </c>
      <c r="X44">
        <v>11519</v>
      </c>
      <c r="Y44" s="4">
        <f t="shared" si="7"/>
        <v>3.0256575834629595E-2</v>
      </c>
      <c r="Z44" s="2">
        <v>40847</v>
      </c>
      <c r="AA44">
        <v>12228.45</v>
      </c>
      <c r="AB44" s="4">
        <f t="shared" si="8"/>
        <v>2.4409675071018322E-2</v>
      </c>
      <c r="AC44" s="2">
        <v>40847</v>
      </c>
      <c r="AD44">
        <v>8547.07</v>
      </c>
      <c r="AE44" s="4">
        <f t="shared" si="9"/>
        <v>1.2663222036470634E-2</v>
      </c>
      <c r="AF44" s="2">
        <v>40847</v>
      </c>
      <c r="AG44">
        <v>11113.22</v>
      </c>
      <c r="AH44" s="4">
        <f t="shared" si="10"/>
        <v>-3.3256433810736841E-2</v>
      </c>
      <c r="AI44" s="2">
        <v>40847</v>
      </c>
      <c r="AJ44">
        <v>6059.92</v>
      </c>
      <c r="AK44" s="4">
        <f t="shared" si="11"/>
        <v>3.9495831731852782E-3</v>
      </c>
      <c r="AL44" s="2">
        <v>40847</v>
      </c>
      <c r="AM44">
        <v>5297.58</v>
      </c>
      <c r="AN44" s="4">
        <f t="shared" si="12"/>
        <v>2.2878536576888875E-2</v>
      </c>
      <c r="AO44" s="2">
        <v>40847</v>
      </c>
      <c r="AP44">
        <v>14329.84</v>
      </c>
      <c r="AQ44" s="4">
        <f t="shared" si="13"/>
        <v>4.6491621400956085E-2</v>
      </c>
      <c r="AR44" s="2">
        <v>40847</v>
      </c>
      <c r="AS44">
        <v>6218.19</v>
      </c>
      <c r="AT44" s="4">
        <f t="shared" si="14"/>
        <v>2.3198145201498654E-2</v>
      </c>
      <c r="AU44" s="2">
        <v>40847</v>
      </c>
      <c r="AV44">
        <v>5457.55</v>
      </c>
      <c r="AW44" s="4">
        <f t="shared" si="15"/>
        <v>-4.8031598007983733E-3</v>
      </c>
      <c r="AX44" s="2">
        <v>40847</v>
      </c>
      <c r="AY44">
        <v>6413.54</v>
      </c>
      <c r="AZ44" s="4">
        <f t="shared" si="16"/>
        <v>1.2225224428984438E-2</v>
      </c>
      <c r="BA44" s="2">
        <v>40847</v>
      </c>
      <c r="BB44">
        <v>12556.42</v>
      </c>
      <c r="BC44" s="4">
        <f t="shared" si="17"/>
        <v>3.7279174566197115E-2</v>
      </c>
      <c r="BD44" s="2">
        <v>40847</v>
      </c>
      <c r="BE44">
        <v>7629.76</v>
      </c>
      <c r="BF44" s="4">
        <f t="shared" si="18"/>
        <v>5.129024790837633E-2</v>
      </c>
      <c r="BG44" s="2">
        <v>40847</v>
      </c>
      <c r="BH44">
        <v>2421.8000000000002</v>
      </c>
      <c r="BI44" s="4">
        <f t="shared" si="19"/>
        <v>2.511354641540442E-2</v>
      </c>
      <c r="BJ44" s="2">
        <v>40847</v>
      </c>
      <c r="BK44">
        <v>1047.56</v>
      </c>
      <c r="BL44" s="4">
        <f t="shared" si="20"/>
        <v>-4.7923729198665832E-2</v>
      </c>
      <c r="BM44" s="2">
        <v>40847</v>
      </c>
      <c r="BN44">
        <v>14910.29</v>
      </c>
      <c r="BO44" s="4">
        <f t="shared" si="21"/>
        <v>8.4353971051003063E-2</v>
      </c>
      <c r="BP44" s="2">
        <v>40847</v>
      </c>
      <c r="BQ44">
        <v>7811.24</v>
      </c>
      <c r="BR44" s="4">
        <f t="shared" si="22"/>
        <v>1.8936691159877173E-2</v>
      </c>
      <c r="BS44" s="2">
        <v>40847</v>
      </c>
      <c r="BT44">
        <v>10224.76</v>
      </c>
      <c r="BU44" s="4">
        <f t="shared" si="23"/>
        <v>3.1028380415547119E-2</v>
      </c>
      <c r="BV44" s="2">
        <v>40847</v>
      </c>
      <c r="BW44">
        <v>5692.98</v>
      </c>
      <c r="BX44" s="4">
        <f t="shared" si="24"/>
        <v>-1.8839113522419626E-2</v>
      </c>
      <c r="BY44" s="2">
        <v>40847</v>
      </c>
      <c r="BZ44">
        <v>15307.88</v>
      </c>
      <c r="CA44" s="4">
        <f t="shared" si="25"/>
        <v>2.5663222301582689E-2</v>
      </c>
      <c r="CB44" s="2">
        <v>40847</v>
      </c>
      <c r="CC44">
        <v>5973.36</v>
      </c>
      <c r="CD44" s="4">
        <f t="shared" si="26"/>
        <v>2.7134102304851027E-2</v>
      </c>
      <c r="CE44" s="2">
        <v>40847</v>
      </c>
      <c r="CF44">
        <v>17821.54</v>
      </c>
      <c r="CG44" s="4">
        <f t="shared" si="27"/>
        <v>3.1669278420698221E-2</v>
      </c>
      <c r="CH44" s="2">
        <v>40847</v>
      </c>
      <c r="CI44">
        <v>17809.37</v>
      </c>
      <c r="CJ44" s="4">
        <f t="shared" si="28"/>
        <v>6.4533579123166041E-2</v>
      </c>
      <c r="CK44" s="2">
        <v>40847</v>
      </c>
      <c r="CL44">
        <v>3911.89</v>
      </c>
      <c r="CM44" s="4">
        <f t="shared" si="29"/>
        <v>5.3736127572459713E-2</v>
      </c>
      <c r="CN44" s="2">
        <v>40847</v>
      </c>
      <c r="CO44">
        <v>7854.01</v>
      </c>
      <c r="CP44" s="4">
        <f t="shared" si="30"/>
        <v>2.4247269199069388E-2</v>
      </c>
      <c r="CQ44" s="2">
        <v>40847</v>
      </c>
      <c r="CR44">
        <v>13871.23</v>
      </c>
      <c r="CS44" s="4">
        <f t="shared" si="31"/>
        <v>5.2390276988533824E-2</v>
      </c>
    </row>
    <row r="45" spans="1:97" x14ac:dyDescent="0.25">
      <c r="A45" s="2">
        <f t="shared" si="32"/>
        <v>40816</v>
      </c>
      <c r="B45" s="2">
        <v>40816</v>
      </c>
      <c r="C45">
        <v>4834.0015000000003</v>
      </c>
      <c r="D45" s="4">
        <f t="shared" si="0"/>
        <v>-2.7883916505269002E-2</v>
      </c>
      <c r="E45" s="2">
        <v>40816</v>
      </c>
      <c r="F45">
        <v>14119.63</v>
      </c>
      <c r="G45" s="4">
        <f t="shared" si="1"/>
        <v>-6.0353880534041893E-2</v>
      </c>
      <c r="H45" s="2">
        <v>40816</v>
      </c>
      <c r="I45">
        <v>10303.129999999999</v>
      </c>
      <c r="J45" s="4">
        <f t="shared" si="2"/>
        <v>-3.8903264683988636E-2</v>
      </c>
      <c r="K45" s="2">
        <v>40816</v>
      </c>
      <c r="L45">
        <v>14231.73</v>
      </c>
      <c r="M45" s="4">
        <f t="shared" si="3"/>
        <v>-1.2433635349884287E-2</v>
      </c>
      <c r="N45" s="2">
        <v>40816</v>
      </c>
      <c r="O45">
        <v>4401.1941999999999</v>
      </c>
      <c r="P45" s="4">
        <f t="shared" si="4"/>
        <v>-2.2738241229829148E-2</v>
      </c>
      <c r="Q45" s="2">
        <v>40816</v>
      </c>
      <c r="R45">
        <v>4316.0200000000004</v>
      </c>
      <c r="S45" s="4">
        <f t="shared" si="5"/>
        <v>-2.7636532400325153E-2</v>
      </c>
      <c r="T45" s="2">
        <v>40816</v>
      </c>
      <c r="U45">
        <v>3902.5839999999998</v>
      </c>
      <c r="V45" s="4">
        <f t="shared" si="6"/>
        <v>-2.025816476425113E-2</v>
      </c>
      <c r="W45" s="2">
        <v>40816</v>
      </c>
      <c r="X45">
        <v>11180.71</v>
      </c>
      <c r="Y45" s="4">
        <f t="shared" si="7"/>
        <v>-3.9414991047710068E-2</v>
      </c>
      <c r="Z45" s="2">
        <v>40816</v>
      </c>
      <c r="AA45">
        <v>11937.07</v>
      </c>
      <c r="AB45" s="4">
        <f t="shared" si="8"/>
        <v>-4.4596443009475628E-2</v>
      </c>
      <c r="AC45" s="2">
        <v>40816</v>
      </c>
      <c r="AD45">
        <v>8440.19</v>
      </c>
      <c r="AE45" s="4">
        <f t="shared" si="9"/>
        <v>-1.6797932060402587E-2</v>
      </c>
      <c r="AF45" s="2">
        <v>40816</v>
      </c>
      <c r="AG45">
        <v>11495.52</v>
      </c>
      <c r="AH45" s="4">
        <f t="shared" si="10"/>
        <v>-2.8987920832270753E-3</v>
      </c>
      <c r="AI45" s="2">
        <v>40816</v>
      </c>
      <c r="AJ45">
        <v>6036.08</v>
      </c>
      <c r="AK45" s="4">
        <f t="shared" si="11"/>
        <v>-1.5745258159618136E-2</v>
      </c>
      <c r="AL45" s="2">
        <v>40816</v>
      </c>
      <c r="AM45">
        <v>5179.09</v>
      </c>
      <c r="AN45" s="4">
        <f t="shared" si="12"/>
        <v>-2.3397326504713156E-2</v>
      </c>
      <c r="AO45" s="2">
        <v>40816</v>
      </c>
      <c r="AP45">
        <v>13693.22</v>
      </c>
      <c r="AQ45" s="4">
        <f t="shared" si="13"/>
        <v>-7.8979299731493868E-2</v>
      </c>
      <c r="AR45" s="2">
        <v>40816</v>
      </c>
      <c r="AS45">
        <v>6077.21</v>
      </c>
      <c r="AT45" s="4">
        <f t="shared" si="14"/>
        <v>-2.9703428731090109E-2</v>
      </c>
      <c r="AU45" s="2">
        <v>40816</v>
      </c>
      <c r="AV45">
        <v>5483.89</v>
      </c>
      <c r="AW45" s="4">
        <f t="shared" si="15"/>
        <v>-5.7311213851871656E-3</v>
      </c>
      <c r="AX45" s="2">
        <v>40816</v>
      </c>
      <c r="AY45">
        <v>6336.08</v>
      </c>
      <c r="AZ45" s="4">
        <f t="shared" si="16"/>
        <v>-6.5694781106243605E-3</v>
      </c>
      <c r="BA45" s="2">
        <v>40816</v>
      </c>
      <c r="BB45">
        <v>12105.15</v>
      </c>
      <c r="BC45" s="4">
        <f t="shared" si="17"/>
        <v>-5.1255102232755978E-2</v>
      </c>
      <c r="BD45" s="2">
        <v>40816</v>
      </c>
      <c r="BE45">
        <v>7257.52</v>
      </c>
      <c r="BF45" s="4">
        <f t="shared" si="18"/>
        <v>-9.4462605744516259E-2</v>
      </c>
      <c r="BG45" s="2">
        <v>40816</v>
      </c>
      <c r="BH45">
        <v>2362.4699999999998</v>
      </c>
      <c r="BI45" s="4">
        <f t="shared" si="19"/>
        <v>-4.1329859758473031E-2</v>
      </c>
      <c r="BJ45" s="2">
        <v>40816</v>
      </c>
      <c r="BK45">
        <v>1100.29</v>
      </c>
      <c r="BL45" s="4">
        <f t="shared" si="20"/>
        <v>4.3334376392721419E-2</v>
      </c>
      <c r="BM45" s="2">
        <v>40816</v>
      </c>
      <c r="BN45">
        <v>13750.39</v>
      </c>
      <c r="BO45" s="4">
        <f t="shared" si="21"/>
        <v>-0.12003473684345256</v>
      </c>
      <c r="BP45" s="2">
        <v>40816</v>
      </c>
      <c r="BQ45">
        <v>7666.07</v>
      </c>
      <c r="BR45" s="4">
        <f t="shared" si="22"/>
        <v>-3.9012044205543717E-2</v>
      </c>
      <c r="BS45" s="2">
        <v>40816</v>
      </c>
      <c r="BT45">
        <v>9917.0499999999993</v>
      </c>
      <c r="BU45" s="4">
        <f t="shared" si="23"/>
        <v>-5.5116797341344448E-2</v>
      </c>
      <c r="BV45" s="2">
        <v>40816</v>
      </c>
      <c r="BW45">
        <v>5802.29</v>
      </c>
      <c r="BX45" s="4">
        <f t="shared" si="24"/>
        <v>-6.5439490729405358E-3</v>
      </c>
      <c r="BY45" s="2">
        <v>40816</v>
      </c>
      <c r="BZ45">
        <v>14924.86</v>
      </c>
      <c r="CA45" s="4">
        <f t="shared" si="25"/>
        <v>-4.0193905158049548E-2</v>
      </c>
      <c r="CB45" s="2">
        <v>40816</v>
      </c>
      <c r="CC45">
        <v>5815.56</v>
      </c>
      <c r="CD45" s="4">
        <f t="shared" si="26"/>
        <v>-3.9295077336320094E-2</v>
      </c>
      <c r="CE45" s="2">
        <v>40816</v>
      </c>
      <c r="CF45">
        <v>17274.47</v>
      </c>
      <c r="CG45" s="4">
        <f t="shared" si="27"/>
        <v>-3.1719651397169035E-2</v>
      </c>
      <c r="CH45" s="2">
        <v>40816</v>
      </c>
      <c r="CI45">
        <v>16729.740000000002</v>
      </c>
      <c r="CJ45" s="4">
        <f t="shared" si="28"/>
        <v>-8.8965308806351673E-2</v>
      </c>
      <c r="CK45" s="2">
        <v>40816</v>
      </c>
      <c r="CL45">
        <v>3712.4</v>
      </c>
      <c r="CM45" s="4">
        <f t="shared" si="29"/>
        <v>-3.5249113834575518E-2</v>
      </c>
      <c r="CN45" s="2">
        <v>40816</v>
      </c>
      <c r="CO45">
        <v>7668.08</v>
      </c>
      <c r="CP45" s="4">
        <f t="shared" si="30"/>
        <v>-4.528855814926358E-2</v>
      </c>
      <c r="CQ45" s="2">
        <v>40816</v>
      </c>
      <c r="CR45">
        <v>13180.69</v>
      </c>
      <c r="CS45" s="4">
        <f t="shared" si="31"/>
        <v>-9.5928737123832097E-2</v>
      </c>
    </row>
    <row r="46" spans="1:97" x14ac:dyDescent="0.25">
      <c r="A46" s="2">
        <f t="shared" si="32"/>
        <v>40786</v>
      </c>
      <c r="B46" s="2">
        <v>40786</v>
      </c>
      <c r="C46">
        <v>4972.6587</v>
      </c>
      <c r="D46" s="4">
        <f t="shared" si="0"/>
        <v>-2.6370927308383307E-2</v>
      </c>
      <c r="E46" s="2">
        <v>40786</v>
      </c>
      <c r="F46">
        <v>15026.54</v>
      </c>
      <c r="G46" s="4">
        <f t="shared" si="1"/>
        <v>-4.8878519580017654E-2</v>
      </c>
      <c r="H46" s="2">
        <v>40786</v>
      </c>
      <c r="I46">
        <v>10720.18</v>
      </c>
      <c r="J46" s="4">
        <f t="shared" si="2"/>
        <v>-3.2148909335001807E-2</v>
      </c>
      <c r="K46" s="2">
        <v>40786</v>
      </c>
      <c r="L46">
        <v>14410.91</v>
      </c>
      <c r="M46" s="4">
        <f t="shared" si="3"/>
        <v>-5.1121991362074182E-3</v>
      </c>
      <c r="N46" s="2">
        <v>40786</v>
      </c>
      <c r="O46">
        <v>4503.5981000000002</v>
      </c>
      <c r="P46" s="4">
        <f t="shared" si="4"/>
        <v>-2.4465804041879369E-2</v>
      </c>
      <c r="Q46" s="2">
        <v>40786</v>
      </c>
      <c r="R46">
        <v>4438.6899999999996</v>
      </c>
      <c r="S46" s="4">
        <f t="shared" si="5"/>
        <v>-2.454949015471164E-2</v>
      </c>
      <c r="T46" s="2">
        <v>40786</v>
      </c>
      <c r="U46">
        <v>3983.2779</v>
      </c>
      <c r="V46" s="4">
        <f t="shared" si="6"/>
        <v>-2.1302351020079269E-2</v>
      </c>
      <c r="W46" s="2">
        <v>40786</v>
      </c>
      <c r="X46">
        <v>11639.48</v>
      </c>
      <c r="Y46" s="4">
        <f t="shared" si="7"/>
        <v>-3.7205720444658863E-2</v>
      </c>
      <c r="Z46" s="2">
        <v>40786</v>
      </c>
      <c r="AA46">
        <v>12494.27</v>
      </c>
      <c r="AB46" s="4">
        <f t="shared" si="8"/>
        <v>-3.5988769133789678E-2</v>
      </c>
      <c r="AC46" s="2">
        <v>40786</v>
      </c>
      <c r="AD46">
        <v>8584.39</v>
      </c>
      <c r="AE46" s="4">
        <f t="shared" si="9"/>
        <v>-2.1704099447967251E-2</v>
      </c>
      <c r="AF46" s="2">
        <v>40786</v>
      </c>
      <c r="AG46">
        <v>11528.94</v>
      </c>
      <c r="AH46" s="4">
        <f t="shared" si="10"/>
        <v>5.8515757027430837E-3</v>
      </c>
      <c r="AI46" s="2">
        <v>40786</v>
      </c>
      <c r="AJ46">
        <v>6132.64</v>
      </c>
      <c r="AK46" s="4">
        <f t="shared" si="11"/>
        <v>-1.3921359913301012E-2</v>
      </c>
      <c r="AL46" s="2">
        <v>40786</v>
      </c>
      <c r="AM46">
        <v>5303.17</v>
      </c>
      <c r="AN46" s="4">
        <f t="shared" si="12"/>
        <v>-2.9894321688657799E-2</v>
      </c>
      <c r="AO46" s="2">
        <v>40786</v>
      </c>
      <c r="AP46">
        <v>14867.44</v>
      </c>
      <c r="AQ46" s="4">
        <f t="shared" si="13"/>
        <v>-5.3151123231278463E-2</v>
      </c>
      <c r="AR46" s="2">
        <v>40786</v>
      </c>
      <c r="AS46">
        <v>6263.25</v>
      </c>
      <c r="AT46" s="4">
        <f t="shared" si="14"/>
        <v>-3.3862068220837815E-2</v>
      </c>
      <c r="AU46" s="2">
        <v>40786</v>
      </c>
      <c r="AV46">
        <v>5515.5</v>
      </c>
      <c r="AW46" s="4">
        <f t="shared" si="15"/>
        <v>-4.1509508909467474E-3</v>
      </c>
      <c r="AX46" s="2">
        <v>40786</v>
      </c>
      <c r="AY46">
        <v>6377.98</v>
      </c>
      <c r="AZ46" s="4">
        <f t="shared" si="16"/>
        <v>-1.1104564624162871E-2</v>
      </c>
      <c r="BA46" s="2">
        <v>40786</v>
      </c>
      <c r="BB46">
        <v>12759.12</v>
      </c>
      <c r="BC46" s="4">
        <f t="shared" si="17"/>
        <v>-5.3526894004020553E-2</v>
      </c>
      <c r="BD46" s="2">
        <v>40786</v>
      </c>
      <c r="BE46">
        <v>8014.6</v>
      </c>
      <c r="BF46" s="4">
        <f t="shared" si="18"/>
        <v>-6.2016501843290994E-2</v>
      </c>
      <c r="BG46" s="2">
        <v>40786</v>
      </c>
      <c r="BH46">
        <v>2464.3200000000002</v>
      </c>
      <c r="BI46" s="4">
        <f t="shared" si="19"/>
        <v>-3.1115095185298758E-2</v>
      </c>
      <c r="BJ46" s="2">
        <v>40786</v>
      </c>
      <c r="BK46">
        <v>1054.5899999999999</v>
      </c>
      <c r="BL46" s="4">
        <f t="shared" si="20"/>
        <v>3.8810468976250512E-2</v>
      </c>
      <c r="BM46" s="2">
        <v>40786</v>
      </c>
      <c r="BN46">
        <v>15626.06</v>
      </c>
      <c r="BO46" s="4">
        <f t="shared" si="21"/>
        <v>-5.5641742336108302E-2</v>
      </c>
      <c r="BP46" s="2">
        <v>40786</v>
      </c>
      <c r="BQ46">
        <v>7977.28</v>
      </c>
      <c r="BR46" s="4">
        <f t="shared" si="22"/>
        <v>-3.2387264397540694E-2</v>
      </c>
      <c r="BS46" s="2">
        <v>40786</v>
      </c>
      <c r="BT46">
        <v>10495.53</v>
      </c>
      <c r="BU46" s="4">
        <f t="shared" si="23"/>
        <v>-3.5453451836221839E-2</v>
      </c>
      <c r="BV46" s="2">
        <v>40786</v>
      </c>
      <c r="BW46">
        <v>5840.51</v>
      </c>
      <c r="BX46" s="4">
        <f t="shared" si="24"/>
        <v>-8.0992493461498061E-3</v>
      </c>
      <c r="BY46" s="2">
        <v>40786</v>
      </c>
      <c r="BZ46">
        <v>15549.87</v>
      </c>
      <c r="CA46" s="4">
        <f t="shared" si="25"/>
        <v>-3.1871914649612476E-2</v>
      </c>
      <c r="CB46" s="2">
        <v>40786</v>
      </c>
      <c r="CC46">
        <v>6053.43</v>
      </c>
      <c r="CD46" s="4">
        <f t="shared" si="26"/>
        <v>-3.222696686336235E-2</v>
      </c>
      <c r="CE46" s="2">
        <v>40786</v>
      </c>
      <c r="CF46">
        <v>17840.36</v>
      </c>
      <c r="CG46" s="4">
        <f t="shared" si="27"/>
        <v>-3.2016598627053861E-2</v>
      </c>
      <c r="CH46" s="2">
        <v>40786</v>
      </c>
      <c r="CI46">
        <v>18363.45</v>
      </c>
      <c r="CJ46" s="4">
        <f t="shared" si="28"/>
        <v>-3.8641346570646662E-2</v>
      </c>
      <c r="CK46" s="2">
        <v>40786</v>
      </c>
      <c r="CL46">
        <v>3848.04</v>
      </c>
      <c r="CM46" s="4">
        <f t="shared" si="29"/>
        <v>-2.8616145807037974E-2</v>
      </c>
      <c r="CN46" s="2">
        <v>40786</v>
      </c>
      <c r="CO46">
        <v>8031.83</v>
      </c>
      <c r="CP46" s="4">
        <f t="shared" si="30"/>
        <v>-3.3570654194587046E-2</v>
      </c>
      <c r="CQ46" s="2">
        <v>40786</v>
      </c>
      <c r="CR46">
        <v>14579.26</v>
      </c>
      <c r="CS46" s="4">
        <f t="shared" si="31"/>
        <v>-8.9414878766737926E-2</v>
      </c>
    </row>
    <row r="47" spans="1:97" x14ac:dyDescent="0.25">
      <c r="A47" s="2">
        <f t="shared" si="32"/>
        <v>40755</v>
      </c>
      <c r="B47" s="2">
        <v>40755</v>
      </c>
      <c r="C47">
        <v>5107.3441000000003</v>
      </c>
      <c r="D47" s="4">
        <f t="shared" si="0"/>
        <v>3.8850505425116477E-3</v>
      </c>
      <c r="E47" s="2">
        <v>40755</v>
      </c>
      <c r="F47">
        <v>15798.76</v>
      </c>
      <c r="G47" s="4">
        <f t="shared" si="1"/>
        <v>-3.2717963082832258E-3</v>
      </c>
      <c r="H47" s="2">
        <v>40755</v>
      </c>
      <c r="I47">
        <v>11076.27</v>
      </c>
      <c r="J47" s="4">
        <f t="shared" si="2"/>
        <v>2.254021224536995E-3</v>
      </c>
      <c r="K47" s="2">
        <v>40755</v>
      </c>
      <c r="L47">
        <v>14484.96</v>
      </c>
      <c r="M47" s="4">
        <f t="shared" si="3"/>
        <v>1.6556904886223744E-2</v>
      </c>
      <c r="N47" s="2">
        <v>40755</v>
      </c>
      <c r="O47">
        <v>4616.5456000000004</v>
      </c>
      <c r="P47" s="4">
        <f t="shared" si="4"/>
        <v>3.4010100506687291E-3</v>
      </c>
      <c r="Q47" s="2">
        <v>40755</v>
      </c>
      <c r="R47">
        <v>4550.3999999999996</v>
      </c>
      <c r="S47" s="4">
        <f t="shared" si="5"/>
        <v>-2.6127058163391004E-3</v>
      </c>
      <c r="T47" s="2">
        <v>40755</v>
      </c>
      <c r="U47">
        <v>4069.9780000000001</v>
      </c>
      <c r="V47" s="4">
        <f t="shared" si="6"/>
        <v>2.1425282877802765E-3</v>
      </c>
      <c r="W47" s="2">
        <v>40755</v>
      </c>
      <c r="X47">
        <v>12089.27</v>
      </c>
      <c r="Y47" s="4">
        <f t="shared" si="7"/>
        <v>-1.9252694923216351E-3</v>
      </c>
      <c r="Z47" s="2">
        <v>40755</v>
      </c>
      <c r="AA47">
        <v>12960.71</v>
      </c>
      <c r="AB47" s="4">
        <f t="shared" si="8"/>
        <v>1.116925750699993E-3</v>
      </c>
      <c r="AC47" s="2">
        <v>40755</v>
      </c>
      <c r="AD47">
        <v>8774.84</v>
      </c>
      <c r="AE47" s="4">
        <f t="shared" si="9"/>
        <v>-3.4187488746506567E-5</v>
      </c>
      <c r="AF47" s="2">
        <v>40755</v>
      </c>
      <c r="AG47">
        <v>11461.87</v>
      </c>
      <c r="AH47" s="4">
        <f t="shared" si="10"/>
        <v>3.2639043424126601E-2</v>
      </c>
      <c r="AI47" s="2">
        <v>40755</v>
      </c>
      <c r="AJ47">
        <v>6219.22</v>
      </c>
      <c r="AK47" s="4">
        <f t="shared" si="11"/>
        <v>-9.124644572602314E-4</v>
      </c>
      <c r="AL47" s="2">
        <v>40755</v>
      </c>
      <c r="AM47">
        <v>5466.59</v>
      </c>
      <c r="AN47" s="4">
        <f t="shared" si="12"/>
        <v>4.1292332447362412E-3</v>
      </c>
      <c r="AO47" s="2">
        <v>40755</v>
      </c>
      <c r="AP47">
        <v>15702.02</v>
      </c>
      <c r="AQ47" s="4">
        <f t="shared" si="13"/>
        <v>3.0887325464252768E-3</v>
      </c>
      <c r="AR47" s="2">
        <v>40755</v>
      </c>
      <c r="AS47">
        <v>6482.77</v>
      </c>
      <c r="AT47" s="4">
        <f t="shared" si="14"/>
        <v>-6.2649073216792805E-3</v>
      </c>
      <c r="AU47" s="2">
        <v>40755</v>
      </c>
      <c r="AV47">
        <v>5538.49</v>
      </c>
      <c r="AW47" s="4">
        <f t="shared" si="15"/>
        <v>8.2392326554687756E-3</v>
      </c>
      <c r="AX47" s="2">
        <v>40755</v>
      </c>
      <c r="AY47">
        <v>6449.6</v>
      </c>
      <c r="AZ47" s="4">
        <f t="shared" si="16"/>
        <v>-3.9027810596968804E-3</v>
      </c>
      <c r="BA47" s="2">
        <v>40755</v>
      </c>
      <c r="BB47">
        <v>13480.7</v>
      </c>
      <c r="BC47" s="4">
        <f t="shared" si="17"/>
        <v>-1.3987052303515268E-2</v>
      </c>
      <c r="BD47" s="2">
        <v>40755</v>
      </c>
      <c r="BE47">
        <v>8544.5</v>
      </c>
      <c r="BF47" s="4">
        <f t="shared" si="18"/>
        <v>1.5431420201672097E-2</v>
      </c>
      <c r="BG47" s="2">
        <v>40755</v>
      </c>
      <c r="BH47">
        <v>2543.46</v>
      </c>
      <c r="BI47" s="4">
        <f t="shared" si="19"/>
        <v>3.1631590572049895E-3</v>
      </c>
      <c r="BJ47" s="2">
        <v>40755</v>
      </c>
      <c r="BK47">
        <v>1015.19</v>
      </c>
      <c r="BL47" s="4">
        <f t="shared" si="20"/>
        <v>1.9359179042283126E-2</v>
      </c>
      <c r="BM47" s="2">
        <v>40755</v>
      </c>
      <c r="BN47">
        <v>16546.75</v>
      </c>
      <c r="BO47" s="4">
        <f t="shared" si="21"/>
        <v>2.2796460614601832E-2</v>
      </c>
      <c r="BP47" s="2">
        <v>40755</v>
      </c>
      <c r="BQ47">
        <v>8244.2900000000009</v>
      </c>
      <c r="BR47" s="4">
        <f t="shared" si="22"/>
        <v>4.1007865423074996E-3</v>
      </c>
      <c r="BS47" s="2">
        <v>40755</v>
      </c>
      <c r="BT47">
        <v>10881.31</v>
      </c>
      <c r="BU47" s="4">
        <f t="shared" si="23"/>
        <v>6.2308522433565106E-3</v>
      </c>
      <c r="BV47" s="2">
        <v>40755</v>
      </c>
      <c r="BW47">
        <v>5888.2</v>
      </c>
      <c r="BX47" s="4">
        <f t="shared" si="24"/>
        <v>1.4877936117258406E-2</v>
      </c>
      <c r="BY47" s="2">
        <v>40755</v>
      </c>
      <c r="BZ47">
        <v>16061.79</v>
      </c>
      <c r="CA47" s="4">
        <f t="shared" si="25"/>
        <v>2.5910907924207027E-3</v>
      </c>
      <c r="CB47" s="2">
        <v>40755</v>
      </c>
      <c r="CC47">
        <v>6255.01</v>
      </c>
      <c r="CD47" s="4">
        <f t="shared" si="26"/>
        <v>1.9590631097043953E-3</v>
      </c>
      <c r="CE47" s="2">
        <v>40755</v>
      </c>
      <c r="CF47">
        <v>18430.439999999999</v>
      </c>
      <c r="CG47" s="4">
        <f t="shared" si="27"/>
        <v>-1.0436610931005008E-2</v>
      </c>
      <c r="CH47" s="2">
        <v>40755</v>
      </c>
      <c r="CI47">
        <v>19101.560000000001</v>
      </c>
      <c r="CJ47" s="4">
        <f t="shared" si="28"/>
        <v>-1.717690399991767E-2</v>
      </c>
      <c r="CK47" s="2">
        <v>40755</v>
      </c>
      <c r="CL47">
        <v>3961.4</v>
      </c>
      <c r="CM47" s="4">
        <f t="shared" si="29"/>
        <v>-3.7922987164527022E-3</v>
      </c>
      <c r="CN47" s="2">
        <v>40755</v>
      </c>
      <c r="CO47">
        <v>8310.83</v>
      </c>
      <c r="CP47" s="4">
        <f t="shared" si="30"/>
        <v>1.8298746933633758E-3</v>
      </c>
      <c r="CQ47" s="2">
        <v>40755</v>
      </c>
      <c r="CR47">
        <v>16010.87</v>
      </c>
      <c r="CS47" s="4">
        <f t="shared" si="31"/>
        <v>-6.3969417802587358E-3</v>
      </c>
    </row>
    <row r="48" spans="1:97" x14ac:dyDescent="0.25">
      <c r="A48" s="2">
        <f t="shared" si="32"/>
        <v>40724</v>
      </c>
      <c r="B48" s="2">
        <v>40724</v>
      </c>
      <c r="C48">
        <v>5087.5785999999998</v>
      </c>
      <c r="D48" s="4">
        <f t="shared" si="0"/>
        <v>-1.3008607479577883E-2</v>
      </c>
      <c r="E48" s="2">
        <v>40724</v>
      </c>
      <c r="F48">
        <v>15850.62</v>
      </c>
      <c r="G48" s="4">
        <f t="shared" si="1"/>
        <v>-1.2597147918997464E-2</v>
      </c>
      <c r="H48" s="2">
        <v>40724</v>
      </c>
      <c r="I48">
        <v>11051.36</v>
      </c>
      <c r="J48" s="4">
        <f t="shared" si="2"/>
        <v>-1.1759067000749357E-2</v>
      </c>
      <c r="K48" s="2">
        <v>40724</v>
      </c>
      <c r="L48">
        <v>14249.04</v>
      </c>
      <c r="M48" s="4">
        <f t="shared" si="3"/>
        <v>-1.7408555948388638E-2</v>
      </c>
      <c r="N48" s="2">
        <v>40724</v>
      </c>
      <c r="O48">
        <v>4600.8978999999999</v>
      </c>
      <c r="P48" s="4">
        <f t="shared" si="4"/>
        <v>-1.2971422260582011E-2</v>
      </c>
      <c r="Q48" s="2">
        <v>40724</v>
      </c>
      <c r="R48">
        <v>4562.32</v>
      </c>
      <c r="S48" s="4">
        <f t="shared" si="5"/>
        <v>-1.1669020174487343E-3</v>
      </c>
      <c r="T48" s="2">
        <v>40724</v>
      </c>
      <c r="U48">
        <v>4061.2766000000001</v>
      </c>
      <c r="V48" s="4">
        <f t="shared" si="6"/>
        <v>-9.2105670828056541E-3</v>
      </c>
      <c r="W48" s="2">
        <v>40724</v>
      </c>
      <c r="X48">
        <v>12112.59</v>
      </c>
      <c r="Y48" s="4">
        <f t="shared" si="7"/>
        <v>-1.0231414143064832E-2</v>
      </c>
      <c r="Z48" s="2">
        <v>40724</v>
      </c>
      <c r="AA48">
        <v>12946.25</v>
      </c>
      <c r="AB48" s="4">
        <f t="shared" si="8"/>
        <v>-6.8268785231418994E-3</v>
      </c>
      <c r="AC48" s="2">
        <v>40724</v>
      </c>
      <c r="AD48">
        <v>8775.14</v>
      </c>
      <c r="AE48" s="4">
        <f t="shared" si="9"/>
        <v>-2.5064821835155682E-3</v>
      </c>
      <c r="AF48" s="2">
        <v>40724</v>
      </c>
      <c r="AG48">
        <v>11099.59</v>
      </c>
      <c r="AH48" s="4">
        <f t="shared" si="10"/>
        <v>-2.411663907423045E-2</v>
      </c>
      <c r="AI48" s="2">
        <v>40724</v>
      </c>
      <c r="AJ48">
        <v>6224.9</v>
      </c>
      <c r="AK48" s="4">
        <f t="shared" si="11"/>
        <v>-3.8327052177601351E-3</v>
      </c>
      <c r="AL48" s="2">
        <v>40724</v>
      </c>
      <c r="AM48">
        <v>5444.11</v>
      </c>
      <c r="AN48" s="4">
        <f t="shared" si="12"/>
        <v>-5.6529060868740766E-3</v>
      </c>
      <c r="AO48" s="2">
        <v>40724</v>
      </c>
      <c r="AP48">
        <v>15653.67</v>
      </c>
      <c r="AQ48" s="4">
        <f t="shared" si="13"/>
        <v>-1.2148669269186674E-2</v>
      </c>
      <c r="AR48" s="2">
        <v>40724</v>
      </c>
      <c r="AS48">
        <v>6523.64</v>
      </c>
      <c r="AT48" s="4">
        <f t="shared" si="14"/>
        <v>-1.4337020456203886E-2</v>
      </c>
      <c r="AU48" s="2">
        <v>40724</v>
      </c>
      <c r="AV48">
        <v>5493.23</v>
      </c>
      <c r="AW48" s="4">
        <f t="shared" si="15"/>
        <v>-1.0420152174229758E-3</v>
      </c>
      <c r="AX48" s="2">
        <v>40724</v>
      </c>
      <c r="AY48">
        <v>6474.87</v>
      </c>
      <c r="AZ48" s="4">
        <f t="shared" si="16"/>
        <v>-1.1754742390654993E-3</v>
      </c>
      <c r="BA48" s="2">
        <v>40724</v>
      </c>
      <c r="BB48">
        <v>13671.93</v>
      </c>
      <c r="BC48" s="4">
        <f t="shared" si="17"/>
        <v>-6.8746245433684017E-3</v>
      </c>
      <c r="BD48" s="2">
        <v>40724</v>
      </c>
      <c r="BE48">
        <v>8414.65</v>
      </c>
      <c r="BF48" s="4">
        <f t="shared" si="18"/>
        <v>-1.5489572998371504E-2</v>
      </c>
      <c r="BG48" s="2">
        <v>40724</v>
      </c>
      <c r="BH48">
        <v>2535.44</v>
      </c>
      <c r="BI48" s="4">
        <f t="shared" si="19"/>
        <v>-1.0953688678067675E-2</v>
      </c>
      <c r="BJ48" s="2">
        <v>40724</v>
      </c>
      <c r="BK48">
        <v>995.91</v>
      </c>
      <c r="BL48" s="4">
        <f t="shared" si="20"/>
        <v>2.0734257133486311E-2</v>
      </c>
      <c r="BM48" s="2">
        <v>40724</v>
      </c>
      <c r="BN48">
        <v>16177.95</v>
      </c>
      <c r="BO48" s="4">
        <f t="shared" si="21"/>
        <v>-3.7741033887346731E-2</v>
      </c>
      <c r="BP48" s="2">
        <v>40724</v>
      </c>
      <c r="BQ48">
        <v>8210.6200000000008</v>
      </c>
      <c r="BR48" s="4">
        <f t="shared" si="22"/>
        <v>-1.3241515238919144E-2</v>
      </c>
      <c r="BS48" s="2">
        <v>40724</v>
      </c>
      <c r="BT48">
        <v>10813.93</v>
      </c>
      <c r="BU48" s="4">
        <f t="shared" si="23"/>
        <v>-1.2840279736621829E-2</v>
      </c>
      <c r="BV48" s="2">
        <v>40724</v>
      </c>
      <c r="BW48">
        <v>5801.88</v>
      </c>
      <c r="BX48" s="4">
        <f t="shared" si="24"/>
        <v>-2.7471726197959456E-2</v>
      </c>
      <c r="BY48" s="2">
        <v>40724</v>
      </c>
      <c r="BZ48">
        <v>16020.28</v>
      </c>
      <c r="CA48" s="4">
        <f t="shared" si="25"/>
        <v>-1.165084122343385E-2</v>
      </c>
      <c r="CB48" s="2">
        <v>40724</v>
      </c>
      <c r="CC48">
        <v>6242.78</v>
      </c>
      <c r="CD48" s="4">
        <f t="shared" si="26"/>
        <v>-1.1725781045932804E-2</v>
      </c>
      <c r="CE48" s="2">
        <v>40724</v>
      </c>
      <c r="CF48">
        <v>18624.82</v>
      </c>
      <c r="CG48" s="4">
        <f t="shared" si="27"/>
        <v>-7.7103647718591573E-3</v>
      </c>
      <c r="CH48" s="2">
        <v>40724</v>
      </c>
      <c r="CI48">
        <v>19435.400000000001</v>
      </c>
      <c r="CJ48" s="4">
        <f t="shared" si="28"/>
        <v>-5.1958062969015284E-3</v>
      </c>
      <c r="CK48" s="2">
        <v>40724</v>
      </c>
      <c r="CL48">
        <v>3976.48</v>
      </c>
      <c r="CM48" s="4">
        <f t="shared" si="29"/>
        <v>1.1502673443120059E-2</v>
      </c>
      <c r="CN48" s="2">
        <v>40724</v>
      </c>
      <c r="CO48">
        <v>8295.65</v>
      </c>
      <c r="CP48" s="4">
        <f t="shared" si="30"/>
        <v>-1.1735539946820195E-2</v>
      </c>
      <c r="CQ48" s="2">
        <v>40724</v>
      </c>
      <c r="CR48">
        <v>16113.95</v>
      </c>
      <c r="CS48" s="4">
        <f t="shared" si="31"/>
        <v>-1.1050079783969546E-2</v>
      </c>
    </row>
    <row r="49" spans="1:97" x14ac:dyDescent="0.25">
      <c r="A49" s="2">
        <f t="shared" si="32"/>
        <v>40694</v>
      </c>
      <c r="B49" s="2">
        <v>40694</v>
      </c>
      <c r="C49">
        <v>5154.6332000000002</v>
      </c>
      <c r="D49" s="4">
        <f t="shared" si="0"/>
        <v>-1.0823208517972804E-2</v>
      </c>
      <c r="E49" s="2">
        <v>40694</v>
      </c>
      <c r="F49">
        <v>16052.84</v>
      </c>
      <c r="G49" s="4">
        <f t="shared" si="1"/>
        <v>-1.280360911725209E-2</v>
      </c>
      <c r="H49" s="2">
        <v>40694</v>
      </c>
      <c r="I49">
        <v>11182.86</v>
      </c>
      <c r="J49" s="4">
        <f t="shared" si="2"/>
        <v>-1.1996140879116157E-2</v>
      </c>
      <c r="K49" s="2">
        <v>40694</v>
      </c>
      <c r="L49">
        <v>14501.49</v>
      </c>
      <c r="M49" s="4">
        <f t="shared" si="3"/>
        <v>-2.3015392326810269E-2</v>
      </c>
      <c r="N49" s="2">
        <v>40694</v>
      </c>
      <c r="O49">
        <v>4661.3624</v>
      </c>
      <c r="P49" s="4">
        <f t="shared" si="4"/>
        <v>-9.876820707390932E-3</v>
      </c>
      <c r="Q49" s="2">
        <v>40694</v>
      </c>
      <c r="R49">
        <v>4567.6499999999996</v>
      </c>
      <c r="S49" s="4">
        <f t="shared" si="5"/>
        <v>-4.0338846308995979E-3</v>
      </c>
      <c r="T49" s="2">
        <v>40694</v>
      </c>
      <c r="U49">
        <v>4099.0309999999999</v>
      </c>
      <c r="V49" s="4">
        <f t="shared" si="6"/>
        <v>-6.2980686643567818E-3</v>
      </c>
      <c r="W49" s="2">
        <v>40694</v>
      </c>
      <c r="X49">
        <v>12237.8</v>
      </c>
      <c r="Y49" s="4">
        <f t="shared" si="7"/>
        <v>-4.6514881264645425E-3</v>
      </c>
      <c r="Z49" s="2">
        <v>40694</v>
      </c>
      <c r="AA49">
        <v>13035.24</v>
      </c>
      <c r="AB49" s="4">
        <f t="shared" si="8"/>
        <v>-2.8006747323446879E-3</v>
      </c>
      <c r="AC49" s="2">
        <v>40694</v>
      </c>
      <c r="AD49">
        <v>8797.19</v>
      </c>
      <c r="AE49" s="4">
        <f t="shared" si="9"/>
        <v>9.9676506497758943E-4</v>
      </c>
      <c r="AF49" s="2">
        <v>40694</v>
      </c>
      <c r="AG49">
        <v>11373.89</v>
      </c>
      <c r="AH49" s="4">
        <f t="shared" si="10"/>
        <v>-3.546772296438383E-2</v>
      </c>
      <c r="AI49" s="2">
        <v>40694</v>
      </c>
      <c r="AJ49">
        <v>6248.85</v>
      </c>
      <c r="AK49" s="4">
        <f t="shared" si="11"/>
        <v>-1.9788412518925158E-3</v>
      </c>
      <c r="AL49" s="2">
        <v>40694</v>
      </c>
      <c r="AM49">
        <v>5475.06</v>
      </c>
      <c r="AN49" s="4">
        <f t="shared" si="12"/>
        <v>2.5599332000265651E-3</v>
      </c>
      <c r="AO49" s="2">
        <v>40694</v>
      </c>
      <c r="AP49">
        <v>15846.18</v>
      </c>
      <c r="AQ49" s="4">
        <f t="shared" si="13"/>
        <v>-1.6850345922543863E-2</v>
      </c>
      <c r="AR49" s="2">
        <v>40694</v>
      </c>
      <c r="AS49">
        <v>6618.53</v>
      </c>
      <c r="AT49" s="4">
        <f t="shared" si="14"/>
        <v>-7.7478820007166327E-3</v>
      </c>
      <c r="AU49" s="2">
        <v>40694</v>
      </c>
      <c r="AV49">
        <v>5498.96</v>
      </c>
      <c r="AW49" s="4">
        <f t="shared" si="15"/>
        <v>1.2297134105033747E-2</v>
      </c>
      <c r="AX49" s="2">
        <v>40694</v>
      </c>
      <c r="AY49">
        <v>6482.49</v>
      </c>
      <c r="AZ49" s="4">
        <f t="shared" si="16"/>
        <v>-4.3174630587072826E-4</v>
      </c>
      <c r="BA49" s="2">
        <v>40694</v>
      </c>
      <c r="BB49">
        <v>13766.57</v>
      </c>
      <c r="BC49" s="4">
        <f t="shared" si="17"/>
        <v>-1.074581905431915E-2</v>
      </c>
      <c r="BD49" s="2">
        <v>40694</v>
      </c>
      <c r="BE49">
        <v>8547.0400000000009</v>
      </c>
      <c r="BF49" s="4">
        <f t="shared" si="18"/>
        <v>-2.2494976400231792E-2</v>
      </c>
      <c r="BG49" s="2">
        <v>40694</v>
      </c>
      <c r="BH49">
        <v>2563.52</v>
      </c>
      <c r="BI49" s="4">
        <f t="shared" si="19"/>
        <v>-1.1433882082547697E-2</v>
      </c>
      <c r="BJ49" s="2">
        <v>40694</v>
      </c>
      <c r="BK49">
        <v>975.68</v>
      </c>
      <c r="BL49" s="4">
        <f t="shared" si="20"/>
        <v>2.3937946268042243E-3</v>
      </c>
      <c r="BM49" s="2">
        <v>40694</v>
      </c>
      <c r="BN49">
        <v>16812.47</v>
      </c>
      <c r="BO49" s="4">
        <f t="shared" si="21"/>
        <v>-3.4100825978123583E-2</v>
      </c>
      <c r="BP49" s="2">
        <v>40694</v>
      </c>
      <c r="BQ49">
        <v>8320.7999999999993</v>
      </c>
      <c r="BR49" s="4">
        <f t="shared" si="22"/>
        <v>-1.1761520125703306E-2</v>
      </c>
      <c r="BS49" s="2">
        <v>40694</v>
      </c>
      <c r="BT49">
        <v>10954.59</v>
      </c>
      <c r="BU49" s="4">
        <f t="shared" si="23"/>
        <v>-1.2572482416281838E-2</v>
      </c>
      <c r="BV49" s="2">
        <v>40694</v>
      </c>
      <c r="BW49">
        <v>5965.77</v>
      </c>
      <c r="BX49" s="4">
        <f t="shared" si="24"/>
        <v>-3.2176583480826748E-2</v>
      </c>
      <c r="BY49" s="2">
        <v>40694</v>
      </c>
      <c r="BZ49">
        <v>16209.13</v>
      </c>
      <c r="CA49" s="4">
        <f t="shared" si="25"/>
        <v>-1.1681804213473646E-2</v>
      </c>
      <c r="CB49" s="2">
        <v>40694</v>
      </c>
      <c r="CC49">
        <v>6316.85</v>
      </c>
      <c r="CD49" s="4">
        <f t="shared" si="26"/>
        <v>-1.2167965145918558E-2</v>
      </c>
      <c r="CE49" s="2">
        <v>40694</v>
      </c>
      <c r="CF49">
        <v>18769.54</v>
      </c>
      <c r="CG49" s="4">
        <f t="shared" si="27"/>
        <v>5.4774956621983506E-3</v>
      </c>
      <c r="CH49" s="2">
        <v>40694</v>
      </c>
      <c r="CI49">
        <v>19536.91</v>
      </c>
      <c r="CJ49" s="4">
        <f t="shared" si="28"/>
        <v>-7.0533739858678057E-3</v>
      </c>
      <c r="CK49" s="2">
        <v>40694</v>
      </c>
      <c r="CL49">
        <v>3931.26</v>
      </c>
      <c r="CM49" s="4">
        <f t="shared" si="29"/>
        <v>-1.4568679844988441E-2</v>
      </c>
      <c r="CN49" s="2">
        <v>40694</v>
      </c>
      <c r="CO49">
        <v>8394.16</v>
      </c>
      <c r="CP49" s="4">
        <f t="shared" si="30"/>
        <v>-1.2032168956462641E-2</v>
      </c>
      <c r="CQ49" s="2">
        <v>40694</v>
      </c>
      <c r="CR49">
        <v>16294</v>
      </c>
      <c r="CS49" s="4">
        <f t="shared" si="31"/>
        <v>-2.3239280000143747E-2</v>
      </c>
    </row>
    <row r="50" spans="1:97" x14ac:dyDescent="0.25">
      <c r="A50" s="2">
        <f t="shared" si="32"/>
        <v>40663</v>
      </c>
      <c r="B50" s="2">
        <v>40663</v>
      </c>
      <c r="C50">
        <v>5211.0333000000001</v>
      </c>
      <c r="D50" s="4">
        <f t="shared" si="0"/>
        <v>1.2214835641428001E-2</v>
      </c>
      <c r="E50" s="2">
        <v>40663</v>
      </c>
      <c r="F50">
        <v>16261.04</v>
      </c>
      <c r="G50" s="4">
        <f t="shared" si="1"/>
        <v>1.3357263487196791E-2</v>
      </c>
      <c r="H50" s="2">
        <v>40663</v>
      </c>
      <c r="I50">
        <v>11318.64</v>
      </c>
      <c r="J50" s="4">
        <f t="shared" si="2"/>
        <v>1.4780639388619621E-2</v>
      </c>
      <c r="K50" s="2">
        <v>40663</v>
      </c>
      <c r="L50">
        <v>14843.11</v>
      </c>
      <c r="M50" s="4">
        <f t="shared" si="3"/>
        <v>2.3708649008403748E-2</v>
      </c>
      <c r="N50" s="2">
        <v>40663</v>
      </c>
      <c r="O50">
        <v>4707.8611000000001</v>
      </c>
      <c r="P50" s="4">
        <f t="shared" si="4"/>
        <v>1.1135294881996716E-2</v>
      </c>
      <c r="Q50" s="2">
        <v>40663</v>
      </c>
      <c r="R50">
        <v>4586.1499999999996</v>
      </c>
      <c r="S50" s="4">
        <f t="shared" si="5"/>
        <v>3.5317209371532599E-3</v>
      </c>
      <c r="T50" s="2">
        <v>40663</v>
      </c>
      <c r="U50">
        <v>4125.0105999999996</v>
      </c>
      <c r="V50" s="4">
        <f t="shared" si="6"/>
        <v>7.8387172916556391E-3</v>
      </c>
      <c r="W50" s="2">
        <v>40663</v>
      </c>
      <c r="X50">
        <v>12294.99</v>
      </c>
      <c r="Y50" s="4">
        <f t="shared" si="7"/>
        <v>1.194082919132744E-2</v>
      </c>
      <c r="Z50" s="2">
        <v>40663</v>
      </c>
      <c r="AA50">
        <v>13071.85</v>
      </c>
      <c r="AB50" s="4">
        <f t="shared" si="8"/>
        <v>1.5931625897849244E-2</v>
      </c>
      <c r="AC50" s="2">
        <v>40663</v>
      </c>
      <c r="AD50">
        <v>8788.43</v>
      </c>
      <c r="AE50" s="4">
        <f t="shared" si="9"/>
        <v>8.2648894783277083E-3</v>
      </c>
      <c r="AF50" s="2">
        <v>40663</v>
      </c>
      <c r="AG50">
        <v>11792.13</v>
      </c>
      <c r="AH50" s="4">
        <f t="shared" si="10"/>
        <v>4.0827674836732442E-2</v>
      </c>
      <c r="AI50" s="2">
        <v>40663</v>
      </c>
      <c r="AJ50">
        <v>6261.24</v>
      </c>
      <c r="AK50" s="4">
        <f t="shared" si="11"/>
        <v>5.8927859961184215E-3</v>
      </c>
      <c r="AL50" s="2">
        <v>40663</v>
      </c>
      <c r="AM50">
        <v>5461.08</v>
      </c>
      <c r="AN50" s="4">
        <f t="shared" si="12"/>
        <v>8.7723673200224006E-3</v>
      </c>
      <c r="AO50" s="2">
        <v>40663</v>
      </c>
      <c r="AP50">
        <v>16117.77</v>
      </c>
      <c r="AQ50" s="4">
        <f t="shared" si="13"/>
        <v>1.7927347067149046E-2</v>
      </c>
      <c r="AR50" s="2">
        <v>40663</v>
      </c>
      <c r="AS50">
        <v>6670.21</v>
      </c>
      <c r="AT50" s="4">
        <f t="shared" si="14"/>
        <v>-1.9810128002752947E-3</v>
      </c>
      <c r="AU50" s="2">
        <v>40663</v>
      </c>
      <c r="AV50">
        <v>5432.16</v>
      </c>
      <c r="AW50" s="4">
        <f t="shared" si="15"/>
        <v>1.292787576708565E-2</v>
      </c>
      <c r="AX50" s="2">
        <v>40663</v>
      </c>
      <c r="AY50">
        <v>6485.29</v>
      </c>
      <c r="AZ50" s="4">
        <f t="shared" si="16"/>
        <v>7.2985104763678699E-3</v>
      </c>
      <c r="BA50" s="2">
        <v>40663</v>
      </c>
      <c r="BB50">
        <v>13916.11</v>
      </c>
      <c r="BC50" s="4">
        <f t="shared" si="17"/>
        <v>1.5385345032013387E-2</v>
      </c>
      <c r="BD50" s="2">
        <v>40663</v>
      </c>
      <c r="BE50">
        <v>8743.73</v>
      </c>
      <c r="BF50" s="4">
        <f t="shared" si="18"/>
        <v>2.5853623625396782E-2</v>
      </c>
      <c r="BG50" s="2">
        <v>40663</v>
      </c>
      <c r="BH50">
        <v>2593.17</v>
      </c>
      <c r="BI50" s="4">
        <f t="shared" si="19"/>
        <v>1.4724872238352837E-2</v>
      </c>
      <c r="BJ50" s="2">
        <v>40663</v>
      </c>
      <c r="BK50">
        <v>973.35</v>
      </c>
      <c r="BL50" s="4">
        <f t="shared" si="20"/>
        <v>-2.3456703420184022E-2</v>
      </c>
      <c r="BM50" s="2">
        <v>40663</v>
      </c>
      <c r="BN50">
        <v>17406.03</v>
      </c>
      <c r="BO50" s="4">
        <f t="shared" si="21"/>
        <v>5.0431066091025656E-3</v>
      </c>
      <c r="BP50" s="2">
        <v>40663</v>
      </c>
      <c r="BQ50">
        <v>8419.83</v>
      </c>
      <c r="BR50" s="4">
        <f t="shared" si="22"/>
        <v>1.447035024030896E-2</v>
      </c>
      <c r="BS50" s="2">
        <v>40663</v>
      </c>
      <c r="BT50">
        <v>11094.07</v>
      </c>
      <c r="BU50" s="4">
        <f t="shared" si="23"/>
        <v>1.1497113868838005E-2</v>
      </c>
      <c r="BV50" s="2">
        <v>40663</v>
      </c>
      <c r="BW50">
        <v>6164.11</v>
      </c>
      <c r="BX50" s="4">
        <f t="shared" si="24"/>
        <v>2.1915078449316283E-2</v>
      </c>
      <c r="BY50" s="2">
        <v>40663</v>
      </c>
      <c r="BZ50">
        <v>16400.72</v>
      </c>
      <c r="CA50" s="4">
        <f t="shared" si="25"/>
        <v>1.4572707336461654E-2</v>
      </c>
      <c r="CB50" s="2">
        <v>40663</v>
      </c>
      <c r="CC50">
        <v>6394.66</v>
      </c>
      <c r="CD50" s="4">
        <f t="shared" si="26"/>
        <v>1.4117520188275723E-2</v>
      </c>
      <c r="CE50" s="2">
        <v>40663</v>
      </c>
      <c r="CF50">
        <v>18667.29</v>
      </c>
      <c r="CG50" s="4">
        <f t="shared" si="27"/>
        <v>2.7277715073127817E-2</v>
      </c>
      <c r="CH50" s="2">
        <v>40663</v>
      </c>
      <c r="CI50">
        <v>19675.689999999999</v>
      </c>
      <c r="CJ50" s="4">
        <f t="shared" si="28"/>
        <v>2.3639387742042439E-2</v>
      </c>
      <c r="CK50" s="2">
        <v>40663</v>
      </c>
      <c r="CL50">
        <v>3989.38</v>
      </c>
      <c r="CM50" s="4">
        <f t="shared" si="29"/>
        <v>1.8361434096159535E-2</v>
      </c>
      <c r="CN50" s="2">
        <v>40663</v>
      </c>
      <c r="CO50">
        <v>8496.39</v>
      </c>
      <c r="CP50" s="4">
        <f t="shared" si="30"/>
        <v>1.3668869052306132E-2</v>
      </c>
      <c r="CQ50" s="2">
        <v>40663</v>
      </c>
      <c r="CR50">
        <v>16681.669999999998</v>
      </c>
      <c r="CS50" s="4">
        <f t="shared" si="31"/>
        <v>9.2731298855301958E-3</v>
      </c>
    </row>
    <row r="51" spans="1:97" x14ac:dyDescent="0.25">
      <c r="A51" s="2">
        <f t="shared" si="32"/>
        <v>40633</v>
      </c>
      <c r="B51" s="2">
        <v>40633</v>
      </c>
      <c r="C51">
        <v>5148.1495000000004</v>
      </c>
      <c r="D51" s="4">
        <f t="shared" si="0"/>
        <v>-9.5085447756126928E-4</v>
      </c>
      <c r="E51" s="2">
        <v>40633</v>
      </c>
      <c r="F51">
        <v>16046.7</v>
      </c>
      <c r="G51" s="4">
        <f t="shared" si="1"/>
        <v>4.9934333189078917E-3</v>
      </c>
      <c r="H51" s="2">
        <v>40633</v>
      </c>
      <c r="I51">
        <v>11153.78</v>
      </c>
      <c r="J51" s="4">
        <f t="shared" si="2"/>
        <v>6.028495405965284E-4</v>
      </c>
      <c r="K51" s="2">
        <v>40633</v>
      </c>
      <c r="L51">
        <v>14499.35</v>
      </c>
      <c r="M51" s="4">
        <f t="shared" si="3"/>
        <v>-1.0905764426756615E-2</v>
      </c>
      <c r="N51" s="2">
        <v>40633</v>
      </c>
      <c r="O51">
        <v>4656.0150000000003</v>
      </c>
      <c r="P51" s="4">
        <f t="shared" si="4"/>
        <v>-6.9007107654817101E-4</v>
      </c>
      <c r="Q51" s="2">
        <v>40633</v>
      </c>
      <c r="R51">
        <v>4570.01</v>
      </c>
      <c r="S51" s="4">
        <f t="shared" si="5"/>
        <v>4.0381138185661136E-3</v>
      </c>
      <c r="T51" s="2">
        <v>40633</v>
      </c>
      <c r="U51">
        <v>4092.9272999999998</v>
      </c>
      <c r="V51" s="4">
        <f t="shared" si="6"/>
        <v>-3.1440853317975526E-3</v>
      </c>
      <c r="W51" s="2">
        <v>40633</v>
      </c>
      <c r="X51">
        <v>12149.91</v>
      </c>
      <c r="Y51" s="4">
        <f t="shared" si="7"/>
        <v>3.5525196375620904E-3</v>
      </c>
      <c r="Z51" s="2">
        <v>40633</v>
      </c>
      <c r="AA51">
        <v>12866.86</v>
      </c>
      <c r="AB51" s="4">
        <f t="shared" si="8"/>
        <v>3.4791085807872602E-3</v>
      </c>
      <c r="AC51" s="2">
        <v>40633</v>
      </c>
      <c r="AD51">
        <v>8716.39</v>
      </c>
      <c r="AE51" s="4">
        <f t="shared" si="9"/>
        <v>2.8567944074482376E-3</v>
      </c>
      <c r="AF51" s="2">
        <v>40633</v>
      </c>
      <c r="AG51">
        <v>11329.57</v>
      </c>
      <c r="AH51" s="4">
        <f t="shared" si="10"/>
        <v>-1.8103802413840242E-2</v>
      </c>
      <c r="AI51" s="2">
        <v>40633</v>
      </c>
      <c r="AJ51">
        <v>6224.56</v>
      </c>
      <c r="AK51" s="4">
        <f t="shared" si="11"/>
        <v>-4.6994299602650669E-3</v>
      </c>
      <c r="AL51" s="2">
        <v>40633</v>
      </c>
      <c r="AM51">
        <v>5413.59</v>
      </c>
      <c r="AN51" s="4">
        <f t="shared" si="12"/>
        <v>6.6532659205140732E-3</v>
      </c>
      <c r="AO51" s="2">
        <v>40633</v>
      </c>
      <c r="AP51">
        <v>15833.91</v>
      </c>
      <c r="AQ51" s="4">
        <f t="shared" si="13"/>
        <v>1.5528685288860311E-2</v>
      </c>
      <c r="AR51" s="2">
        <v>40633</v>
      </c>
      <c r="AS51">
        <v>6683.45</v>
      </c>
      <c r="AT51" s="4">
        <f t="shared" si="14"/>
        <v>3.8661942319506704E-3</v>
      </c>
      <c r="AU51" s="2">
        <v>40633</v>
      </c>
      <c r="AV51">
        <v>5362.83</v>
      </c>
      <c r="AW51" s="4">
        <f t="shared" si="15"/>
        <v>6.7790309984379071E-3</v>
      </c>
      <c r="AX51" s="2">
        <v>40633</v>
      </c>
      <c r="AY51">
        <v>6438.3</v>
      </c>
      <c r="AZ51" s="4">
        <f t="shared" si="16"/>
        <v>2.5412723178832586E-3</v>
      </c>
      <c r="BA51" s="2">
        <v>40633</v>
      </c>
      <c r="BB51">
        <v>13705.25</v>
      </c>
      <c r="BC51" s="4">
        <f t="shared" si="17"/>
        <v>4.4972511505150248E-3</v>
      </c>
      <c r="BD51" s="2">
        <v>40633</v>
      </c>
      <c r="BE51">
        <v>8523.3700000000008</v>
      </c>
      <c r="BF51" s="4">
        <f t="shared" si="18"/>
        <v>2.3563884402226565E-2</v>
      </c>
      <c r="BG51" s="2">
        <v>40633</v>
      </c>
      <c r="BH51">
        <v>2555.54</v>
      </c>
      <c r="BI51" s="4">
        <f t="shared" si="19"/>
        <v>9.7530404809931248E-4</v>
      </c>
      <c r="BJ51" s="2">
        <v>40633</v>
      </c>
      <c r="BK51">
        <v>996.73</v>
      </c>
      <c r="BL51" s="4">
        <f t="shared" si="20"/>
        <v>-2.3206358228555102E-2</v>
      </c>
      <c r="BM51" s="2">
        <v>40633</v>
      </c>
      <c r="BN51">
        <v>17318.689999999999</v>
      </c>
      <c r="BO51" s="4">
        <f t="shared" si="21"/>
        <v>-6.9843181101459928E-3</v>
      </c>
      <c r="BP51" s="2">
        <v>40633</v>
      </c>
      <c r="BQ51">
        <v>8299.73</v>
      </c>
      <c r="BR51" s="4">
        <f t="shared" si="22"/>
        <v>8.0187336912218576E-4</v>
      </c>
      <c r="BS51" s="2">
        <v>40633</v>
      </c>
      <c r="BT51">
        <v>10967.97</v>
      </c>
      <c r="BU51" s="4">
        <f t="shared" si="23"/>
        <v>1.3252319733346063E-2</v>
      </c>
      <c r="BV51" s="2">
        <v>40633</v>
      </c>
      <c r="BW51">
        <v>6031.92</v>
      </c>
      <c r="BX51" s="4">
        <f t="shared" si="24"/>
        <v>-1.2604519293099248E-2</v>
      </c>
      <c r="BY51" s="2">
        <v>40633</v>
      </c>
      <c r="BZ51">
        <v>16165.15</v>
      </c>
      <c r="CA51" s="4">
        <f t="shared" si="25"/>
        <v>8.6309322954747358E-4</v>
      </c>
      <c r="CB51" s="2">
        <v>40633</v>
      </c>
      <c r="CC51">
        <v>6305.64</v>
      </c>
      <c r="CD51" s="4">
        <f t="shared" si="26"/>
        <v>4.3313326701488464E-4</v>
      </c>
      <c r="CE51" s="2">
        <v>40633</v>
      </c>
      <c r="CF51">
        <v>18171.61</v>
      </c>
      <c r="CG51" s="4">
        <f t="shared" si="27"/>
        <v>7.422219980008693E-3</v>
      </c>
      <c r="CH51" s="2">
        <v>40633</v>
      </c>
      <c r="CI51">
        <v>19221.310000000001</v>
      </c>
      <c r="CJ51" s="4">
        <f t="shared" si="28"/>
        <v>2.5539638780683438E-2</v>
      </c>
      <c r="CK51" s="2">
        <v>40633</v>
      </c>
      <c r="CL51">
        <v>3917.45</v>
      </c>
      <c r="CM51" s="4">
        <f t="shared" si="29"/>
        <v>1.0574080475485248E-2</v>
      </c>
      <c r="CN51" s="2">
        <v>40633</v>
      </c>
      <c r="CO51">
        <v>8381.82</v>
      </c>
      <c r="CP51" s="4">
        <f t="shared" si="30"/>
        <v>3.1984189308209565E-4</v>
      </c>
      <c r="CQ51" s="2">
        <v>40633</v>
      </c>
      <c r="CR51">
        <v>16528.400000000001</v>
      </c>
      <c r="CS51" s="4">
        <f t="shared" si="31"/>
        <v>-6.6565860295830781E-3</v>
      </c>
    </row>
    <row r="52" spans="1:97" x14ac:dyDescent="0.25">
      <c r="A52" s="2">
        <f t="shared" si="32"/>
        <v>40602</v>
      </c>
      <c r="B52" s="2">
        <v>40602</v>
      </c>
      <c r="C52">
        <v>5153.0492999999997</v>
      </c>
      <c r="D52" s="4">
        <f t="shared" si="0"/>
        <v>8.3402422470715276E-3</v>
      </c>
      <c r="E52" s="2">
        <v>40602</v>
      </c>
      <c r="F52">
        <v>15966.97</v>
      </c>
      <c r="G52" s="4">
        <f t="shared" si="1"/>
        <v>1.3006631155008552E-2</v>
      </c>
      <c r="H52" s="2">
        <v>40602</v>
      </c>
      <c r="I52">
        <v>11147.06</v>
      </c>
      <c r="J52" s="4">
        <f t="shared" si="2"/>
        <v>1.2309846696774596E-2</v>
      </c>
      <c r="K52" s="2">
        <v>40602</v>
      </c>
      <c r="L52">
        <v>14659.22</v>
      </c>
      <c r="M52" s="4">
        <f t="shared" si="3"/>
        <v>1.2753357255665287E-2</v>
      </c>
      <c r="N52" s="2">
        <v>40602</v>
      </c>
      <c r="O52">
        <v>4659.2302</v>
      </c>
      <c r="P52" s="4">
        <f t="shared" si="4"/>
        <v>8.9363873758778745E-3</v>
      </c>
      <c r="Q52" s="2">
        <v>40602</v>
      </c>
      <c r="R52">
        <v>4551.63</v>
      </c>
      <c r="S52" s="4">
        <f t="shared" si="5"/>
        <v>4.6794675119139484E-3</v>
      </c>
      <c r="T52" s="2">
        <v>40602</v>
      </c>
      <c r="U52">
        <v>4105.8364000000001</v>
      </c>
      <c r="V52" s="4">
        <f t="shared" si="6"/>
        <v>7.8331590173967847E-3</v>
      </c>
      <c r="W52" s="2">
        <v>40602</v>
      </c>
      <c r="X52">
        <v>12106.9</v>
      </c>
      <c r="Y52" s="4">
        <f t="shared" si="7"/>
        <v>1.3636949703700996E-2</v>
      </c>
      <c r="Z52" s="2">
        <v>40602</v>
      </c>
      <c r="AA52">
        <v>12822.25</v>
      </c>
      <c r="AB52" s="4">
        <f t="shared" si="8"/>
        <v>1.3893918810994776E-2</v>
      </c>
      <c r="AC52" s="2">
        <v>40602</v>
      </c>
      <c r="AD52">
        <v>8691.56</v>
      </c>
      <c r="AE52" s="4">
        <f t="shared" si="9"/>
        <v>9.0777477340457935E-3</v>
      </c>
      <c r="AF52" s="2">
        <v>40602</v>
      </c>
      <c r="AG52">
        <v>11538.46</v>
      </c>
      <c r="AH52" s="4">
        <f t="shared" si="10"/>
        <v>1.5688048844038516E-2</v>
      </c>
      <c r="AI52" s="2">
        <v>40602</v>
      </c>
      <c r="AJ52">
        <v>6253.95</v>
      </c>
      <c r="AK52" s="4">
        <f t="shared" si="11"/>
        <v>1.1607537134898926E-2</v>
      </c>
      <c r="AL52" s="2">
        <v>40602</v>
      </c>
      <c r="AM52">
        <v>5377.81</v>
      </c>
      <c r="AN52" s="4">
        <f t="shared" si="12"/>
        <v>1.2240296040867626E-2</v>
      </c>
      <c r="AO52" s="2">
        <v>40602</v>
      </c>
      <c r="AP52">
        <v>15591.79</v>
      </c>
      <c r="AQ52" s="4">
        <f t="shared" si="13"/>
        <v>-4.3372450703108578E-3</v>
      </c>
      <c r="AR52" s="2">
        <v>40602</v>
      </c>
      <c r="AS52">
        <v>6657.71</v>
      </c>
      <c r="AT52" s="4">
        <f t="shared" si="14"/>
        <v>7.5013543901913948E-3</v>
      </c>
      <c r="AU52" s="2">
        <v>40602</v>
      </c>
      <c r="AV52">
        <v>5326.72</v>
      </c>
      <c r="AW52" s="4">
        <f t="shared" si="15"/>
        <v>1.1102400616525898E-2</v>
      </c>
      <c r="AX52" s="2">
        <v>40602</v>
      </c>
      <c r="AY52">
        <v>6421.98</v>
      </c>
      <c r="AZ52" s="4">
        <f t="shared" si="16"/>
        <v>7.2003600964229975E-3</v>
      </c>
      <c r="BA52" s="2">
        <v>40602</v>
      </c>
      <c r="BB52">
        <v>13643.89</v>
      </c>
      <c r="BC52" s="4">
        <f t="shared" si="17"/>
        <v>2.05632740867292E-2</v>
      </c>
      <c r="BD52" s="2">
        <v>40602</v>
      </c>
      <c r="BE52">
        <v>8327.15</v>
      </c>
      <c r="BF52" s="4">
        <f t="shared" si="18"/>
        <v>-2.0003248159376485E-2</v>
      </c>
      <c r="BG52" s="2">
        <v>40602</v>
      </c>
      <c r="BH52">
        <v>2553.0500000000002</v>
      </c>
      <c r="BI52" s="4">
        <f t="shared" si="19"/>
        <v>1.2640906242315175E-2</v>
      </c>
      <c r="BJ52" s="2">
        <v>40602</v>
      </c>
      <c r="BK52">
        <v>1020.41</v>
      </c>
      <c r="BL52" s="4">
        <f t="shared" si="20"/>
        <v>-3.2089467293974883E-2</v>
      </c>
      <c r="BM52" s="2">
        <v>40602</v>
      </c>
      <c r="BN52">
        <v>17440.5</v>
      </c>
      <c r="BO52" s="4">
        <f t="shared" si="21"/>
        <v>3.0650331169659983E-2</v>
      </c>
      <c r="BP52" s="2">
        <v>40602</v>
      </c>
      <c r="BQ52">
        <v>8293.08</v>
      </c>
      <c r="BR52" s="4">
        <f t="shared" si="22"/>
        <v>7.4908096051471418E-3</v>
      </c>
      <c r="BS52" s="2">
        <v>40602</v>
      </c>
      <c r="BT52">
        <v>10824.52</v>
      </c>
      <c r="BU52" s="4">
        <f t="shared" si="23"/>
        <v>1.4488114380240003E-3</v>
      </c>
      <c r="BV52" s="2">
        <v>40602</v>
      </c>
      <c r="BW52">
        <v>6108.92</v>
      </c>
      <c r="BX52" s="4">
        <f t="shared" si="24"/>
        <v>1.2500207176597389E-2</v>
      </c>
      <c r="BY52" s="2">
        <v>40602</v>
      </c>
      <c r="BZ52">
        <v>16151.21</v>
      </c>
      <c r="CA52" s="4">
        <f t="shared" si="25"/>
        <v>1.2396064801030393E-2</v>
      </c>
      <c r="CB52" s="2">
        <v>40602</v>
      </c>
      <c r="CC52">
        <v>6302.91</v>
      </c>
      <c r="CD52" s="4">
        <f t="shared" si="26"/>
        <v>1.2166079185502277E-2</v>
      </c>
      <c r="CE52" s="2">
        <v>40602</v>
      </c>
      <c r="CF52">
        <v>18037.73</v>
      </c>
      <c r="CG52" s="4">
        <f t="shared" si="27"/>
        <v>2.2319869960870431E-2</v>
      </c>
      <c r="CH52" s="2">
        <v>40602</v>
      </c>
      <c r="CI52">
        <v>18742.63</v>
      </c>
      <c r="CJ52" s="4">
        <f t="shared" si="28"/>
        <v>4.3876481832105796E-4</v>
      </c>
      <c r="CK52" s="2">
        <v>40602</v>
      </c>
      <c r="CL52">
        <v>3876.46</v>
      </c>
      <c r="CM52" s="4">
        <f t="shared" si="29"/>
        <v>1.9571020896621549E-2</v>
      </c>
      <c r="CN52" s="2">
        <v>40602</v>
      </c>
      <c r="CO52">
        <v>8379.14</v>
      </c>
      <c r="CP52" s="4">
        <f t="shared" si="30"/>
        <v>1.1912324135015862E-2</v>
      </c>
      <c r="CQ52" s="2">
        <v>40602</v>
      </c>
      <c r="CR52">
        <v>16639.16</v>
      </c>
      <c r="CS52" s="4">
        <f t="shared" si="31"/>
        <v>1.8069815948893231E-2</v>
      </c>
    </row>
    <row r="53" spans="1:97" x14ac:dyDescent="0.25">
      <c r="A53" s="2">
        <f t="shared" si="32"/>
        <v>40574</v>
      </c>
      <c r="B53" s="2">
        <v>40574</v>
      </c>
      <c r="C53">
        <v>5110.4270999999999</v>
      </c>
      <c r="D53" s="4">
        <f t="shared" si="0"/>
        <v>1.4564192204773452E-3</v>
      </c>
      <c r="E53" s="2">
        <v>40574</v>
      </c>
      <c r="F53">
        <v>15761.96</v>
      </c>
      <c r="G53" s="4">
        <f t="shared" si="1"/>
        <v>4.2151403560188871E-3</v>
      </c>
      <c r="H53" s="2">
        <v>40574</v>
      </c>
      <c r="I53">
        <v>11011.51</v>
      </c>
      <c r="J53" s="4">
        <f t="shared" si="2"/>
        <v>4.0576237278893146E-3</v>
      </c>
      <c r="K53" s="2">
        <v>40574</v>
      </c>
      <c r="L53">
        <v>14474.62</v>
      </c>
      <c r="M53" s="4">
        <f t="shared" si="3"/>
        <v>-7.2127288614780571E-3</v>
      </c>
      <c r="N53" s="2">
        <v>40574</v>
      </c>
      <c r="O53">
        <v>4617.9623000000001</v>
      </c>
      <c r="P53" s="4">
        <f t="shared" si="4"/>
        <v>2.5613937636308481E-3</v>
      </c>
      <c r="Q53" s="2">
        <v>40574</v>
      </c>
      <c r="R53">
        <v>4530.43</v>
      </c>
      <c r="S53" s="4">
        <f t="shared" si="5"/>
        <v>7.2882505308329293E-3</v>
      </c>
      <c r="T53" s="2">
        <v>40574</v>
      </c>
      <c r="U53">
        <v>4073.9247</v>
      </c>
      <c r="V53" s="4">
        <f t="shared" si="6"/>
        <v>6.212029242632866E-3</v>
      </c>
      <c r="W53" s="2">
        <v>40574</v>
      </c>
      <c r="X53">
        <v>11944.02</v>
      </c>
      <c r="Y53" s="4">
        <f t="shared" si="7"/>
        <v>1.6794446799707874E-2</v>
      </c>
      <c r="Z53" s="2">
        <v>40574</v>
      </c>
      <c r="AA53">
        <v>12646.54</v>
      </c>
      <c r="AB53" s="4">
        <f t="shared" si="8"/>
        <v>1.5983013579335514E-2</v>
      </c>
      <c r="AC53" s="2">
        <v>40574</v>
      </c>
      <c r="AD53">
        <v>8613.3700000000008</v>
      </c>
      <c r="AE53" s="4">
        <f t="shared" si="9"/>
        <v>1.1453962796345252E-2</v>
      </c>
      <c r="AF53" s="2">
        <v>40574</v>
      </c>
      <c r="AG53">
        <v>11360.24</v>
      </c>
      <c r="AH53" s="4">
        <f t="shared" si="10"/>
        <v>-1.1036805019926876E-2</v>
      </c>
      <c r="AI53" s="2">
        <v>40574</v>
      </c>
      <c r="AJ53">
        <v>6182.19</v>
      </c>
      <c r="AK53" s="4">
        <f t="shared" si="11"/>
        <v>9.7971157474179282E-3</v>
      </c>
      <c r="AL53" s="2">
        <v>40574</v>
      </c>
      <c r="AM53">
        <v>5312.78</v>
      </c>
      <c r="AN53" s="4">
        <f t="shared" si="12"/>
        <v>1.4818918092909472E-2</v>
      </c>
      <c r="AO53" s="2">
        <v>40574</v>
      </c>
      <c r="AP53">
        <v>15659.71</v>
      </c>
      <c r="AQ53" s="4">
        <f t="shared" si="13"/>
        <v>-1.6225527823752195E-3</v>
      </c>
      <c r="AR53" s="2">
        <v>40574</v>
      </c>
      <c r="AS53">
        <v>6608.14</v>
      </c>
      <c r="AT53" s="4">
        <f t="shared" si="14"/>
        <v>1.6793352823511354E-2</v>
      </c>
      <c r="AU53" s="2">
        <v>40574</v>
      </c>
      <c r="AV53">
        <v>5268.23</v>
      </c>
      <c r="AW53" s="4">
        <f t="shared" si="15"/>
        <v>1.5354934702499268E-2</v>
      </c>
      <c r="AX53" s="2">
        <v>40574</v>
      </c>
      <c r="AY53">
        <v>6376.07</v>
      </c>
      <c r="AZ53" s="4">
        <f t="shared" si="16"/>
        <v>6.2940031785663209E-3</v>
      </c>
      <c r="BA53" s="2">
        <v>40574</v>
      </c>
      <c r="BB53">
        <v>13368.98</v>
      </c>
      <c r="BC53" s="4">
        <f t="shared" si="17"/>
        <v>-2.0557577639567226E-3</v>
      </c>
      <c r="BD53" s="2">
        <v>40574</v>
      </c>
      <c r="BE53">
        <v>8497.1200000000008</v>
      </c>
      <c r="BF53" s="4">
        <f t="shared" si="18"/>
        <v>-2.0903309661889691E-2</v>
      </c>
      <c r="BG53" s="2">
        <v>40574</v>
      </c>
      <c r="BH53">
        <v>2521.1799999999998</v>
      </c>
      <c r="BI53" s="4">
        <f t="shared" si="19"/>
        <v>4.0781539981042947E-3</v>
      </c>
      <c r="BJ53" s="2">
        <v>40574</v>
      </c>
      <c r="BK53">
        <v>1054.24</v>
      </c>
      <c r="BL53" s="4">
        <f t="shared" si="20"/>
        <v>-2.6960807499833983E-3</v>
      </c>
      <c r="BM53" s="2">
        <v>40574</v>
      </c>
      <c r="BN53">
        <v>16921.84</v>
      </c>
      <c r="BO53" s="4">
        <f t="shared" si="21"/>
        <v>8.5418737767097852E-3</v>
      </c>
      <c r="BP53" s="2">
        <v>40574</v>
      </c>
      <c r="BQ53">
        <v>8231.42</v>
      </c>
      <c r="BR53" s="4">
        <f t="shared" si="22"/>
        <v>-1.282457270634807E-3</v>
      </c>
      <c r="BS53" s="2">
        <v>40574</v>
      </c>
      <c r="BT53">
        <v>10808.86</v>
      </c>
      <c r="BU53" s="4">
        <f t="shared" si="23"/>
        <v>-1.7713270361026101E-3</v>
      </c>
      <c r="BV53" s="2">
        <v>40574</v>
      </c>
      <c r="BW53">
        <v>6033.5</v>
      </c>
      <c r="BX53" s="4">
        <f t="shared" si="24"/>
        <v>-6.5467310801777812E-3</v>
      </c>
      <c r="BY53" s="2">
        <v>40574</v>
      </c>
      <c r="BZ53">
        <v>15953.45</v>
      </c>
      <c r="CA53" s="4">
        <f t="shared" si="25"/>
        <v>4.3805445398381604E-3</v>
      </c>
      <c r="CB53" s="2">
        <v>40574</v>
      </c>
      <c r="CC53">
        <v>6227.15</v>
      </c>
      <c r="CD53" s="4">
        <f t="shared" si="26"/>
        <v>3.9175540275839804E-3</v>
      </c>
      <c r="CE53" s="2">
        <v>40574</v>
      </c>
      <c r="CF53">
        <v>17643.919999999998</v>
      </c>
      <c r="CG53" s="4">
        <f t="shared" si="27"/>
        <v>1.0958787944072679E-2</v>
      </c>
      <c r="CH53" s="2">
        <v>40574</v>
      </c>
      <c r="CI53">
        <v>18734.41</v>
      </c>
      <c r="CJ53" s="4">
        <f t="shared" si="28"/>
        <v>-1.4414672242444304E-2</v>
      </c>
      <c r="CK53" s="2">
        <v>40574</v>
      </c>
      <c r="CL53">
        <v>3802.05</v>
      </c>
      <c r="CM53" s="4">
        <f t="shared" si="29"/>
        <v>1.2904910206441356E-2</v>
      </c>
      <c r="CN53" s="2">
        <v>40574</v>
      </c>
      <c r="CO53">
        <v>8280.5</v>
      </c>
      <c r="CP53" s="4">
        <f t="shared" si="30"/>
        <v>3.6361432640446001E-3</v>
      </c>
      <c r="CQ53" s="2">
        <v>40574</v>
      </c>
      <c r="CR53">
        <v>16343.83</v>
      </c>
      <c r="CS53" s="4">
        <f t="shared" si="31"/>
        <v>5.6643918157086137E-2</v>
      </c>
    </row>
    <row r="54" spans="1:97" x14ac:dyDescent="0.25">
      <c r="A54" s="2">
        <f t="shared" si="32"/>
        <v>40543</v>
      </c>
      <c r="B54" s="2">
        <v>40543</v>
      </c>
      <c r="C54">
        <v>5102.9949999999999</v>
      </c>
      <c r="D54" s="4">
        <f t="shared" si="0"/>
        <v>2.2048612428952508E-2</v>
      </c>
      <c r="E54" s="2">
        <v>40543</v>
      </c>
      <c r="F54">
        <v>15695.8</v>
      </c>
      <c r="G54" s="4">
        <f t="shared" si="1"/>
        <v>3.5232382819250008E-2</v>
      </c>
      <c r="H54" s="2">
        <v>40543</v>
      </c>
      <c r="I54">
        <v>10967.01</v>
      </c>
      <c r="J54" s="4">
        <f t="shared" si="2"/>
        <v>2.9458809482239001E-2</v>
      </c>
      <c r="K54" s="2">
        <v>40543</v>
      </c>
      <c r="L54">
        <v>14579.78</v>
      </c>
      <c r="M54" s="4">
        <f t="shared" si="3"/>
        <v>3.33959192294635E-2</v>
      </c>
      <c r="N54" s="2">
        <v>40543</v>
      </c>
      <c r="O54">
        <v>4606.1641</v>
      </c>
      <c r="P54" s="4">
        <f t="shared" si="4"/>
        <v>2.1734780853239322E-2</v>
      </c>
      <c r="Q54" s="2">
        <v>40543</v>
      </c>
      <c r="R54">
        <v>4497.6499999999996</v>
      </c>
      <c r="S54" s="4">
        <f t="shared" si="5"/>
        <v>9.2540856878069455E-3</v>
      </c>
      <c r="T54" s="2">
        <v>40543</v>
      </c>
      <c r="U54">
        <v>4048.7736</v>
      </c>
      <c r="V54" s="4">
        <f t="shared" si="6"/>
        <v>1.4972419859886843E-2</v>
      </c>
      <c r="W54" s="2">
        <v>40543</v>
      </c>
      <c r="X54">
        <v>11746.74</v>
      </c>
      <c r="Y54" s="4">
        <f t="shared" si="7"/>
        <v>2.6745624194218109E-2</v>
      </c>
      <c r="Z54" s="2">
        <v>40543</v>
      </c>
      <c r="AA54">
        <v>12447.59</v>
      </c>
      <c r="AB54" s="4">
        <f t="shared" si="8"/>
        <v>2.5021121993718642E-2</v>
      </c>
      <c r="AC54" s="2">
        <v>40543</v>
      </c>
      <c r="AD54">
        <v>8515.83</v>
      </c>
      <c r="AE54" s="4">
        <f t="shared" si="9"/>
        <v>1.0673043829145801E-2</v>
      </c>
      <c r="AF54" s="2">
        <v>40543</v>
      </c>
      <c r="AG54">
        <v>11487.02</v>
      </c>
      <c r="AH54" s="4">
        <f t="shared" si="10"/>
        <v>4.7032047127753662E-2</v>
      </c>
      <c r="AI54" s="2">
        <v>40543</v>
      </c>
      <c r="AJ54">
        <v>6122.21</v>
      </c>
      <c r="AK54" s="4">
        <f t="shared" si="11"/>
        <v>1.1850240723509264E-2</v>
      </c>
      <c r="AL54" s="2">
        <v>40543</v>
      </c>
      <c r="AM54">
        <v>5235.2</v>
      </c>
      <c r="AN54" s="4">
        <f t="shared" si="12"/>
        <v>1.0695393644542195E-2</v>
      </c>
      <c r="AO54" s="2">
        <v>40543</v>
      </c>
      <c r="AP54">
        <v>15685.16</v>
      </c>
      <c r="AQ54" s="4">
        <f t="shared" si="13"/>
        <v>2.6427036407849602E-2</v>
      </c>
      <c r="AR54" s="2">
        <v>40543</v>
      </c>
      <c r="AS54">
        <v>6499</v>
      </c>
      <c r="AT54" s="4">
        <f t="shared" si="14"/>
        <v>2.332436343367128E-2</v>
      </c>
      <c r="AU54" s="2">
        <v>40543</v>
      </c>
      <c r="AV54">
        <v>5188.5600000000004</v>
      </c>
      <c r="AW54" s="4">
        <f t="shared" si="15"/>
        <v>-1.4626185490822508E-3</v>
      </c>
      <c r="AX54" s="2">
        <v>40543</v>
      </c>
      <c r="AY54">
        <v>6336.19</v>
      </c>
      <c r="AZ54" s="4">
        <f t="shared" si="16"/>
        <v>8.7033074797182586E-3</v>
      </c>
      <c r="BA54" s="2">
        <v>40543</v>
      </c>
      <c r="BB54">
        <v>13396.52</v>
      </c>
      <c r="BC54" s="4">
        <f t="shared" si="17"/>
        <v>2.9205531188803091E-2</v>
      </c>
      <c r="BD54" s="2">
        <v>40543</v>
      </c>
      <c r="BE54">
        <v>8678.5300000000007</v>
      </c>
      <c r="BF54" s="4">
        <f t="shared" si="18"/>
        <v>2.0357703006802952E-2</v>
      </c>
      <c r="BG54" s="2">
        <v>40543</v>
      </c>
      <c r="BH54">
        <v>2510.94</v>
      </c>
      <c r="BI54" s="4">
        <f t="shared" si="19"/>
        <v>2.8997860813546605E-2</v>
      </c>
      <c r="BJ54" s="2">
        <v>40543</v>
      </c>
      <c r="BK54">
        <v>1057.0899999999999</v>
      </c>
      <c r="BL54" s="4">
        <f t="shared" si="20"/>
        <v>-4.558587190090102E-2</v>
      </c>
      <c r="BM54" s="2">
        <v>40543</v>
      </c>
      <c r="BN54">
        <v>16778.52</v>
      </c>
      <c r="BO54" s="4">
        <f t="shared" si="21"/>
        <v>5.6824108296863907E-2</v>
      </c>
      <c r="BP54" s="2">
        <v>40543</v>
      </c>
      <c r="BQ54">
        <v>8241.99</v>
      </c>
      <c r="BR54" s="4">
        <f t="shared" si="22"/>
        <v>2.4708917415223963E-2</v>
      </c>
      <c r="BS54" s="2">
        <v>40543</v>
      </c>
      <c r="BT54">
        <v>10828.04</v>
      </c>
      <c r="BU54" s="4">
        <f t="shared" si="23"/>
        <v>2.3202456886369127E-2</v>
      </c>
      <c r="BV54" s="2">
        <v>40543</v>
      </c>
      <c r="BW54">
        <v>6073.26</v>
      </c>
      <c r="BX54" s="4">
        <f t="shared" si="24"/>
        <v>3.3036005878510855E-2</v>
      </c>
      <c r="BY54" s="2">
        <v>40543</v>
      </c>
      <c r="BZ54">
        <v>15883.87</v>
      </c>
      <c r="CA54" s="4">
        <f t="shared" si="25"/>
        <v>2.9670358877154968E-2</v>
      </c>
      <c r="CB54" s="2">
        <v>40543</v>
      </c>
      <c r="CC54">
        <v>6202.85</v>
      </c>
      <c r="CD54" s="4">
        <f t="shared" si="26"/>
        <v>2.7954134537144348E-2</v>
      </c>
      <c r="CE54" s="2">
        <v>40543</v>
      </c>
      <c r="CF54">
        <v>17452.66</v>
      </c>
      <c r="CG54" s="4">
        <f t="shared" si="27"/>
        <v>2.7845357880075472E-2</v>
      </c>
      <c r="CH54" s="2">
        <v>40543</v>
      </c>
      <c r="CI54">
        <v>19008.41</v>
      </c>
      <c r="CJ54" s="4">
        <f t="shared" si="28"/>
        <v>1.5092554172614348E-2</v>
      </c>
      <c r="CK54" s="2">
        <v>40543</v>
      </c>
      <c r="CL54">
        <v>3753.61</v>
      </c>
      <c r="CM54" s="4">
        <f t="shared" si="29"/>
        <v>1.3527707499102259E-2</v>
      </c>
      <c r="CN54" s="2">
        <v>40543</v>
      </c>
      <c r="CO54">
        <v>8250.5</v>
      </c>
      <c r="CP54" s="4">
        <f t="shared" si="30"/>
        <v>2.6993990270910873E-2</v>
      </c>
      <c r="CQ54" s="2">
        <v>40543</v>
      </c>
      <c r="CR54">
        <v>15467.68</v>
      </c>
      <c r="CS54" s="4">
        <f t="shared" si="31"/>
        <v>4.7020789221446702E-2</v>
      </c>
    </row>
    <row r="55" spans="1:97" x14ac:dyDescent="0.25">
      <c r="A55" s="2">
        <f t="shared" si="32"/>
        <v>40512</v>
      </c>
      <c r="B55" s="2">
        <v>40512</v>
      </c>
      <c r="C55">
        <v>4992.9083000000001</v>
      </c>
      <c r="D55" s="4">
        <f t="shared" si="0"/>
        <v>-9.7831090682198862E-4</v>
      </c>
      <c r="E55" s="2">
        <v>40512</v>
      </c>
      <c r="F55">
        <v>15161.62</v>
      </c>
      <c r="G55" s="4">
        <f t="shared" si="1"/>
        <v>6.3721240811862589E-3</v>
      </c>
      <c r="H55" s="2">
        <v>40512</v>
      </c>
      <c r="I55">
        <v>10653.18</v>
      </c>
      <c r="J55" s="4">
        <f t="shared" si="2"/>
        <v>1.8827893119262029E-3</v>
      </c>
      <c r="K55" s="2">
        <v>40512</v>
      </c>
      <c r="L55">
        <v>14108.61</v>
      </c>
      <c r="M55" s="4">
        <f t="shared" si="3"/>
        <v>-9.1628110804911067E-3</v>
      </c>
      <c r="N55" s="2">
        <v>40512</v>
      </c>
      <c r="O55">
        <v>4508.1797999999999</v>
      </c>
      <c r="P55" s="4">
        <f t="shared" si="4"/>
        <v>-1.8671455939112125E-4</v>
      </c>
      <c r="Q55" s="2">
        <v>40512</v>
      </c>
      <c r="R55">
        <v>4456.41</v>
      </c>
      <c r="S55" s="4">
        <f t="shared" si="5"/>
        <v>2.584973407845359E-3</v>
      </c>
      <c r="T55" s="2">
        <v>40512</v>
      </c>
      <c r="U55">
        <v>3989.0479</v>
      </c>
      <c r="V55" s="4">
        <f t="shared" si="6"/>
        <v>6.6792339415866486E-4</v>
      </c>
      <c r="W55" s="2">
        <v>40512</v>
      </c>
      <c r="X55">
        <v>11440.75</v>
      </c>
      <c r="Y55" s="4">
        <f t="shared" si="7"/>
        <v>2.593075550601398E-3</v>
      </c>
      <c r="Z55" s="2">
        <v>40512</v>
      </c>
      <c r="AA55">
        <v>12143.74</v>
      </c>
      <c r="AB55" s="4">
        <f t="shared" si="8"/>
        <v>1.2714044484314346E-3</v>
      </c>
      <c r="AC55" s="2">
        <v>40512</v>
      </c>
      <c r="AD55">
        <v>8425.9</v>
      </c>
      <c r="AE55" s="4">
        <f t="shared" si="9"/>
        <v>4.6369325898025782E-3</v>
      </c>
      <c r="AF55" s="2">
        <v>40512</v>
      </c>
      <c r="AG55">
        <v>10971.03</v>
      </c>
      <c r="AH55" s="4">
        <f t="shared" si="10"/>
        <v>-2.6345660101403046E-2</v>
      </c>
      <c r="AI55" s="2">
        <v>40512</v>
      </c>
      <c r="AJ55">
        <v>6050.51</v>
      </c>
      <c r="AK55" s="4">
        <f t="shared" si="11"/>
        <v>4.209023841730275E-3</v>
      </c>
      <c r="AL55" s="2">
        <v>40512</v>
      </c>
      <c r="AM55">
        <v>5179.8</v>
      </c>
      <c r="AN55" s="4">
        <f t="shared" si="12"/>
        <v>9.8169562797600918E-4</v>
      </c>
      <c r="AO55" s="2">
        <v>40512</v>
      </c>
      <c r="AP55">
        <v>15281.32</v>
      </c>
      <c r="AQ55" s="4">
        <f t="shared" si="13"/>
        <v>-5.3742899747394324E-3</v>
      </c>
      <c r="AR55" s="2">
        <v>40512</v>
      </c>
      <c r="AS55">
        <v>6350.87</v>
      </c>
      <c r="AT55" s="4">
        <f t="shared" si="14"/>
        <v>-1.9157449403275351E-3</v>
      </c>
      <c r="AU55" s="2">
        <v>40512</v>
      </c>
      <c r="AV55">
        <v>5196.16</v>
      </c>
      <c r="AW55" s="4">
        <f t="shared" si="15"/>
        <v>1.4496545234102154E-2</v>
      </c>
      <c r="AX55" s="2">
        <v>40512</v>
      </c>
      <c r="AY55">
        <v>6281.52</v>
      </c>
      <c r="AZ55" s="4">
        <f t="shared" si="16"/>
        <v>-3.4837899065276456E-3</v>
      </c>
      <c r="BA55" s="2">
        <v>40512</v>
      </c>
      <c r="BB55">
        <v>13016.37</v>
      </c>
      <c r="BC55" s="4">
        <f t="shared" si="17"/>
        <v>-2.2704294576340045E-3</v>
      </c>
      <c r="BD55" s="2">
        <v>40512</v>
      </c>
      <c r="BE55">
        <v>8505.3799999999992</v>
      </c>
      <c r="BF55" s="4">
        <f t="shared" si="18"/>
        <v>-8.0877182138680004E-3</v>
      </c>
      <c r="BG55" s="2">
        <v>40512</v>
      </c>
      <c r="BH55">
        <v>2440.1799999999998</v>
      </c>
      <c r="BI55" s="4">
        <f t="shared" si="19"/>
        <v>2.4731324152891254E-3</v>
      </c>
      <c r="BJ55" s="2">
        <v>40512</v>
      </c>
      <c r="BK55">
        <v>1107.58</v>
      </c>
      <c r="BL55" s="4">
        <f t="shared" si="20"/>
        <v>-2.0793917425514952E-2</v>
      </c>
      <c r="BM55" s="2">
        <v>40512</v>
      </c>
      <c r="BN55">
        <v>15876.36</v>
      </c>
      <c r="BO55" s="4">
        <f t="shared" si="21"/>
        <v>4.2383798114612459E-2</v>
      </c>
      <c r="BP55" s="2">
        <v>40512</v>
      </c>
      <c r="BQ55">
        <v>8043.25</v>
      </c>
      <c r="BR55" s="4">
        <f t="shared" si="22"/>
        <v>-1.014727836828766E-3</v>
      </c>
      <c r="BS55" s="2">
        <v>40512</v>
      </c>
      <c r="BT55">
        <v>10582.5</v>
      </c>
      <c r="BU55" s="4">
        <f t="shared" si="23"/>
        <v>-7.6090340634153986E-3</v>
      </c>
      <c r="BV55" s="2">
        <v>40512</v>
      </c>
      <c r="BW55">
        <v>5879.04</v>
      </c>
      <c r="BX55" s="4">
        <f t="shared" si="24"/>
        <v>-1.8135723149225957E-2</v>
      </c>
      <c r="BY55" s="2">
        <v>40512</v>
      </c>
      <c r="BZ55">
        <v>15426.17</v>
      </c>
      <c r="CA55" s="4">
        <f t="shared" si="25"/>
        <v>2.1991486663479609E-3</v>
      </c>
      <c r="CB55" s="2">
        <v>40512</v>
      </c>
      <c r="CC55">
        <v>6034.17</v>
      </c>
      <c r="CD55" s="4">
        <f t="shared" si="26"/>
        <v>1.7364713772740625E-3</v>
      </c>
      <c r="CE55" s="2">
        <v>40512</v>
      </c>
      <c r="CF55">
        <v>16979.849999999999</v>
      </c>
      <c r="CG55" s="4">
        <f t="shared" si="27"/>
        <v>-2.0136228107142662E-3</v>
      </c>
      <c r="CH55" s="2">
        <v>40512</v>
      </c>
      <c r="CI55">
        <v>18725.79</v>
      </c>
      <c r="CJ55" s="4">
        <f t="shared" si="28"/>
        <v>-4.0517030928142184E-3</v>
      </c>
      <c r="CK55" s="2">
        <v>40512</v>
      </c>
      <c r="CL55">
        <v>3703.51</v>
      </c>
      <c r="CM55" s="4">
        <f t="shared" si="29"/>
        <v>2.2136047389544888E-3</v>
      </c>
      <c r="CN55" s="2">
        <v>40512</v>
      </c>
      <c r="CO55">
        <v>8033.64</v>
      </c>
      <c r="CP55" s="4">
        <f t="shared" si="30"/>
        <v>1.8481522218980473E-3</v>
      </c>
      <c r="CQ55" s="2">
        <v>40512</v>
      </c>
      <c r="CR55">
        <v>14773.04</v>
      </c>
      <c r="CS55" s="4">
        <f t="shared" si="31"/>
        <v>3.4750996475994E-3</v>
      </c>
    </row>
    <row r="56" spans="1:97" x14ac:dyDescent="0.25">
      <c r="A56" s="2">
        <f t="shared" si="32"/>
        <v>40482</v>
      </c>
      <c r="B56" s="2">
        <v>40482</v>
      </c>
      <c r="C56">
        <v>4997.7977000000001</v>
      </c>
      <c r="D56" s="4">
        <f t="shared" si="0"/>
        <v>1.480849902204473E-2</v>
      </c>
      <c r="E56" s="2">
        <v>40482</v>
      </c>
      <c r="F56">
        <v>15065.62</v>
      </c>
      <c r="G56" s="4">
        <f t="shared" si="1"/>
        <v>2.3665993536866825E-2</v>
      </c>
      <c r="H56" s="2">
        <v>40482</v>
      </c>
      <c r="I56">
        <v>10633.16</v>
      </c>
      <c r="J56" s="4">
        <f t="shared" si="2"/>
        <v>2.1418437127468382E-2</v>
      </c>
      <c r="K56" s="2">
        <v>40482</v>
      </c>
      <c r="L56">
        <v>14239.08</v>
      </c>
      <c r="M56" s="4">
        <f t="shared" si="3"/>
        <v>2.2308441194799578E-2</v>
      </c>
      <c r="N56" s="2">
        <v>40482</v>
      </c>
      <c r="O56">
        <v>4509.0217000000002</v>
      </c>
      <c r="P56" s="4">
        <f t="shared" si="4"/>
        <v>1.387358691908358E-2</v>
      </c>
      <c r="Q56" s="2">
        <v>40482</v>
      </c>
      <c r="R56">
        <v>4444.92</v>
      </c>
      <c r="S56" s="4">
        <f t="shared" si="5"/>
        <v>8.6525566228479178E-3</v>
      </c>
      <c r="T56" s="2">
        <v>40482</v>
      </c>
      <c r="U56">
        <v>3986.3852999999999</v>
      </c>
      <c r="V56" s="4">
        <f t="shared" si="6"/>
        <v>1.0021275285779785E-2</v>
      </c>
      <c r="W56" s="2">
        <v>40482</v>
      </c>
      <c r="X56">
        <v>11411.16</v>
      </c>
      <c r="Y56" s="4">
        <f t="shared" si="7"/>
        <v>1.8593466311281226E-2</v>
      </c>
      <c r="Z56" s="2">
        <v>40482</v>
      </c>
      <c r="AA56">
        <v>12128.32</v>
      </c>
      <c r="AB56" s="4">
        <f t="shared" si="8"/>
        <v>2.0479733982222914E-2</v>
      </c>
      <c r="AC56" s="2">
        <v>40482</v>
      </c>
      <c r="AD56">
        <v>8387.01</v>
      </c>
      <c r="AE56" s="4">
        <f t="shared" si="9"/>
        <v>1.560766857347673E-2</v>
      </c>
      <c r="AF56" s="2">
        <v>40482</v>
      </c>
      <c r="AG56">
        <v>11267.89</v>
      </c>
      <c r="AH56" s="4">
        <f t="shared" si="10"/>
        <v>3.3204441318678057E-2</v>
      </c>
      <c r="AI56" s="2">
        <v>40482</v>
      </c>
      <c r="AJ56">
        <v>6025.15</v>
      </c>
      <c r="AK56" s="4">
        <f t="shared" si="11"/>
        <v>1.7014524800188946E-2</v>
      </c>
      <c r="AL56" s="2">
        <v>40482</v>
      </c>
      <c r="AM56">
        <v>5174.72</v>
      </c>
      <c r="AN56" s="4">
        <f t="shared" si="12"/>
        <v>1.5604852400588065E-2</v>
      </c>
      <c r="AO56" s="2">
        <v>40482</v>
      </c>
      <c r="AP56">
        <v>15363.89</v>
      </c>
      <c r="AQ56" s="4">
        <f t="shared" si="13"/>
        <v>2.2389042977379869E-2</v>
      </c>
      <c r="AR56" s="2">
        <v>40482</v>
      </c>
      <c r="AS56">
        <v>6363.06</v>
      </c>
      <c r="AT56" s="4">
        <f t="shared" si="14"/>
        <v>2.0160934761940696E-2</v>
      </c>
      <c r="AU56" s="2">
        <v>40482</v>
      </c>
      <c r="AV56">
        <v>5121.91</v>
      </c>
      <c r="AW56" s="4">
        <f t="shared" si="15"/>
        <v>1.1455597464405054E-2</v>
      </c>
      <c r="AX56" s="2">
        <v>40482</v>
      </c>
      <c r="AY56">
        <v>6303.48</v>
      </c>
      <c r="AZ56" s="4">
        <f t="shared" si="16"/>
        <v>3.2787511459710927E-3</v>
      </c>
      <c r="BA56" s="2">
        <v>40482</v>
      </c>
      <c r="BB56">
        <v>13045.99</v>
      </c>
      <c r="BC56" s="4">
        <f t="shared" si="17"/>
        <v>2.3339307915864138E-2</v>
      </c>
      <c r="BD56" s="2">
        <v>40482</v>
      </c>
      <c r="BE56">
        <v>8574.73</v>
      </c>
      <c r="BF56" s="4">
        <f t="shared" si="18"/>
        <v>2.949181723333516E-2</v>
      </c>
      <c r="BG56" s="2">
        <v>40482</v>
      </c>
      <c r="BH56">
        <v>2434.16</v>
      </c>
      <c r="BI56" s="4">
        <f t="shared" si="19"/>
        <v>2.1070249545917852E-2</v>
      </c>
      <c r="BJ56" s="2">
        <v>40482</v>
      </c>
      <c r="BK56">
        <v>1131.0999999999999</v>
      </c>
      <c r="BL56" s="4">
        <f t="shared" si="20"/>
        <v>-2.192053266462024E-2</v>
      </c>
      <c r="BM56" s="2">
        <v>40482</v>
      </c>
      <c r="BN56">
        <v>15230.82</v>
      </c>
      <c r="BO56" s="4">
        <f t="shared" si="21"/>
        <v>4.077812939257508E-2</v>
      </c>
      <c r="BP56" s="2">
        <v>40482</v>
      </c>
      <c r="BQ56">
        <v>8051.42</v>
      </c>
      <c r="BR56" s="4">
        <f t="shared" si="22"/>
        <v>1.7630337983273403E-2</v>
      </c>
      <c r="BS56" s="2">
        <v>40482</v>
      </c>
      <c r="BT56">
        <v>10663.64</v>
      </c>
      <c r="BU56" s="4">
        <f t="shared" si="23"/>
        <v>2.4207614583733328E-2</v>
      </c>
      <c r="BV56" s="2">
        <v>40482</v>
      </c>
      <c r="BW56">
        <v>5987.63</v>
      </c>
      <c r="BX56" s="4">
        <f t="shared" si="24"/>
        <v>2.1035866356767352E-2</v>
      </c>
      <c r="BY56" s="2">
        <v>40482</v>
      </c>
      <c r="BZ56">
        <v>15392.32</v>
      </c>
      <c r="CA56" s="4">
        <f t="shared" si="25"/>
        <v>2.1123252029499939E-2</v>
      </c>
      <c r="CB56" s="2">
        <v>40482</v>
      </c>
      <c r="CC56">
        <v>6023.71</v>
      </c>
      <c r="CD56" s="4">
        <f t="shared" si="26"/>
        <v>2.0305462725044521E-2</v>
      </c>
      <c r="CE56" s="2">
        <v>40482</v>
      </c>
      <c r="CF56">
        <v>17014.11</v>
      </c>
      <c r="CG56" s="4">
        <f t="shared" si="27"/>
        <v>1.6981460262127879E-2</v>
      </c>
      <c r="CH56" s="2">
        <v>40482</v>
      </c>
      <c r="CI56">
        <v>18801.97</v>
      </c>
      <c r="CJ56" s="4">
        <f t="shared" si="28"/>
        <v>1.7483183522828627E-2</v>
      </c>
      <c r="CK56" s="2">
        <v>40482</v>
      </c>
      <c r="CL56">
        <v>3695.33</v>
      </c>
      <c r="CM56" s="4">
        <f t="shared" si="29"/>
        <v>2.5879276313049759E-2</v>
      </c>
      <c r="CN56" s="2">
        <v>40482</v>
      </c>
      <c r="CO56">
        <v>8018.82</v>
      </c>
      <c r="CP56" s="4">
        <f t="shared" si="30"/>
        <v>2.1021885170339649E-2</v>
      </c>
      <c r="CQ56" s="2">
        <v>40482</v>
      </c>
      <c r="CR56">
        <v>14721.88</v>
      </c>
      <c r="CS56" s="4">
        <f t="shared" si="31"/>
        <v>9.2057701100729528E-3</v>
      </c>
    </row>
    <row r="57" spans="1:97" x14ac:dyDescent="0.25">
      <c r="A57" s="2">
        <f t="shared" si="32"/>
        <v>40451</v>
      </c>
      <c r="B57" s="2">
        <v>40451</v>
      </c>
      <c r="C57">
        <v>4924.8678</v>
      </c>
      <c r="D57" s="4">
        <f t="shared" si="0"/>
        <v>2.346586557236896E-2</v>
      </c>
      <c r="E57" s="2">
        <v>40451</v>
      </c>
      <c r="F57">
        <v>14717.32</v>
      </c>
      <c r="G57" s="4">
        <f t="shared" si="1"/>
        <v>4.7398427619915973E-2</v>
      </c>
      <c r="H57" s="2">
        <v>40451</v>
      </c>
      <c r="I57">
        <v>10410.19</v>
      </c>
      <c r="J57" s="4">
        <f t="shared" si="2"/>
        <v>3.4843056637984482E-2</v>
      </c>
      <c r="K57" s="2">
        <v>40451</v>
      </c>
      <c r="L57">
        <v>13928.36</v>
      </c>
      <c r="M57" s="4">
        <f t="shared" si="3"/>
        <v>2.735308522502633E-2</v>
      </c>
      <c r="N57" s="2">
        <v>40451</v>
      </c>
      <c r="O57">
        <v>4447.3213999999998</v>
      </c>
      <c r="P57" s="4">
        <f t="shared" si="4"/>
        <v>1.9913805509131688E-2</v>
      </c>
      <c r="Q57" s="2">
        <v>40451</v>
      </c>
      <c r="R57">
        <v>4406.79</v>
      </c>
      <c r="S57" s="4">
        <f t="shared" si="5"/>
        <v>1.1748040462666642E-2</v>
      </c>
      <c r="T57" s="2">
        <v>40451</v>
      </c>
      <c r="U57">
        <v>3946.8330000000001</v>
      </c>
      <c r="V57" s="4">
        <f t="shared" si="6"/>
        <v>1.4621971641722631E-2</v>
      </c>
      <c r="W57" s="2">
        <v>40451</v>
      </c>
      <c r="X57">
        <v>11202.86</v>
      </c>
      <c r="Y57" s="4">
        <f t="shared" si="7"/>
        <v>2.5192243106198386E-2</v>
      </c>
      <c r="Z57" s="2">
        <v>40451</v>
      </c>
      <c r="AA57">
        <v>11884.92</v>
      </c>
      <c r="AB57" s="4">
        <f t="shared" si="8"/>
        <v>1.6890680735246466E-2</v>
      </c>
      <c r="AC57" s="2">
        <v>40451</v>
      </c>
      <c r="AD57">
        <v>8258.1200000000008</v>
      </c>
      <c r="AE57" s="4">
        <f t="shared" si="9"/>
        <v>1.6315203278547408E-2</v>
      </c>
      <c r="AF57" s="2">
        <v>40451</v>
      </c>
      <c r="AG57">
        <v>10905.77</v>
      </c>
      <c r="AH57" s="4">
        <f t="shared" si="10"/>
        <v>2.9601915368072218E-2</v>
      </c>
      <c r="AI57" s="2">
        <v>40451</v>
      </c>
      <c r="AJ57">
        <v>5924.35</v>
      </c>
      <c r="AK57" s="4">
        <f t="shared" si="11"/>
        <v>2.1332239195533065E-2</v>
      </c>
      <c r="AL57" s="2">
        <v>40451</v>
      </c>
      <c r="AM57">
        <v>5095.21</v>
      </c>
      <c r="AN57" s="4">
        <f t="shared" si="12"/>
        <v>1.7893815775804844E-2</v>
      </c>
      <c r="AO57" s="2">
        <v>40451</v>
      </c>
      <c r="AP57">
        <v>15027.44</v>
      </c>
      <c r="AQ57" s="4">
        <f t="shared" si="13"/>
        <v>5.0321999851825616E-2</v>
      </c>
      <c r="AR57" s="2">
        <v>40451</v>
      </c>
      <c r="AS57">
        <v>6237.31</v>
      </c>
      <c r="AT57" s="4">
        <f t="shared" si="14"/>
        <v>2.2369050819231573E-2</v>
      </c>
      <c r="AU57" s="2">
        <v>40451</v>
      </c>
      <c r="AV57">
        <v>5063.8999999999996</v>
      </c>
      <c r="AW57" s="4">
        <f t="shared" si="15"/>
        <v>8.3553367821997959E-3</v>
      </c>
      <c r="AX57" s="2">
        <v>40451</v>
      </c>
      <c r="AY57">
        <v>6282.88</v>
      </c>
      <c r="AZ57" s="4">
        <f t="shared" si="16"/>
        <v>1.1898856498631094E-2</v>
      </c>
      <c r="BA57" s="2">
        <v>40451</v>
      </c>
      <c r="BB57">
        <v>12748.45</v>
      </c>
      <c r="BC57" s="4">
        <f t="shared" si="17"/>
        <v>4.8883934080942604E-2</v>
      </c>
      <c r="BD57" s="2">
        <v>40451</v>
      </c>
      <c r="BE57">
        <v>8329.09</v>
      </c>
      <c r="BF57" s="4">
        <f t="shared" si="18"/>
        <v>6.6320064114217425E-2</v>
      </c>
      <c r="BG57" s="2">
        <v>40451</v>
      </c>
      <c r="BH57">
        <v>2383.9299999999998</v>
      </c>
      <c r="BI57" s="4">
        <f t="shared" si="19"/>
        <v>3.2791217551034535E-2</v>
      </c>
      <c r="BJ57" s="2">
        <v>40451</v>
      </c>
      <c r="BK57">
        <v>1156.45</v>
      </c>
      <c r="BL57" s="4">
        <f t="shared" si="20"/>
        <v>-7.4188228512872989E-2</v>
      </c>
      <c r="BM57" s="2">
        <v>40451</v>
      </c>
      <c r="BN57">
        <v>14634.07</v>
      </c>
      <c r="BO57" s="4">
        <f t="shared" si="21"/>
        <v>7.0446982990990392E-2</v>
      </c>
      <c r="BP57" s="2">
        <v>40451</v>
      </c>
      <c r="BQ57">
        <v>7911.93</v>
      </c>
      <c r="BR57" s="4">
        <f t="shared" si="22"/>
        <v>3.1536993288170612E-2</v>
      </c>
      <c r="BS57" s="2">
        <v>40451</v>
      </c>
      <c r="BT57">
        <v>10411.6</v>
      </c>
      <c r="BU57" s="4">
        <f t="shared" si="23"/>
        <v>4.5283643975483345E-2</v>
      </c>
      <c r="BV57" s="2">
        <v>40451</v>
      </c>
      <c r="BW57">
        <v>5864.27</v>
      </c>
      <c r="BX57" s="4">
        <f t="shared" si="24"/>
        <v>2.7726662530712876E-2</v>
      </c>
      <c r="BY57" s="2">
        <v>40451</v>
      </c>
      <c r="BZ57">
        <v>15073.91</v>
      </c>
      <c r="CA57" s="4">
        <f t="shared" si="25"/>
        <v>3.4481788372613398E-2</v>
      </c>
      <c r="CB57" s="2">
        <v>40451</v>
      </c>
      <c r="CC57">
        <v>5903.83</v>
      </c>
      <c r="CD57" s="4">
        <f t="shared" si="26"/>
        <v>3.4164858052231795E-2</v>
      </c>
      <c r="CE57" s="2">
        <v>40451</v>
      </c>
      <c r="CF57">
        <v>16730.009999999998</v>
      </c>
      <c r="CG57" s="4">
        <f t="shared" si="27"/>
        <v>4.5898212221560097E-2</v>
      </c>
      <c r="CH57" s="2">
        <v>40451</v>
      </c>
      <c r="CI57">
        <v>18478.900000000001</v>
      </c>
      <c r="CJ57" s="4">
        <f t="shared" si="28"/>
        <v>3.4042041235440523E-2</v>
      </c>
      <c r="CK57" s="2">
        <v>40451</v>
      </c>
      <c r="CL57">
        <v>3602.11</v>
      </c>
      <c r="CM57" s="4">
        <f t="shared" si="29"/>
        <v>3.0867854332117028E-2</v>
      </c>
      <c r="CN57" s="2">
        <v>40451</v>
      </c>
      <c r="CO57">
        <v>7853.72</v>
      </c>
      <c r="CP57" s="4">
        <f t="shared" si="30"/>
        <v>3.3425003618563931E-2</v>
      </c>
      <c r="CQ57" s="2">
        <v>40451</v>
      </c>
      <c r="CR57">
        <v>14587.59</v>
      </c>
      <c r="CS57" s="4">
        <f t="shared" si="31"/>
        <v>3.8863029736758925E-2</v>
      </c>
    </row>
    <row r="58" spans="1:97" x14ac:dyDescent="0.25">
      <c r="A58" s="2">
        <f t="shared" si="32"/>
        <v>40421</v>
      </c>
      <c r="B58" s="2">
        <v>40421</v>
      </c>
      <c r="C58">
        <v>4811.9512000000004</v>
      </c>
      <c r="D58" s="4">
        <f t="shared" si="0"/>
        <v>1.2681401840384243E-3</v>
      </c>
      <c r="E58" s="2">
        <v>40421</v>
      </c>
      <c r="F58">
        <v>14051.31</v>
      </c>
      <c r="G58" s="4">
        <f t="shared" si="1"/>
        <v>-1.3726523790839718E-2</v>
      </c>
      <c r="H58" s="2">
        <v>40421</v>
      </c>
      <c r="I58">
        <v>10059.68</v>
      </c>
      <c r="J58" s="4">
        <f t="shared" si="2"/>
        <v>-1.2886367652635844E-3</v>
      </c>
      <c r="K58" s="2">
        <v>40421</v>
      </c>
      <c r="L58">
        <v>13557.52</v>
      </c>
      <c r="M58" s="4">
        <f t="shared" si="3"/>
        <v>1.6890521011706072E-2</v>
      </c>
      <c r="N58" s="2">
        <v>40421</v>
      </c>
      <c r="O58">
        <v>4360.4875000000002</v>
      </c>
      <c r="P58" s="4">
        <f t="shared" si="4"/>
        <v>1.4777954820992534E-3</v>
      </c>
      <c r="Q58" s="2">
        <v>40421</v>
      </c>
      <c r="R58">
        <v>4355.62</v>
      </c>
      <c r="S58" s="4">
        <f t="shared" si="5"/>
        <v>-6.9560181754759753E-3</v>
      </c>
      <c r="T58" s="2">
        <v>40421</v>
      </c>
      <c r="U58">
        <v>3889.9542000000001</v>
      </c>
      <c r="V58" s="4">
        <f t="shared" si="6"/>
        <v>2.1482550242291065E-3</v>
      </c>
      <c r="W58" s="2">
        <v>40421</v>
      </c>
      <c r="X58">
        <v>10927.57</v>
      </c>
      <c r="Y58" s="4">
        <f t="shared" si="7"/>
        <v>-3.8360385244743389E-3</v>
      </c>
      <c r="Z58" s="2">
        <v>40421</v>
      </c>
      <c r="AA58">
        <v>11687.51</v>
      </c>
      <c r="AB58" s="4">
        <f t="shared" si="8"/>
        <v>-1.762021977871786E-3</v>
      </c>
      <c r="AC58" s="2">
        <v>40421</v>
      </c>
      <c r="AD58">
        <v>8125.55</v>
      </c>
      <c r="AE58" s="4">
        <f t="shared" si="9"/>
        <v>8.1877918893835666E-3</v>
      </c>
      <c r="AF58" s="2">
        <v>40421</v>
      </c>
      <c r="AG58">
        <v>10592.22</v>
      </c>
      <c r="AH58" s="4">
        <f t="shared" si="10"/>
        <v>3.0805777141539092E-2</v>
      </c>
      <c r="AI58" s="2">
        <v>40421</v>
      </c>
      <c r="AJ58">
        <v>5800.61</v>
      </c>
      <c r="AK58" s="4">
        <f t="shared" si="11"/>
        <v>5.1256014957468121E-3</v>
      </c>
      <c r="AL58" s="2">
        <v>40421</v>
      </c>
      <c r="AM58">
        <v>5005.6400000000003</v>
      </c>
      <c r="AN58" s="4">
        <f t="shared" si="12"/>
        <v>5.8332881218341459E-3</v>
      </c>
      <c r="AO58" s="2">
        <v>40421</v>
      </c>
      <c r="AP58">
        <v>14307.46</v>
      </c>
      <c r="AQ58" s="4">
        <f t="shared" si="13"/>
        <v>-5.3858948234641879E-4</v>
      </c>
      <c r="AR58" s="2">
        <v>40421</v>
      </c>
      <c r="AS58">
        <v>6100.84</v>
      </c>
      <c r="AT58" s="4">
        <f t="shared" si="14"/>
        <v>1.2170923835500114E-2</v>
      </c>
      <c r="AU58" s="2">
        <v>40421</v>
      </c>
      <c r="AV58">
        <v>5021.9399999999996</v>
      </c>
      <c r="AW58" s="4">
        <f t="shared" si="15"/>
        <v>1.5359979943266877E-2</v>
      </c>
      <c r="AX58" s="2">
        <v>40421</v>
      </c>
      <c r="AY58">
        <v>6209</v>
      </c>
      <c r="AZ58" s="4">
        <f t="shared" si="16"/>
        <v>4.5998993620330886E-3</v>
      </c>
      <c r="BA58" s="2">
        <v>40421</v>
      </c>
      <c r="BB58">
        <v>12154.3</v>
      </c>
      <c r="BC58" s="4">
        <f t="shared" si="17"/>
        <v>-1.5382945337037213E-2</v>
      </c>
      <c r="BD58" s="2">
        <v>40421</v>
      </c>
      <c r="BE58">
        <v>7811.06</v>
      </c>
      <c r="BF58" s="4">
        <f t="shared" si="18"/>
        <v>2.0230164625050229E-3</v>
      </c>
      <c r="BG58" s="2">
        <v>40421</v>
      </c>
      <c r="BH58">
        <v>2308.2399999999998</v>
      </c>
      <c r="BI58" s="4">
        <f t="shared" si="19"/>
        <v>-1.4578583757641761E-3</v>
      </c>
      <c r="BJ58" s="2">
        <v>40421</v>
      </c>
      <c r="BK58">
        <v>1249.1199999999999</v>
      </c>
      <c r="BL58" s="4">
        <f t="shared" si="20"/>
        <v>4.2244824737794895E-2</v>
      </c>
      <c r="BM58" s="2">
        <v>40421</v>
      </c>
      <c r="BN58">
        <v>13670.99</v>
      </c>
      <c r="BO58" s="4">
        <f t="shared" si="21"/>
        <v>-1.4847557438443348E-2</v>
      </c>
      <c r="BP58" s="2">
        <v>40421</v>
      </c>
      <c r="BQ58">
        <v>7670.04</v>
      </c>
      <c r="BR58" s="4">
        <f t="shared" si="22"/>
        <v>-9.4824756555667022E-4</v>
      </c>
      <c r="BS58" s="2">
        <v>40421</v>
      </c>
      <c r="BT58">
        <v>9960.5499999999993</v>
      </c>
      <c r="BU58" s="4">
        <f t="shared" si="23"/>
        <v>-1.4786522711096595E-3</v>
      </c>
      <c r="BV58" s="2">
        <v>40421</v>
      </c>
      <c r="BW58">
        <v>5706.06</v>
      </c>
      <c r="BX58" s="4">
        <f t="shared" si="24"/>
        <v>1.6972533475439588E-2</v>
      </c>
      <c r="BY58" s="2">
        <v>40421</v>
      </c>
      <c r="BZ58">
        <v>14571.46</v>
      </c>
      <c r="CA58" s="4">
        <f t="shared" si="25"/>
        <v>-1.366558383705474E-3</v>
      </c>
      <c r="CB58" s="2">
        <v>40421</v>
      </c>
      <c r="CC58">
        <v>5708.79</v>
      </c>
      <c r="CD58" s="4">
        <f t="shared" si="26"/>
        <v>-1.5303784494730133E-3</v>
      </c>
      <c r="CE58" s="2">
        <v>40421</v>
      </c>
      <c r="CF58">
        <v>15995.83</v>
      </c>
      <c r="CG58" s="4">
        <f t="shared" si="27"/>
        <v>-1.7311997264030099E-3</v>
      </c>
      <c r="CH58" s="2">
        <v>40421</v>
      </c>
      <c r="CI58">
        <v>17870.55</v>
      </c>
      <c r="CJ58" s="4">
        <f t="shared" si="28"/>
        <v>3.783027770288383E-3</v>
      </c>
      <c r="CK58" s="2">
        <v>40421</v>
      </c>
      <c r="CL58">
        <v>3494.25</v>
      </c>
      <c r="CM58" s="4">
        <f t="shared" si="29"/>
        <v>-7.9917101975925942E-3</v>
      </c>
      <c r="CN58" s="2">
        <v>40421</v>
      </c>
      <c r="CO58">
        <v>7599.7</v>
      </c>
      <c r="CP58" s="4">
        <f t="shared" si="30"/>
        <v>-1.6421008381282132E-3</v>
      </c>
      <c r="CQ58" s="2">
        <v>40421</v>
      </c>
      <c r="CR58">
        <v>14041.88</v>
      </c>
      <c r="CS58" s="4">
        <f t="shared" si="31"/>
        <v>-5.4600300163538673E-3</v>
      </c>
    </row>
    <row r="59" spans="1:97" x14ac:dyDescent="0.25">
      <c r="A59" s="2">
        <f t="shared" si="32"/>
        <v>40390</v>
      </c>
      <c r="B59" s="2">
        <v>40390</v>
      </c>
      <c r="C59">
        <v>4805.8567000000003</v>
      </c>
      <c r="D59" s="4">
        <f t="shared" si="0"/>
        <v>7.7037960323216303E-3</v>
      </c>
      <c r="E59" s="2">
        <v>40390</v>
      </c>
      <c r="F59">
        <v>14246.87</v>
      </c>
      <c r="G59" s="4">
        <f t="shared" si="1"/>
        <v>2.3567337508010766E-2</v>
      </c>
      <c r="H59" s="2">
        <v>40390</v>
      </c>
      <c r="I59">
        <v>10072.66</v>
      </c>
      <c r="J59" s="4">
        <f t="shared" si="2"/>
        <v>1.6128674297220202E-2</v>
      </c>
      <c r="K59" s="2">
        <v>40390</v>
      </c>
      <c r="L59">
        <v>13332.33</v>
      </c>
      <c r="M59" s="4">
        <f t="shared" si="3"/>
        <v>-6.2290864606195928E-4</v>
      </c>
      <c r="N59" s="2">
        <v>40390</v>
      </c>
      <c r="O59">
        <v>4354.0531000000001</v>
      </c>
      <c r="P59" s="4">
        <f t="shared" si="4"/>
        <v>6.445471881599607E-3</v>
      </c>
      <c r="Q59" s="2">
        <v>40390</v>
      </c>
      <c r="R59">
        <v>4386.13</v>
      </c>
      <c r="S59" s="4">
        <f t="shared" si="5"/>
        <v>8.8716429445481193E-3</v>
      </c>
      <c r="T59" s="2">
        <v>40390</v>
      </c>
      <c r="U59">
        <v>3881.6154999999999</v>
      </c>
      <c r="V59" s="4">
        <f t="shared" si="6"/>
        <v>5.6085457939312189E-3</v>
      </c>
      <c r="W59" s="2">
        <v>40390</v>
      </c>
      <c r="X59">
        <v>10969.65</v>
      </c>
      <c r="Y59" s="4">
        <f t="shared" si="7"/>
        <v>1.9715437329654639E-2</v>
      </c>
      <c r="Z59" s="2">
        <v>40390</v>
      </c>
      <c r="AA59">
        <v>11708.14</v>
      </c>
      <c r="AB59" s="4">
        <f t="shared" si="8"/>
        <v>1.1276968071047611E-2</v>
      </c>
      <c r="AC59" s="2">
        <v>40390</v>
      </c>
      <c r="AD59">
        <v>8059.56</v>
      </c>
      <c r="AE59" s="4">
        <f t="shared" si="9"/>
        <v>1.7015112205857053E-2</v>
      </c>
      <c r="AF59" s="2">
        <v>40390</v>
      </c>
      <c r="AG59">
        <v>10275.67</v>
      </c>
      <c r="AH59" s="4">
        <f t="shared" si="10"/>
        <v>-6.0840135531315953E-3</v>
      </c>
      <c r="AI59" s="2">
        <v>40390</v>
      </c>
      <c r="AJ59">
        <v>5771.03</v>
      </c>
      <c r="AK59" s="4">
        <f t="shared" si="11"/>
        <v>2.0649880532765286E-2</v>
      </c>
      <c r="AL59" s="2">
        <v>40390</v>
      </c>
      <c r="AM59">
        <v>4976.6099999999997</v>
      </c>
      <c r="AN59" s="4">
        <f t="shared" si="12"/>
        <v>1.4241664000260945E-2</v>
      </c>
      <c r="AO59" s="2">
        <v>40390</v>
      </c>
      <c r="AP59">
        <v>14315.17</v>
      </c>
      <c r="AQ59" s="4">
        <f t="shared" si="13"/>
        <v>3.1269833608407405E-2</v>
      </c>
      <c r="AR59" s="2">
        <v>40390</v>
      </c>
      <c r="AS59">
        <v>6027.48</v>
      </c>
      <c r="AT59" s="4">
        <f t="shared" si="14"/>
        <v>2.6462469069785888E-2</v>
      </c>
      <c r="AU59" s="2">
        <v>40390</v>
      </c>
      <c r="AV59">
        <v>4945.97</v>
      </c>
      <c r="AW59" s="4">
        <f t="shared" si="15"/>
        <v>1.1263821643548777E-2</v>
      </c>
      <c r="AX59" s="2">
        <v>40390</v>
      </c>
      <c r="AY59">
        <v>6180.57</v>
      </c>
      <c r="AZ59" s="4">
        <f t="shared" si="16"/>
        <v>1.3833116806424961E-2</v>
      </c>
      <c r="BA59" s="2">
        <v>40390</v>
      </c>
      <c r="BB59">
        <v>12344.19</v>
      </c>
      <c r="BC59" s="4">
        <f t="shared" si="17"/>
        <v>2.5899746936435042E-2</v>
      </c>
      <c r="BD59" s="2">
        <v>40390</v>
      </c>
      <c r="BE59">
        <v>7795.29</v>
      </c>
      <c r="BF59" s="4">
        <f t="shared" si="18"/>
        <v>2.5816181105418945E-2</v>
      </c>
      <c r="BG59" s="2">
        <v>40390</v>
      </c>
      <c r="BH59">
        <v>2311.61</v>
      </c>
      <c r="BI59" s="4">
        <f t="shared" si="19"/>
        <v>1.5587861853233242E-2</v>
      </c>
      <c r="BJ59" s="2">
        <v>40390</v>
      </c>
      <c r="BK59">
        <v>1198.49</v>
      </c>
      <c r="BL59" s="4">
        <f t="shared" si="20"/>
        <v>-4.7577799675768362E-2</v>
      </c>
      <c r="BM59" s="2">
        <v>40390</v>
      </c>
      <c r="BN59">
        <v>13877.03</v>
      </c>
      <c r="BO59" s="4">
        <f t="shared" si="21"/>
        <v>3.8434800698324834E-2</v>
      </c>
      <c r="BP59" s="2">
        <v>40390</v>
      </c>
      <c r="BQ59">
        <v>7677.32</v>
      </c>
      <c r="BR59" s="4">
        <f t="shared" si="22"/>
        <v>1.1286098919337517E-2</v>
      </c>
      <c r="BS59" s="2">
        <v>40390</v>
      </c>
      <c r="BT59">
        <v>9975.2999999999993</v>
      </c>
      <c r="BU59" s="4">
        <f t="shared" si="23"/>
        <v>2.9311006641048909E-2</v>
      </c>
      <c r="BV59" s="2">
        <v>40390</v>
      </c>
      <c r="BW59">
        <v>5610.83</v>
      </c>
      <c r="BX59" s="4">
        <f t="shared" si="24"/>
        <v>-4.2168108061101384E-3</v>
      </c>
      <c r="BY59" s="2">
        <v>40390</v>
      </c>
      <c r="BZ59">
        <v>14591.4</v>
      </c>
      <c r="CA59" s="4">
        <f t="shared" si="25"/>
        <v>1.5775378547127961E-2</v>
      </c>
      <c r="CB59" s="2">
        <v>40390</v>
      </c>
      <c r="CC59">
        <v>5717.54</v>
      </c>
      <c r="CD59" s="4">
        <f t="shared" si="26"/>
        <v>1.550555571343315E-2</v>
      </c>
      <c r="CE59" s="2">
        <v>40390</v>
      </c>
      <c r="CF59">
        <v>16023.57</v>
      </c>
      <c r="CG59" s="4">
        <f t="shared" si="27"/>
        <v>1.5223052213415578E-2</v>
      </c>
      <c r="CH59" s="2">
        <v>40390</v>
      </c>
      <c r="CI59">
        <v>17803.2</v>
      </c>
      <c r="CJ59" s="4">
        <f t="shared" si="28"/>
        <v>4.3026482837974944E-2</v>
      </c>
      <c r="CK59" s="2">
        <v>40390</v>
      </c>
      <c r="CL59">
        <v>3522.4</v>
      </c>
      <c r="CM59" s="4">
        <f t="shared" si="29"/>
        <v>2.7459994282813982E-2</v>
      </c>
      <c r="CN59" s="2">
        <v>40390</v>
      </c>
      <c r="CO59">
        <v>7612.2</v>
      </c>
      <c r="CP59" s="4">
        <f t="shared" si="30"/>
        <v>1.5509729266776517E-2</v>
      </c>
      <c r="CQ59" s="2">
        <v>40390</v>
      </c>
      <c r="CR59">
        <v>14118.97</v>
      </c>
      <c r="CS59" s="4">
        <f t="shared" si="31"/>
        <v>3.6347474783062994E-2</v>
      </c>
    </row>
    <row r="60" spans="1:97" x14ac:dyDescent="0.25">
      <c r="A60" s="2">
        <f t="shared" si="32"/>
        <v>40359</v>
      </c>
      <c r="B60" s="2">
        <v>40359</v>
      </c>
      <c r="C60">
        <v>4769.1163999999999</v>
      </c>
      <c r="D60" s="4">
        <f t="shared" si="0"/>
        <v>-8.8573857276205148E-3</v>
      </c>
      <c r="E60" s="2">
        <v>40359</v>
      </c>
      <c r="F60">
        <v>13918.84</v>
      </c>
      <c r="G60" s="4">
        <f t="shared" si="1"/>
        <v>-1.8453484075337201E-2</v>
      </c>
      <c r="H60" s="2">
        <v>40359</v>
      </c>
      <c r="I60">
        <v>9912.7800000000007</v>
      </c>
      <c r="J60" s="4">
        <f t="shared" si="2"/>
        <v>-9.5242853288836082E-3</v>
      </c>
      <c r="K60" s="2">
        <v>40359</v>
      </c>
      <c r="L60">
        <v>13340.64</v>
      </c>
      <c r="M60" s="4">
        <f t="shared" si="3"/>
        <v>-1.1597670882208533E-3</v>
      </c>
      <c r="N60" s="2">
        <v>40359</v>
      </c>
      <c r="O60">
        <v>4326.1688999999997</v>
      </c>
      <c r="P60" s="4">
        <f t="shared" si="4"/>
        <v>-1.0224874718030352E-2</v>
      </c>
      <c r="Q60" s="2">
        <v>40359</v>
      </c>
      <c r="R60">
        <v>4347.5600000000004</v>
      </c>
      <c r="S60" s="4">
        <f t="shared" si="5"/>
        <v>-6.4741115521642634E-3</v>
      </c>
      <c r="T60" s="2">
        <v>40359</v>
      </c>
      <c r="U60">
        <v>3859.9666999999999</v>
      </c>
      <c r="V60" s="4">
        <f t="shared" si="6"/>
        <v>-6.1826784333937068E-3</v>
      </c>
      <c r="W60" s="2">
        <v>40359</v>
      </c>
      <c r="X60">
        <v>10757.56</v>
      </c>
      <c r="Y60" s="4">
        <f t="shared" si="7"/>
        <v>-1.0903674553955245E-2</v>
      </c>
      <c r="Z60" s="2">
        <v>40359</v>
      </c>
      <c r="AA60">
        <v>11577.58</v>
      </c>
      <c r="AB60" s="4">
        <f t="shared" si="8"/>
        <v>-6.6094017732040156E-3</v>
      </c>
      <c r="AC60" s="2">
        <v>40359</v>
      </c>
      <c r="AD60">
        <v>7924.72</v>
      </c>
      <c r="AE60" s="4">
        <f t="shared" si="9"/>
        <v>3.6550800039514275E-3</v>
      </c>
      <c r="AF60" s="2">
        <v>40359</v>
      </c>
      <c r="AG60">
        <v>10338.57</v>
      </c>
      <c r="AH60" s="4">
        <f t="shared" si="10"/>
        <v>-2.6495676079718589E-4</v>
      </c>
      <c r="AI60" s="2">
        <v>40359</v>
      </c>
      <c r="AJ60">
        <v>5654.27</v>
      </c>
      <c r="AK60" s="4">
        <f t="shared" si="11"/>
        <v>-1.9469401443876766E-3</v>
      </c>
      <c r="AL60" s="2">
        <v>40359</v>
      </c>
      <c r="AM60">
        <v>4906.7299999999996</v>
      </c>
      <c r="AN60" s="4">
        <f t="shared" si="12"/>
        <v>2.2243373966468472E-3</v>
      </c>
      <c r="AO60" s="2">
        <v>40359</v>
      </c>
      <c r="AP60">
        <v>13881.11</v>
      </c>
      <c r="AQ60" s="4">
        <f t="shared" si="13"/>
        <v>-4.5173227386493542E-3</v>
      </c>
      <c r="AR60" s="2">
        <v>40359</v>
      </c>
      <c r="AS60">
        <v>5872.09</v>
      </c>
      <c r="AT60" s="4">
        <f t="shared" si="14"/>
        <v>1.7861956251001843E-3</v>
      </c>
      <c r="AU60" s="2">
        <v>40359</v>
      </c>
      <c r="AV60">
        <v>4890.88</v>
      </c>
      <c r="AW60" s="4">
        <f t="shared" si="15"/>
        <v>6.3518387822247835E-3</v>
      </c>
      <c r="AX60" s="2">
        <v>40359</v>
      </c>
      <c r="AY60">
        <v>6096.24</v>
      </c>
      <c r="AZ60" s="4">
        <f t="shared" si="16"/>
        <v>8.307093206898486E-4</v>
      </c>
      <c r="BA60" s="2">
        <v>40359</v>
      </c>
      <c r="BB60">
        <v>12032.55</v>
      </c>
      <c r="BC60" s="4">
        <f t="shared" si="17"/>
        <v>-2.2957659103163053E-2</v>
      </c>
      <c r="BD60" s="2">
        <v>40359</v>
      </c>
      <c r="BE60">
        <v>7599.11</v>
      </c>
      <c r="BF60" s="4">
        <f t="shared" si="18"/>
        <v>-2.1443278392319076E-3</v>
      </c>
      <c r="BG60" s="2">
        <v>40359</v>
      </c>
      <c r="BH60">
        <v>2276.13</v>
      </c>
      <c r="BI60" s="4">
        <f t="shared" si="19"/>
        <v>-1.0059758357036652E-2</v>
      </c>
      <c r="BJ60" s="2">
        <v>40359</v>
      </c>
      <c r="BK60">
        <v>1258.3599999999999</v>
      </c>
      <c r="BL60" s="4">
        <f t="shared" si="20"/>
        <v>4.3312439889894971E-2</v>
      </c>
      <c r="BM60" s="2">
        <v>40359</v>
      </c>
      <c r="BN60">
        <v>13363.41</v>
      </c>
      <c r="BO60" s="4">
        <f t="shared" si="21"/>
        <v>-3.196314285403834E-2</v>
      </c>
      <c r="BP60" s="2">
        <v>40359</v>
      </c>
      <c r="BQ60">
        <v>7591.64</v>
      </c>
      <c r="BR60" s="4">
        <f t="shared" si="22"/>
        <v>-8.8569981251990226E-3</v>
      </c>
      <c r="BS60" s="2">
        <v>40359</v>
      </c>
      <c r="BT60">
        <v>9691.24</v>
      </c>
      <c r="BU60" s="4">
        <f t="shared" si="23"/>
        <v>-1.5104214962032847E-3</v>
      </c>
      <c r="BV60" s="2">
        <v>40359</v>
      </c>
      <c r="BW60">
        <v>5634.59</v>
      </c>
      <c r="BX60" s="4">
        <f t="shared" si="24"/>
        <v>-6.486957319029929E-3</v>
      </c>
      <c r="BY60" s="2">
        <v>40359</v>
      </c>
      <c r="BZ60">
        <v>14364.79</v>
      </c>
      <c r="CA60" s="4">
        <f t="shared" si="25"/>
        <v>-9.1601431686231249E-3</v>
      </c>
      <c r="CB60" s="2">
        <v>40359</v>
      </c>
      <c r="CC60">
        <v>5630.24</v>
      </c>
      <c r="CD60" s="4">
        <f t="shared" si="26"/>
        <v>-9.6114605761248306E-3</v>
      </c>
      <c r="CE60" s="2">
        <v>40359</v>
      </c>
      <c r="CF60">
        <v>15783.3</v>
      </c>
      <c r="CG60" s="4">
        <f t="shared" si="27"/>
        <v>-1.3589987969313988E-2</v>
      </c>
      <c r="CH60" s="2">
        <v>40359</v>
      </c>
      <c r="CI60">
        <v>17068.79</v>
      </c>
      <c r="CJ60" s="4">
        <f t="shared" si="28"/>
        <v>1.0277505674705534E-2</v>
      </c>
      <c r="CK60" s="2">
        <v>40359</v>
      </c>
      <c r="CL60">
        <v>3428.26</v>
      </c>
      <c r="CM60" s="4">
        <f t="shared" si="29"/>
        <v>6.9346335159268246E-3</v>
      </c>
      <c r="CN60" s="2">
        <v>40359</v>
      </c>
      <c r="CO60">
        <v>7495.94</v>
      </c>
      <c r="CP60" s="4">
        <f t="shared" si="30"/>
        <v>-9.8500629415985141E-3</v>
      </c>
      <c r="CQ60" s="2">
        <v>40359</v>
      </c>
      <c r="CR60">
        <v>13623.78</v>
      </c>
      <c r="CS60" s="4">
        <f t="shared" si="31"/>
        <v>-2.3036180658041361E-2</v>
      </c>
    </row>
    <row r="61" spans="1:97" x14ac:dyDescent="0.25">
      <c r="A61" s="2">
        <f t="shared" si="32"/>
        <v>40329</v>
      </c>
      <c r="B61" s="2">
        <v>40329</v>
      </c>
      <c r="C61">
        <v>4811.7358000000004</v>
      </c>
      <c r="D61" s="4">
        <f t="shared" si="0"/>
        <v>-2.5954751373039819E-2</v>
      </c>
      <c r="E61" s="2">
        <v>40329</v>
      </c>
      <c r="F61">
        <v>14180.52</v>
      </c>
      <c r="G61" s="4">
        <f t="shared" si="1"/>
        <v>-4.0463483801817635E-2</v>
      </c>
      <c r="H61" s="2">
        <v>40329</v>
      </c>
      <c r="I61">
        <v>10008.1</v>
      </c>
      <c r="J61" s="4">
        <f t="shared" si="2"/>
        <v>-2.8937527774166139E-2</v>
      </c>
      <c r="K61" s="2">
        <v>40329</v>
      </c>
      <c r="L61">
        <v>13356.13</v>
      </c>
      <c r="M61" s="4">
        <f t="shared" si="3"/>
        <v>-1.5830850705586985E-2</v>
      </c>
      <c r="N61" s="2">
        <v>40329</v>
      </c>
      <c r="O61">
        <v>4370.8603999999996</v>
      </c>
      <c r="P61" s="4">
        <f t="shared" si="4"/>
        <v>-2.299986753860217E-2</v>
      </c>
      <c r="Q61" s="2">
        <v>40329</v>
      </c>
      <c r="R61">
        <v>4375.8900000000003</v>
      </c>
      <c r="S61" s="4">
        <f t="shared" si="5"/>
        <v>-6.768489074405637E-3</v>
      </c>
      <c r="T61" s="2">
        <v>40329</v>
      </c>
      <c r="U61">
        <v>3883.9801000000002</v>
      </c>
      <c r="V61" s="4">
        <f t="shared" si="6"/>
        <v>-1.8320994250804246E-2</v>
      </c>
      <c r="W61" s="2">
        <v>40329</v>
      </c>
      <c r="X61">
        <v>10876.15</v>
      </c>
      <c r="Y61" s="4">
        <f t="shared" si="7"/>
        <v>-2.6637336123195521E-2</v>
      </c>
      <c r="Z61" s="2">
        <v>40329</v>
      </c>
      <c r="AA61">
        <v>11654.61</v>
      </c>
      <c r="AB61" s="4">
        <f t="shared" si="8"/>
        <v>-2.1592838038183904E-2</v>
      </c>
      <c r="AC61" s="2">
        <v>40329</v>
      </c>
      <c r="AD61">
        <v>7895.86</v>
      </c>
      <c r="AE61" s="4">
        <f t="shared" si="9"/>
        <v>-1.7893657988089173E-2</v>
      </c>
      <c r="AF61" s="2">
        <v>40329</v>
      </c>
      <c r="AG61">
        <v>10341.31</v>
      </c>
      <c r="AH61" s="4">
        <f t="shared" si="10"/>
        <v>-1.5877200078034726E-2</v>
      </c>
      <c r="AI61" s="2">
        <v>40329</v>
      </c>
      <c r="AJ61">
        <v>5665.3</v>
      </c>
      <c r="AK61" s="4">
        <f t="shared" si="11"/>
        <v>-2.1467841418822409E-2</v>
      </c>
      <c r="AL61" s="2">
        <v>40329</v>
      </c>
      <c r="AM61">
        <v>4895.84</v>
      </c>
      <c r="AN61" s="4">
        <f t="shared" si="12"/>
        <v>-1.807672328553922E-2</v>
      </c>
      <c r="AO61" s="2">
        <v>40329</v>
      </c>
      <c r="AP61">
        <v>13944.1</v>
      </c>
      <c r="AQ61" s="4">
        <f t="shared" si="13"/>
        <v>-5.3780879643609558E-2</v>
      </c>
      <c r="AR61" s="2">
        <v>40329</v>
      </c>
      <c r="AS61">
        <v>5861.62</v>
      </c>
      <c r="AT61" s="4">
        <f t="shared" si="14"/>
        <v>-2.6598403464750509E-2</v>
      </c>
      <c r="AU61" s="2">
        <v>40329</v>
      </c>
      <c r="AV61">
        <v>4860.01</v>
      </c>
      <c r="AW61" s="4">
        <f t="shared" si="15"/>
        <v>4.3106743952967541E-3</v>
      </c>
      <c r="AX61" s="2">
        <v>40329</v>
      </c>
      <c r="AY61">
        <v>6091.18</v>
      </c>
      <c r="AZ61" s="4">
        <f t="shared" si="16"/>
        <v>-1.2464210789129848E-2</v>
      </c>
      <c r="BA61" s="2">
        <v>40329</v>
      </c>
      <c r="BB61">
        <v>12315.28</v>
      </c>
      <c r="BC61" s="4">
        <f t="shared" si="17"/>
        <v>-1.9406784451959203E-2</v>
      </c>
      <c r="BD61" s="2">
        <v>40329</v>
      </c>
      <c r="BE61">
        <v>7615.44</v>
      </c>
      <c r="BF61" s="4">
        <f t="shared" si="18"/>
        <v>-5.2026603961714879E-2</v>
      </c>
      <c r="BG61" s="2">
        <v>40329</v>
      </c>
      <c r="BH61">
        <v>2299.2600000000002</v>
      </c>
      <c r="BI61" s="4">
        <f t="shared" si="19"/>
        <v>-3.1033756163344361E-2</v>
      </c>
      <c r="BJ61" s="2">
        <v>40329</v>
      </c>
      <c r="BK61">
        <v>1206.1199999999999</v>
      </c>
      <c r="BL61" s="4">
        <f t="shared" si="20"/>
        <v>4.6570350123649407E-2</v>
      </c>
      <c r="BM61" s="2">
        <v>40329</v>
      </c>
      <c r="BN61">
        <v>13804.65</v>
      </c>
      <c r="BO61" s="4">
        <f t="shared" si="21"/>
        <v>-6.6948245236955861E-2</v>
      </c>
      <c r="BP61" s="2">
        <v>40329</v>
      </c>
      <c r="BQ61">
        <v>7659.48</v>
      </c>
      <c r="BR61" s="4">
        <f t="shared" si="22"/>
        <v>-3.3534588814232991E-2</v>
      </c>
      <c r="BS61" s="2">
        <v>40329</v>
      </c>
      <c r="BT61">
        <v>9705.9</v>
      </c>
      <c r="BU61" s="4">
        <f t="shared" si="23"/>
        <v>-4.8021185817272327E-2</v>
      </c>
      <c r="BV61" s="2">
        <v>40329</v>
      </c>
      <c r="BW61">
        <v>5671.38</v>
      </c>
      <c r="BX61" s="4">
        <f t="shared" si="24"/>
        <v>-2.2507872326123723E-2</v>
      </c>
      <c r="BY61" s="2">
        <v>40329</v>
      </c>
      <c r="BZ61">
        <v>14497.59</v>
      </c>
      <c r="CA61" s="4">
        <f t="shared" si="25"/>
        <v>-3.018369367440854E-2</v>
      </c>
      <c r="CB61" s="2">
        <v>40329</v>
      </c>
      <c r="CC61">
        <v>5684.88</v>
      </c>
      <c r="CD61" s="4">
        <f t="shared" si="26"/>
        <v>-2.811931561743497E-2</v>
      </c>
      <c r="CE61" s="2">
        <v>40329</v>
      </c>
      <c r="CF61">
        <v>16000.75</v>
      </c>
      <c r="CG61" s="4">
        <f t="shared" si="27"/>
        <v>-3.2335415528958134E-2</v>
      </c>
      <c r="CH61" s="2">
        <v>40329</v>
      </c>
      <c r="CI61">
        <v>16895.150000000001</v>
      </c>
      <c r="CJ61" s="4">
        <f t="shared" si="28"/>
        <v>-4.0164457369647799E-2</v>
      </c>
      <c r="CK61" s="2">
        <v>40329</v>
      </c>
      <c r="CL61">
        <v>3404.65</v>
      </c>
      <c r="CM61" s="4">
        <f t="shared" si="29"/>
        <v>-3.4834572632975513E-2</v>
      </c>
      <c r="CN61" s="2">
        <v>40329</v>
      </c>
      <c r="CO61">
        <v>7570.51</v>
      </c>
      <c r="CP61" s="4">
        <f t="shared" si="30"/>
        <v>-3.1192972847077005E-2</v>
      </c>
      <c r="CQ61" s="2">
        <v>40329</v>
      </c>
      <c r="CR61">
        <v>13945.02</v>
      </c>
      <c r="CS61" s="4">
        <f t="shared" si="31"/>
        <v>-7.5063972715587068E-2</v>
      </c>
    </row>
    <row r="62" spans="1:97" x14ac:dyDescent="0.25">
      <c r="A62" s="2">
        <f t="shared" si="32"/>
        <v>40298</v>
      </c>
      <c r="B62" s="2">
        <v>40298</v>
      </c>
      <c r="C62">
        <v>4939.951</v>
      </c>
      <c r="D62" s="4">
        <f t="shared" si="0"/>
        <v>9.0025571728169496E-3</v>
      </c>
      <c r="E62" s="2">
        <v>40298</v>
      </c>
      <c r="F62">
        <v>14778.51</v>
      </c>
      <c r="G62" s="4">
        <f t="shared" si="1"/>
        <v>1.1897499101319875E-2</v>
      </c>
      <c r="H62" s="2">
        <v>40298</v>
      </c>
      <c r="I62">
        <v>10306.34</v>
      </c>
      <c r="J62" s="4">
        <f t="shared" si="2"/>
        <v>1.1906643744225676E-2</v>
      </c>
      <c r="K62" s="2">
        <v>40298</v>
      </c>
      <c r="L62">
        <v>13570.97</v>
      </c>
      <c r="M62" s="4">
        <f t="shared" si="3"/>
        <v>8.1755184638196976E-3</v>
      </c>
      <c r="N62" s="2">
        <v>40298</v>
      </c>
      <c r="O62">
        <v>4473.7561999999998</v>
      </c>
      <c r="P62" s="4">
        <f t="shared" si="4"/>
        <v>8.7067818642223571E-3</v>
      </c>
      <c r="Q62" s="2">
        <v>40298</v>
      </c>
      <c r="R62">
        <v>4405.71</v>
      </c>
      <c r="S62" s="4">
        <f t="shared" si="5"/>
        <v>-7.4620095259692043E-4</v>
      </c>
      <c r="T62" s="2">
        <v>40298</v>
      </c>
      <c r="U62">
        <v>3956.4665</v>
      </c>
      <c r="V62" s="4">
        <f t="shared" si="6"/>
        <v>9.6160716418300929E-3</v>
      </c>
      <c r="W62" s="2">
        <v>40298</v>
      </c>
      <c r="X62">
        <v>11173.79</v>
      </c>
      <c r="Y62" s="4">
        <f t="shared" si="7"/>
        <v>1.7410298855096151E-2</v>
      </c>
      <c r="Z62" s="2">
        <v>40298</v>
      </c>
      <c r="AA62">
        <v>11911.82</v>
      </c>
      <c r="AB62" s="4">
        <f t="shared" si="8"/>
        <v>2.1064487814244304E-2</v>
      </c>
      <c r="AC62" s="2">
        <v>40298</v>
      </c>
      <c r="AD62">
        <v>8039.72</v>
      </c>
      <c r="AE62" s="4">
        <f t="shared" si="9"/>
        <v>1.3897436414814557E-2</v>
      </c>
      <c r="AF62" s="2">
        <v>40298</v>
      </c>
      <c r="AG62">
        <v>10508.15</v>
      </c>
      <c r="AH62" s="4">
        <f t="shared" si="10"/>
        <v>6.9994470590151181E-3</v>
      </c>
      <c r="AI62" s="2">
        <v>40298</v>
      </c>
      <c r="AJ62">
        <v>5789.59</v>
      </c>
      <c r="AK62" s="4">
        <f t="shared" si="11"/>
        <v>1.5844078823853636E-2</v>
      </c>
      <c r="AL62" s="2">
        <v>40298</v>
      </c>
      <c r="AM62">
        <v>4985.97</v>
      </c>
      <c r="AN62" s="4">
        <f t="shared" si="12"/>
        <v>1.6961701554822683E-2</v>
      </c>
      <c r="AO62" s="2">
        <v>40298</v>
      </c>
      <c r="AP62">
        <v>14736.65</v>
      </c>
      <c r="AQ62" s="4">
        <f t="shared" si="13"/>
        <v>1.2094323360037906E-2</v>
      </c>
      <c r="AR62" s="2">
        <v>40298</v>
      </c>
      <c r="AS62">
        <v>6021.79</v>
      </c>
      <c r="AT62" s="4">
        <f t="shared" si="14"/>
        <v>1.9945698107902698E-2</v>
      </c>
      <c r="AU62" s="2">
        <v>40298</v>
      </c>
      <c r="AV62">
        <v>4839.1499999999996</v>
      </c>
      <c r="AW62" s="4">
        <f t="shared" si="15"/>
        <v>1.748531851412638E-2</v>
      </c>
      <c r="AX62" s="2">
        <v>40298</v>
      </c>
      <c r="AY62">
        <v>6168.06</v>
      </c>
      <c r="AZ62" s="4">
        <f t="shared" si="16"/>
        <v>2.5958657952014352E-3</v>
      </c>
      <c r="BA62" s="2">
        <v>40298</v>
      </c>
      <c r="BB62">
        <v>12559.01</v>
      </c>
      <c r="BC62" s="4">
        <f t="shared" si="17"/>
        <v>3.3570371151532274E-3</v>
      </c>
      <c r="BD62" s="2">
        <v>40298</v>
      </c>
      <c r="BE62">
        <v>8033.39</v>
      </c>
      <c r="BF62" s="4">
        <f t="shared" si="18"/>
        <v>1.2842415019548525E-2</v>
      </c>
      <c r="BG62" s="2">
        <v>40298</v>
      </c>
      <c r="BH62">
        <v>2372.9</v>
      </c>
      <c r="BI62" s="4">
        <f t="shared" si="19"/>
        <v>1.1996912277110416E-2</v>
      </c>
      <c r="BJ62" s="2">
        <v>40298</v>
      </c>
      <c r="BK62">
        <v>1152.45</v>
      </c>
      <c r="BL62" s="4">
        <f t="shared" si="20"/>
        <v>-4.0408666255891013E-2</v>
      </c>
      <c r="BM62" s="2">
        <v>40298</v>
      </c>
      <c r="BN62">
        <v>14795.16</v>
      </c>
      <c r="BO62" s="4">
        <f t="shared" si="21"/>
        <v>1.0851764069271352E-2</v>
      </c>
      <c r="BP62" s="2">
        <v>40298</v>
      </c>
      <c r="BQ62">
        <v>7925.25</v>
      </c>
      <c r="BR62" s="4">
        <f t="shared" si="22"/>
        <v>9.1566136191734149E-3</v>
      </c>
      <c r="BS62" s="2">
        <v>40298</v>
      </c>
      <c r="BT62">
        <v>10195.5</v>
      </c>
      <c r="BU62" s="4">
        <f t="shared" si="23"/>
        <v>1.4476602510843151E-2</v>
      </c>
      <c r="BV62" s="2">
        <v>40298</v>
      </c>
      <c r="BW62">
        <v>5801.97</v>
      </c>
      <c r="BX62" s="4">
        <f t="shared" si="24"/>
        <v>7.5645881415182803E-3</v>
      </c>
      <c r="BY62" s="2">
        <v>40298</v>
      </c>
      <c r="BZ62">
        <v>14948.8</v>
      </c>
      <c r="CA62" s="4">
        <f t="shared" si="25"/>
        <v>1.1921322386105659E-2</v>
      </c>
      <c r="CB62" s="2">
        <v>40298</v>
      </c>
      <c r="CC62">
        <v>5849.36</v>
      </c>
      <c r="CD62" s="4">
        <f t="shared" si="26"/>
        <v>1.1840696360953418E-2</v>
      </c>
      <c r="CE62" s="2">
        <v>40298</v>
      </c>
      <c r="CF62">
        <v>16535.43</v>
      </c>
      <c r="CG62" s="4">
        <f t="shared" si="27"/>
        <v>1.226377555080771E-2</v>
      </c>
      <c r="CH62" s="2">
        <v>40298</v>
      </c>
      <c r="CI62">
        <v>17602.13</v>
      </c>
      <c r="CJ62" s="4">
        <f t="shared" si="28"/>
        <v>3.6770430890342709E-4</v>
      </c>
      <c r="CK62" s="2">
        <v>40298</v>
      </c>
      <c r="CL62">
        <v>3527.53</v>
      </c>
      <c r="CM62" s="4">
        <f t="shared" si="29"/>
        <v>1.3416340355604905E-2</v>
      </c>
      <c r="CN62" s="2">
        <v>40298</v>
      </c>
      <c r="CO62">
        <v>7814.26</v>
      </c>
      <c r="CP62" s="4">
        <f t="shared" si="30"/>
        <v>1.1907058898179335E-2</v>
      </c>
      <c r="CQ62" s="2">
        <v>40298</v>
      </c>
      <c r="CR62">
        <v>15076.74</v>
      </c>
      <c r="CS62" s="4">
        <f t="shared" si="31"/>
        <v>1.8712415032635654E-2</v>
      </c>
    </row>
    <row r="63" spans="1:97" x14ac:dyDescent="0.25">
      <c r="A63" s="2">
        <f t="shared" si="32"/>
        <v>40268</v>
      </c>
      <c r="B63" s="2">
        <v>40268</v>
      </c>
      <c r="C63">
        <v>4895.8756000000003</v>
      </c>
      <c r="D63" s="4">
        <f t="shared" si="0"/>
        <v>1.6552769098020503E-2</v>
      </c>
      <c r="E63" s="2">
        <v>40268</v>
      </c>
      <c r="F63">
        <v>14604.75</v>
      </c>
      <c r="G63" s="4">
        <f t="shared" si="1"/>
        <v>3.1538569113914061E-2</v>
      </c>
      <c r="H63" s="2">
        <v>40268</v>
      </c>
      <c r="I63">
        <v>10185.07</v>
      </c>
      <c r="J63" s="4">
        <f t="shared" si="2"/>
        <v>2.4939520430220075E-2</v>
      </c>
      <c r="K63" s="2">
        <v>40268</v>
      </c>
      <c r="L63">
        <v>13460.92</v>
      </c>
      <c r="M63" s="4">
        <f t="shared" si="3"/>
        <v>1.5902389471563083E-2</v>
      </c>
      <c r="N63" s="2">
        <v>40268</v>
      </c>
      <c r="O63">
        <v>4435.1404000000002</v>
      </c>
      <c r="P63" s="4">
        <f t="shared" si="4"/>
        <v>1.5559272311045147E-2</v>
      </c>
      <c r="Q63" s="2">
        <v>40268</v>
      </c>
      <c r="R63">
        <v>4409</v>
      </c>
      <c r="S63" s="4">
        <f t="shared" si="5"/>
        <v>5.9251248565490577E-3</v>
      </c>
      <c r="T63" s="2">
        <v>40268</v>
      </c>
      <c r="U63">
        <v>3918.7831999999999</v>
      </c>
      <c r="V63" s="4">
        <f t="shared" si="6"/>
        <v>1.1166486225777872E-2</v>
      </c>
      <c r="W63" s="2">
        <v>40268</v>
      </c>
      <c r="X63">
        <v>10982.58</v>
      </c>
      <c r="Y63" s="4">
        <f t="shared" si="7"/>
        <v>3.036324437514426E-2</v>
      </c>
      <c r="Z63" s="2">
        <v>40268</v>
      </c>
      <c r="AA63">
        <v>11666.08</v>
      </c>
      <c r="AB63" s="4">
        <f t="shared" si="8"/>
        <v>2.8279701443072236E-2</v>
      </c>
      <c r="AC63" s="2">
        <v>40268</v>
      </c>
      <c r="AD63">
        <v>7929.52</v>
      </c>
      <c r="AE63" s="4">
        <f t="shared" si="9"/>
        <v>1.6205160276660413E-2</v>
      </c>
      <c r="AF63" s="2">
        <v>40268</v>
      </c>
      <c r="AG63">
        <v>10435.11</v>
      </c>
      <c r="AH63" s="4">
        <f t="shared" si="10"/>
        <v>2.2407487059602715E-2</v>
      </c>
      <c r="AI63" s="2">
        <v>40268</v>
      </c>
      <c r="AJ63">
        <v>5699.29</v>
      </c>
      <c r="AK63" s="4">
        <f t="shared" si="11"/>
        <v>2.2844580043072549E-2</v>
      </c>
      <c r="AL63" s="2">
        <v>40268</v>
      </c>
      <c r="AM63">
        <v>4902.8100000000004</v>
      </c>
      <c r="AN63" s="4">
        <f t="shared" si="12"/>
        <v>2.3015079780741132E-2</v>
      </c>
      <c r="AO63" s="2">
        <v>40268</v>
      </c>
      <c r="AP63">
        <v>14560.55</v>
      </c>
      <c r="AQ63" s="4">
        <f t="shared" si="13"/>
        <v>4.7466571899461352E-2</v>
      </c>
      <c r="AR63" s="2">
        <v>40268</v>
      </c>
      <c r="AS63">
        <v>5904.03</v>
      </c>
      <c r="AT63" s="4">
        <f t="shared" si="14"/>
        <v>2.4523184404559695E-2</v>
      </c>
      <c r="AU63" s="2">
        <v>40268</v>
      </c>
      <c r="AV63">
        <v>4755.99</v>
      </c>
      <c r="AW63" s="4">
        <f t="shared" si="15"/>
        <v>1.3467468179910069E-2</v>
      </c>
      <c r="AX63" s="2">
        <v>40268</v>
      </c>
      <c r="AY63">
        <v>6152.09</v>
      </c>
      <c r="AZ63" s="4">
        <f t="shared" si="16"/>
        <v>6.2546513244519097E-3</v>
      </c>
      <c r="BA63" s="2">
        <v>40268</v>
      </c>
      <c r="BB63">
        <v>12516.99</v>
      </c>
      <c r="BC63" s="4">
        <f t="shared" si="17"/>
        <v>2.5569196684615658E-2</v>
      </c>
      <c r="BD63" s="2">
        <v>40268</v>
      </c>
      <c r="BE63">
        <v>7931.53</v>
      </c>
      <c r="BF63" s="4">
        <f t="shared" si="18"/>
        <v>3.9578953438992537E-2</v>
      </c>
      <c r="BG63" s="2">
        <v>40268</v>
      </c>
      <c r="BH63">
        <v>2344.77</v>
      </c>
      <c r="BI63" s="4">
        <f t="shared" si="19"/>
        <v>2.5116730496825834E-2</v>
      </c>
      <c r="BJ63" s="2">
        <v>40268</v>
      </c>
      <c r="BK63">
        <v>1200.98</v>
      </c>
      <c r="BL63" s="4">
        <f t="shared" si="20"/>
        <v>-6.3490330630068703E-2</v>
      </c>
      <c r="BM63" s="2">
        <v>40268</v>
      </c>
      <c r="BN63">
        <v>14636.33</v>
      </c>
      <c r="BO63" s="4">
        <f t="shared" si="21"/>
        <v>3.6525437712500386E-2</v>
      </c>
      <c r="BP63" s="2">
        <v>40268</v>
      </c>
      <c r="BQ63">
        <v>7853.34</v>
      </c>
      <c r="BR63" s="4">
        <f t="shared" si="22"/>
        <v>2.0775979723142823E-2</v>
      </c>
      <c r="BS63" s="2">
        <v>40268</v>
      </c>
      <c r="BT63">
        <v>10050.01</v>
      </c>
      <c r="BU63" s="4">
        <f t="shared" si="23"/>
        <v>3.7908940879526121E-2</v>
      </c>
      <c r="BV63" s="2">
        <v>40268</v>
      </c>
      <c r="BW63">
        <v>5758.41</v>
      </c>
      <c r="BX63" s="4">
        <f t="shared" si="24"/>
        <v>1.2061977791759881E-2</v>
      </c>
      <c r="BY63" s="2">
        <v>40268</v>
      </c>
      <c r="BZ63">
        <v>14772.69</v>
      </c>
      <c r="CA63" s="4">
        <f t="shared" si="25"/>
        <v>2.4990078071010391E-2</v>
      </c>
      <c r="CB63" s="2">
        <v>40268</v>
      </c>
      <c r="CC63">
        <v>5780.91</v>
      </c>
      <c r="CD63" s="4">
        <f t="shared" si="26"/>
        <v>2.6013694594220427E-2</v>
      </c>
      <c r="CE63" s="2">
        <v>40268</v>
      </c>
      <c r="CF63">
        <v>16335.1</v>
      </c>
      <c r="CG63" s="4">
        <f t="shared" si="27"/>
        <v>2.8458568200520284E-2</v>
      </c>
      <c r="CH63" s="2">
        <v>40268</v>
      </c>
      <c r="CI63">
        <v>17595.66</v>
      </c>
      <c r="CJ63" s="4">
        <f t="shared" si="28"/>
        <v>2.4393566618888585E-2</v>
      </c>
      <c r="CK63" s="2">
        <v>40268</v>
      </c>
      <c r="CL63">
        <v>3480.83</v>
      </c>
      <c r="CM63" s="4">
        <f t="shared" si="29"/>
        <v>2.5689154744891196E-2</v>
      </c>
      <c r="CN63" s="2">
        <v>40268</v>
      </c>
      <c r="CO63">
        <v>7722.31</v>
      </c>
      <c r="CP63" s="4">
        <f t="shared" si="30"/>
        <v>2.4169536887588716E-2</v>
      </c>
      <c r="CQ63" s="2">
        <v>40268</v>
      </c>
      <c r="CR63">
        <v>14799.8</v>
      </c>
      <c r="CS63" s="4">
        <f t="shared" si="31"/>
        <v>9.23353189994367E-2</v>
      </c>
    </row>
    <row r="64" spans="1:97" x14ac:dyDescent="0.25">
      <c r="A64" s="2">
        <f t="shared" si="32"/>
        <v>40237</v>
      </c>
      <c r="B64" s="2">
        <v>40237</v>
      </c>
      <c r="C64">
        <v>4816.1549000000005</v>
      </c>
      <c r="D64" s="4">
        <f t="shared" si="0"/>
        <v>1.3076874027091456E-3</v>
      </c>
      <c r="E64" s="2">
        <v>40237</v>
      </c>
      <c r="F64">
        <v>14158.22</v>
      </c>
      <c r="G64" s="4">
        <f t="shared" si="1"/>
        <v>9.169198222612529E-3</v>
      </c>
      <c r="H64" s="2">
        <v>40237</v>
      </c>
      <c r="I64">
        <v>9937.24</v>
      </c>
      <c r="J64" s="4">
        <f t="shared" si="2"/>
        <v>6.5963541772182666E-3</v>
      </c>
      <c r="K64" s="2">
        <v>40237</v>
      </c>
      <c r="L64">
        <v>13250.21</v>
      </c>
      <c r="M64" s="4">
        <f t="shared" si="3"/>
        <v>1.5972388102574175E-3</v>
      </c>
      <c r="N64" s="2">
        <v>40237</v>
      </c>
      <c r="O64">
        <v>4367.1900999999998</v>
      </c>
      <c r="P64" s="4">
        <f t="shared" si="4"/>
        <v>1.2472976154498383E-3</v>
      </c>
      <c r="Q64" s="2">
        <v>40237</v>
      </c>
      <c r="R64">
        <v>4383.03</v>
      </c>
      <c r="S64" s="4">
        <f t="shared" si="5"/>
        <v>4.3652812341028469E-3</v>
      </c>
      <c r="T64" s="2">
        <v>40237</v>
      </c>
      <c r="U64">
        <v>3875.5074</v>
      </c>
      <c r="V64" s="4">
        <f t="shared" si="6"/>
        <v>2.2929200961609997E-3</v>
      </c>
      <c r="W64" s="2">
        <v>40237</v>
      </c>
      <c r="X64">
        <v>10658.94</v>
      </c>
      <c r="Y64" s="4">
        <f t="shared" si="7"/>
        <v>8.0576976547561685E-3</v>
      </c>
      <c r="Z64" s="2">
        <v>40237</v>
      </c>
      <c r="AA64">
        <v>11345.24</v>
      </c>
      <c r="AB64" s="4">
        <f t="shared" si="8"/>
        <v>3.3127634248277804E-3</v>
      </c>
      <c r="AC64" s="2">
        <v>40237</v>
      </c>
      <c r="AD64">
        <v>7803.07</v>
      </c>
      <c r="AE64" s="4">
        <f t="shared" si="9"/>
        <v>5.6241244524404266E-3</v>
      </c>
      <c r="AF64" s="2">
        <v>40237</v>
      </c>
      <c r="AG64">
        <v>10206.41</v>
      </c>
      <c r="AH64" s="4">
        <f t="shared" si="10"/>
        <v>5.5071124505072788E-3</v>
      </c>
      <c r="AI64" s="2">
        <v>40237</v>
      </c>
      <c r="AJ64">
        <v>5572</v>
      </c>
      <c r="AK64" s="4">
        <f t="shared" si="11"/>
        <v>8.9834292760924139E-3</v>
      </c>
      <c r="AL64" s="2">
        <v>40237</v>
      </c>
      <c r="AM64">
        <v>4792.51</v>
      </c>
      <c r="AN64" s="4">
        <f t="shared" si="12"/>
        <v>5.1363039584564341E-3</v>
      </c>
      <c r="AO64" s="2">
        <v>40237</v>
      </c>
      <c r="AP64">
        <v>13900.73</v>
      </c>
      <c r="AQ64" s="4">
        <f t="shared" si="13"/>
        <v>-3.8184846297018016E-4</v>
      </c>
      <c r="AR64" s="2">
        <v>40237</v>
      </c>
      <c r="AS64">
        <v>5762.71</v>
      </c>
      <c r="AT64" s="4">
        <f t="shared" si="14"/>
        <v>4.3203809045786468E-3</v>
      </c>
      <c r="AU64" s="2">
        <v>40237</v>
      </c>
      <c r="AV64">
        <v>4692.79</v>
      </c>
      <c r="AW64" s="4">
        <f t="shared" si="15"/>
        <v>3.2259443743720695E-3</v>
      </c>
      <c r="AX64" s="2">
        <v>40237</v>
      </c>
      <c r="AY64">
        <v>6113.85</v>
      </c>
      <c r="AZ64" s="4">
        <f t="shared" si="16"/>
        <v>6.1085485121110672E-3</v>
      </c>
      <c r="BA64" s="2">
        <v>40237</v>
      </c>
      <c r="BB64">
        <v>12204.92</v>
      </c>
      <c r="BC64" s="4">
        <f t="shared" si="17"/>
        <v>1.2465728992546499E-2</v>
      </c>
      <c r="BD64" s="2">
        <v>40237</v>
      </c>
      <c r="BE64">
        <v>7629.56</v>
      </c>
      <c r="BF64" s="4">
        <f t="shared" si="18"/>
        <v>-3.5376153328103843E-4</v>
      </c>
      <c r="BG64" s="2">
        <v>40237</v>
      </c>
      <c r="BH64">
        <v>2287.3200000000002</v>
      </c>
      <c r="BI64" s="4">
        <f t="shared" si="19"/>
        <v>6.8493150684931781E-3</v>
      </c>
      <c r="BJ64" s="2">
        <v>40237</v>
      </c>
      <c r="BK64">
        <v>1282.4000000000001</v>
      </c>
      <c r="BL64" s="4">
        <f t="shared" si="20"/>
        <v>-3.0980807012241152E-2</v>
      </c>
      <c r="BM64" s="2">
        <v>40237</v>
      </c>
      <c r="BN64">
        <v>14120.57</v>
      </c>
      <c r="BO64" s="4">
        <f t="shared" si="21"/>
        <v>1.481118949468474E-2</v>
      </c>
      <c r="BP64" s="2">
        <v>40237</v>
      </c>
      <c r="BQ64">
        <v>7693.5</v>
      </c>
      <c r="BR64" s="4">
        <f t="shared" si="22"/>
        <v>1.0357112187302508E-3</v>
      </c>
      <c r="BS64" s="2">
        <v>40237</v>
      </c>
      <c r="BT64">
        <v>9682.94</v>
      </c>
      <c r="BU64" s="4">
        <f t="shared" si="23"/>
        <v>1.5794912321169807E-3</v>
      </c>
      <c r="BV64" s="2">
        <v>40237</v>
      </c>
      <c r="BW64">
        <v>5689.78</v>
      </c>
      <c r="BX64" s="4">
        <f t="shared" si="24"/>
        <v>-5.5682906050469327E-4</v>
      </c>
      <c r="BY64" s="2">
        <v>40237</v>
      </c>
      <c r="BZ64">
        <v>14412.52</v>
      </c>
      <c r="CA64" s="4">
        <f t="shared" si="25"/>
        <v>7.1163634432465095E-3</v>
      </c>
      <c r="CB64" s="2">
        <v>40237</v>
      </c>
      <c r="CC64">
        <v>5634.34</v>
      </c>
      <c r="CD64" s="4">
        <f t="shared" si="26"/>
        <v>6.3513836943049906E-3</v>
      </c>
      <c r="CE64" s="2">
        <v>40237</v>
      </c>
      <c r="CF64">
        <v>15883.09</v>
      </c>
      <c r="CG64" s="4">
        <f t="shared" si="27"/>
        <v>8.9171432364567593E-3</v>
      </c>
      <c r="CH64" s="2">
        <v>40237</v>
      </c>
      <c r="CI64">
        <v>17176.66</v>
      </c>
      <c r="CJ64" s="4">
        <f t="shared" si="28"/>
        <v>6.1175406596212234E-3</v>
      </c>
      <c r="CK64" s="2">
        <v>40237</v>
      </c>
      <c r="CL64">
        <v>3393.65</v>
      </c>
      <c r="CM64" s="4">
        <f t="shared" si="29"/>
        <v>7.8402257034673184E-3</v>
      </c>
      <c r="CN64" s="2">
        <v>40237</v>
      </c>
      <c r="CO64">
        <v>7540.07</v>
      </c>
      <c r="CP64" s="4">
        <f t="shared" si="30"/>
        <v>6.559933145817487E-3</v>
      </c>
      <c r="CQ64" s="2">
        <v>40237</v>
      </c>
      <c r="CR64">
        <v>13548.77</v>
      </c>
      <c r="CS64" s="4">
        <f t="shared" si="31"/>
        <v>-1.1907774548663319E-2</v>
      </c>
    </row>
    <row r="65" spans="1:97" x14ac:dyDescent="0.25">
      <c r="A65" s="2">
        <f t="shared" si="32"/>
        <v>40209</v>
      </c>
      <c r="B65" s="2">
        <v>40209</v>
      </c>
      <c r="C65">
        <v>4809.8651</v>
      </c>
      <c r="D65" s="4">
        <f t="shared" si="0"/>
        <v>-3.6873508906912766E-3</v>
      </c>
      <c r="E65" s="2">
        <v>40209</v>
      </c>
      <c r="F65">
        <v>14029.58</v>
      </c>
      <c r="G65" s="4">
        <f t="shared" si="1"/>
        <v>-1.2712672490170829E-2</v>
      </c>
      <c r="H65" s="2">
        <v>40209</v>
      </c>
      <c r="I65">
        <v>9872.1200000000008</v>
      </c>
      <c r="J65" s="4">
        <f t="shared" si="2"/>
        <v>-7.6117026409752153E-3</v>
      </c>
      <c r="K65" s="2">
        <v>40209</v>
      </c>
      <c r="L65">
        <v>13229.08</v>
      </c>
      <c r="M65" s="4">
        <f t="shared" si="3"/>
        <v>-1.953070572017257E-2</v>
      </c>
      <c r="N65" s="2">
        <v>40209</v>
      </c>
      <c r="O65">
        <v>4361.7497000000003</v>
      </c>
      <c r="P65" s="4">
        <f t="shared" si="4"/>
        <v>-1.1812019209289648E-3</v>
      </c>
      <c r="Q65" s="2">
        <v>40209</v>
      </c>
      <c r="R65">
        <v>4363.9799999999996</v>
      </c>
      <c r="S65" s="4">
        <f t="shared" si="5"/>
        <v>-2.0329897755936299E-3</v>
      </c>
      <c r="T65" s="2">
        <v>40209</v>
      </c>
      <c r="U65">
        <v>3866.6415000000002</v>
      </c>
      <c r="V65" s="4">
        <f t="shared" si="6"/>
        <v>3.4655340304454718E-3</v>
      </c>
      <c r="W65" s="2">
        <v>40209</v>
      </c>
      <c r="X65">
        <v>10573.74</v>
      </c>
      <c r="Y65" s="4">
        <f t="shared" si="7"/>
        <v>6.9212060496750549E-3</v>
      </c>
      <c r="Z65" s="2">
        <v>40209</v>
      </c>
      <c r="AA65">
        <v>11307.78</v>
      </c>
      <c r="AB65" s="4">
        <f t="shared" si="8"/>
        <v>1.8547325810876814E-2</v>
      </c>
      <c r="AC65" s="2">
        <v>40209</v>
      </c>
      <c r="AD65">
        <v>7759.43</v>
      </c>
      <c r="AE65" s="4">
        <f t="shared" si="9"/>
        <v>1.5318566516102416E-2</v>
      </c>
      <c r="AF65" s="2">
        <v>40209</v>
      </c>
      <c r="AG65">
        <v>10150.51</v>
      </c>
      <c r="AH65" s="4">
        <f t="shared" si="10"/>
        <v>-3.0135009889259323E-2</v>
      </c>
      <c r="AI65" s="2">
        <v>40209</v>
      </c>
      <c r="AJ65">
        <v>5522.39</v>
      </c>
      <c r="AK65" s="4">
        <f t="shared" si="11"/>
        <v>2.0693364483044707E-2</v>
      </c>
      <c r="AL65" s="2">
        <v>40209</v>
      </c>
      <c r="AM65">
        <v>4768.0200000000004</v>
      </c>
      <c r="AN65" s="4">
        <f t="shared" si="12"/>
        <v>1.8222431978200726E-2</v>
      </c>
      <c r="AO65" s="2">
        <v>40209</v>
      </c>
      <c r="AP65">
        <v>13906.04</v>
      </c>
      <c r="AQ65" s="4">
        <f t="shared" si="13"/>
        <v>-1.1982501923665789E-2</v>
      </c>
      <c r="AR65" s="2">
        <v>40209</v>
      </c>
      <c r="AS65">
        <v>5737.92</v>
      </c>
      <c r="AT65" s="4">
        <f t="shared" si="14"/>
        <v>7.4472630872146617E-4</v>
      </c>
      <c r="AU65" s="2">
        <v>40209</v>
      </c>
      <c r="AV65">
        <v>4677.7</v>
      </c>
      <c r="AW65" s="4">
        <f t="shared" si="15"/>
        <v>1.828813002183427E-2</v>
      </c>
      <c r="AX65" s="2">
        <v>40209</v>
      </c>
      <c r="AY65">
        <v>6076.73</v>
      </c>
      <c r="AZ65" s="4">
        <f t="shared" si="16"/>
        <v>3.1431123084872947E-3</v>
      </c>
      <c r="BA65" s="2">
        <v>40209</v>
      </c>
      <c r="BB65">
        <v>12054.65</v>
      </c>
      <c r="BC65" s="4">
        <f t="shared" si="17"/>
        <v>-2.1288705075806713E-2</v>
      </c>
      <c r="BD65" s="2">
        <v>40209</v>
      </c>
      <c r="BE65">
        <v>7632.26</v>
      </c>
      <c r="BF65" s="4">
        <f t="shared" si="18"/>
        <v>-2.5293985430991262E-2</v>
      </c>
      <c r="BG65" s="2">
        <v>40209</v>
      </c>
      <c r="BH65">
        <v>2271.7600000000002</v>
      </c>
      <c r="BI65" s="4">
        <f t="shared" si="19"/>
        <v>-7.7960875432933063E-3</v>
      </c>
      <c r="BJ65" s="2">
        <v>40209</v>
      </c>
      <c r="BK65">
        <v>1323.4</v>
      </c>
      <c r="BL65" s="4">
        <f t="shared" si="20"/>
        <v>2.6440499181733079E-2</v>
      </c>
      <c r="BM65" s="2">
        <v>40209</v>
      </c>
      <c r="BN65">
        <v>13914.48</v>
      </c>
      <c r="BO65" s="4">
        <f t="shared" si="21"/>
        <v>-2.6335069411643763E-2</v>
      </c>
      <c r="BP65" s="2">
        <v>40209</v>
      </c>
      <c r="BQ65">
        <v>7685.54</v>
      </c>
      <c r="BR65" s="4">
        <f t="shared" si="22"/>
        <v>-8.9427445134618866E-3</v>
      </c>
      <c r="BS65" s="2">
        <v>40209</v>
      </c>
      <c r="BT65">
        <v>9667.67</v>
      </c>
      <c r="BU65" s="4">
        <f t="shared" si="23"/>
        <v>-2.3754758433094381E-3</v>
      </c>
      <c r="BV65" s="2">
        <v>40209</v>
      </c>
      <c r="BW65">
        <v>5692.95</v>
      </c>
      <c r="BX65" s="4">
        <f t="shared" si="24"/>
        <v>-1.5736596144171E-2</v>
      </c>
      <c r="BY65" s="2">
        <v>40209</v>
      </c>
      <c r="BZ65">
        <v>14310.68</v>
      </c>
      <c r="CA65" s="4">
        <f t="shared" si="25"/>
        <v>-7.3622338352007377E-3</v>
      </c>
      <c r="CB65" s="2">
        <v>40209</v>
      </c>
      <c r="CC65">
        <v>5598.78</v>
      </c>
      <c r="CD65" s="4">
        <f t="shared" si="26"/>
        <v>-7.5935635508950217E-3</v>
      </c>
      <c r="CE65" s="2">
        <v>40209</v>
      </c>
      <c r="CF65">
        <v>15742.71</v>
      </c>
      <c r="CG65" s="4">
        <f t="shared" si="27"/>
        <v>-1.3570779151202972E-2</v>
      </c>
      <c r="CH65" s="2">
        <v>40209</v>
      </c>
      <c r="CI65">
        <v>17072.22</v>
      </c>
      <c r="CJ65" s="4">
        <f t="shared" si="28"/>
        <v>-3.1763883193844933E-2</v>
      </c>
      <c r="CK65" s="2">
        <v>40209</v>
      </c>
      <c r="CL65">
        <v>3367.25</v>
      </c>
      <c r="CM65" s="4">
        <f t="shared" si="29"/>
        <v>9.2162445676606808E-3</v>
      </c>
      <c r="CN65" s="2">
        <v>40209</v>
      </c>
      <c r="CO65">
        <v>7490.93</v>
      </c>
      <c r="CP65" s="4">
        <f t="shared" si="30"/>
        <v>-7.9959636142603596E-3</v>
      </c>
      <c r="CQ65" s="2">
        <v>40209</v>
      </c>
      <c r="CR65">
        <v>13712.05</v>
      </c>
      <c r="CS65" s="4">
        <f t="shared" si="31"/>
        <v>1.6611061684460138E-2</v>
      </c>
    </row>
    <row r="66" spans="1:97" x14ac:dyDescent="0.25">
      <c r="A66" s="2">
        <f t="shared" si="32"/>
        <v>40178</v>
      </c>
      <c r="B66" s="2">
        <v>40178</v>
      </c>
      <c r="C66">
        <v>4827.6664000000001</v>
      </c>
      <c r="D66" s="4">
        <f t="shared" si="0"/>
        <v>7.5783139470331218E-3</v>
      </c>
      <c r="E66" s="2">
        <v>40178</v>
      </c>
      <c r="F66">
        <v>14210.23</v>
      </c>
      <c r="G66" s="4">
        <f t="shared" si="1"/>
        <v>2.0680476156614835E-2</v>
      </c>
      <c r="H66" s="2">
        <v>40178</v>
      </c>
      <c r="I66">
        <v>9947.84</v>
      </c>
      <c r="J66" s="4">
        <f t="shared" si="2"/>
        <v>1.2781120511489164E-2</v>
      </c>
      <c r="K66" s="2">
        <v>40178</v>
      </c>
      <c r="L66">
        <v>13492.6</v>
      </c>
      <c r="M66" s="4">
        <f t="shared" si="3"/>
        <v>-1.3023530719849186E-2</v>
      </c>
      <c r="N66" s="2">
        <v>40178</v>
      </c>
      <c r="O66">
        <v>4366.9079000000002</v>
      </c>
      <c r="P66" s="4">
        <f t="shared" si="4"/>
        <v>8.092985115390583E-3</v>
      </c>
      <c r="Q66" s="2">
        <v>40178</v>
      </c>
      <c r="R66">
        <v>4372.87</v>
      </c>
      <c r="S66" s="4">
        <f t="shared" si="5"/>
        <v>5.4724343365364359E-3</v>
      </c>
      <c r="T66" s="2">
        <v>40178</v>
      </c>
      <c r="U66">
        <v>3853.2878000000001</v>
      </c>
      <c r="V66" s="4">
        <f t="shared" si="6"/>
        <v>4.3928282376737293E-3</v>
      </c>
      <c r="W66" s="2">
        <v>40178</v>
      </c>
      <c r="X66">
        <v>10501.06</v>
      </c>
      <c r="Y66" s="4">
        <f t="shared" si="7"/>
        <v>2.3586910327241695E-2</v>
      </c>
      <c r="Z66" s="2">
        <v>40178</v>
      </c>
      <c r="AA66">
        <v>11101.87</v>
      </c>
      <c r="AB66" s="4">
        <f t="shared" si="8"/>
        <v>2.5405451836690629E-2</v>
      </c>
      <c r="AC66" s="2">
        <v>40178</v>
      </c>
      <c r="AD66">
        <v>7642.36</v>
      </c>
      <c r="AE66" s="4">
        <f t="shared" si="9"/>
        <v>2.0512101485561596E-2</v>
      </c>
      <c r="AF66" s="2">
        <v>40178</v>
      </c>
      <c r="AG66">
        <v>10465.9</v>
      </c>
      <c r="AH66" s="4">
        <f t="shared" si="10"/>
        <v>-2.8997675918151611E-2</v>
      </c>
      <c r="AI66" s="2">
        <v>40178</v>
      </c>
      <c r="AJ66">
        <v>5410.43</v>
      </c>
      <c r="AK66" s="4">
        <f t="shared" si="11"/>
        <v>2.3280137082162256E-2</v>
      </c>
      <c r="AL66" s="2">
        <v>40178</v>
      </c>
      <c r="AM66">
        <v>4682.6899999999996</v>
      </c>
      <c r="AN66" s="4">
        <f t="shared" si="12"/>
        <v>1.302109248242278E-2</v>
      </c>
      <c r="AO66" s="2">
        <v>40178</v>
      </c>
      <c r="AP66">
        <v>14074.69</v>
      </c>
      <c r="AQ66" s="4">
        <f t="shared" si="13"/>
        <v>1.7395496904736296E-2</v>
      </c>
      <c r="AR66" s="2">
        <v>40178</v>
      </c>
      <c r="AS66">
        <v>5733.65</v>
      </c>
      <c r="AT66" s="4">
        <f t="shared" si="14"/>
        <v>2.7622398302366014E-2</v>
      </c>
      <c r="AU66" s="2">
        <v>40178</v>
      </c>
      <c r="AV66">
        <v>4593.6899999999996</v>
      </c>
      <c r="AW66" s="4">
        <f t="shared" si="15"/>
        <v>2.1126337901370418E-2</v>
      </c>
      <c r="AX66" s="2">
        <v>40178</v>
      </c>
      <c r="AY66">
        <v>6057.69</v>
      </c>
      <c r="AZ66" s="4">
        <f t="shared" si="16"/>
        <v>9.125574096563227E-3</v>
      </c>
      <c r="BA66" s="2">
        <v>40178</v>
      </c>
      <c r="BB66">
        <v>12316.86</v>
      </c>
      <c r="BC66" s="4">
        <f t="shared" si="17"/>
        <v>1.6028805820557768E-2</v>
      </c>
      <c r="BD66" s="2">
        <v>40178</v>
      </c>
      <c r="BE66">
        <v>7830.32</v>
      </c>
      <c r="BF66" s="4">
        <f t="shared" si="18"/>
        <v>2.0887575275973846E-2</v>
      </c>
      <c r="BG66" s="2">
        <v>40178</v>
      </c>
      <c r="BH66">
        <v>2289.61</v>
      </c>
      <c r="BI66" s="4">
        <f t="shared" si="19"/>
        <v>1.351883739769022E-2</v>
      </c>
      <c r="BJ66" s="2">
        <v>40178</v>
      </c>
      <c r="BK66">
        <v>1289.31</v>
      </c>
      <c r="BL66" s="4">
        <f t="shared" si="20"/>
        <v>-4.8311139980513174E-2</v>
      </c>
      <c r="BM66" s="2">
        <v>40178</v>
      </c>
      <c r="BN66">
        <v>14290.83</v>
      </c>
      <c r="BO66" s="4">
        <f t="shared" si="21"/>
        <v>3.6925162150729163E-2</v>
      </c>
      <c r="BP66" s="2">
        <v>40178</v>
      </c>
      <c r="BQ66">
        <v>7754.89</v>
      </c>
      <c r="BR66" s="4">
        <f t="shared" si="22"/>
        <v>1.0486799636714839E-2</v>
      </c>
      <c r="BS66" s="2">
        <v>40178</v>
      </c>
      <c r="BT66">
        <v>9690.69</v>
      </c>
      <c r="BU66" s="4">
        <f t="shared" si="23"/>
        <v>2.1870047209354482E-2</v>
      </c>
      <c r="BV66" s="2">
        <v>40178</v>
      </c>
      <c r="BW66">
        <v>5783.97</v>
      </c>
      <c r="BX66" s="4">
        <f t="shared" si="24"/>
        <v>-1.0899993330722557E-2</v>
      </c>
      <c r="BY66" s="2">
        <v>40178</v>
      </c>
      <c r="BZ66">
        <v>14416.82</v>
      </c>
      <c r="CA66" s="4">
        <f t="shared" si="25"/>
        <v>1.3154232995353343E-2</v>
      </c>
      <c r="CB66" s="2">
        <v>40178</v>
      </c>
      <c r="CC66">
        <v>5641.62</v>
      </c>
      <c r="CD66" s="4">
        <f t="shared" si="26"/>
        <v>1.3516863742683682E-2</v>
      </c>
      <c r="CE66" s="2">
        <v>40178</v>
      </c>
      <c r="CF66">
        <v>15959.29</v>
      </c>
      <c r="CG66" s="4">
        <f t="shared" si="27"/>
        <v>2.8277603491144943E-2</v>
      </c>
      <c r="CH66" s="2">
        <v>40178</v>
      </c>
      <c r="CI66">
        <v>17632.29</v>
      </c>
      <c r="CJ66" s="4">
        <f t="shared" si="28"/>
        <v>1.7993571827352728E-2</v>
      </c>
      <c r="CK66" s="2">
        <v>40178</v>
      </c>
      <c r="CL66">
        <v>3336.5</v>
      </c>
      <c r="CM66" s="4">
        <f t="shared" si="29"/>
        <v>3.3551308937825874E-2</v>
      </c>
      <c r="CN66" s="2">
        <v>40178</v>
      </c>
      <c r="CO66">
        <v>7551.31</v>
      </c>
      <c r="CP66" s="4">
        <f t="shared" si="30"/>
        <v>1.2943303795396988E-2</v>
      </c>
      <c r="CQ66" s="2">
        <v>40178</v>
      </c>
      <c r="CR66">
        <v>13488</v>
      </c>
      <c r="CS66" s="4">
        <f t="shared" si="31"/>
        <v>7.8502929849495473E-3</v>
      </c>
    </row>
    <row r="67" spans="1:97" x14ac:dyDescent="0.25">
      <c r="A67" s="2">
        <f t="shared" si="32"/>
        <v>40147</v>
      </c>
      <c r="B67" s="2">
        <v>40147</v>
      </c>
      <c r="C67">
        <v>4791.3559999999998</v>
      </c>
      <c r="D67" s="4">
        <f t="shared" si="0"/>
        <v>7.9756908885428857E-3</v>
      </c>
      <c r="E67" s="2">
        <v>40147</v>
      </c>
      <c r="F67">
        <v>13922.31</v>
      </c>
      <c r="G67" s="4">
        <f t="shared" si="1"/>
        <v>1.5663573492077365E-2</v>
      </c>
      <c r="H67" s="2">
        <v>40147</v>
      </c>
      <c r="I67">
        <v>9822.2999999999993</v>
      </c>
      <c r="J67" s="4">
        <f t="shared" si="2"/>
        <v>1.5163948827873863E-2</v>
      </c>
      <c r="K67" s="2">
        <v>40147</v>
      </c>
      <c r="L67">
        <v>13670.64</v>
      </c>
      <c r="M67" s="4">
        <f t="shared" si="3"/>
        <v>2.1699828628527262E-2</v>
      </c>
      <c r="N67" s="2">
        <v>40147</v>
      </c>
      <c r="O67">
        <v>4331.8503000000001</v>
      </c>
      <c r="P67" s="4">
        <f t="shared" si="4"/>
        <v>7.9809861968849205E-3</v>
      </c>
      <c r="Q67" s="2">
        <v>40147</v>
      </c>
      <c r="R67">
        <v>4349.07</v>
      </c>
      <c r="S67" s="4">
        <f t="shared" si="5"/>
        <v>-3.432591285617792E-3</v>
      </c>
      <c r="T67" s="2">
        <v>40147</v>
      </c>
      <c r="U67">
        <v>3836.4349999999999</v>
      </c>
      <c r="V67" s="4">
        <f t="shared" si="6"/>
        <v>4.0592264962018287E-3</v>
      </c>
      <c r="W67" s="2">
        <v>40147</v>
      </c>
      <c r="X67">
        <v>10259.08</v>
      </c>
      <c r="Y67" s="4">
        <f t="shared" si="7"/>
        <v>1.2591410362325028E-2</v>
      </c>
      <c r="Z67" s="2">
        <v>40147</v>
      </c>
      <c r="AA67">
        <v>10826.81</v>
      </c>
      <c r="AB67" s="4">
        <f t="shared" si="8"/>
        <v>1.5335806618601344E-2</v>
      </c>
      <c r="AC67" s="2">
        <v>40147</v>
      </c>
      <c r="AD67">
        <v>7488.75</v>
      </c>
      <c r="AE67" s="4">
        <f t="shared" si="9"/>
        <v>6.1048108973023041E-3</v>
      </c>
      <c r="AF67" s="2">
        <v>40147</v>
      </c>
      <c r="AG67">
        <v>10778.45</v>
      </c>
      <c r="AH67" s="4">
        <f t="shared" si="10"/>
        <v>3.4192757882536062E-2</v>
      </c>
      <c r="AI67" s="2">
        <v>40147</v>
      </c>
      <c r="AJ67">
        <v>5287.34</v>
      </c>
      <c r="AK67" s="4">
        <f t="shared" si="11"/>
        <v>-2.382483076807107E-4</v>
      </c>
      <c r="AL67" s="2">
        <v>40147</v>
      </c>
      <c r="AM67">
        <v>4622.5</v>
      </c>
      <c r="AN67" s="4">
        <f t="shared" si="12"/>
        <v>1.0660859602863448E-2</v>
      </c>
      <c r="AO67" s="2">
        <v>40147</v>
      </c>
      <c r="AP67">
        <v>13834.04</v>
      </c>
      <c r="AQ67" s="4">
        <f t="shared" si="13"/>
        <v>1.489545888049304E-2</v>
      </c>
      <c r="AR67" s="2">
        <v>40147</v>
      </c>
      <c r="AS67">
        <v>5579.53</v>
      </c>
      <c r="AT67" s="4">
        <f t="shared" si="14"/>
        <v>9.9281768355812261E-3</v>
      </c>
      <c r="AU67" s="2">
        <v>40147</v>
      </c>
      <c r="AV67">
        <v>4498.6499999999996</v>
      </c>
      <c r="AW67" s="4">
        <f t="shared" si="15"/>
        <v>8.5279815989292018E-3</v>
      </c>
      <c r="AX67" s="2">
        <v>40147</v>
      </c>
      <c r="AY67">
        <v>6002.91</v>
      </c>
      <c r="AZ67" s="4">
        <f t="shared" si="16"/>
        <v>7.72889117942821E-3</v>
      </c>
      <c r="BA67" s="2">
        <v>40147</v>
      </c>
      <c r="BB67">
        <v>12122.55</v>
      </c>
      <c r="BC67" s="4">
        <f t="shared" si="17"/>
        <v>1.8145550749590456E-2</v>
      </c>
      <c r="BD67" s="2">
        <v>40147</v>
      </c>
      <c r="BE67">
        <v>7670.11</v>
      </c>
      <c r="BF67" s="4">
        <f t="shared" si="18"/>
        <v>2.2054473256402751E-2</v>
      </c>
      <c r="BG67" s="2">
        <v>40147</v>
      </c>
      <c r="BH67">
        <v>2259.0700000000002</v>
      </c>
      <c r="BI67" s="4">
        <f t="shared" si="19"/>
        <v>1.5006717078452914E-2</v>
      </c>
      <c r="BJ67" s="2">
        <v>40147</v>
      </c>
      <c r="BK67">
        <v>1354.76</v>
      </c>
      <c r="BL67" s="4">
        <f t="shared" si="20"/>
        <v>-2.3251454567739249E-2</v>
      </c>
      <c r="BM67" s="2">
        <v>40147</v>
      </c>
      <c r="BN67">
        <v>13781.93</v>
      </c>
      <c r="BO67" s="4">
        <f t="shared" si="21"/>
        <v>3.0178200355802653E-2</v>
      </c>
      <c r="BP67" s="2">
        <v>40147</v>
      </c>
      <c r="BQ67">
        <v>7674.41</v>
      </c>
      <c r="BR67" s="4">
        <f t="shared" si="22"/>
        <v>9.4720088393138724E-3</v>
      </c>
      <c r="BS67" s="2">
        <v>40147</v>
      </c>
      <c r="BT67">
        <v>9483.2900000000009</v>
      </c>
      <c r="BU67" s="4">
        <f t="shared" si="23"/>
        <v>5.7343025191904928E-3</v>
      </c>
      <c r="BV67" s="2">
        <v>40147</v>
      </c>
      <c r="BW67">
        <v>5847.71</v>
      </c>
      <c r="BX67" s="4">
        <f t="shared" si="24"/>
        <v>1.5001874583425945E-2</v>
      </c>
      <c r="BY67" s="2">
        <v>40147</v>
      </c>
      <c r="BZ67">
        <v>14229.64</v>
      </c>
      <c r="CA67" s="4">
        <f t="shared" si="25"/>
        <v>1.5311397390662229E-2</v>
      </c>
      <c r="CB67" s="2">
        <v>40147</v>
      </c>
      <c r="CC67">
        <v>5566.38</v>
      </c>
      <c r="CD67" s="4">
        <f t="shared" si="26"/>
        <v>1.4309793452809361E-2</v>
      </c>
      <c r="CE67" s="2">
        <v>40147</v>
      </c>
      <c r="CF67">
        <v>15520.41</v>
      </c>
      <c r="CG67" s="4">
        <f t="shared" si="27"/>
        <v>2.3810890236782845E-2</v>
      </c>
      <c r="CH67" s="2">
        <v>40147</v>
      </c>
      <c r="CI67">
        <v>17320.63</v>
      </c>
      <c r="CJ67" s="4">
        <f t="shared" si="28"/>
        <v>2.8259484784747269E-2</v>
      </c>
      <c r="CK67" s="2">
        <v>40147</v>
      </c>
      <c r="CL67">
        <v>3228.19</v>
      </c>
      <c r="CM67" s="4">
        <f t="shared" si="29"/>
        <v>9.784448107704069E-3</v>
      </c>
      <c r="CN67" s="2">
        <v>40147</v>
      </c>
      <c r="CO67">
        <v>7454.82</v>
      </c>
      <c r="CP67" s="4">
        <f t="shared" si="30"/>
        <v>1.4736148619217682E-2</v>
      </c>
      <c r="CQ67" s="2">
        <v>40147</v>
      </c>
      <c r="CR67">
        <v>13382.94</v>
      </c>
      <c r="CS67" s="4">
        <f t="shared" si="31"/>
        <v>1.4522373339539429E-2</v>
      </c>
    </row>
    <row r="68" spans="1:97" x14ac:dyDescent="0.25">
      <c r="A68" s="2">
        <f t="shared" si="32"/>
        <v>40117</v>
      </c>
      <c r="B68" s="2">
        <v>40117</v>
      </c>
      <c r="C68">
        <v>4753.4440000000004</v>
      </c>
      <c r="D68" s="4">
        <f t="shared" ref="D68:D131" si="33">C68/C69-1</f>
        <v>-8.9467588607816673E-4</v>
      </c>
      <c r="E68" s="2">
        <v>40117</v>
      </c>
      <c r="F68">
        <v>13707.6</v>
      </c>
      <c r="G68" s="4">
        <f t="shared" ref="G68:G131" si="34">F68/F69-1</f>
        <v>-7.1704836817174655E-3</v>
      </c>
      <c r="H68" s="2">
        <v>40117</v>
      </c>
      <c r="I68">
        <v>9675.58</v>
      </c>
      <c r="J68" s="4">
        <f t="shared" ref="J68:J131" si="35">I68/I69-1</f>
        <v>-2.0298578893190866E-3</v>
      </c>
      <c r="K68" s="2">
        <v>40117</v>
      </c>
      <c r="L68">
        <v>13380.29</v>
      </c>
      <c r="M68" s="4">
        <f t="shared" ref="M68:M131" si="36">L68/L69-1</f>
        <v>-5.1555321596206127E-3</v>
      </c>
      <c r="N68" s="2">
        <v>40117</v>
      </c>
      <c r="O68">
        <v>4297.5515999999998</v>
      </c>
      <c r="P68" s="4">
        <f t="shared" ref="P68:P131" si="37">O68/O69-1</f>
        <v>-3.9690569861128289E-4</v>
      </c>
      <c r="Q68" s="2">
        <v>40117</v>
      </c>
      <c r="R68">
        <v>4364.05</v>
      </c>
      <c r="S68" s="4">
        <f t="shared" ref="S68:S131" si="38">R68/R69-1</f>
        <v>-9.8664029521366992E-4</v>
      </c>
      <c r="T68" s="2">
        <v>40117</v>
      </c>
      <c r="U68">
        <v>3820.9250000000002</v>
      </c>
      <c r="V68" s="4">
        <f t="shared" ref="V68:V131" si="39">U68/U69-1</f>
        <v>2.4519758753007714E-3</v>
      </c>
      <c r="W68" s="2">
        <v>40117</v>
      </c>
      <c r="X68">
        <v>10131.51</v>
      </c>
      <c r="Y68" s="4">
        <f t="shared" ref="Y68:Y131" si="40">X68/X69-1</f>
        <v>5.3654499555442214E-3</v>
      </c>
      <c r="Z68" s="2">
        <v>40117</v>
      </c>
      <c r="AA68">
        <v>10663.28</v>
      </c>
      <c r="AB68" s="4">
        <f t="shared" ref="AB68:AB131" si="41">AA68/AA69-1</f>
        <v>1.5023630591740389E-2</v>
      </c>
      <c r="AC68" s="2">
        <v>40117</v>
      </c>
      <c r="AD68">
        <v>7443.31</v>
      </c>
      <c r="AE68" s="4">
        <f t="shared" ref="AE68:AE131" si="42">AD68/AD69-1</f>
        <v>1.2556097733508853E-2</v>
      </c>
      <c r="AF68" s="2">
        <v>40117</v>
      </c>
      <c r="AG68">
        <v>10422.09</v>
      </c>
      <c r="AH68" s="4">
        <f t="shared" ref="AH68:AH131" si="43">AG68/AG69-1</f>
        <v>-1.6391446775458562E-2</v>
      </c>
      <c r="AI68" s="2">
        <v>40117</v>
      </c>
      <c r="AJ68">
        <v>5288.6</v>
      </c>
      <c r="AK68" s="4">
        <f t="shared" ref="AK68:AK131" si="44">AJ68/AJ69-1</f>
        <v>7.1931485117591176E-3</v>
      </c>
      <c r="AL68" s="2">
        <v>40117</v>
      </c>
      <c r="AM68">
        <v>4573.74</v>
      </c>
      <c r="AN68" s="4">
        <f t="shared" ref="AN68:AN131" si="45">AM68/AM69-1</f>
        <v>1.6994603440723344E-2</v>
      </c>
      <c r="AO68" s="2">
        <v>40117</v>
      </c>
      <c r="AP68">
        <v>13631</v>
      </c>
      <c r="AQ68" s="4">
        <f t="shared" ref="AQ68:AQ131" si="46">AP68/AP69-1</f>
        <v>1.1153773114629617E-2</v>
      </c>
      <c r="AR68" s="2">
        <v>40117</v>
      </c>
      <c r="AS68">
        <v>5524.68</v>
      </c>
      <c r="AT68" s="4">
        <f t="shared" ref="AT68:AT131" si="47">AS68/AS69-1</f>
        <v>6.8524606894742046E-3</v>
      </c>
      <c r="AU68" s="2">
        <v>40117</v>
      </c>
      <c r="AV68">
        <v>4460.6099999999997</v>
      </c>
      <c r="AW68" s="4">
        <f t="shared" ref="AW68:AW131" si="48">AV68/AV69-1</f>
        <v>2.7279050058035548E-2</v>
      </c>
      <c r="AX68" s="2">
        <v>40117</v>
      </c>
      <c r="AY68">
        <v>5956.87</v>
      </c>
      <c r="AZ68" s="4">
        <f t="shared" ref="AZ68:AZ131" si="49">AY68/AY69-1</f>
        <v>3.8591364634468217E-3</v>
      </c>
      <c r="BA68" s="2">
        <v>40117</v>
      </c>
      <c r="BB68">
        <v>11906.5</v>
      </c>
      <c r="BC68" s="4">
        <f t="shared" ref="BC68:BC131" si="50">BB68/BB69-1</f>
        <v>-9.3082506196764392E-3</v>
      </c>
      <c r="BD68" s="2">
        <v>40117</v>
      </c>
      <c r="BE68">
        <v>7504.6</v>
      </c>
      <c r="BF68" s="4">
        <f t="shared" ref="BF68:BF131" si="51">BE68/BE69-1</f>
        <v>3.2150042443404026E-3</v>
      </c>
      <c r="BG68" s="2">
        <v>40117</v>
      </c>
      <c r="BH68">
        <v>2225.67</v>
      </c>
      <c r="BI68" s="4">
        <f t="shared" ref="BI68:BI131" si="52">BH68/BH69-1</f>
        <v>-1.8342781285879406E-3</v>
      </c>
      <c r="BJ68" s="2">
        <v>40117</v>
      </c>
      <c r="BK68">
        <v>1387.01</v>
      </c>
      <c r="BL68" s="4">
        <f t="shared" ref="BL68:BL131" si="53">BK68/BK69-1</f>
        <v>3.7924764092701624E-2</v>
      </c>
      <c r="BM68" s="2">
        <v>40117</v>
      </c>
      <c r="BN68">
        <v>13378.2</v>
      </c>
      <c r="BO68" s="4">
        <f t="shared" ref="BO68:BO131" si="54">BN68/BN69-1</f>
        <v>3.2750552945981504E-4</v>
      </c>
      <c r="BP68" s="2">
        <v>40117</v>
      </c>
      <c r="BQ68">
        <v>7602.4</v>
      </c>
      <c r="BR68" s="4">
        <f t="shared" ref="BR68:BR131" si="55">BQ68/BQ69-1</f>
        <v>-2.686648615746301E-3</v>
      </c>
      <c r="BS68" s="2">
        <v>40117</v>
      </c>
      <c r="BT68">
        <v>9429.2199999999993</v>
      </c>
      <c r="BU68" s="4">
        <f t="shared" ref="BU68:BU131" si="56">BT68/BT69-1</f>
        <v>5.6708315335349813E-3</v>
      </c>
      <c r="BV68" s="2">
        <v>40117</v>
      </c>
      <c r="BW68">
        <v>5761.28</v>
      </c>
      <c r="BX68" s="4">
        <f t="shared" ref="BX68:BX131" si="57">BW68/BW69-1</f>
        <v>-6.4446034852939649E-3</v>
      </c>
      <c r="BY68" s="2">
        <v>40117</v>
      </c>
      <c r="BZ68">
        <v>14015.05</v>
      </c>
      <c r="CA68" s="4">
        <f t="shared" ref="CA68:CA131" si="58">BZ68/BZ69-1</f>
        <v>-1.8012384315480023E-3</v>
      </c>
      <c r="CB68" s="2">
        <v>40117</v>
      </c>
      <c r="CC68">
        <v>5487.85</v>
      </c>
      <c r="CD68" s="4">
        <f t="shared" ref="CD68:CD131" si="59">CC68/CC69-1</f>
        <v>-2.294349391961048E-3</v>
      </c>
      <c r="CE68" s="2">
        <v>40117</v>
      </c>
      <c r="CF68">
        <v>15159.45</v>
      </c>
      <c r="CG68" s="4">
        <f t="shared" ref="CG68:CG131" si="60">CF68/CF69-1</f>
        <v>-1.191803054300844E-2</v>
      </c>
      <c r="CH68" s="2">
        <v>40117</v>
      </c>
      <c r="CI68">
        <v>16844.61</v>
      </c>
      <c r="CJ68" s="4">
        <f t="shared" ref="CJ68:CJ131" si="61">CI68/CI69-1</f>
        <v>1.5988390503228977E-2</v>
      </c>
      <c r="CK68" s="2">
        <v>40117</v>
      </c>
      <c r="CL68">
        <v>3196.91</v>
      </c>
      <c r="CM68" s="4">
        <f t="shared" ref="CM68:CM131" si="62">CL68/CL69-1</f>
        <v>1.3862108334390388E-2</v>
      </c>
      <c r="CN68" s="2">
        <v>40117</v>
      </c>
      <c r="CO68">
        <v>7346.56</v>
      </c>
      <c r="CP68" s="4">
        <f t="shared" ref="CP68:CP131" si="63">CO68/CO69-1</f>
        <v>-2.0809901818557019E-3</v>
      </c>
      <c r="CQ68" s="2">
        <v>40117</v>
      </c>
      <c r="CR68">
        <v>13191.37</v>
      </c>
      <c r="CS68" s="4">
        <f t="shared" ref="CS68:CS131" si="64">CR68/CR69-1</f>
        <v>3.4799866643133059E-2</v>
      </c>
    </row>
    <row r="69" spans="1:97" x14ac:dyDescent="0.25">
      <c r="A69" s="2">
        <f t="shared" ref="A69:A132" si="65">B69</f>
        <v>40086</v>
      </c>
      <c r="B69" s="2">
        <v>40086</v>
      </c>
      <c r="C69">
        <v>4757.7006000000001</v>
      </c>
      <c r="D69" s="4">
        <f t="shared" si="33"/>
        <v>1.7371612207166098E-2</v>
      </c>
      <c r="E69" s="2">
        <v>40086</v>
      </c>
      <c r="F69">
        <v>13806.6</v>
      </c>
      <c r="G69" s="4">
        <f t="shared" si="34"/>
        <v>3.2168835926227768E-2</v>
      </c>
      <c r="H69" s="2">
        <v>40086</v>
      </c>
      <c r="I69">
        <v>9695.26</v>
      </c>
      <c r="J69" s="4">
        <f t="shared" si="35"/>
        <v>2.787322353390187E-2</v>
      </c>
      <c r="K69" s="2">
        <v>40086</v>
      </c>
      <c r="L69">
        <v>13449.63</v>
      </c>
      <c r="M69" s="4">
        <f t="shared" si="36"/>
        <v>1.7089079036423316E-2</v>
      </c>
      <c r="N69" s="2">
        <v>40086</v>
      </c>
      <c r="O69">
        <v>4299.2579999999998</v>
      </c>
      <c r="P69" s="4">
        <f t="shared" si="37"/>
        <v>1.6931328115874722E-2</v>
      </c>
      <c r="Q69" s="2">
        <v>40086</v>
      </c>
      <c r="R69">
        <v>4368.3599999999997</v>
      </c>
      <c r="S69" s="4">
        <f t="shared" si="38"/>
        <v>3.072344763925372E-3</v>
      </c>
      <c r="T69" s="2">
        <v>40086</v>
      </c>
      <c r="U69">
        <v>3811.5790999999999</v>
      </c>
      <c r="V69" s="4">
        <f t="shared" si="39"/>
        <v>1.3813376084879536E-2</v>
      </c>
      <c r="W69" s="2">
        <v>40086</v>
      </c>
      <c r="X69">
        <v>10077.44</v>
      </c>
      <c r="Y69" s="4">
        <f t="shared" si="40"/>
        <v>3.7618061611867315E-2</v>
      </c>
      <c r="Z69" s="2">
        <v>40086</v>
      </c>
      <c r="AA69">
        <v>10505.45</v>
      </c>
      <c r="AB69" s="4">
        <f t="shared" si="41"/>
        <v>4.261694078229139E-2</v>
      </c>
      <c r="AC69" s="2">
        <v>40086</v>
      </c>
      <c r="AD69">
        <v>7351.01</v>
      </c>
      <c r="AE69" s="4">
        <f t="shared" si="42"/>
        <v>2.4511019994035044E-2</v>
      </c>
      <c r="AF69" s="2">
        <v>40086</v>
      </c>
      <c r="AG69">
        <v>10595.77</v>
      </c>
      <c r="AH69" s="4">
        <f t="shared" si="43"/>
        <v>1.7107669269646131E-2</v>
      </c>
      <c r="AI69" s="2">
        <v>40086</v>
      </c>
      <c r="AJ69">
        <v>5250.83</v>
      </c>
      <c r="AK69" s="4">
        <f t="shared" si="44"/>
        <v>2.6721833650426241E-2</v>
      </c>
      <c r="AL69" s="2">
        <v>40086</v>
      </c>
      <c r="AM69">
        <v>4497.3100000000004</v>
      </c>
      <c r="AN69" s="4">
        <f t="shared" si="45"/>
        <v>4.0950006828087249E-2</v>
      </c>
      <c r="AO69" s="2">
        <v>40086</v>
      </c>
      <c r="AP69">
        <v>13480.64</v>
      </c>
      <c r="AQ69" s="4">
        <f t="shared" si="46"/>
        <v>5.4998168710302497E-2</v>
      </c>
      <c r="AR69" s="2">
        <v>40086</v>
      </c>
      <c r="AS69">
        <v>5487.08</v>
      </c>
      <c r="AT69" s="4">
        <f t="shared" si="47"/>
        <v>4.3480575988315895E-2</v>
      </c>
      <c r="AU69" s="2">
        <v>40086</v>
      </c>
      <c r="AV69">
        <v>4342.16</v>
      </c>
      <c r="AW69" s="4">
        <f t="shared" si="48"/>
        <v>1.8260953171571392E-2</v>
      </c>
      <c r="AX69" s="2">
        <v>40086</v>
      </c>
      <c r="AY69">
        <v>5933.97</v>
      </c>
      <c r="AZ69" s="4">
        <f t="shared" si="49"/>
        <v>1.157676532459595E-2</v>
      </c>
      <c r="BA69" s="2">
        <v>40086</v>
      </c>
      <c r="BB69">
        <v>12018.37</v>
      </c>
      <c r="BC69" s="4">
        <f t="shared" si="50"/>
        <v>2.260762873457689E-2</v>
      </c>
      <c r="BD69" s="2">
        <v>40086</v>
      </c>
      <c r="BE69">
        <v>7480.55</v>
      </c>
      <c r="BF69" s="4">
        <f t="shared" si="51"/>
        <v>4.118212805876964E-2</v>
      </c>
      <c r="BG69" s="2">
        <v>40086</v>
      </c>
      <c r="BH69">
        <v>2229.7600000000002</v>
      </c>
      <c r="BI69" s="4">
        <f t="shared" si="52"/>
        <v>2.7108447609528019E-2</v>
      </c>
      <c r="BJ69" s="2">
        <v>40086</v>
      </c>
      <c r="BK69">
        <v>1336.33</v>
      </c>
      <c r="BL69" s="4">
        <f t="shared" si="53"/>
        <v>-5.3215156152581877E-2</v>
      </c>
      <c r="BM69" s="2">
        <v>40086</v>
      </c>
      <c r="BN69">
        <v>13373.82</v>
      </c>
      <c r="BO69" s="4">
        <f t="shared" si="54"/>
        <v>5.003062041675177E-2</v>
      </c>
      <c r="BP69" s="2">
        <v>40086</v>
      </c>
      <c r="BQ69">
        <v>7622.88</v>
      </c>
      <c r="BR69" s="4">
        <f t="shared" si="55"/>
        <v>2.0698150850929853E-2</v>
      </c>
      <c r="BS69" s="2">
        <v>40086</v>
      </c>
      <c r="BT69">
        <v>9376.0499999999993</v>
      </c>
      <c r="BU69" s="4">
        <f t="shared" si="56"/>
        <v>4.5069496305047974E-2</v>
      </c>
      <c r="BV69" s="2">
        <v>40086</v>
      </c>
      <c r="BW69">
        <v>5798.65</v>
      </c>
      <c r="BX69" s="4">
        <f t="shared" si="57"/>
        <v>8.2486989694341428E-3</v>
      </c>
      <c r="BY69" s="2">
        <v>40086</v>
      </c>
      <c r="BZ69">
        <v>14040.34</v>
      </c>
      <c r="CA69" s="4">
        <f t="shared" si="58"/>
        <v>2.8352997788801737E-2</v>
      </c>
      <c r="CB69" s="2">
        <v>40086</v>
      </c>
      <c r="CC69">
        <v>5500.47</v>
      </c>
      <c r="CD69" s="4">
        <f t="shared" si="59"/>
        <v>2.6672539976146048E-2</v>
      </c>
      <c r="CE69" s="2">
        <v>40086</v>
      </c>
      <c r="CF69">
        <v>15342.3</v>
      </c>
      <c r="CG69" s="4">
        <f t="shared" si="60"/>
        <v>3.832144698925144E-2</v>
      </c>
      <c r="CH69" s="2">
        <v>40086</v>
      </c>
      <c r="CI69">
        <v>16579.53</v>
      </c>
      <c r="CJ69" s="4">
        <f t="shared" si="61"/>
        <v>5.8191997722716327E-2</v>
      </c>
      <c r="CK69" s="2">
        <v>40086</v>
      </c>
      <c r="CL69">
        <v>3153.2</v>
      </c>
      <c r="CM69" s="4">
        <f t="shared" si="62"/>
        <v>3.0427209657232224E-2</v>
      </c>
      <c r="CN69" s="2">
        <v>40086</v>
      </c>
      <c r="CO69">
        <v>7361.88</v>
      </c>
      <c r="CP69" s="4">
        <f t="shared" si="63"/>
        <v>2.691045842074713E-2</v>
      </c>
      <c r="CQ69" s="2">
        <v>40086</v>
      </c>
      <c r="CR69">
        <v>12747.75</v>
      </c>
      <c r="CS69" s="4">
        <f t="shared" si="64"/>
        <v>9.4795069718549341E-2</v>
      </c>
    </row>
    <row r="70" spans="1:97" x14ac:dyDescent="0.25">
      <c r="A70" s="2">
        <f t="shared" si="65"/>
        <v>40056</v>
      </c>
      <c r="B70" s="2">
        <v>40056</v>
      </c>
      <c r="C70">
        <v>4676.4629000000004</v>
      </c>
      <c r="D70" s="4">
        <f t="shared" si="33"/>
        <v>1.0943504314891994E-2</v>
      </c>
      <c r="E70" s="2">
        <v>40056</v>
      </c>
      <c r="F70">
        <v>13376.3</v>
      </c>
      <c r="G70" s="4">
        <f t="shared" si="34"/>
        <v>1.3673217453642472E-2</v>
      </c>
      <c r="H70" s="2">
        <v>40056</v>
      </c>
      <c r="I70">
        <v>9432.35</v>
      </c>
      <c r="J70" s="4">
        <f t="shared" si="35"/>
        <v>1.3002508785043387E-2</v>
      </c>
      <c r="K70" s="2">
        <v>40056</v>
      </c>
      <c r="L70">
        <v>13223.65</v>
      </c>
      <c r="M70" s="4">
        <f t="shared" si="36"/>
        <v>3.7466914725574618E-3</v>
      </c>
      <c r="N70" s="2">
        <v>40056</v>
      </c>
      <c r="O70">
        <v>4227.6778000000004</v>
      </c>
      <c r="P70" s="4">
        <f t="shared" si="37"/>
        <v>1.1457930825694573E-2</v>
      </c>
      <c r="Q70" s="2">
        <v>40056</v>
      </c>
      <c r="R70">
        <v>4354.9799999999996</v>
      </c>
      <c r="S70" s="4">
        <f t="shared" si="38"/>
        <v>5.1353303806145334E-3</v>
      </c>
      <c r="T70" s="2">
        <v>40056</v>
      </c>
      <c r="U70">
        <v>3759.6457</v>
      </c>
      <c r="V70" s="4">
        <f t="shared" si="39"/>
        <v>1.1014399546334541E-2</v>
      </c>
      <c r="W70" s="2">
        <v>40056</v>
      </c>
      <c r="X70">
        <v>9712.09</v>
      </c>
      <c r="Y70" s="4">
        <f t="shared" si="40"/>
        <v>2.300367612205978E-2</v>
      </c>
      <c r="Z70" s="2">
        <v>40056</v>
      </c>
      <c r="AA70">
        <v>10076.040000000001</v>
      </c>
      <c r="AB70" s="4">
        <f t="shared" si="41"/>
        <v>2.7835922294443982E-2</v>
      </c>
      <c r="AC70" s="2">
        <v>40056</v>
      </c>
      <c r="AD70">
        <v>7175.14</v>
      </c>
      <c r="AE70" s="4">
        <f t="shared" si="42"/>
        <v>1.7522314148034956E-2</v>
      </c>
      <c r="AF70" s="2">
        <v>40056</v>
      </c>
      <c r="AG70">
        <v>10417.549999999999</v>
      </c>
      <c r="AH70" s="4">
        <f t="shared" si="43"/>
        <v>9.2403050908869133E-3</v>
      </c>
      <c r="AI70" s="2">
        <v>40056</v>
      </c>
      <c r="AJ70">
        <v>5114.17</v>
      </c>
      <c r="AK70" s="4">
        <f t="shared" si="44"/>
        <v>1.9902799354654777E-2</v>
      </c>
      <c r="AL70" s="2">
        <v>40056</v>
      </c>
      <c r="AM70">
        <v>4320.3900000000003</v>
      </c>
      <c r="AN70" s="4">
        <f t="shared" si="45"/>
        <v>2.4259967852519937E-2</v>
      </c>
      <c r="AO70" s="2">
        <v>40056</v>
      </c>
      <c r="AP70">
        <v>12777.88</v>
      </c>
      <c r="AQ70" s="4">
        <f t="shared" si="46"/>
        <v>1.3949273493523595E-2</v>
      </c>
      <c r="AR70" s="2">
        <v>40056</v>
      </c>
      <c r="AS70">
        <v>5258.44</v>
      </c>
      <c r="AT70" s="4">
        <f t="shared" si="47"/>
        <v>3.4203751379183522E-2</v>
      </c>
      <c r="AU70" s="2">
        <v>40056</v>
      </c>
      <c r="AV70">
        <v>4264.29</v>
      </c>
      <c r="AW70" s="4">
        <f t="shared" si="48"/>
        <v>1.9921071513991917E-2</v>
      </c>
      <c r="AX70" s="2">
        <v>40056</v>
      </c>
      <c r="AY70">
        <v>5866.06</v>
      </c>
      <c r="AZ70" s="4">
        <f t="shared" si="49"/>
        <v>1.1421044101368683E-2</v>
      </c>
      <c r="BA70" s="2">
        <v>40056</v>
      </c>
      <c r="BB70">
        <v>11752.67</v>
      </c>
      <c r="BC70" s="4">
        <f t="shared" si="50"/>
        <v>1.1077167665613397E-2</v>
      </c>
      <c r="BD70" s="2">
        <v>40056</v>
      </c>
      <c r="BE70">
        <v>7184.67</v>
      </c>
      <c r="BF70" s="4">
        <f t="shared" si="51"/>
        <v>-9.6189235572647913E-3</v>
      </c>
      <c r="BG70" s="2">
        <v>40056</v>
      </c>
      <c r="BH70">
        <v>2170.91</v>
      </c>
      <c r="BI70" s="4">
        <f t="shared" si="52"/>
        <v>1.274025004665047E-2</v>
      </c>
      <c r="BJ70" s="2">
        <v>40056</v>
      </c>
      <c r="BK70">
        <v>1411.44</v>
      </c>
      <c r="BL70" s="4">
        <f t="shared" si="53"/>
        <v>-1.9724413823758113E-2</v>
      </c>
      <c r="BM70" s="2">
        <v>40056</v>
      </c>
      <c r="BN70">
        <v>12736.6</v>
      </c>
      <c r="BO70" s="4">
        <f t="shared" si="54"/>
        <v>3.9237570959469448E-3</v>
      </c>
      <c r="BP70" s="2">
        <v>40056</v>
      </c>
      <c r="BQ70">
        <v>7468.3</v>
      </c>
      <c r="BR70" s="4">
        <f t="shared" si="55"/>
        <v>1.0890869320396845E-2</v>
      </c>
      <c r="BS70" s="2">
        <v>40056</v>
      </c>
      <c r="BT70">
        <v>8971.7000000000007</v>
      </c>
      <c r="BU70" s="4">
        <f t="shared" si="56"/>
        <v>1.7594123798570616E-2</v>
      </c>
      <c r="BV70" s="2">
        <v>40056</v>
      </c>
      <c r="BW70">
        <v>5751.21</v>
      </c>
      <c r="BX70" s="4">
        <f t="shared" si="57"/>
        <v>5.5969366344943428E-3</v>
      </c>
      <c r="BY70" s="2">
        <v>40056</v>
      </c>
      <c r="BZ70">
        <v>13653.23</v>
      </c>
      <c r="CA70" s="4">
        <f t="shared" si="58"/>
        <v>1.325378637202923E-2</v>
      </c>
      <c r="CB70" s="2">
        <v>40056</v>
      </c>
      <c r="CC70">
        <v>5357.57</v>
      </c>
      <c r="CD70" s="4">
        <f t="shared" si="59"/>
        <v>1.2648729362176647E-2</v>
      </c>
      <c r="CE70" s="2">
        <v>40056</v>
      </c>
      <c r="CF70">
        <v>14776.06</v>
      </c>
      <c r="CG70" s="4">
        <f t="shared" si="60"/>
        <v>5.4408992862051697E-3</v>
      </c>
      <c r="CH70" s="2">
        <v>40056</v>
      </c>
      <c r="CI70">
        <v>15667.79</v>
      </c>
      <c r="CJ70" s="4">
        <f t="shared" si="61"/>
        <v>2.7447943273201325E-2</v>
      </c>
      <c r="CK70" s="2">
        <v>40056</v>
      </c>
      <c r="CL70">
        <v>3060.09</v>
      </c>
      <c r="CM70" s="4">
        <f t="shared" si="62"/>
        <v>7.4569374209860761E-3</v>
      </c>
      <c r="CN70" s="2">
        <v>40056</v>
      </c>
      <c r="CO70">
        <v>7168.96</v>
      </c>
      <c r="CP70" s="4">
        <f t="shared" si="63"/>
        <v>1.2509197939661432E-2</v>
      </c>
      <c r="CQ70" s="2">
        <v>40056</v>
      </c>
      <c r="CR70">
        <v>11643.96</v>
      </c>
      <c r="CS70" s="4">
        <f t="shared" si="64"/>
        <v>3.9613295381901059E-2</v>
      </c>
    </row>
    <row r="71" spans="1:97" x14ac:dyDescent="0.25">
      <c r="A71" s="2">
        <f t="shared" si="65"/>
        <v>40025</v>
      </c>
      <c r="B71" s="2">
        <v>40025</v>
      </c>
      <c r="C71">
        <v>4625.84</v>
      </c>
      <c r="D71" s="4">
        <f t="shared" si="33"/>
        <v>1.5364292538019297E-2</v>
      </c>
      <c r="E71" s="2">
        <v>40025</v>
      </c>
      <c r="F71">
        <v>13195.87</v>
      </c>
      <c r="G71" s="4">
        <f t="shared" si="34"/>
        <v>3.203032616108481E-2</v>
      </c>
      <c r="H71" s="2">
        <v>40025</v>
      </c>
      <c r="I71">
        <v>9311.2800000000007</v>
      </c>
      <c r="J71" s="4">
        <f t="shared" si="35"/>
        <v>2.4998376299923297E-2</v>
      </c>
      <c r="K71" s="2">
        <v>40025</v>
      </c>
      <c r="L71">
        <v>13174.29</v>
      </c>
      <c r="M71" s="4">
        <f t="shared" si="36"/>
        <v>4.9199872766840791E-3</v>
      </c>
      <c r="N71" s="2">
        <v>40025</v>
      </c>
      <c r="O71">
        <v>4179.7861000000003</v>
      </c>
      <c r="P71" s="4">
        <f t="shared" si="37"/>
        <v>1.4734159911400146E-2</v>
      </c>
      <c r="Q71" s="2">
        <v>40025</v>
      </c>
      <c r="R71">
        <v>4332.7299999999996</v>
      </c>
      <c r="S71" s="4">
        <f t="shared" si="38"/>
        <v>2.6752013922153317E-3</v>
      </c>
      <c r="T71" s="2">
        <v>40025</v>
      </c>
      <c r="U71">
        <v>3718.6866</v>
      </c>
      <c r="V71" s="4">
        <f t="shared" si="39"/>
        <v>1.1542429729482384E-2</v>
      </c>
      <c r="W71" s="2">
        <v>40025</v>
      </c>
      <c r="X71">
        <v>9493.7000000000007</v>
      </c>
      <c r="Y71" s="4">
        <f t="shared" si="40"/>
        <v>2.7960677691552416E-2</v>
      </c>
      <c r="Z71" s="2">
        <v>40025</v>
      </c>
      <c r="AA71">
        <v>9803.16</v>
      </c>
      <c r="AB71" s="4">
        <f t="shared" si="41"/>
        <v>2.8424678012758831E-2</v>
      </c>
      <c r="AC71" s="2">
        <v>40025</v>
      </c>
      <c r="AD71">
        <v>7051.58</v>
      </c>
      <c r="AE71" s="4">
        <f t="shared" si="42"/>
        <v>2.9692300503487035E-2</v>
      </c>
      <c r="AF71" s="2">
        <v>40025</v>
      </c>
      <c r="AG71">
        <v>10322.17</v>
      </c>
      <c r="AH71" s="4">
        <f t="shared" si="43"/>
        <v>-8.5857764561947381E-4</v>
      </c>
      <c r="AI71" s="2">
        <v>40025</v>
      </c>
      <c r="AJ71">
        <v>5014.37</v>
      </c>
      <c r="AK71" s="4">
        <f t="shared" si="44"/>
        <v>2.9807587647328271E-2</v>
      </c>
      <c r="AL71" s="2">
        <v>40025</v>
      </c>
      <c r="AM71">
        <v>4218.0600000000004</v>
      </c>
      <c r="AN71" s="4">
        <f t="shared" si="45"/>
        <v>3.4982296607279251E-2</v>
      </c>
      <c r="AO71" s="2">
        <v>40025</v>
      </c>
      <c r="AP71">
        <v>12602.09</v>
      </c>
      <c r="AQ71" s="4">
        <f t="shared" si="46"/>
        <v>4.5393234938879701E-2</v>
      </c>
      <c r="AR71" s="2">
        <v>40025</v>
      </c>
      <c r="AS71">
        <v>5084.53</v>
      </c>
      <c r="AT71" s="4">
        <f t="shared" si="47"/>
        <v>6.9524464609876713E-2</v>
      </c>
      <c r="AU71" s="2">
        <v>40025</v>
      </c>
      <c r="AV71">
        <v>4181</v>
      </c>
      <c r="AW71" s="4">
        <f t="shared" si="48"/>
        <v>3.4237951412337209E-2</v>
      </c>
      <c r="AX71" s="2">
        <v>40025</v>
      </c>
      <c r="AY71">
        <v>5799.82</v>
      </c>
      <c r="AZ71" s="4">
        <f t="shared" si="49"/>
        <v>7.142249365741149E-3</v>
      </c>
      <c r="BA71" s="2">
        <v>40025</v>
      </c>
      <c r="BB71">
        <v>11623.91</v>
      </c>
      <c r="BC71" s="4">
        <f t="shared" si="50"/>
        <v>3.095276950967274E-2</v>
      </c>
      <c r="BD71" s="2">
        <v>40025</v>
      </c>
      <c r="BE71">
        <v>7254.45</v>
      </c>
      <c r="BF71" s="4">
        <f t="shared" si="51"/>
        <v>5.5596540931294403E-2</v>
      </c>
      <c r="BG71" s="2">
        <v>40025</v>
      </c>
      <c r="BH71">
        <v>2143.6</v>
      </c>
      <c r="BI71" s="4">
        <f t="shared" si="52"/>
        <v>2.470457761291045E-2</v>
      </c>
      <c r="BJ71" s="2">
        <v>40025</v>
      </c>
      <c r="BK71">
        <v>1439.84</v>
      </c>
      <c r="BL71" s="4">
        <f t="shared" si="53"/>
        <v>-6.4546937025318551E-2</v>
      </c>
      <c r="BM71" s="2">
        <v>40025</v>
      </c>
      <c r="BN71">
        <v>12686.82</v>
      </c>
      <c r="BO71" s="4">
        <f t="shared" si="54"/>
        <v>4.3098408814540967E-2</v>
      </c>
      <c r="BP71" s="2">
        <v>40025</v>
      </c>
      <c r="BQ71">
        <v>7387.84</v>
      </c>
      <c r="BR71" s="4">
        <f t="shared" si="55"/>
        <v>1.9003980656711716E-2</v>
      </c>
      <c r="BS71" s="2">
        <v>40025</v>
      </c>
      <c r="BT71">
        <v>8816.58</v>
      </c>
      <c r="BU71" s="4">
        <f t="shared" si="56"/>
        <v>4.3553910051475908E-2</v>
      </c>
      <c r="BV71" s="2">
        <v>40025</v>
      </c>
      <c r="BW71">
        <v>5719.2</v>
      </c>
      <c r="BX71" s="4">
        <f t="shared" si="57"/>
        <v>5.897282114508906E-3</v>
      </c>
      <c r="BY71" s="2">
        <v>40025</v>
      </c>
      <c r="BZ71">
        <v>13474.64</v>
      </c>
      <c r="CA71" s="4">
        <f t="shared" si="58"/>
        <v>2.4643038286553232E-2</v>
      </c>
      <c r="CB71" s="2">
        <v>40025</v>
      </c>
      <c r="CC71">
        <v>5290.65</v>
      </c>
      <c r="CD71" s="4">
        <f t="shared" si="59"/>
        <v>2.4093237169436454E-2</v>
      </c>
      <c r="CE71" s="2">
        <v>40025</v>
      </c>
      <c r="CF71">
        <v>14696.1</v>
      </c>
      <c r="CG71" s="4">
        <f t="shared" si="60"/>
        <v>3.0950037566003674E-2</v>
      </c>
      <c r="CH71" s="2">
        <v>40025</v>
      </c>
      <c r="CI71">
        <v>15249.23</v>
      </c>
      <c r="CJ71" s="4">
        <f t="shared" si="61"/>
        <v>4.8548529276265517E-2</v>
      </c>
      <c r="CK71" s="2">
        <v>40025</v>
      </c>
      <c r="CL71">
        <v>3037.44</v>
      </c>
      <c r="CM71" s="4">
        <f t="shared" si="62"/>
        <v>3.6463771676596535E-2</v>
      </c>
      <c r="CN71" s="2">
        <v>40025</v>
      </c>
      <c r="CO71">
        <v>7080.39</v>
      </c>
      <c r="CP71" s="4">
        <f t="shared" si="63"/>
        <v>2.4356051180259408E-2</v>
      </c>
      <c r="CQ71" s="2">
        <v>40025</v>
      </c>
      <c r="CR71">
        <v>11200.28</v>
      </c>
      <c r="CS71" s="4">
        <f t="shared" si="64"/>
        <v>2.61092467538655E-2</v>
      </c>
    </row>
    <row r="72" spans="1:97" x14ac:dyDescent="0.25">
      <c r="A72" s="2">
        <f t="shared" si="65"/>
        <v>39994</v>
      </c>
      <c r="B72" s="2">
        <v>39994</v>
      </c>
      <c r="C72">
        <v>4555.8427000000001</v>
      </c>
      <c r="D72" s="4">
        <f t="shared" si="33"/>
        <v>3.7964469358373609E-3</v>
      </c>
      <c r="E72" s="2">
        <v>39994</v>
      </c>
      <c r="F72">
        <v>12786.32</v>
      </c>
      <c r="G72" s="4">
        <f t="shared" si="34"/>
        <v>1.8216620295901098E-3</v>
      </c>
      <c r="H72" s="2">
        <v>39994</v>
      </c>
      <c r="I72">
        <v>9084.19</v>
      </c>
      <c r="J72" s="4">
        <f t="shared" si="35"/>
        <v>2.4918309218782131E-3</v>
      </c>
      <c r="K72" s="2">
        <v>39994</v>
      </c>
      <c r="L72">
        <v>13109.79</v>
      </c>
      <c r="M72" s="4">
        <f t="shared" si="36"/>
        <v>-1.1690285460984828E-2</v>
      </c>
      <c r="N72" s="2">
        <v>39994</v>
      </c>
      <c r="O72">
        <v>4119.0946999999996</v>
      </c>
      <c r="P72" s="4">
        <f t="shared" si="37"/>
        <v>4.597507104333598E-3</v>
      </c>
      <c r="Q72" s="2">
        <v>39994</v>
      </c>
      <c r="R72">
        <v>4321.17</v>
      </c>
      <c r="S72" s="4">
        <f t="shared" si="38"/>
        <v>1.5784496425890193E-3</v>
      </c>
      <c r="T72" s="2">
        <v>39994</v>
      </c>
      <c r="U72">
        <v>3676.2537000000002</v>
      </c>
      <c r="V72" s="4">
        <f t="shared" si="39"/>
        <v>7.0583177468301894E-3</v>
      </c>
      <c r="W72" s="2">
        <v>39994</v>
      </c>
      <c r="X72">
        <v>9235.4699999999993</v>
      </c>
      <c r="Y72" s="4">
        <f t="shared" si="40"/>
        <v>1.5277304457758323E-2</v>
      </c>
      <c r="Z72" s="2">
        <v>39994</v>
      </c>
      <c r="AA72">
        <v>9532.2099999999991</v>
      </c>
      <c r="AB72" s="4">
        <f t="shared" si="41"/>
        <v>1.6897060109965834E-2</v>
      </c>
      <c r="AC72" s="2">
        <v>39994</v>
      </c>
      <c r="AD72">
        <v>6848.24</v>
      </c>
      <c r="AE72" s="4">
        <f t="shared" si="42"/>
        <v>1.5461219430098261E-2</v>
      </c>
      <c r="AF72" s="2">
        <v>39994</v>
      </c>
      <c r="AG72">
        <v>10331.040000000001</v>
      </c>
      <c r="AH72" s="4">
        <f t="shared" si="43"/>
        <v>-1.5939602110039641E-2</v>
      </c>
      <c r="AI72" s="2">
        <v>39994</v>
      </c>
      <c r="AJ72">
        <v>4869.2299999999996</v>
      </c>
      <c r="AK72" s="4">
        <f t="shared" si="44"/>
        <v>9.7842204041849179E-3</v>
      </c>
      <c r="AL72" s="2">
        <v>39994</v>
      </c>
      <c r="AM72">
        <v>4075.49</v>
      </c>
      <c r="AN72" s="4">
        <f t="shared" si="45"/>
        <v>3.002509673489695E-2</v>
      </c>
      <c r="AO72" s="2">
        <v>39994</v>
      </c>
      <c r="AP72">
        <v>12054.88</v>
      </c>
      <c r="AQ72" s="4">
        <f t="shared" si="46"/>
        <v>7.2837660671924986E-3</v>
      </c>
      <c r="AR72" s="2">
        <v>39994</v>
      </c>
      <c r="AS72">
        <v>4754.01</v>
      </c>
      <c r="AT72" s="4">
        <f t="shared" si="47"/>
        <v>2.7927392239748272E-2</v>
      </c>
      <c r="AU72" s="2">
        <v>39994</v>
      </c>
      <c r="AV72">
        <v>4042.59</v>
      </c>
      <c r="AW72" s="4">
        <f t="shared" si="48"/>
        <v>1.8471910452047879E-2</v>
      </c>
      <c r="AX72" s="2">
        <v>39994</v>
      </c>
      <c r="AY72">
        <v>5758.69</v>
      </c>
      <c r="AZ72" s="4">
        <f t="shared" si="49"/>
        <v>9.7119211684462137E-3</v>
      </c>
      <c r="BA72" s="2">
        <v>39994</v>
      </c>
      <c r="BB72">
        <v>11274.92</v>
      </c>
      <c r="BC72" s="4">
        <f t="shared" si="50"/>
        <v>4.8500512454880962E-3</v>
      </c>
      <c r="BD72" s="2">
        <v>39994</v>
      </c>
      <c r="BE72">
        <v>6872.37</v>
      </c>
      <c r="BF72" s="4">
        <f t="shared" si="51"/>
        <v>1.4708943929718332E-2</v>
      </c>
      <c r="BG72" s="2">
        <v>39994</v>
      </c>
      <c r="BH72">
        <v>2091.92</v>
      </c>
      <c r="BI72" s="4">
        <f t="shared" si="52"/>
        <v>2.7226014264898346E-3</v>
      </c>
      <c r="BJ72" s="2">
        <v>39994</v>
      </c>
      <c r="BK72">
        <v>1539.19</v>
      </c>
      <c r="BL72" s="4">
        <f t="shared" si="53"/>
        <v>-9.9061488881312387E-3</v>
      </c>
      <c r="BM72" s="2">
        <v>39994</v>
      </c>
      <c r="BN72">
        <v>12162.63</v>
      </c>
      <c r="BO72" s="4">
        <f t="shared" si="54"/>
        <v>-2.3350996472457863E-2</v>
      </c>
      <c r="BP72" s="2">
        <v>39994</v>
      </c>
      <c r="BQ72">
        <v>7250.06</v>
      </c>
      <c r="BR72" s="4">
        <f t="shared" si="55"/>
        <v>2.6760857509151581E-3</v>
      </c>
      <c r="BS72" s="2">
        <v>39994</v>
      </c>
      <c r="BT72">
        <v>8448.61</v>
      </c>
      <c r="BU72" s="4">
        <f t="shared" si="56"/>
        <v>3.6386401488244235E-3</v>
      </c>
      <c r="BV72" s="2">
        <v>39994</v>
      </c>
      <c r="BW72">
        <v>5685.67</v>
      </c>
      <c r="BX72" s="4">
        <f t="shared" si="57"/>
        <v>-1.318719464042406E-2</v>
      </c>
      <c r="BY72" s="2">
        <v>39994</v>
      </c>
      <c r="BZ72">
        <v>13150.57</v>
      </c>
      <c r="CA72" s="4">
        <f t="shared" si="58"/>
        <v>1.853539170394658E-3</v>
      </c>
      <c r="CB72" s="2">
        <v>39994</v>
      </c>
      <c r="CC72">
        <v>5166.18</v>
      </c>
      <c r="CD72" s="4">
        <f t="shared" si="59"/>
        <v>2.6881042169271119E-3</v>
      </c>
      <c r="CE72" s="2">
        <v>39994</v>
      </c>
      <c r="CF72">
        <v>14254.91</v>
      </c>
      <c r="CG72" s="4">
        <f t="shared" si="60"/>
        <v>1.4788021510367066E-2</v>
      </c>
      <c r="CH72" s="2">
        <v>39994</v>
      </c>
      <c r="CI72">
        <v>14543.18</v>
      </c>
      <c r="CJ72" s="4">
        <f t="shared" si="61"/>
        <v>1.6216782777005223E-2</v>
      </c>
      <c r="CK72" s="2">
        <v>39994</v>
      </c>
      <c r="CL72">
        <v>2930.58</v>
      </c>
      <c r="CM72" s="4">
        <f t="shared" si="62"/>
        <v>-3.4244129699216863E-3</v>
      </c>
      <c r="CN72" s="2">
        <v>39994</v>
      </c>
      <c r="CO72">
        <v>6912.04</v>
      </c>
      <c r="CP72" s="4">
        <f t="shared" si="63"/>
        <v>2.2954637402283762E-3</v>
      </c>
      <c r="CQ72" s="2">
        <v>39994</v>
      </c>
      <c r="CR72">
        <v>10915.29</v>
      </c>
      <c r="CS72" s="4">
        <f t="shared" si="64"/>
        <v>-8.4103464157916363E-3</v>
      </c>
    </row>
    <row r="73" spans="1:97" x14ac:dyDescent="0.25">
      <c r="A73" s="2">
        <f t="shared" si="65"/>
        <v>39964</v>
      </c>
      <c r="B73" s="2">
        <v>39964</v>
      </c>
      <c r="C73">
        <v>4538.6121000000003</v>
      </c>
      <c r="D73" s="4">
        <f t="shared" si="33"/>
        <v>3.3242001564679269E-2</v>
      </c>
      <c r="E73" s="2">
        <v>39964</v>
      </c>
      <c r="F73">
        <v>12763.07</v>
      </c>
      <c r="G73" s="4">
        <f t="shared" si="34"/>
        <v>6.3744296043172888E-2</v>
      </c>
      <c r="H73" s="2">
        <v>39964</v>
      </c>
      <c r="I73">
        <v>9061.61</v>
      </c>
      <c r="J73" s="4">
        <f t="shared" si="35"/>
        <v>5.1466279573036733E-2</v>
      </c>
      <c r="K73" s="2">
        <v>39964</v>
      </c>
      <c r="L73">
        <v>13264.86</v>
      </c>
      <c r="M73" s="4">
        <f t="shared" si="36"/>
        <v>3.5352206888423554E-2</v>
      </c>
      <c r="N73" s="2">
        <v>39964</v>
      </c>
      <c r="O73">
        <v>4100.2438000000002</v>
      </c>
      <c r="P73" s="4">
        <f t="shared" si="37"/>
        <v>2.8634142135389284E-2</v>
      </c>
      <c r="Q73" s="2">
        <v>39964</v>
      </c>
      <c r="R73">
        <v>4314.3599999999997</v>
      </c>
      <c r="S73" s="4">
        <f t="shared" si="38"/>
        <v>1.1172595149870235E-2</v>
      </c>
      <c r="T73" s="2">
        <v>39964</v>
      </c>
      <c r="U73">
        <v>3650.4874</v>
      </c>
      <c r="V73" s="4">
        <f t="shared" si="39"/>
        <v>2.4202029394376989E-2</v>
      </c>
      <c r="W73" s="2">
        <v>39964</v>
      </c>
      <c r="X73">
        <v>9096.5</v>
      </c>
      <c r="Y73" s="4">
        <f t="shared" si="40"/>
        <v>4.7429988059309647E-2</v>
      </c>
      <c r="Z73" s="2">
        <v>39964</v>
      </c>
      <c r="AA73">
        <v>9373.82</v>
      </c>
      <c r="AB73" s="4">
        <f t="shared" si="41"/>
        <v>5.5496252657370349E-2</v>
      </c>
      <c r="AC73" s="2">
        <v>39964</v>
      </c>
      <c r="AD73">
        <v>6743.97</v>
      </c>
      <c r="AE73" s="4">
        <f t="shared" si="42"/>
        <v>3.9327885981648381E-2</v>
      </c>
      <c r="AF73" s="2">
        <v>39964</v>
      </c>
      <c r="AG73">
        <v>10498.38</v>
      </c>
      <c r="AH73" s="4">
        <f t="shared" si="43"/>
        <v>2.7098049190913187E-2</v>
      </c>
      <c r="AI73" s="2">
        <v>39964</v>
      </c>
      <c r="AJ73">
        <v>4822.05</v>
      </c>
      <c r="AK73" s="4">
        <f t="shared" si="44"/>
        <v>3.8854299071460874E-2</v>
      </c>
      <c r="AL73" s="2">
        <v>39964</v>
      </c>
      <c r="AM73">
        <v>3956.69</v>
      </c>
      <c r="AN73" s="4">
        <f t="shared" si="45"/>
        <v>4.470096821293823E-2</v>
      </c>
      <c r="AO73" s="2">
        <v>39964</v>
      </c>
      <c r="AP73">
        <v>11967.71</v>
      </c>
      <c r="AQ73" s="4">
        <f t="shared" si="46"/>
        <v>9.618305088471657E-2</v>
      </c>
      <c r="AR73" s="2">
        <v>39964</v>
      </c>
      <c r="AS73">
        <v>4624.8500000000004</v>
      </c>
      <c r="AT73" s="4">
        <f t="shared" si="47"/>
        <v>9.7433938266449083E-2</v>
      </c>
      <c r="AU73" s="2">
        <v>39964</v>
      </c>
      <c r="AV73">
        <v>3969.27</v>
      </c>
      <c r="AW73" s="4">
        <f t="shared" si="48"/>
        <v>3.0727562621074345E-2</v>
      </c>
      <c r="AX73" s="2">
        <v>39964</v>
      </c>
      <c r="AY73">
        <v>5703.3</v>
      </c>
      <c r="AZ73" s="4">
        <f t="shared" si="49"/>
        <v>1.4369027356109676E-2</v>
      </c>
      <c r="BA73" s="2">
        <v>39964</v>
      </c>
      <c r="BB73">
        <v>11220.5</v>
      </c>
      <c r="BC73" s="4">
        <f t="shared" si="50"/>
        <v>3.6486007138686993E-2</v>
      </c>
      <c r="BD73" s="2">
        <v>39964</v>
      </c>
      <c r="BE73">
        <v>6772.75</v>
      </c>
      <c r="BF73" s="4">
        <f t="shared" si="51"/>
        <v>0.10294776234856906</v>
      </c>
      <c r="BG73" s="2">
        <v>39964</v>
      </c>
      <c r="BH73">
        <v>2086.2399999999998</v>
      </c>
      <c r="BI73" s="4">
        <f t="shared" si="52"/>
        <v>4.8277525425091339E-2</v>
      </c>
      <c r="BJ73" s="2">
        <v>39964</v>
      </c>
      <c r="BK73">
        <v>1554.59</v>
      </c>
      <c r="BL73" s="4">
        <f t="shared" si="53"/>
        <v>-3.2826615204109011E-3</v>
      </c>
      <c r="BM73" s="2">
        <v>39964</v>
      </c>
      <c r="BN73">
        <v>12453.43</v>
      </c>
      <c r="BO73" s="4">
        <f t="shared" si="54"/>
        <v>0.10077979153702543</v>
      </c>
      <c r="BP73" s="2">
        <v>39964</v>
      </c>
      <c r="BQ73">
        <v>7230.71</v>
      </c>
      <c r="BR73" s="4">
        <f t="shared" si="55"/>
        <v>4.2473374845554801E-2</v>
      </c>
      <c r="BS73" s="2">
        <v>39964</v>
      </c>
      <c r="BT73">
        <v>8417.98</v>
      </c>
      <c r="BU73" s="4">
        <f t="shared" si="56"/>
        <v>8.0293263486693744E-2</v>
      </c>
      <c r="BV73" s="2">
        <v>39964</v>
      </c>
      <c r="BW73">
        <v>5761.65</v>
      </c>
      <c r="BX73" s="4">
        <f t="shared" si="57"/>
        <v>4.0388372655733695E-2</v>
      </c>
      <c r="BY73" s="2">
        <v>39964</v>
      </c>
      <c r="BZ73">
        <v>13126.24</v>
      </c>
      <c r="CA73" s="4">
        <f t="shared" si="58"/>
        <v>4.7147082943765017E-2</v>
      </c>
      <c r="CB73" s="2">
        <v>39964</v>
      </c>
      <c r="CC73">
        <v>5152.33</v>
      </c>
      <c r="CD73" s="4">
        <f t="shared" si="59"/>
        <v>4.9290267397104071E-2</v>
      </c>
      <c r="CE73" s="2">
        <v>39964</v>
      </c>
      <c r="CF73">
        <v>14047.18</v>
      </c>
      <c r="CG73" s="4">
        <f t="shared" si="60"/>
        <v>4.0237503165770905E-2</v>
      </c>
      <c r="CH73" s="2">
        <v>39964</v>
      </c>
      <c r="CI73">
        <v>14311.1</v>
      </c>
      <c r="CJ73" s="4">
        <f t="shared" si="61"/>
        <v>7.7045344564048435E-2</v>
      </c>
      <c r="CK73" s="2">
        <v>39964</v>
      </c>
      <c r="CL73">
        <v>2940.65</v>
      </c>
      <c r="CM73" s="4">
        <f t="shared" si="62"/>
        <v>2.995670935021999E-2</v>
      </c>
      <c r="CN73" s="2">
        <v>39964</v>
      </c>
      <c r="CO73">
        <v>6896.21</v>
      </c>
      <c r="CP73" s="4">
        <f t="shared" si="63"/>
        <v>4.7790302461229395E-2</v>
      </c>
      <c r="CQ73" s="2">
        <v>39964</v>
      </c>
      <c r="CR73">
        <v>11007.87</v>
      </c>
      <c r="CS73" s="4">
        <f t="shared" si="64"/>
        <v>0.12780237816660289</v>
      </c>
    </row>
    <row r="74" spans="1:97" x14ac:dyDescent="0.25">
      <c r="A74" s="2">
        <f t="shared" si="65"/>
        <v>39933</v>
      </c>
      <c r="B74" s="2">
        <v>39933</v>
      </c>
      <c r="C74">
        <v>4392.5934999999999</v>
      </c>
      <c r="D74" s="4">
        <f t="shared" si="33"/>
        <v>1.0537804248511806E-2</v>
      </c>
      <c r="E74" s="2">
        <v>39933</v>
      </c>
      <c r="F74">
        <v>11998.25</v>
      </c>
      <c r="G74" s="4">
        <f t="shared" si="34"/>
        <v>5.4442663348203135E-2</v>
      </c>
      <c r="H74" s="2">
        <v>39933</v>
      </c>
      <c r="I74">
        <v>8618.07</v>
      </c>
      <c r="J74" s="4">
        <f t="shared" si="35"/>
        <v>3.60162385631011E-2</v>
      </c>
      <c r="K74" s="2">
        <v>39933</v>
      </c>
      <c r="L74">
        <v>12811.93</v>
      </c>
      <c r="M74" s="4">
        <f t="shared" si="36"/>
        <v>-8.9134205075735995E-4</v>
      </c>
      <c r="N74" s="2">
        <v>39933</v>
      </c>
      <c r="O74">
        <v>3986.1051000000002</v>
      </c>
      <c r="P74" s="4">
        <f t="shared" si="37"/>
        <v>7.9822961908986301E-3</v>
      </c>
      <c r="Q74" s="2">
        <v>39933</v>
      </c>
      <c r="R74">
        <v>4266.6899999999996</v>
      </c>
      <c r="S74" s="4">
        <f t="shared" si="38"/>
        <v>-3.6731567665012621E-3</v>
      </c>
      <c r="T74" s="2">
        <v>39933</v>
      </c>
      <c r="U74">
        <v>3564.2258999999999</v>
      </c>
      <c r="V74" s="4">
        <f t="shared" si="39"/>
        <v>7.0938824958679536E-3</v>
      </c>
      <c r="W74" s="2">
        <v>39933</v>
      </c>
      <c r="X74">
        <v>8684.59</v>
      </c>
      <c r="Y74" s="4">
        <f t="shared" si="40"/>
        <v>3.1901949834246324E-2</v>
      </c>
      <c r="Z74" s="2">
        <v>39933</v>
      </c>
      <c r="AA74">
        <v>8880.9599999999991</v>
      </c>
      <c r="AB74" s="4">
        <f t="shared" si="41"/>
        <v>3.194020971220346E-2</v>
      </c>
      <c r="AC74" s="2">
        <v>39933</v>
      </c>
      <c r="AD74">
        <v>6488.78</v>
      </c>
      <c r="AE74" s="4">
        <f t="shared" si="42"/>
        <v>3.0997713582969544E-2</v>
      </c>
      <c r="AF74" s="2">
        <v>39933</v>
      </c>
      <c r="AG74">
        <v>10221.4</v>
      </c>
      <c r="AH74" s="4">
        <f t="shared" si="43"/>
        <v>-1.3005873838485393E-2</v>
      </c>
      <c r="AI74" s="2">
        <v>39933</v>
      </c>
      <c r="AJ74">
        <v>4641.7</v>
      </c>
      <c r="AK74" s="4">
        <f t="shared" si="44"/>
        <v>2.8435577928638489E-2</v>
      </c>
      <c r="AL74" s="2">
        <v>39933</v>
      </c>
      <c r="AM74">
        <v>3787.39</v>
      </c>
      <c r="AN74" s="4">
        <f t="shared" si="45"/>
        <v>4.3110998496223907E-2</v>
      </c>
      <c r="AO74" s="2">
        <v>39933</v>
      </c>
      <c r="AP74">
        <v>10917.62</v>
      </c>
      <c r="AQ74" s="4">
        <f t="shared" si="46"/>
        <v>7.651319065438078E-2</v>
      </c>
      <c r="AR74" s="2">
        <v>39933</v>
      </c>
      <c r="AS74">
        <v>4214.24</v>
      </c>
      <c r="AT74" s="4">
        <f t="shared" si="47"/>
        <v>6.0348883728069014E-2</v>
      </c>
      <c r="AU74" s="2">
        <v>39933</v>
      </c>
      <c r="AV74">
        <v>3850.94</v>
      </c>
      <c r="AW74" s="4">
        <f t="shared" si="48"/>
        <v>1.7316577684201695E-2</v>
      </c>
      <c r="AX74" s="2">
        <v>39933</v>
      </c>
      <c r="AY74">
        <v>5622.51</v>
      </c>
      <c r="AZ74" s="4">
        <f t="shared" si="49"/>
        <v>1.112823546972197E-2</v>
      </c>
      <c r="BA74" s="2">
        <v>39933</v>
      </c>
      <c r="BB74">
        <v>10825.52</v>
      </c>
      <c r="BC74" s="4">
        <f t="shared" si="50"/>
        <v>4.666297330823399E-2</v>
      </c>
      <c r="BD74" s="2">
        <v>39933</v>
      </c>
      <c r="BE74">
        <v>6140.59</v>
      </c>
      <c r="BF74" s="4">
        <f t="shared" si="51"/>
        <v>6.5249823921061045E-2</v>
      </c>
      <c r="BG74" s="2">
        <v>39933</v>
      </c>
      <c r="BH74">
        <v>1990.16</v>
      </c>
      <c r="BI74" s="4">
        <f t="shared" si="52"/>
        <v>3.6147714670984543E-2</v>
      </c>
      <c r="BJ74" s="2">
        <v>39933</v>
      </c>
      <c r="BK74">
        <v>1559.71</v>
      </c>
      <c r="BL74" s="4">
        <f t="shared" si="53"/>
        <v>-0.10086586575045542</v>
      </c>
      <c r="BM74" s="2">
        <v>39933</v>
      </c>
      <c r="BN74">
        <v>11313.28</v>
      </c>
      <c r="BO74" s="4">
        <f t="shared" si="54"/>
        <v>7.0505111102489915E-2</v>
      </c>
      <c r="BP74" s="2">
        <v>39933</v>
      </c>
      <c r="BQ74">
        <v>6936.11</v>
      </c>
      <c r="BR74" s="4">
        <f t="shared" si="55"/>
        <v>1.6324527085439522E-2</v>
      </c>
      <c r="BS74" s="2">
        <v>39933</v>
      </c>
      <c r="BT74">
        <v>7792.31</v>
      </c>
      <c r="BU74" s="4">
        <f t="shared" si="56"/>
        <v>6.6482813366089299E-2</v>
      </c>
      <c r="BV74" s="2">
        <v>39933</v>
      </c>
      <c r="BW74">
        <v>5537.98</v>
      </c>
      <c r="BX74" s="4">
        <f t="shared" si="57"/>
        <v>-1.6962932117627894E-3</v>
      </c>
      <c r="BY74" s="2">
        <v>39933</v>
      </c>
      <c r="BZ74">
        <v>12535.24</v>
      </c>
      <c r="CA74" s="4">
        <f t="shared" si="58"/>
        <v>3.5003674254621808E-2</v>
      </c>
      <c r="CB74" s="2">
        <v>39933</v>
      </c>
      <c r="CC74">
        <v>4910.3</v>
      </c>
      <c r="CD74" s="4">
        <f t="shared" si="59"/>
        <v>3.5572155566756525E-2</v>
      </c>
      <c r="CE74" s="2">
        <v>39933</v>
      </c>
      <c r="CF74">
        <v>13503.82</v>
      </c>
      <c r="CG74" s="4">
        <f t="shared" si="60"/>
        <v>3.9732733384766128E-2</v>
      </c>
      <c r="CH74" s="2">
        <v>39933</v>
      </c>
      <c r="CI74">
        <v>13287.37</v>
      </c>
      <c r="CJ74" s="4">
        <f t="shared" si="61"/>
        <v>8.815559200747547E-2</v>
      </c>
      <c r="CK74" s="2">
        <v>39933</v>
      </c>
      <c r="CL74">
        <v>2855.12</v>
      </c>
      <c r="CM74" s="4">
        <f t="shared" si="62"/>
        <v>2.7450303004131094E-2</v>
      </c>
      <c r="CN74" s="2">
        <v>39933</v>
      </c>
      <c r="CO74">
        <v>6581.67</v>
      </c>
      <c r="CP74" s="4">
        <f t="shared" si="63"/>
        <v>3.5333999260663385E-2</v>
      </c>
      <c r="CQ74" s="2">
        <v>39933</v>
      </c>
      <c r="CR74">
        <v>9760.4599999999991</v>
      </c>
      <c r="CS74" s="4">
        <f t="shared" si="64"/>
        <v>0.11005140569556904</v>
      </c>
    </row>
    <row r="75" spans="1:97" x14ac:dyDescent="0.25">
      <c r="A75" s="2">
        <f t="shared" si="65"/>
        <v>39903</v>
      </c>
      <c r="B75" s="2">
        <v>39903</v>
      </c>
      <c r="C75">
        <v>4346.7879000000003</v>
      </c>
      <c r="D75" s="4">
        <f t="shared" si="33"/>
        <v>2.7066385153551309E-4</v>
      </c>
      <c r="E75" s="2">
        <v>39903</v>
      </c>
      <c r="F75">
        <v>11378.76</v>
      </c>
      <c r="G75" s="4">
        <f t="shared" si="34"/>
        <v>2.8999609335436105E-2</v>
      </c>
      <c r="H75" s="2">
        <v>39903</v>
      </c>
      <c r="I75">
        <v>8318.4699999999993</v>
      </c>
      <c r="J75" s="4">
        <f t="shared" si="35"/>
        <v>1.656623377258204E-2</v>
      </c>
      <c r="K75" s="2">
        <v>39903</v>
      </c>
      <c r="L75">
        <v>12823.36</v>
      </c>
      <c r="M75" s="4">
        <f t="shared" si="36"/>
        <v>-6.1460195029551246E-3</v>
      </c>
      <c r="N75" s="2">
        <v>39903</v>
      </c>
      <c r="O75">
        <v>3954.5387999999998</v>
      </c>
      <c r="P75" s="4">
        <f t="shared" si="37"/>
        <v>3.4840468824759441E-4</v>
      </c>
      <c r="Q75" s="2">
        <v>39903</v>
      </c>
      <c r="R75">
        <v>4282.42</v>
      </c>
      <c r="S75" s="4">
        <f t="shared" si="38"/>
        <v>6.7530780249236422E-4</v>
      </c>
      <c r="T75" s="2">
        <v>39903</v>
      </c>
      <c r="U75">
        <v>3539.1197999999999</v>
      </c>
      <c r="V75" s="4">
        <f t="shared" si="39"/>
        <v>-2.6568614913401456E-3</v>
      </c>
      <c r="W75" s="2">
        <v>39903</v>
      </c>
      <c r="X75">
        <v>8416.1</v>
      </c>
      <c r="Y75" s="4">
        <f t="shared" si="40"/>
        <v>1.2767749699157616E-2</v>
      </c>
      <c r="Z75" s="2">
        <v>39903</v>
      </c>
      <c r="AA75">
        <v>8606.08</v>
      </c>
      <c r="AB75" s="4">
        <f t="shared" si="41"/>
        <v>-2.1797404717514013E-3</v>
      </c>
      <c r="AC75" s="2">
        <v>39903</v>
      </c>
      <c r="AD75">
        <v>6293.69</v>
      </c>
      <c r="AE75" s="4">
        <f t="shared" si="42"/>
        <v>9.9572504188303324E-3</v>
      </c>
      <c r="AF75" s="2">
        <v>39903</v>
      </c>
      <c r="AG75">
        <v>10356.09</v>
      </c>
      <c r="AH75" s="4">
        <f t="shared" si="43"/>
        <v>-2.0564560747451499E-2</v>
      </c>
      <c r="AI75" s="2">
        <v>39903</v>
      </c>
      <c r="AJ75">
        <v>4513.3599999999997</v>
      </c>
      <c r="AK75" s="4">
        <f t="shared" si="44"/>
        <v>1.0367020740757127E-2</v>
      </c>
      <c r="AL75" s="2">
        <v>39903</v>
      </c>
      <c r="AM75">
        <v>3630.86</v>
      </c>
      <c r="AN75" s="4">
        <f t="shared" si="45"/>
        <v>7.9198740814974133E-3</v>
      </c>
      <c r="AO75" s="2">
        <v>39903</v>
      </c>
      <c r="AP75">
        <v>10141.65</v>
      </c>
      <c r="AQ75" s="4">
        <f t="shared" si="46"/>
        <v>4.3352794424011742E-2</v>
      </c>
      <c r="AR75" s="2">
        <v>39903</v>
      </c>
      <c r="AS75">
        <v>3974.39</v>
      </c>
      <c r="AT75" s="4">
        <f t="shared" si="47"/>
        <v>3.4604030759138427E-2</v>
      </c>
      <c r="AU75" s="2">
        <v>39903</v>
      </c>
      <c r="AV75">
        <v>3785.39</v>
      </c>
      <c r="AW75" s="4">
        <f t="shared" si="48"/>
        <v>4.3086637570803887E-3</v>
      </c>
      <c r="AX75" s="2">
        <v>39903</v>
      </c>
      <c r="AY75">
        <v>5560.63</v>
      </c>
      <c r="AZ75" s="4">
        <f t="shared" si="49"/>
        <v>2.0692376879164476E-2</v>
      </c>
      <c r="BA75" s="2">
        <v>39903</v>
      </c>
      <c r="BB75">
        <v>10342.89</v>
      </c>
      <c r="BC75" s="4">
        <f t="shared" si="50"/>
        <v>2.7258443214638994E-2</v>
      </c>
      <c r="BD75" s="2">
        <v>39903</v>
      </c>
      <c r="BE75">
        <v>5764.46</v>
      </c>
      <c r="BF75" s="4">
        <f t="shared" si="51"/>
        <v>3.9461773435612191E-2</v>
      </c>
      <c r="BG75" s="2">
        <v>39903</v>
      </c>
      <c r="BH75">
        <v>1920.73</v>
      </c>
      <c r="BI75" s="4">
        <f t="shared" si="52"/>
        <v>1.5866887392700146E-2</v>
      </c>
      <c r="BJ75" s="2">
        <v>39903</v>
      </c>
      <c r="BK75">
        <v>1734.68</v>
      </c>
      <c r="BL75" s="4">
        <f t="shared" si="53"/>
        <v>-4.9302876183795141E-2</v>
      </c>
      <c r="BM75" s="2">
        <v>39903</v>
      </c>
      <c r="BN75">
        <v>10568.17</v>
      </c>
      <c r="BO75" s="4">
        <f t="shared" si="54"/>
        <v>4.6707895148654366E-2</v>
      </c>
      <c r="BP75" s="2">
        <v>39903</v>
      </c>
      <c r="BQ75">
        <v>6824.7</v>
      </c>
      <c r="BR75" s="4">
        <f t="shared" si="55"/>
        <v>3.0954018731148558E-3</v>
      </c>
      <c r="BS75" s="2">
        <v>39903</v>
      </c>
      <c r="BT75">
        <v>7306.55</v>
      </c>
      <c r="BU75" s="4">
        <f t="shared" si="56"/>
        <v>3.5966867435714311E-2</v>
      </c>
      <c r="BV75" s="2">
        <v>39903</v>
      </c>
      <c r="BW75">
        <v>5547.39</v>
      </c>
      <c r="BX75" s="4">
        <f t="shared" si="57"/>
        <v>-1.3374619170168911E-2</v>
      </c>
      <c r="BY75" s="2">
        <v>39903</v>
      </c>
      <c r="BZ75">
        <v>12111.3</v>
      </c>
      <c r="CA75" s="4">
        <f t="shared" si="58"/>
        <v>1.6104918560926995E-2</v>
      </c>
      <c r="CB75" s="2">
        <v>39903</v>
      </c>
      <c r="CC75">
        <v>4741.63</v>
      </c>
      <c r="CD75" s="4">
        <f t="shared" si="59"/>
        <v>1.6322007596217381E-2</v>
      </c>
      <c r="CE75" s="2">
        <v>39903</v>
      </c>
      <c r="CF75">
        <v>12987.78</v>
      </c>
      <c r="CG75" s="4">
        <f t="shared" si="60"/>
        <v>2.7349246916832159E-2</v>
      </c>
      <c r="CH75" s="2">
        <v>39903</v>
      </c>
      <c r="CI75">
        <v>12210.91</v>
      </c>
      <c r="CJ75" s="4">
        <f t="shared" si="61"/>
        <v>1.7494433778631135E-2</v>
      </c>
      <c r="CK75" s="2">
        <v>39903</v>
      </c>
      <c r="CL75">
        <v>2778.84</v>
      </c>
      <c r="CM75" s="4">
        <f t="shared" si="62"/>
        <v>2.1024085740766196E-3</v>
      </c>
      <c r="CN75" s="2">
        <v>39903</v>
      </c>
      <c r="CO75">
        <v>6357.05</v>
      </c>
      <c r="CP75" s="4">
        <f t="shared" si="63"/>
        <v>1.5412359277764187E-2</v>
      </c>
      <c r="CQ75" s="2">
        <v>39903</v>
      </c>
      <c r="CR75">
        <v>8792.7999999999993</v>
      </c>
      <c r="CS75" s="4">
        <f t="shared" si="64"/>
        <v>8.5608599134259E-2</v>
      </c>
    </row>
    <row r="76" spans="1:97" x14ac:dyDescent="0.25">
      <c r="A76" s="2">
        <f t="shared" si="65"/>
        <v>39872</v>
      </c>
      <c r="B76" s="2">
        <v>39872</v>
      </c>
      <c r="C76">
        <v>4345.6117000000004</v>
      </c>
      <c r="D76" s="4">
        <f t="shared" si="33"/>
        <v>-3.7142357678143778E-3</v>
      </c>
      <c r="E76" s="2">
        <v>39872</v>
      </c>
      <c r="F76">
        <v>11058.08</v>
      </c>
      <c r="G76" s="4">
        <f t="shared" si="34"/>
        <v>-2.2039763727648376E-2</v>
      </c>
      <c r="H76" s="2">
        <v>39872</v>
      </c>
      <c r="I76">
        <v>8182.91</v>
      </c>
      <c r="J76" s="4">
        <f t="shared" si="35"/>
        <v>-1.2142225076628321E-2</v>
      </c>
      <c r="K76" s="2">
        <v>39872</v>
      </c>
      <c r="L76">
        <v>12902.66</v>
      </c>
      <c r="M76" s="4">
        <f t="shared" si="36"/>
        <v>-1.2246022751902785E-3</v>
      </c>
      <c r="N76" s="2">
        <v>39872</v>
      </c>
      <c r="O76">
        <v>3953.1615000000002</v>
      </c>
      <c r="P76" s="4">
        <f t="shared" si="37"/>
        <v>-2.1065470394521224E-3</v>
      </c>
      <c r="Q76" s="2">
        <v>39872</v>
      </c>
      <c r="R76">
        <v>4279.53</v>
      </c>
      <c r="S76" s="4">
        <f t="shared" si="38"/>
        <v>-8.8679009314885926E-3</v>
      </c>
      <c r="T76" s="2">
        <v>39872</v>
      </c>
      <c r="U76">
        <v>3548.5477999999998</v>
      </c>
      <c r="V76" s="4">
        <f t="shared" si="39"/>
        <v>-1.0184210453714204E-3</v>
      </c>
      <c r="W76" s="2">
        <v>39872</v>
      </c>
      <c r="X76">
        <v>8310</v>
      </c>
      <c r="Y76" s="4">
        <f t="shared" si="40"/>
        <v>-1.4120265463838044E-2</v>
      </c>
      <c r="Z76" s="2">
        <v>39872</v>
      </c>
      <c r="AA76">
        <v>8624.8799999999992</v>
      </c>
      <c r="AB76" s="4">
        <f t="shared" si="41"/>
        <v>-1.6187224742465811E-2</v>
      </c>
      <c r="AC76" s="2">
        <v>39872</v>
      </c>
      <c r="AD76">
        <v>6231.64</v>
      </c>
      <c r="AE76" s="4">
        <f t="shared" si="42"/>
        <v>5.1826676624442403E-3</v>
      </c>
      <c r="AF76" s="2">
        <v>39872</v>
      </c>
      <c r="AG76">
        <v>10573.53</v>
      </c>
      <c r="AH76" s="4">
        <f t="shared" si="43"/>
        <v>-1.9868649819058115E-3</v>
      </c>
      <c r="AI76" s="2">
        <v>39872</v>
      </c>
      <c r="AJ76">
        <v>4467.05</v>
      </c>
      <c r="AK76" s="4">
        <f t="shared" si="44"/>
        <v>7.9152160325994814E-3</v>
      </c>
      <c r="AL76" s="2">
        <v>39872</v>
      </c>
      <c r="AM76">
        <v>3602.33</v>
      </c>
      <c r="AN76" s="4">
        <f t="shared" si="45"/>
        <v>-7.0727868599417265E-3</v>
      </c>
      <c r="AO76" s="2">
        <v>39872</v>
      </c>
      <c r="AP76">
        <v>9720.25</v>
      </c>
      <c r="AQ76" s="4">
        <f t="shared" si="46"/>
        <v>-1.3448022125802428E-2</v>
      </c>
      <c r="AR76" s="2">
        <v>39872</v>
      </c>
      <c r="AS76">
        <v>3841.46</v>
      </c>
      <c r="AT76" s="4">
        <f t="shared" si="47"/>
        <v>2.3551385932050195E-2</v>
      </c>
      <c r="AU76" s="2">
        <v>39872</v>
      </c>
      <c r="AV76">
        <v>3769.15</v>
      </c>
      <c r="AW76" s="4">
        <f t="shared" si="48"/>
        <v>2.5988327862573879E-3</v>
      </c>
      <c r="AX76" s="2">
        <v>39872</v>
      </c>
      <c r="AY76">
        <v>5447.9</v>
      </c>
      <c r="AZ76" s="4">
        <f t="shared" si="49"/>
        <v>1.995567449259994E-3</v>
      </c>
      <c r="BA76" s="2">
        <v>39872</v>
      </c>
      <c r="BB76">
        <v>10068.44</v>
      </c>
      <c r="BC76" s="4">
        <f t="shared" si="50"/>
        <v>-3.9590823284993748E-2</v>
      </c>
      <c r="BD76" s="2">
        <v>39872</v>
      </c>
      <c r="BE76">
        <v>5545.62</v>
      </c>
      <c r="BF76" s="4">
        <f t="shared" si="51"/>
        <v>-1.285196036896874E-2</v>
      </c>
      <c r="BG76" s="2">
        <v>39872</v>
      </c>
      <c r="BH76">
        <v>1890.73</v>
      </c>
      <c r="BI76" s="4">
        <f t="shared" si="52"/>
        <v>-1.2018414300867919E-2</v>
      </c>
      <c r="BJ76" s="2">
        <v>39872</v>
      </c>
      <c r="BK76">
        <v>1824.64</v>
      </c>
      <c r="BL76" s="4">
        <f t="shared" si="53"/>
        <v>4.4986226368629367E-2</v>
      </c>
      <c r="BM76" s="2">
        <v>39872</v>
      </c>
      <c r="BN76">
        <v>10096.58</v>
      </c>
      <c r="BO76" s="4">
        <f t="shared" si="54"/>
        <v>-1.2867379272383572E-2</v>
      </c>
      <c r="BP76" s="2">
        <v>39872</v>
      </c>
      <c r="BQ76">
        <v>6803.64</v>
      </c>
      <c r="BR76" s="4">
        <f t="shared" si="55"/>
        <v>-6.8345775320196589E-3</v>
      </c>
      <c r="BS76" s="2">
        <v>39872</v>
      </c>
      <c r="BT76">
        <v>7052.88</v>
      </c>
      <c r="BU76" s="4">
        <f t="shared" si="56"/>
        <v>-9.5605086954567708E-3</v>
      </c>
      <c r="BV76" s="2">
        <v>39872</v>
      </c>
      <c r="BW76">
        <v>5622.59</v>
      </c>
      <c r="BX76" s="4">
        <f t="shared" si="57"/>
        <v>-5.140100926456781E-3</v>
      </c>
      <c r="BY76" s="2">
        <v>39872</v>
      </c>
      <c r="BZ76">
        <v>11919.34</v>
      </c>
      <c r="CA76" s="4">
        <f t="shared" si="58"/>
        <v>-1.1770694891350852E-2</v>
      </c>
      <c r="CB76" s="2">
        <v>39872</v>
      </c>
      <c r="CC76">
        <v>4665.4799999999996</v>
      </c>
      <c r="CD76" s="4">
        <f t="shared" si="59"/>
        <v>-1.4357422931314257E-2</v>
      </c>
      <c r="CE76" s="2">
        <v>39872</v>
      </c>
      <c r="CF76">
        <v>12642.03</v>
      </c>
      <c r="CG76" s="4">
        <f t="shared" si="60"/>
        <v>-1.2016452286259804E-2</v>
      </c>
      <c r="CH76" s="2">
        <v>39872</v>
      </c>
      <c r="CI76">
        <v>12000.96</v>
      </c>
      <c r="CJ76" s="4">
        <f t="shared" si="61"/>
        <v>-1.3885841765989282E-2</v>
      </c>
      <c r="CK76" s="2">
        <v>39872</v>
      </c>
      <c r="CL76">
        <v>2773.01</v>
      </c>
      <c r="CM76" s="4">
        <f t="shared" si="62"/>
        <v>-3.7865315873614191E-3</v>
      </c>
      <c r="CN76" s="2">
        <v>39872</v>
      </c>
      <c r="CO76">
        <v>6260.56</v>
      </c>
      <c r="CP76" s="4">
        <f t="shared" si="63"/>
        <v>-1.285071412127925E-2</v>
      </c>
      <c r="CQ76" s="2">
        <v>39872</v>
      </c>
      <c r="CR76">
        <v>8099.42</v>
      </c>
      <c r="CS76" s="4">
        <f t="shared" si="64"/>
        <v>-1.9102232610525349E-2</v>
      </c>
    </row>
    <row r="77" spans="1:97" x14ac:dyDescent="0.25">
      <c r="A77" s="2">
        <f t="shared" si="65"/>
        <v>39844</v>
      </c>
      <c r="B77" s="2">
        <v>39844</v>
      </c>
      <c r="C77">
        <v>4361.8125</v>
      </c>
      <c r="D77" s="4">
        <f t="shared" si="33"/>
        <v>7.1239883417961725E-3</v>
      </c>
      <c r="E77" s="2">
        <v>39844</v>
      </c>
      <c r="F77">
        <v>11307.29</v>
      </c>
      <c r="G77" s="4">
        <f t="shared" si="34"/>
        <v>-8.8115072042748155E-3</v>
      </c>
      <c r="H77" s="2">
        <v>39844</v>
      </c>
      <c r="I77">
        <v>8283.49</v>
      </c>
      <c r="J77" s="4">
        <f t="shared" si="35"/>
        <v>-9.0098130976379309E-4</v>
      </c>
      <c r="K77" s="2">
        <v>39844</v>
      </c>
      <c r="L77">
        <v>12918.48</v>
      </c>
      <c r="M77" s="4">
        <f t="shared" si="36"/>
        <v>-9.9525571576064564E-4</v>
      </c>
      <c r="N77" s="2">
        <v>39844</v>
      </c>
      <c r="O77">
        <v>3961.5066000000002</v>
      </c>
      <c r="P77" s="4">
        <f t="shared" si="37"/>
        <v>1.1136160111223647E-2</v>
      </c>
      <c r="Q77" s="2">
        <v>39844</v>
      </c>
      <c r="R77">
        <v>4317.82</v>
      </c>
      <c r="S77" s="4">
        <f t="shared" si="38"/>
        <v>1.5146278724000872E-3</v>
      </c>
      <c r="T77" s="2">
        <v>39844</v>
      </c>
      <c r="U77">
        <v>3552.1653999999999</v>
      </c>
      <c r="V77" s="4">
        <f t="shared" si="39"/>
        <v>1.0794538287168365E-2</v>
      </c>
      <c r="W77" s="2">
        <v>39844</v>
      </c>
      <c r="X77">
        <v>8429.02</v>
      </c>
      <c r="Y77" s="4">
        <f t="shared" si="40"/>
        <v>3.6961269257607121E-3</v>
      </c>
      <c r="Z77" s="2">
        <v>39844</v>
      </c>
      <c r="AA77">
        <v>8766.7900000000009</v>
      </c>
      <c r="AB77" s="4">
        <f t="shared" si="41"/>
        <v>1.1886225575122422E-2</v>
      </c>
      <c r="AC77" s="2">
        <v>39844</v>
      </c>
      <c r="AD77">
        <v>6199.51</v>
      </c>
      <c r="AE77" s="4">
        <f t="shared" si="42"/>
        <v>2.054755057459734E-2</v>
      </c>
      <c r="AF77" s="2">
        <v>39844</v>
      </c>
      <c r="AG77">
        <v>10594.58</v>
      </c>
      <c r="AH77" s="4">
        <f t="shared" si="43"/>
        <v>-4.6757199829017271E-3</v>
      </c>
      <c r="AI77" s="2">
        <v>39844</v>
      </c>
      <c r="AJ77">
        <v>4431.97</v>
      </c>
      <c r="AK77" s="4">
        <f t="shared" si="44"/>
        <v>2.1203009251258731E-2</v>
      </c>
      <c r="AL77" s="2">
        <v>39844</v>
      </c>
      <c r="AM77">
        <v>3627.99</v>
      </c>
      <c r="AN77" s="4">
        <f t="shared" si="45"/>
        <v>1.2714797735621453E-2</v>
      </c>
      <c r="AO77" s="2">
        <v>39844</v>
      </c>
      <c r="AP77">
        <v>9852.75</v>
      </c>
      <c r="AQ77" s="4">
        <f t="shared" si="46"/>
        <v>-1.818002449380629E-2</v>
      </c>
      <c r="AR77" s="2">
        <v>39844</v>
      </c>
      <c r="AS77">
        <v>3753.07</v>
      </c>
      <c r="AT77" s="4">
        <f t="shared" si="47"/>
        <v>4.842264640070626E-2</v>
      </c>
      <c r="AU77" s="2">
        <v>39844</v>
      </c>
      <c r="AV77">
        <v>3759.38</v>
      </c>
      <c r="AW77" s="4">
        <f t="shared" si="48"/>
        <v>1.4110874626052317E-2</v>
      </c>
      <c r="AX77" s="2">
        <v>39844</v>
      </c>
      <c r="AY77">
        <v>5437.05</v>
      </c>
      <c r="AZ77" s="4">
        <f t="shared" si="49"/>
        <v>2.0826613832189977E-3</v>
      </c>
      <c r="BA77" s="2">
        <v>39844</v>
      </c>
      <c r="BB77">
        <v>10483.49</v>
      </c>
      <c r="BC77" s="4">
        <f t="shared" si="50"/>
        <v>-2.6981146610557283E-2</v>
      </c>
      <c r="BD77" s="2">
        <v>39844</v>
      </c>
      <c r="BE77">
        <v>5617.82</v>
      </c>
      <c r="BF77" s="4">
        <f t="shared" si="51"/>
        <v>-1.3273287092575914E-2</v>
      </c>
      <c r="BG77" s="2">
        <v>39844</v>
      </c>
      <c r="BH77">
        <v>1913.73</v>
      </c>
      <c r="BI77" s="4">
        <f t="shared" si="52"/>
        <v>4.8619824341278317E-4</v>
      </c>
      <c r="BJ77" s="2">
        <v>39844</v>
      </c>
      <c r="BK77">
        <v>1746.09</v>
      </c>
      <c r="BL77" s="4">
        <f t="shared" si="53"/>
        <v>2.8794145720649089E-2</v>
      </c>
      <c r="BM77" s="2">
        <v>39844</v>
      </c>
      <c r="BN77">
        <v>10228.19</v>
      </c>
      <c r="BO77" s="4">
        <f t="shared" si="54"/>
        <v>1.5072978104087698E-2</v>
      </c>
      <c r="BP77" s="2">
        <v>39844</v>
      </c>
      <c r="BQ77">
        <v>6850.46</v>
      </c>
      <c r="BR77" s="4">
        <f t="shared" si="55"/>
        <v>3.9721134272041603E-4</v>
      </c>
      <c r="BS77" s="2">
        <v>39844</v>
      </c>
      <c r="BT77">
        <v>7120.96</v>
      </c>
      <c r="BU77" s="4">
        <f t="shared" si="56"/>
        <v>-7.993491531468333E-3</v>
      </c>
      <c r="BV77" s="2">
        <v>39844</v>
      </c>
      <c r="BW77">
        <v>5651.64</v>
      </c>
      <c r="BX77" s="4">
        <f t="shared" si="57"/>
        <v>1.0318345632400971E-2</v>
      </c>
      <c r="BY77" s="2">
        <v>39844</v>
      </c>
      <c r="BZ77">
        <v>12061.31</v>
      </c>
      <c r="CA77" s="4">
        <f t="shared" si="58"/>
        <v>-8.5389733667007306E-5</v>
      </c>
      <c r="CB77" s="2">
        <v>39844</v>
      </c>
      <c r="CC77">
        <v>4733.4399999999996</v>
      </c>
      <c r="CD77" s="4">
        <f t="shared" si="59"/>
        <v>-1.438739647192433E-3</v>
      </c>
      <c r="CE77" s="2">
        <v>39844</v>
      </c>
      <c r="CF77">
        <v>12795.79</v>
      </c>
      <c r="CG77" s="4">
        <f t="shared" si="60"/>
        <v>8.3420475920672477E-3</v>
      </c>
      <c r="CH77" s="2">
        <v>39844</v>
      </c>
      <c r="CI77">
        <v>12169.95</v>
      </c>
      <c r="CJ77" s="4">
        <f t="shared" si="61"/>
        <v>1.5120096624482438E-2</v>
      </c>
      <c r="CK77" s="2">
        <v>39844</v>
      </c>
      <c r="CL77">
        <v>2783.55</v>
      </c>
      <c r="CM77" s="4">
        <f t="shared" si="62"/>
        <v>4.7396325242042625E-2</v>
      </c>
      <c r="CN77" s="2">
        <v>39844</v>
      </c>
      <c r="CO77">
        <v>6342.06</v>
      </c>
      <c r="CP77" s="4">
        <f t="shared" si="63"/>
        <v>-1.3950734696704936E-3</v>
      </c>
      <c r="CQ77" s="2">
        <v>39844</v>
      </c>
      <c r="CR77">
        <v>8257.15</v>
      </c>
      <c r="CS77" s="4">
        <f t="shared" si="64"/>
        <v>-7.7140158817974092E-2</v>
      </c>
    </row>
    <row r="78" spans="1:97" x14ac:dyDescent="0.25">
      <c r="A78" s="2">
        <f t="shared" si="65"/>
        <v>39813</v>
      </c>
      <c r="B78" s="2">
        <v>39813</v>
      </c>
      <c r="C78">
        <v>4330.9588000000003</v>
      </c>
      <c r="D78" s="4">
        <f t="shared" si="33"/>
        <v>-1.488679210606314E-2</v>
      </c>
      <c r="E78" s="2">
        <v>39813</v>
      </c>
      <c r="F78">
        <v>11407.81</v>
      </c>
      <c r="G78" s="4">
        <f t="shared" si="34"/>
        <v>2.1945333453983196E-3</v>
      </c>
      <c r="H78" s="2">
        <v>39813</v>
      </c>
      <c r="I78">
        <v>8290.9599999999991</v>
      </c>
      <c r="J78" s="4">
        <f t="shared" si="35"/>
        <v>1.5172013915731863E-3</v>
      </c>
      <c r="K78" s="2">
        <v>39813</v>
      </c>
      <c r="L78">
        <v>12931.35</v>
      </c>
      <c r="M78" s="4">
        <f t="shared" si="36"/>
        <v>1.112828728996651E-2</v>
      </c>
      <c r="N78" s="2">
        <v>39813</v>
      </c>
      <c r="O78">
        <v>3917.8764999999999</v>
      </c>
      <c r="P78" s="4">
        <f t="shared" si="37"/>
        <v>-1.7190822580770204E-2</v>
      </c>
      <c r="Q78" s="2">
        <v>39813</v>
      </c>
      <c r="R78">
        <v>4311.29</v>
      </c>
      <c r="S78" s="4">
        <f t="shared" si="38"/>
        <v>-2.556504836814022E-2</v>
      </c>
      <c r="T78" s="2">
        <v>39813</v>
      </c>
      <c r="U78">
        <v>3514.2309</v>
      </c>
      <c r="V78" s="4">
        <f t="shared" si="39"/>
        <v>-2.9677546366506768E-2</v>
      </c>
      <c r="W78" s="2">
        <v>39813</v>
      </c>
      <c r="X78">
        <v>8397.98</v>
      </c>
      <c r="Y78" s="4">
        <f t="shared" si="40"/>
        <v>-1.4988675509660765E-2</v>
      </c>
      <c r="Z78" s="2">
        <v>39813</v>
      </c>
      <c r="AA78">
        <v>8663.81</v>
      </c>
      <c r="AB78" s="4">
        <f t="shared" si="41"/>
        <v>-3.8363094709549239E-2</v>
      </c>
      <c r="AC78" s="2">
        <v>39813</v>
      </c>
      <c r="AD78">
        <v>6074.69</v>
      </c>
      <c r="AE78" s="4">
        <f t="shared" si="42"/>
        <v>-2.3583317594699782E-3</v>
      </c>
      <c r="AF78" s="2">
        <v>39813</v>
      </c>
      <c r="AG78">
        <v>10644.35</v>
      </c>
      <c r="AH78" s="4">
        <f t="shared" si="43"/>
        <v>1.8365177724903203E-2</v>
      </c>
      <c r="AI78" s="2">
        <v>39813</v>
      </c>
      <c r="AJ78">
        <v>4339.95</v>
      </c>
      <c r="AK78" s="4">
        <f t="shared" si="44"/>
        <v>-2.9864804328099126E-3</v>
      </c>
      <c r="AL78" s="2">
        <v>39813</v>
      </c>
      <c r="AM78">
        <v>3582.44</v>
      </c>
      <c r="AN78" s="4">
        <f t="shared" si="45"/>
        <v>-2.8219407726090218E-2</v>
      </c>
      <c r="AO78" s="2">
        <v>39813</v>
      </c>
      <c r="AP78">
        <v>10035.19</v>
      </c>
      <c r="AQ78" s="4">
        <f t="shared" si="46"/>
        <v>-4.2883748527793308E-3</v>
      </c>
      <c r="AR78" s="2">
        <v>39813</v>
      </c>
      <c r="AS78">
        <v>3579.73</v>
      </c>
      <c r="AT78" s="4">
        <f t="shared" si="47"/>
        <v>1.0986124722169643E-2</v>
      </c>
      <c r="AU78" s="2">
        <v>39813</v>
      </c>
      <c r="AV78">
        <v>3707.07</v>
      </c>
      <c r="AW78" s="4">
        <f t="shared" si="48"/>
        <v>4.2099468089418224E-4</v>
      </c>
      <c r="AX78" s="2">
        <v>39813</v>
      </c>
      <c r="AY78">
        <v>5425.75</v>
      </c>
      <c r="AZ78" s="4">
        <f t="shared" si="49"/>
        <v>1.1538332469527512E-2</v>
      </c>
      <c r="BA78" s="2">
        <v>39813</v>
      </c>
      <c r="BB78">
        <v>10774.19</v>
      </c>
      <c r="BC78" s="4">
        <f t="shared" si="50"/>
        <v>8.2943710951977057E-3</v>
      </c>
      <c r="BD78" s="2">
        <v>39813</v>
      </c>
      <c r="BE78">
        <v>5693.39</v>
      </c>
      <c r="BF78" s="4">
        <f t="shared" si="51"/>
        <v>3.2518570640977407E-2</v>
      </c>
      <c r="BG78" s="2">
        <v>39813</v>
      </c>
      <c r="BH78">
        <v>1912.8</v>
      </c>
      <c r="BI78" s="4">
        <f t="shared" si="52"/>
        <v>1.5760895176957224E-3</v>
      </c>
      <c r="BJ78" s="2">
        <v>39813</v>
      </c>
      <c r="BK78">
        <v>1697.22</v>
      </c>
      <c r="BL78" s="4">
        <f t="shared" si="53"/>
        <v>-2.0691485678676069E-2</v>
      </c>
      <c r="BM78" s="2">
        <v>39813</v>
      </c>
      <c r="BN78">
        <v>10076.31</v>
      </c>
      <c r="BO78" s="4">
        <f t="shared" si="54"/>
        <v>2.124244478700632E-4</v>
      </c>
      <c r="BP78" s="2">
        <v>39813</v>
      </c>
      <c r="BQ78">
        <v>6847.74</v>
      </c>
      <c r="BR78" s="4">
        <f t="shared" si="55"/>
        <v>-5.1256570517012046E-3</v>
      </c>
      <c r="BS78" s="2">
        <v>39813</v>
      </c>
      <c r="BT78">
        <v>7178.34</v>
      </c>
      <c r="BU78" s="4">
        <f t="shared" si="56"/>
        <v>-9.0175408564178161E-3</v>
      </c>
      <c r="BV78" s="2">
        <v>39813</v>
      </c>
      <c r="BW78">
        <v>5593.92</v>
      </c>
      <c r="BX78" s="4">
        <f t="shared" si="57"/>
        <v>6.7380787836905931E-3</v>
      </c>
      <c r="BY78" s="2">
        <v>39813</v>
      </c>
      <c r="BZ78">
        <v>12062.34</v>
      </c>
      <c r="CA78" s="4">
        <f t="shared" si="58"/>
        <v>2.7116518935543787E-4</v>
      </c>
      <c r="CB78" s="2">
        <v>39813</v>
      </c>
      <c r="CC78">
        <v>4740.26</v>
      </c>
      <c r="CD78" s="4">
        <f t="shared" si="59"/>
        <v>6.6707479259453528E-4</v>
      </c>
      <c r="CE78" s="2">
        <v>39813</v>
      </c>
      <c r="CF78">
        <v>12689.93</v>
      </c>
      <c r="CG78" s="4">
        <f t="shared" si="60"/>
        <v>1.3174535246532448E-2</v>
      </c>
      <c r="CH78" s="2">
        <v>39813</v>
      </c>
      <c r="CI78">
        <v>11988.68</v>
      </c>
      <c r="CJ78" s="4">
        <f t="shared" si="61"/>
        <v>-7.6261442734385509E-3</v>
      </c>
      <c r="CK78" s="2">
        <v>39813</v>
      </c>
      <c r="CL78">
        <v>2657.59</v>
      </c>
      <c r="CM78" s="4">
        <f t="shared" si="62"/>
        <v>-1.2686960850602058E-2</v>
      </c>
      <c r="CN78" s="2">
        <v>39813</v>
      </c>
      <c r="CO78">
        <v>6350.92</v>
      </c>
      <c r="CP78" s="4">
        <f t="shared" si="63"/>
        <v>-3.2740437588540949E-4</v>
      </c>
      <c r="CQ78" s="2">
        <v>39813</v>
      </c>
      <c r="CR78">
        <v>8947.35</v>
      </c>
      <c r="CS78" s="4">
        <f t="shared" si="64"/>
        <v>-6.9657054088170578E-2</v>
      </c>
    </row>
    <row r="79" spans="1:97" x14ac:dyDescent="0.25">
      <c r="A79" s="2">
        <f t="shared" si="65"/>
        <v>39782</v>
      </c>
      <c r="B79" s="2">
        <v>39782</v>
      </c>
      <c r="C79">
        <v>4396.4071999999996</v>
      </c>
      <c r="D79" s="4">
        <f t="shared" si="33"/>
        <v>-2.641216951791947E-2</v>
      </c>
      <c r="E79" s="2">
        <v>39782</v>
      </c>
      <c r="F79">
        <v>11382.83</v>
      </c>
      <c r="G79" s="4">
        <f t="shared" si="34"/>
        <v>-3.771669239444142E-2</v>
      </c>
      <c r="H79" s="2">
        <v>39782</v>
      </c>
      <c r="I79">
        <v>8278.4</v>
      </c>
      <c r="J79" s="4">
        <f t="shared" si="35"/>
        <v>-2.6679772189641349E-2</v>
      </c>
      <c r="K79" s="2">
        <v>39782</v>
      </c>
      <c r="L79">
        <v>12789.03</v>
      </c>
      <c r="M79" s="4">
        <f t="shared" si="36"/>
        <v>7.3282981476829878E-3</v>
      </c>
      <c r="N79" s="2">
        <v>39782</v>
      </c>
      <c r="O79">
        <v>3986.4061000000002</v>
      </c>
      <c r="P79" s="4">
        <f t="shared" si="37"/>
        <v>-2.6423082314796176E-2</v>
      </c>
      <c r="Q79" s="2">
        <v>39782</v>
      </c>
      <c r="R79">
        <v>4424.3999999999996</v>
      </c>
      <c r="S79" s="4">
        <f t="shared" si="38"/>
        <v>-1.5141003419161247E-4</v>
      </c>
      <c r="T79" s="2">
        <v>39782</v>
      </c>
      <c r="U79">
        <v>3621.7145</v>
      </c>
      <c r="V79" s="4">
        <f t="shared" si="39"/>
        <v>-3.0849927322732396E-2</v>
      </c>
      <c r="W79" s="2">
        <v>39782</v>
      </c>
      <c r="X79">
        <v>8525.77</v>
      </c>
      <c r="Y79" s="4">
        <f t="shared" si="40"/>
        <v>-3.6566486163971179E-2</v>
      </c>
      <c r="Z79" s="2">
        <v>39782</v>
      </c>
      <c r="AA79">
        <v>9009.44</v>
      </c>
      <c r="AB79" s="4">
        <f t="shared" si="41"/>
        <v>-5.2389997833298674E-2</v>
      </c>
      <c r="AC79" s="2">
        <v>39782</v>
      </c>
      <c r="AD79">
        <v>6089.05</v>
      </c>
      <c r="AE79" s="4">
        <f t="shared" si="42"/>
        <v>-2.8025642417257468E-2</v>
      </c>
      <c r="AF79" s="2">
        <v>39782</v>
      </c>
      <c r="AG79">
        <v>10452.39</v>
      </c>
      <c r="AH79" s="4">
        <f t="shared" si="43"/>
        <v>1.9463894358923373E-2</v>
      </c>
      <c r="AI79" s="2">
        <v>39782</v>
      </c>
      <c r="AJ79">
        <v>4352.95</v>
      </c>
      <c r="AK79" s="4">
        <f t="shared" si="44"/>
        <v>-2.1094057457693882E-2</v>
      </c>
      <c r="AL79" s="2">
        <v>39782</v>
      </c>
      <c r="AM79">
        <v>3686.47</v>
      </c>
      <c r="AN79" s="4">
        <f t="shared" si="45"/>
        <v>-4.4624299627331832E-2</v>
      </c>
      <c r="AO79" s="2">
        <v>39782</v>
      </c>
      <c r="AP79">
        <v>10078.41</v>
      </c>
      <c r="AQ79" s="4">
        <f t="shared" si="46"/>
        <v>-3.9612697027189614E-2</v>
      </c>
      <c r="AR79" s="2">
        <v>39782</v>
      </c>
      <c r="AS79">
        <v>3540.83</v>
      </c>
      <c r="AT79" s="4">
        <f t="shared" si="47"/>
        <v>-2.751968536375704E-2</v>
      </c>
      <c r="AU79" s="2">
        <v>39782</v>
      </c>
      <c r="AV79">
        <v>3705.51</v>
      </c>
      <c r="AW79" s="4">
        <f t="shared" si="48"/>
        <v>-3.0729873737571745E-2</v>
      </c>
      <c r="AX79" s="2">
        <v>39782</v>
      </c>
      <c r="AY79">
        <v>5363.86</v>
      </c>
      <c r="AZ79" s="4">
        <f t="shared" si="49"/>
        <v>-2.547623829394885E-3</v>
      </c>
      <c r="BA79" s="2">
        <v>39782</v>
      </c>
      <c r="BB79">
        <v>10685.56</v>
      </c>
      <c r="BC79" s="4">
        <f t="shared" si="50"/>
        <v>-3.6805010334536203E-2</v>
      </c>
      <c r="BD79" s="2">
        <v>39782</v>
      </c>
      <c r="BE79">
        <v>5514.08</v>
      </c>
      <c r="BF79" s="4">
        <f t="shared" si="51"/>
        <v>-1.6964865115416727E-2</v>
      </c>
      <c r="BG79" s="2">
        <v>39782</v>
      </c>
      <c r="BH79">
        <v>1909.79</v>
      </c>
      <c r="BI79" s="4">
        <f t="shared" si="52"/>
        <v>-2.6009924571218757E-2</v>
      </c>
      <c r="BJ79" s="2">
        <v>39782</v>
      </c>
      <c r="BK79">
        <v>1733.08</v>
      </c>
      <c r="BL79" s="4">
        <f t="shared" si="53"/>
        <v>4.8667291925089895E-2</v>
      </c>
      <c r="BM79" s="2">
        <v>39782</v>
      </c>
      <c r="BN79">
        <v>10074.17</v>
      </c>
      <c r="BO79" s="4">
        <f t="shared" si="54"/>
        <v>-3.9809947721326622E-2</v>
      </c>
      <c r="BP79" s="2">
        <v>39782</v>
      </c>
      <c r="BQ79">
        <v>6883.02</v>
      </c>
      <c r="BR79" s="4">
        <f t="shared" si="55"/>
        <v>-2.7172107919556376E-2</v>
      </c>
      <c r="BS79" s="2">
        <v>39782</v>
      </c>
      <c r="BT79">
        <v>7243.66</v>
      </c>
      <c r="BU79" s="4">
        <f t="shared" si="56"/>
        <v>-4.7856525065262501E-2</v>
      </c>
      <c r="BV79" s="2">
        <v>39782</v>
      </c>
      <c r="BW79">
        <v>5556.48</v>
      </c>
      <c r="BX79" s="4">
        <f t="shared" si="57"/>
        <v>1.3006049070761971E-2</v>
      </c>
      <c r="BY79" s="2">
        <v>39782</v>
      </c>
      <c r="BZ79">
        <v>12059.07</v>
      </c>
      <c r="CA79" s="4">
        <f t="shared" si="58"/>
        <v>-2.6845323453625891E-2</v>
      </c>
      <c r="CB79" s="2">
        <v>39782</v>
      </c>
      <c r="CC79">
        <v>4737.1000000000004</v>
      </c>
      <c r="CD79" s="4">
        <f t="shared" si="59"/>
        <v>-2.6843914153709014E-2</v>
      </c>
      <c r="CE79" s="2">
        <v>39782</v>
      </c>
      <c r="CF79">
        <v>12524.92</v>
      </c>
      <c r="CG79" s="4">
        <f t="shared" si="60"/>
        <v>-3.1968806396388993E-2</v>
      </c>
      <c r="CH79" s="2">
        <v>39782</v>
      </c>
      <c r="CI79">
        <v>12080.81</v>
      </c>
      <c r="CJ79" s="4">
        <f t="shared" si="61"/>
        <v>-1.9031781076865317E-2</v>
      </c>
      <c r="CK79" s="2">
        <v>39782</v>
      </c>
      <c r="CL79">
        <v>2691.74</v>
      </c>
      <c r="CM79" s="4">
        <f t="shared" si="62"/>
        <v>-8.7873509857474996E-2</v>
      </c>
      <c r="CN79" s="2">
        <v>39782</v>
      </c>
      <c r="CO79">
        <v>6353</v>
      </c>
      <c r="CP79" s="4">
        <f t="shared" si="63"/>
        <v>-2.899711434999519E-2</v>
      </c>
      <c r="CQ79" s="2">
        <v>39782</v>
      </c>
      <c r="CR79">
        <v>9617.26</v>
      </c>
      <c r="CS79" s="4">
        <f t="shared" si="64"/>
        <v>-9.5839205315197296E-2</v>
      </c>
    </row>
    <row r="80" spans="1:97" x14ac:dyDescent="0.25">
      <c r="A80" s="2">
        <f t="shared" si="65"/>
        <v>39752</v>
      </c>
      <c r="B80" s="2">
        <v>39752</v>
      </c>
      <c r="C80">
        <v>4515.6760000000004</v>
      </c>
      <c r="D80" s="4">
        <f t="shared" si="33"/>
        <v>-6.2181203620614078E-2</v>
      </c>
      <c r="E80" s="2">
        <v>39752</v>
      </c>
      <c r="F80">
        <v>11828.98</v>
      </c>
      <c r="G80" s="4">
        <f t="shared" si="34"/>
        <v>-9.4583951092601537E-2</v>
      </c>
      <c r="H80" s="2">
        <v>39752</v>
      </c>
      <c r="I80">
        <v>8505.32</v>
      </c>
      <c r="J80" s="4">
        <f t="shared" si="35"/>
        <v>-6.8420591456736068E-2</v>
      </c>
      <c r="K80" s="2">
        <v>39752</v>
      </c>
      <c r="L80">
        <v>12695.99</v>
      </c>
      <c r="M80" s="4">
        <f t="shared" si="36"/>
        <v>1.6316633792714752E-2</v>
      </c>
      <c r="N80" s="2">
        <v>39752</v>
      </c>
      <c r="O80">
        <v>4094.598</v>
      </c>
      <c r="P80" s="4">
        <f t="shared" si="37"/>
        <v>-5.7196273130460606E-2</v>
      </c>
      <c r="Q80" s="2">
        <v>39752</v>
      </c>
      <c r="R80">
        <v>4425.07</v>
      </c>
      <c r="S80" s="4">
        <f t="shared" si="38"/>
        <v>-5.0499940416366407E-3</v>
      </c>
      <c r="T80" s="2">
        <v>39752</v>
      </c>
      <c r="U80">
        <v>3737.0007000000001</v>
      </c>
      <c r="V80" s="4">
        <f t="shared" si="39"/>
        <v>-5.8633162309573161E-2</v>
      </c>
      <c r="W80" s="2">
        <v>39752</v>
      </c>
      <c r="X80">
        <v>8849.36</v>
      </c>
      <c r="Y80" s="4">
        <f t="shared" si="40"/>
        <v>-8.1908978957076939E-2</v>
      </c>
      <c r="Z80" s="2">
        <v>39752</v>
      </c>
      <c r="AA80">
        <v>9507.5400000000009</v>
      </c>
      <c r="AB80" s="4">
        <f t="shared" si="41"/>
        <v>-7.934051717459667E-2</v>
      </c>
      <c r="AC80" s="2">
        <v>39752</v>
      </c>
      <c r="AD80">
        <v>6264.62</v>
      </c>
      <c r="AE80" s="4">
        <f t="shared" si="42"/>
        <v>-8.0310702074527951E-2</v>
      </c>
      <c r="AF80" s="2">
        <v>39752</v>
      </c>
      <c r="AG80">
        <v>10252.83</v>
      </c>
      <c r="AH80" s="4">
        <f t="shared" si="43"/>
        <v>5.8931610866906903E-2</v>
      </c>
      <c r="AI80" s="2">
        <v>39752</v>
      </c>
      <c r="AJ80">
        <v>4446.75</v>
      </c>
      <c r="AK80" s="4">
        <f t="shared" si="44"/>
        <v>-8.3973475555116139E-2</v>
      </c>
      <c r="AL80" s="2">
        <v>39752</v>
      </c>
      <c r="AM80">
        <v>3858.66</v>
      </c>
      <c r="AN80" s="4">
        <f t="shared" si="45"/>
        <v>-0.10646486446431802</v>
      </c>
      <c r="AO80" s="2">
        <v>39752</v>
      </c>
      <c r="AP80">
        <v>10494.11</v>
      </c>
      <c r="AQ80" s="4">
        <f t="shared" si="46"/>
        <v>-0.14446028760638074</v>
      </c>
      <c r="AR80" s="2">
        <v>39752</v>
      </c>
      <c r="AS80">
        <v>3641.03</v>
      </c>
      <c r="AT80" s="4">
        <f t="shared" si="47"/>
        <v>-0.16009503927290336</v>
      </c>
      <c r="AU80" s="2">
        <v>39752</v>
      </c>
      <c r="AV80">
        <v>3822.99</v>
      </c>
      <c r="AW80" s="4">
        <f t="shared" si="48"/>
        <v>-1.6212084951325201E-2</v>
      </c>
      <c r="AX80" s="2">
        <v>39752</v>
      </c>
      <c r="AY80">
        <v>5377.56</v>
      </c>
      <c r="AZ80" s="4">
        <f t="shared" si="49"/>
        <v>-2.4740749875770129E-2</v>
      </c>
      <c r="BA80" s="2">
        <v>39752</v>
      </c>
      <c r="BB80">
        <v>11093.87</v>
      </c>
      <c r="BC80" s="4">
        <f t="shared" si="50"/>
        <v>-9.1448343638671603E-2</v>
      </c>
      <c r="BD80" s="2">
        <v>39752</v>
      </c>
      <c r="BE80">
        <v>5609.24</v>
      </c>
      <c r="BF80" s="4">
        <f t="shared" si="51"/>
        <v>-0.11015151683405811</v>
      </c>
      <c r="BG80" s="2">
        <v>39752</v>
      </c>
      <c r="BH80">
        <v>1960.79</v>
      </c>
      <c r="BI80" s="4">
        <f t="shared" si="52"/>
        <v>-7.7370813374615266E-2</v>
      </c>
      <c r="BJ80" s="2">
        <v>39752</v>
      </c>
      <c r="BK80">
        <v>1652.65</v>
      </c>
      <c r="BL80" s="4">
        <f t="shared" si="53"/>
        <v>9.5769156815032508E-2</v>
      </c>
      <c r="BM80" s="2">
        <v>39752</v>
      </c>
      <c r="BN80">
        <v>10491.85</v>
      </c>
      <c r="BO80" s="4">
        <f t="shared" si="54"/>
        <v>-0.17089116249959502</v>
      </c>
      <c r="BP80" s="2">
        <v>39752</v>
      </c>
      <c r="BQ80">
        <v>7075.27</v>
      </c>
      <c r="BR80" s="4">
        <f t="shared" si="55"/>
        <v>-7.6601920333689622E-2</v>
      </c>
      <c r="BS80" s="2">
        <v>39752</v>
      </c>
      <c r="BT80">
        <v>7607.74</v>
      </c>
      <c r="BU80" s="4">
        <f t="shared" si="56"/>
        <v>-0.12277529803943732</v>
      </c>
      <c r="BV80" s="2">
        <v>39752</v>
      </c>
      <c r="BW80">
        <v>5485.14</v>
      </c>
      <c r="BX80" s="4">
        <f t="shared" si="57"/>
        <v>1.4354084682072443E-2</v>
      </c>
      <c r="BY80" s="2">
        <v>39752</v>
      </c>
      <c r="BZ80">
        <v>12391.73</v>
      </c>
      <c r="CA80" s="4">
        <f t="shared" si="58"/>
        <v>-7.6465301109279404E-2</v>
      </c>
      <c r="CB80" s="2">
        <v>39752</v>
      </c>
      <c r="CC80">
        <v>4867.7700000000004</v>
      </c>
      <c r="CD80" s="4">
        <f t="shared" si="59"/>
        <v>-6.7228629845878407E-2</v>
      </c>
      <c r="CE80" s="2">
        <v>39752</v>
      </c>
      <c r="CF80">
        <v>12938.55</v>
      </c>
      <c r="CG80" s="4">
        <f t="shared" si="60"/>
        <v>-6.0822547430510188E-2</v>
      </c>
      <c r="CH80" s="2">
        <v>39752</v>
      </c>
      <c r="CI80">
        <v>12315.19</v>
      </c>
      <c r="CJ80" s="4">
        <f t="shared" si="61"/>
        <v>-0.14529544976614828</v>
      </c>
      <c r="CK80" s="2">
        <v>39752</v>
      </c>
      <c r="CL80">
        <v>2951.06</v>
      </c>
      <c r="CM80" s="4">
        <f t="shared" si="62"/>
        <v>-6.0094147923076435E-2</v>
      </c>
      <c r="CN80" s="2">
        <v>39752</v>
      </c>
      <c r="CO80">
        <v>6542.72</v>
      </c>
      <c r="CP80" s="4">
        <f t="shared" si="63"/>
        <v>-7.3603726699279948E-2</v>
      </c>
      <c r="CQ80" s="2">
        <v>39752</v>
      </c>
      <c r="CR80">
        <v>10636.67</v>
      </c>
      <c r="CS80" s="4">
        <f t="shared" si="64"/>
        <v>-0.25816586857334944</v>
      </c>
    </row>
    <row r="81" spans="1:97" x14ac:dyDescent="0.25">
      <c r="A81" s="2">
        <f t="shared" si="65"/>
        <v>39721</v>
      </c>
      <c r="B81" s="2">
        <v>39721</v>
      </c>
      <c r="C81">
        <v>4815.0837000000001</v>
      </c>
      <c r="D81" s="4">
        <f t="shared" si="33"/>
        <v>-6.5362390747081611E-2</v>
      </c>
      <c r="E81" s="2">
        <v>39721</v>
      </c>
      <c r="F81">
        <v>13064.69</v>
      </c>
      <c r="G81" s="4">
        <f t="shared" si="34"/>
        <v>-8.1403696268926962E-2</v>
      </c>
      <c r="H81" s="2">
        <v>39721</v>
      </c>
      <c r="I81">
        <v>9130</v>
      </c>
      <c r="J81" s="4">
        <f t="shared" si="35"/>
        <v>-6.127228964222442E-2</v>
      </c>
      <c r="K81" s="2">
        <v>39721</v>
      </c>
      <c r="L81">
        <v>12492.16</v>
      </c>
      <c r="M81" s="4">
        <f t="shared" si="36"/>
        <v>-1.2144020155420043E-2</v>
      </c>
      <c r="N81" s="2">
        <v>39721</v>
      </c>
      <c r="O81">
        <v>4343.0015000000003</v>
      </c>
      <c r="P81" s="4">
        <f t="shared" si="37"/>
        <v>-6.5295530508631461E-2</v>
      </c>
      <c r="Q81" s="2">
        <v>39721</v>
      </c>
      <c r="R81">
        <v>4447.53</v>
      </c>
      <c r="S81" s="4">
        <f t="shared" si="38"/>
        <v>-2.8719993710472069E-2</v>
      </c>
      <c r="T81" s="2">
        <v>39721</v>
      </c>
      <c r="U81">
        <v>3969.7602999999999</v>
      </c>
      <c r="V81" s="4">
        <f t="shared" si="39"/>
        <v>-5.9102211750527323E-2</v>
      </c>
      <c r="W81" s="2">
        <v>39721</v>
      </c>
      <c r="X81">
        <v>9638.8700000000008</v>
      </c>
      <c r="Y81" s="4">
        <f t="shared" si="40"/>
        <v>-6.0063521410927967E-2</v>
      </c>
      <c r="Z81" s="2">
        <v>39721</v>
      </c>
      <c r="AA81">
        <v>10326.879999999999</v>
      </c>
      <c r="AB81" s="4">
        <f t="shared" si="41"/>
        <v>-5.8724017081162927E-2</v>
      </c>
      <c r="AC81" s="2">
        <v>39721</v>
      </c>
      <c r="AD81">
        <v>6811.67</v>
      </c>
      <c r="AE81" s="4">
        <f t="shared" si="42"/>
        <v>-5.8980936947839346E-2</v>
      </c>
      <c r="AF81" s="2">
        <v>39721</v>
      </c>
      <c r="AG81">
        <v>9682.24</v>
      </c>
      <c r="AH81" s="4">
        <f t="shared" si="43"/>
        <v>4.359863529943997E-3</v>
      </c>
      <c r="AI81" s="2">
        <v>39721</v>
      </c>
      <c r="AJ81">
        <v>4854.3900000000003</v>
      </c>
      <c r="AK81" s="4">
        <f t="shared" si="44"/>
        <v>-6.4473668995979727E-2</v>
      </c>
      <c r="AL81" s="2">
        <v>39721</v>
      </c>
      <c r="AM81">
        <v>4318.42</v>
      </c>
      <c r="AN81" s="4">
        <f t="shared" si="45"/>
        <v>-5.0178596565315425E-2</v>
      </c>
      <c r="AO81" s="2">
        <v>39721</v>
      </c>
      <c r="AP81">
        <v>12266.07</v>
      </c>
      <c r="AQ81" s="4">
        <f t="shared" si="46"/>
        <v>-0.10378198046539355</v>
      </c>
      <c r="AR81" s="2">
        <v>39721</v>
      </c>
      <c r="AS81">
        <v>4335.05</v>
      </c>
      <c r="AT81" s="4">
        <f t="shared" si="47"/>
        <v>-0.1181197349710823</v>
      </c>
      <c r="AU81" s="2">
        <v>39721</v>
      </c>
      <c r="AV81">
        <v>3885.99</v>
      </c>
      <c r="AW81" s="4">
        <f t="shared" si="48"/>
        <v>-1.7078494805881417E-2</v>
      </c>
      <c r="AX81" s="2">
        <v>39721</v>
      </c>
      <c r="AY81">
        <v>5513.98</v>
      </c>
      <c r="AZ81" s="4">
        <f t="shared" si="49"/>
        <v>-2.8963889793869879E-2</v>
      </c>
      <c r="BA81" s="2">
        <v>39721</v>
      </c>
      <c r="BB81">
        <v>12210.5</v>
      </c>
      <c r="BC81" s="4">
        <f t="shared" si="50"/>
        <v>-7.4623517544677331E-2</v>
      </c>
      <c r="BD81" s="2">
        <v>39721</v>
      </c>
      <c r="BE81">
        <v>6303.59</v>
      </c>
      <c r="BF81" s="4">
        <f t="shared" si="51"/>
        <v>-8.3847104134873951E-2</v>
      </c>
      <c r="BG81" s="2">
        <v>39721</v>
      </c>
      <c r="BH81">
        <v>2125.2199999999998</v>
      </c>
      <c r="BI81" s="4">
        <f t="shared" si="52"/>
        <v>-6.2044311060111434E-2</v>
      </c>
      <c r="BJ81" s="2">
        <v>39721</v>
      </c>
      <c r="BK81">
        <v>1508.21</v>
      </c>
      <c r="BL81" s="4">
        <f t="shared" si="53"/>
        <v>5.1200557588430007E-2</v>
      </c>
      <c r="BM81" s="2">
        <v>39721</v>
      </c>
      <c r="BN81">
        <v>12654.37</v>
      </c>
      <c r="BO81" s="4">
        <f t="shared" si="54"/>
        <v>-0.15113899273317333</v>
      </c>
      <c r="BP81" s="2">
        <v>39721</v>
      </c>
      <c r="BQ81">
        <v>7662.21</v>
      </c>
      <c r="BR81" s="4">
        <f t="shared" si="55"/>
        <v>-7.4596671924404556E-2</v>
      </c>
      <c r="BS81" s="2">
        <v>39721</v>
      </c>
      <c r="BT81">
        <v>8672.51</v>
      </c>
      <c r="BU81" s="4">
        <f t="shared" si="56"/>
        <v>-8.242554668224078E-2</v>
      </c>
      <c r="BV81" s="2">
        <v>39721</v>
      </c>
      <c r="BW81">
        <v>5407.52</v>
      </c>
      <c r="BX81" s="4">
        <f t="shared" si="57"/>
        <v>-1.1337354397909727E-2</v>
      </c>
      <c r="BY81" s="2">
        <v>39721</v>
      </c>
      <c r="BZ81">
        <v>13417.72</v>
      </c>
      <c r="CA81" s="4">
        <f t="shared" si="58"/>
        <v>-5.9941372971034079E-2</v>
      </c>
      <c r="CB81" s="2">
        <v>39721</v>
      </c>
      <c r="CC81">
        <v>5218.6099999999997</v>
      </c>
      <c r="CD81" s="4">
        <f t="shared" si="59"/>
        <v>-6.1666040344722783E-2</v>
      </c>
      <c r="CE81" s="2">
        <v>39721</v>
      </c>
      <c r="CF81">
        <v>13776.47</v>
      </c>
      <c r="CG81" s="4">
        <f t="shared" si="60"/>
        <v>-5.839836127535647E-2</v>
      </c>
      <c r="CH81" s="2">
        <v>39721</v>
      </c>
      <c r="CI81">
        <v>14408.71</v>
      </c>
      <c r="CJ81" s="4">
        <f t="shared" si="61"/>
        <v>-0.1113074510065144</v>
      </c>
      <c r="CK81" s="2">
        <v>39721</v>
      </c>
      <c r="CL81">
        <v>3139.74</v>
      </c>
      <c r="CM81" s="4">
        <f t="shared" si="62"/>
        <v>-7.6568786616785567E-2</v>
      </c>
      <c r="CN81" s="2">
        <v>39721</v>
      </c>
      <c r="CO81">
        <v>7062.55</v>
      </c>
      <c r="CP81" s="4">
        <f t="shared" si="63"/>
        <v>-6.279650254718494E-2</v>
      </c>
      <c r="CQ81" s="2">
        <v>39721</v>
      </c>
      <c r="CR81">
        <v>14338.34</v>
      </c>
      <c r="CS81" s="4">
        <f t="shared" si="64"/>
        <v>-0.18028921875491299</v>
      </c>
    </row>
    <row r="82" spans="1:97" x14ac:dyDescent="0.25">
      <c r="A82" s="2">
        <f t="shared" si="65"/>
        <v>39691</v>
      </c>
      <c r="B82" s="2">
        <v>39691</v>
      </c>
      <c r="C82">
        <v>5151.8189000000002</v>
      </c>
      <c r="D82" s="4">
        <f t="shared" si="33"/>
        <v>-1.5280245477550802E-2</v>
      </c>
      <c r="E82" s="2">
        <v>39691</v>
      </c>
      <c r="F82">
        <v>14222.45</v>
      </c>
      <c r="G82" s="4">
        <f t="shared" si="34"/>
        <v>-2.1743541489981366E-2</v>
      </c>
      <c r="H82" s="2">
        <v>39691</v>
      </c>
      <c r="I82">
        <v>9725.93</v>
      </c>
      <c r="J82" s="4">
        <f t="shared" si="35"/>
        <v>-1.4394044570463782E-2</v>
      </c>
      <c r="K82" s="2">
        <v>39691</v>
      </c>
      <c r="L82">
        <v>12645.73</v>
      </c>
      <c r="M82" s="4">
        <f t="shared" si="36"/>
        <v>-1.178753369066865E-2</v>
      </c>
      <c r="N82" s="2">
        <v>39691</v>
      </c>
      <c r="O82">
        <v>4646.3900000000003</v>
      </c>
      <c r="P82" s="4">
        <f t="shared" si="37"/>
        <v>-1.3897780726167874E-2</v>
      </c>
      <c r="Q82" s="2">
        <v>39691</v>
      </c>
      <c r="R82">
        <v>4579.04</v>
      </c>
      <c r="S82" s="4">
        <f t="shared" si="38"/>
        <v>-1.3832923780008555E-2</v>
      </c>
      <c r="T82" s="2">
        <v>39691</v>
      </c>
      <c r="U82">
        <v>4219.1196</v>
      </c>
      <c r="V82" s="4">
        <f t="shared" si="39"/>
        <v>-7.7535313648120496E-3</v>
      </c>
      <c r="W82" s="2">
        <v>39691</v>
      </c>
      <c r="X82">
        <v>10254.81</v>
      </c>
      <c r="Y82" s="4">
        <f t="shared" si="40"/>
        <v>-5.0461733104876227E-3</v>
      </c>
      <c r="Z82" s="2">
        <v>39691</v>
      </c>
      <c r="AA82">
        <v>10971.15</v>
      </c>
      <c r="AB82" s="4">
        <f t="shared" si="41"/>
        <v>-8.1670733327969813E-3</v>
      </c>
      <c r="AC82" s="2">
        <v>39691</v>
      </c>
      <c r="AD82">
        <v>7238.61</v>
      </c>
      <c r="AE82" s="4">
        <f t="shared" si="42"/>
        <v>-1.4401887143833392E-3</v>
      </c>
      <c r="AF82" s="2">
        <v>39691</v>
      </c>
      <c r="AG82">
        <v>9640.2099999999991</v>
      </c>
      <c r="AH82" s="4">
        <f t="shared" si="43"/>
        <v>-7.2150413943177227E-3</v>
      </c>
      <c r="AI82" s="2">
        <v>39691</v>
      </c>
      <c r="AJ82">
        <v>5188.9399999999996</v>
      </c>
      <c r="AK82" s="4">
        <f t="shared" si="44"/>
        <v>-7.7692812219742891E-3</v>
      </c>
      <c r="AL82" s="2">
        <v>39691</v>
      </c>
      <c r="AM82">
        <v>4546.5600000000004</v>
      </c>
      <c r="AN82" s="4">
        <f t="shared" si="45"/>
        <v>1.9326588493517871E-3</v>
      </c>
      <c r="AO82" s="2">
        <v>39691</v>
      </c>
      <c r="AP82">
        <v>13686.48</v>
      </c>
      <c r="AQ82" s="4">
        <f t="shared" si="46"/>
        <v>-4.936515433556532E-2</v>
      </c>
      <c r="AR82" s="2">
        <v>39691</v>
      </c>
      <c r="AS82">
        <v>4915.6899999999996</v>
      </c>
      <c r="AT82" s="4">
        <f t="shared" si="47"/>
        <v>-1.0971345332802307E-2</v>
      </c>
      <c r="AU82" s="2">
        <v>39691</v>
      </c>
      <c r="AV82">
        <v>3953.51</v>
      </c>
      <c r="AW82" s="4">
        <f t="shared" si="48"/>
        <v>6.8019761637974074E-3</v>
      </c>
      <c r="AX82" s="2">
        <v>39691</v>
      </c>
      <c r="AY82">
        <v>5678.45</v>
      </c>
      <c r="AZ82" s="4">
        <f t="shared" si="49"/>
        <v>3.24199219095056E-3</v>
      </c>
      <c r="BA82" s="2">
        <v>39691</v>
      </c>
      <c r="BB82">
        <v>13195.17</v>
      </c>
      <c r="BC82" s="4">
        <f t="shared" si="50"/>
        <v>-1.3946554275209522E-2</v>
      </c>
      <c r="BD82" s="2">
        <v>39691</v>
      </c>
      <c r="BE82">
        <v>6880.5</v>
      </c>
      <c r="BF82" s="4">
        <f t="shared" si="51"/>
        <v>-4.156892680236024E-2</v>
      </c>
      <c r="BG82" s="2">
        <v>39691</v>
      </c>
      <c r="BH82">
        <v>2265.8000000000002</v>
      </c>
      <c r="BI82" s="4">
        <f t="shared" si="52"/>
        <v>-1.3621582088642614E-2</v>
      </c>
      <c r="BJ82" s="2">
        <v>39691</v>
      </c>
      <c r="BK82">
        <v>1434.75</v>
      </c>
      <c r="BL82" s="4">
        <f t="shared" si="53"/>
        <v>-1.0428521177760719E-2</v>
      </c>
      <c r="BM82" s="2">
        <v>39691</v>
      </c>
      <c r="BN82">
        <v>14907.47</v>
      </c>
      <c r="BO82" s="4">
        <f t="shared" si="54"/>
        <v>-4.5982366557254961E-2</v>
      </c>
      <c r="BP82" s="2">
        <v>39691</v>
      </c>
      <c r="BQ82">
        <v>8279.86</v>
      </c>
      <c r="BR82" s="4">
        <f t="shared" si="55"/>
        <v>-2.1493240743913899E-2</v>
      </c>
      <c r="BS82" s="2">
        <v>39691</v>
      </c>
      <c r="BT82">
        <v>9451.56</v>
      </c>
      <c r="BU82" s="4">
        <f t="shared" si="56"/>
        <v>-3.4512769908738306E-2</v>
      </c>
      <c r="BV82" s="2">
        <v>39691</v>
      </c>
      <c r="BW82">
        <v>5469.53</v>
      </c>
      <c r="BX82" s="4">
        <f t="shared" si="57"/>
        <v>-1.32794769751442E-2</v>
      </c>
      <c r="BY82" s="2">
        <v>39691</v>
      </c>
      <c r="BZ82">
        <v>14273.28</v>
      </c>
      <c r="CA82" s="4">
        <f t="shared" si="58"/>
        <v>-1.3243146830521413E-2</v>
      </c>
      <c r="CB82" s="2">
        <v>39691</v>
      </c>
      <c r="CC82">
        <v>5561.57</v>
      </c>
      <c r="CD82" s="4">
        <f t="shared" si="59"/>
        <v>-1.6278123673411748E-2</v>
      </c>
      <c r="CE82" s="2">
        <v>39691</v>
      </c>
      <c r="CF82">
        <v>14630.89</v>
      </c>
      <c r="CG82" s="4">
        <f t="shared" si="60"/>
        <v>9.7608882594659718E-3</v>
      </c>
      <c r="CH82" s="2">
        <v>39691</v>
      </c>
      <c r="CI82">
        <v>16213.38</v>
      </c>
      <c r="CJ82" s="4">
        <f t="shared" si="61"/>
        <v>-4.8141885941738072E-2</v>
      </c>
      <c r="CK82" s="2">
        <v>39691</v>
      </c>
      <c r="CL82">
        <v>3400.08</v>
      </c>
      <c r="CM82" s="4">
        <f t="shared" si="62"/>
        <v>-2.8886223470863115E-3</v>
      </c>
      <c r="CN82" s="2">
        <v>39691</v>
      </c>
      <c r="CO82">
        <v>7535.77</v>
      </c>
      <c r="CP82" s="4">
        <f t="shared" si="63"/>
        <v>-1.5464833410415824E-2</v>
      </c>
      <c r="CQ82" s="2">
        <v>39691</v>
      </c>
      <c r="CR82">
        <v>17491.95</v>
      </c>
      <c r="CS82" s="4">
        <f t="shared" si="64"/>
        <v>-9.5203561676288628E-2</v>
      </c>
    </row>
    <row r="83" spans="1:97" x14ac:dyDescent="0.25">
      <c r="A83" s="2">
        <f t="shared" si="65"/>
        <v>39660</v>
      </c>
      <c r="B83" s="2">
        <v>39660</v>
      </c>
      <c r="C83">
        <v>5231.7614999999996</v>
      </c>
      <c r="D83" s="4">
        <f t="shared" si="33"/>
        <v>-2.6572145093133437E-2</v>
      </c>
      <c r="E83" s="2">
        <v>39660</v>
      </c>
      <c r="F83">
        <v>14538.57</v>
      </c>
      <c r="G83" s="4">
        <f t="shared" si="34"/>
        <v>-2.8445165571499453E-2</v>
      </c>
      <c r="H83" s="2">
        <v>39660</v>
      </c>
      <c r="I83">
        <v>9867.9699999999993</v>
      </c>
      <c r="J83" s="4">
        <f t="shared" si="35"/>
        <v>-2.2912320273442921E-2</v>
      </c>
      <c r="K83" s="2">
        <v>39660</v>
      </c>
      <c r="L83">
        <v>12796.57</v>
      </c>
      <c r="M83" s="4">
        <f t="shared" si="36"/>
        <v>-2.6237010476845679E-2</v>
      </c>
      <c r="N83" s="2">
        <v>39660</v>
      </c>
      <c r="O83">
        <v>4711.8746000000001</v>
      </c>
      <c r="P83" s="4">
        <f t="shared" si="37"/>
        <v>-2.6122942477532662E-2</v>
      </c>
      <c r="Q83" s="2">
        <v>39660</v>
      </c>
      <c r="R83">
        <v>4643.2700000000004</v>
      </c>
      <c r="S83" s="4">
        <f t="shared" si="38"/>
        <v>-1.1342392484680164E-2</v>
      </c>
      <c r="T83" s="2">
        <v>39660</v>
      </c>
      <c r="U83">
        <v>4252.0883000000003</v>
      </c>
      <c r="V83" s="4">
        <f t="shared" si="39"/>
        <v>-1.8379606008564808E-2</v>
      </c>
      <c r="W83" s="2">
        <v>39660</v>
      </c>
      <c r="X83">
        <v>10306.82</v>
      </c>
      <c r="Y83" s="4">
        <f t="shared" si="40"/>
        <v>-1.4316426497534618E-2</v>
      </c>
      <c r="Z83" s="2">
        <v>39660</v>
      </c>
      <c r="AA83">
        <v>11061.49</v>
      </c>
      <c r="AB83" s="4">
        <f t="shared" si="41"/>
        <v>-1.7506632713332748E-2</v>
      </c>
      <c r="AC83" s="2">
        <v>39660</v>
      </c>
      <c r="AD83">
        <v>7249.05</v>
      </c>
      <c r="AE83" s="4">
        <f t="shared" si="42"/>
        <v>-8.1520066004162617E-3</v>
      </c>
      <c r="AF83" s="2">
        <v>39660</v>
      </c>
      <c r="AG83">
        <v>9710.27</v>
      </c>
      <c r="AH83" s="4">
        <f t="shared" si="43"/>
        <v>-3.6888810863512811E-2</v>
      </c>
      <c r="AI83" s="2">
        <v>39660</v>
      </c>
      <c r="AJ83">
        <v>5229.57</v>
      </c>
      <c r="AK83" s="4">
        <f t="shared" si="44"/>
        <v>-1.5906738676351728E-2</v>
      </c>
      <c r="AL83" s="2">
        <v>39660</v>
      </c>
      <c r="AM83">
        <v>4537.79</v>
      </c>
      <c r="AN83" s="4">
        <f t="shared" si="45"/>
        <v>-8.8980524316756293E-3</v>
      </c>
      <c r="AO83" s="2">
        <v>39660</v>
      </c>
      <c r="AP83">
        <v>14397.2</v>
      </c>
      <c r="AQ83" s="4">
        <f t="shared" si="46"/>
        <v>-3.3517291657296333E-2</v>
      </c>
      <c r="AR83" s="2">
        <v>39660</v>
      </c>
      <c r="AS83">
        <v>4970.22</v>
      </c>
      <c r="AT83" s="4">
        <f t="shared" si="47"/>
        <v>-1.6275272392601514E-2</v>
      </c>
      <c r="AU83" s="2">
        <v>39660</v>
      </c>
      <c r="AV83">
        <v>3926.8</v>
      </c>
      <c r="AW83" s="4">
        <f t="shared" si="48"/>
        <v>5.8968486953669963E-3</v>
      </c>
      <c r="AX83" s="2">
        <v>39660</v>
      </c>
      <c r="AY83">
        <v>5660.1</v>
      </c>
      <c r="AZ83" s="4">
        <f t="shared" si="49"/>
        <v>-3.8718079583253129E-3</v>
      </c>
      <c r="BA83" s="2">
        <v>39660</v>
      </c>
      <c r="BB83">
        <v>13381.8</v>
      </c>
      <c r="BC83" s="4">
        <f t="shared" si="50"/>
        <v>-1.3351146659116631E-2</v>
      </c>
      <c r="BD83" s="2">
        <v>39660</v>
      </c>
      <c r="BE83">
        <v>7178.92</v>
      </c>
      <c r="BF83" s="4">
        <f t="shared" si="51"/>
        <v>-1.9032002404962944E-2</v>
      </c>
      <c r="BG83" s="2">
        <v>39660</v>
      </c>
      <c r="BH83">
        <v>2297.09</v>
      </c>
      <c r="BI83" s="4">
        <f t="shared" si="52"/>
        <v>-2.1628113992682607E-2</v>
      </c>
      <c r="BJ83" s="2">
        <v>39660</v>
      </c>
      <c r="BK83">
        <v>1449.87</v>
      </c>
      <c r="BL83" s="4">
        <f t="shared" si="53"/>
        <v>-1.8725173655332883E-3</v>
      </c>
      <c r="BM83" s="2">
        <v>39660</v>
      </c>
      <c r="BN83">
        <v>15625.99</v>
      </c>
      <c r="BO83" s="4">
        <f t="shared" si="54"/>
        <v>-7.6447019787309611E-2</v>
      </c>
      <c r="BP83" s="2">
        <v>39660</v>
      </c>
      <c r="BQ83">
        <v>8461.73</v>
      </c>
      <c r="BR83" s="4">
        <f t="shared" si="55"/>
        <v>-3.2040238760349671E-2</v>
      </c>
      <c r="BS83" s="2">
        <v>39660</v>
      </c>
      <c r="BT83">
        <v>9789.42</v>
      </c>
      <c r="BU83" s="4">
        <f t="shared" si="56"/>
        <v>-2.6086316348691629E-2</v>
      </c>
      <c r="BV83" s="2">
        <v>39660</v>
      </c>
      <c r="BW83">
        <v>5543.14</v>
      </c>
      <c r="BX83" s="4">
        <f t="shared" si="57"/>
        <v>-2.6940583961338249E-2</v>
      </c>
      <c r="BY83" s="2">
        <v>39660</v>
      </c>
      <c r="BZ83">
        <v>14464.84</v>
      </c>
      <c r="CA83" s="4">
        <f t="shared" si="58"/>
        <v>-2.0654168274666707E-2</v>
      </c>
      <c r="CB83" s="2">
        <v>39660</v>
      </c>
      <c r="CC83">
        <v>5653.6</v>
      </c>
      <c r="CD83" s="4">
        <f t="shared" si="59"/>
        <v>-2.5106911298110046E-2</v>
      </c>
      <c r="CE83" s="2">
        <v>39660</v>
      </c>
      <c r="CF83">
        <v>14489.46</v>
      </c>
      <c r="CG83" s="4">
        <f t="shared" si="60"/>
        <v>-9.4464999138617056E-3</v>
      </c>
      <c r="CH83" s="2">
        <v>39660</v>
      </c>
      <c r="CI83">
        <v>17033.400000000001</v>
      </c>
      <c r="CJ83" s="4">
        <f t="shared" si="61"/>
        <v>-2.4294960398177579E-2</v>
      </c>
      <c r="CK83" s="2">
        <v>39660</v>
      </c>
      <c r="CL83">
        <v>3409.93</v>
      </c>
      <c r="CM83" s="4">
        <f t="shared" si="62"/>
        <v>-1.7444323103210757E-2</v>
      </c>
      <c r="CN83" s="2">
        <v>39660</v>
      </c>
      <c r="CO83">
        <v>7654.14</v>
      </c>
      <c r="CP83" s="4">
        <f t="shared" si="63"/>
        <v>-2.3909569821580434E-2</v>
      </c>
      <c r="CQ83" s="2">
        <v>39660</v>
      </c>
      <c r="CR83">
        <v>19332.47</v>
      </c>
      <c r="CS83" s="4">
        <f t="shared" si="64"/>
        <v>-8.741348529521431E-2</v>
      </c>
    </row>
    <row r="84" spans="1:97" x14ac:dyDescent="0.25">
      <c r="A84" s="2">
        <f t="shared" si="65"/>
        <v>39629</v>
      </c>
      <c r="B84" s="2">
        <v>39629</v>
      </c>
      <c r="C84">
        <v>5374.5754999999999</v>
      </c>
      <c r="D84" s="4">
        <f t="shared" si="33"/>
        <v>-8.541513016894986E-3</v>
      </c>
      <c r="E84" s="2">
        <v>39629</v>
      </c>
      <c r="F84">
        <v>14964.23</v>
      </c>
      <c r="G84" s="4">
        <f t="shared" si="34"/>
        <v>-2.4396874779964661E-2</v>
      </c>
      <c r="H84" s="2">
        <v>39629</v>
      </c>
      <c r="I84">
        <v>10099.370000000001</v>
      </c>
      <c r="J84" s="4">
        <f t="shared" si="35"/>
        <v>-1.3293041914213655E-2</v>
      </c>
      <c r="K84" s="2">
        <v>39629</v>
      </c>
      <c r="L84">
        <v>13141.36</v>
      </c>
      <c r="M84" s="4">
        <f t="shared" si="36"/>
        <v>1.192313260211364E-2</v>
      </c>
      <c r="N84" s="2">
        <v>39629</v>
      </c>
      <c r="O84">
        <v>4838.2642999999998</v>
      </c>
      <c r="P84" s="4">
        <f t="shared" si="37"/>
        <v>-8.081337807452682E-3</v>
      </c>
      <c r="Q84" s="2">
        <v>39629</v>
      </c>
      <c r="R84">
        <v>4696.54</v>
      </c>
      <c r="S84" s="4">
        <f t="shared" si="38"/>
        <v>1.3666521339370741E-2</v>
      </c>
      <c r="T84" s="2">
        <v>39629</v>
      </c>
      <c r="U84">
        <v>4331.7033000000001</v>
      </c>
      <c r="V84" s="4">
        <f t="shared" si="39"/>
        <v>-1.9574678037235227E-3</v>
      </c>
      <c r="W84" s="2">
        <v>39629</v>
      </c>
      <c r="X84">
        <v>10456.52</v>
      </c>
      <c r="Y84" s="4">
        <f t="shared" si="40"/>
        <v>-1.5989377429672991E-2</v>
      </c>
      <c r="Z84" s="2">
        <v>39629</v>
      </c>
      <c r="AA84">
        <v>11258.59</v>
      </c>
      <c r="AB84" s="4">
        <f t="shared" si="41"/>
        <v>-4.9695885573080023E-3</v>
      </c>
      <c r="AC84" s="2">
        <v>39629</v>
      </c>
      <c r="AD84">
        <v>7308.63</v>
      </c>
      <c r="AE84" s="4">
        <f t="shared" si="42"/>
        <v>-6.280235274282675E-3</v>
      </c>
      <c r="AF84" s="2">
        <v>39629</v>
      </c>
      <c r="AG84">
        <v>10082.19</v>
      </c>
      <c r="AH84" s="4">
        <f t="shared" si="43"/>
        <v>2.2985800023336944E-2</v>
      </c>
      <c r="AI84" s="2">
        <v>39629</v>
      </c>
      <c r="AJ84">
        <v>5314.1</v>
      </c>
      <c r="AK84" s="4">
        <f t="shared" si="44"/>
        <v>-8.2636916381443326E-3</v>
      </c>
      <c r="AL84" s="2">
        <v>39629</v>
      </c>
      <c r="AM84">
        <v>4578.53</v>
      </c>
      <c r="AN84" s="4">
        <f t="shared" si="45"/>
        <v>-2.1554260507975487E-3</v>
      </c>
      <c r="AO84" s="2">
        <v>39629</v>
      </c>
      <c r="AP84">
        <v>14896.49</v>
      </c>
      <c r="AQ84" s="4">
        <f t="shared" si="46"/>
        <v>-3.7916320331809805E-2</v>
      </c>
      <c r="AR84" s="2">
        <v>39629</v>
      </c>
      <c r="AS84">
        <v>5052.45</v>
      </c>
      <c r="AT84" s="4">
        <f t="shared" si="47"/>
        <v>-2.2812548352158402E-2</v>
      </c>
      <c r="AU84" s="2">
        <v>39629</v>
      </c>
      <c r="AV84">
        <v>3903.78</v>
      </c>
      <c r="AW84" s="4">
        <f t="shared" si="48"/>
        <v>3.5940151164584044E-3</v>
      </c>
      <c r="AX84" s="2">
        <v>39629</v>
      </c>
      <c r="AY84">
        <v>5682.1</v>
      </c>
      <c r="AZ84" s="4">
        <f t="shared" si="49"/>
        <v>-1.4261897781347677E-2</v>
      </c>
      <c r="BA84" s="2">
        <v>39629</v>
      </c>
      <c r="BB84">
        <v>13562.88</v>
      </c>
      <c r="BC84" s="4">
        <f t="shared" si="50"/>
        <v>-2.9042363708213337E-2</v>
      </c>
      <c r="BD84" s="2">
        <v>39629</v>
      </c>
      <c r="BE84">
        <v>7318.2</v>
      </c>
      <c r="BF84" s="4">
        <f t="shared" si="51"/>
        <v>-6.1254124057816384E-2</v>
      </c>
      <c r="BG84" s="2">
        <v>39629</v>
      </c>
      <c r="BH84">
        <v>2347.87</v>
      </c>
      <c r="BI84" s="4">
        <f t="shared" si="52"/>
        <v>-1.1560498962249421E-2</v>
      </c>
      <c r="BJ84" s="2">
        <v>39629</v>
      </c>
      <c r="BK84">
        <v>1452.59</v>
      </c>
      <c r="BL84" s="4">
        <f t="shared" si="53"/>
        <v>6.3685359031062871E-2</v>
      </c>
      <c r="BM84" s="2">
        <v>39629</v>
      </c>
      <c r="BN84">
        <v>16919.43</v>
      </c>
      <c r="BO84" s="4">
        <f t="shared" si="54"/>
        <v>2.089533675073918E-3</v>
      </c>
      <c r="BP84" s="2">
        <v>39629</v>
      </c>
      <c r="BQ84">
        <v>8741.82</v>
      </c>
      <c r="BR84" s="4">
        <f t="shared" si="55"/>
        <v>-1.5590742173379968E-2</v>
      </c>
      <c r="BS84" s="2">
        <v>39629</v>
      </c>
      <c r="BT84">
        <v>10051.629999999999</v>
      </c>
      <c r="BU84" s="4">
        <f t="shared" si="56"/>
        <v>-2.1362957049181897E-2</v>
      </c>
      <c r="BV84" s="2">
        <v>39629</v>
      </c>
      <c r="BW84">
        <v>5696.61</v>
      </c>
      <c r="BX84" s="4">
        <f t="shared" si="57"/>
        <v>1.693036308166862E-2</v>
      </c>
      <c r="BY84" s="2">
        <v>39629</v>
      </c>
      <c r="BZ84">
        <v>14769.9</v>
      </c>
      <c r="CA84" s="4">
        <f t="shared" si="58"/>
        <v>-1.0561009676738675E-2</v>
      </c>
      <c r="CB84" s="2">
        <v>39629</v>
      </c>
      <c r="CC84">
        <v>5799.2</v>
      </c>
      <c r="CD84" s="4">
        <f t="shared" si="59"/>
        <v>-1.5546328330034331E-2</v>
      </c>
      <c r="CE84" s="2">
        <v>39629</v>
      </c>
      <c r="CF84">
        <v>14627.64</v>
      </c>
      <c r="CG84" s="4">
        <f t="shared" si="60"/>
        <v>-2.6055714872591174E-2</v>
      </c>
      <c r="CH84" s="2">
        <v>39629</v>
      </c>
      <c r="CI84">
        <v>17457.53</v>
      </c>
      <c r="CJ84" s="4">
        <f t="shared" si="61"/>
        <v>-1.5815145511967055E-2</v>
      </c>
      <c r="CK84" s="2">
        <v>39629</v>
      </c>
      <c r="CL84">
        <v>3470.47</v>
      </c>
      <c r="CM84" s="4">
        <f t="shared" si="62"/>
        <v>-2.658712127586782E-2</v>
      </c>
      <c r="CN84" s="2">
        <v>39629</v>
      </c>
      <c r="CO84">
        <v>7841.63</v>
      </c>
      <c r="CP84" s="4">
        <f t="shared" si="63"/>
        <v>-1.3446545327363224E-2</v>
      </c>
      <c r="CQ84" s="2">
        <v>39629</v>
      </c>
      <c r="CR84">
        <v>21184.26</v>
      </c>
      <c r="CS84" s="4">
        <f t="shared" si="64"/>
        <v>-3.261902489523294E-2</v>
      </c>
    </row>
    <row r="85" spans="1:97" x14ac:dyDescent="0.25">
      <c r="A85" s="2">
        <f t="shared" si="65"/>
        <v>39599</v>
      </c>
      <c r="B85" s="2">
        <v>39599</v>
      </c>
      <c r="C85">
        <v>5420.8779999999997</v>
      </c>
      <c r="D85" s="4">
        <f t="shared" si="33"/>
        <v>1.7444966081026081E-2</v>
      </c>
      <c r="E85" s="2">
        <v>39599</v>
      </c>
      <c r="F85">
        <v>15338.44</v>
      </c>
      <c r="G85" s="4">
        <f t="shared" si="34"/>
        <v>2.3819234140034506E-2</v>
      </c>
      <c r="H85" s="2">
        <v>39599</v>
      </c>
      <c r="I85">
        <v>10235.43</v>
      </c>
      <c r="J85" s="4">
        <f t="shared" si="35"/>
        <v>1.8698071969712071E-2</v>
      </c>
      <c r="K85" s="2">
        <v>39599</v>
      </c>
      <c r="L85">
        <v>12986.52</v>
      </c>
      <c r="M85" s="4">
        <f t="shared" si="36"/>
        <v>1.2045714018523945E-2</v>
      </c>
      <c r="N85" s="2">
        <v>39599</v>
      </c>
      <c r="O85">
        <v>4877.6824999999999</v>
      </c>
      <c r="P85" s="4">
        <f t="shared" si="37"/>
        <v>1.8462281598387476E-2</v>
      </c>
      <c r="Q85" s="2">
        <v>39599</v>
      </c>
      <c r="R85">
        <v>4633.22</v>
      </c>
      <c r="S85" s="4">
        <f t="shared" si="38"/>
        <v>1.1216042498303214E-2</v>
      </c>
      <c r="T85" s="2">
        <v>39599</v>
      </c>
      <c r="U85">
        <v>4340.1990999999998</v>
      </c>
      <c r="V85" s="4">
        <f t="shared" si="39"/>
        <v>1.3239774971169904E-2</v>
      </c>
      <c r="W85" s="2">
        <v>39599</v>
      </c>
      <c r="X85">
        <v>10626.43</v>
      </c>
      <c r="Y85" s="4">
        <f t="shared" si="40"/>
        <v>1.5184155896017071E-2</v>
      </c>
      <c r="Z85" s="2">
        <v>39599</v>
      </c>
      <c r="AA85">
        <v>11314.82</v>
      </c>
      <c r="AB85" s="4">
        <f t="shared" si="41"/>
        <v>1.1592145306817292E-2</v>
      </c>
      <c r="AC85" s="2">
        <v>39599</v>
      </c>
      <c r="AD85">
        <v>7354.82</v>
      </c>
      <c r="AE85" s="4">
        <f t="shared" si="42"/>
        <v>1.2716059412293479E-2</v>
      </c>
      <c r="AF85" s="2">
        <v>39599</v>
      </c>
      <c r="AG85">
        <v>9855.65</v>
      </c>
      <c r="AH85" s="4">
        <f t="shared" si="43"/>
        <v>1.7386825115977667E-2</v>
      </c>
      <c r="AI85" s="2">
        <v>39599</v>
      </c>
      <c r="AJ85">
        <v>5358.38</v>
      </c>
      <c r="AK85" s="4">
        <f t="shared" si="44"/>
        <v>1.3698526476692008E-2</v>
      </c>
      <c r="AL85" s="2">
        <v>39599</v>
      </c>
      <c r="AM85">
        <v>4588.42</v>
      </c>
      <c r="AN85" s="4">
        <f t="shared" si="45"/>
        <v>1.1928995022417954E-2</v>
      </c>
      <c r="AO85" s="2">
        <v>39599</v>
      </c>
      <c r="AP85">
        <v>15483.57</v>
      </c>
      <c r="AQ85" s="4">
        <f t="shared" si="46"/>
        <v>1.3976951095405754E-2</v>
      </c>
      <c r="AR85" s="2">
        <v>39599</v>
      </c>
      <c r="AS85">
        <v>5170.3999999999996</v>
      </c>
      <c r="AT85" s="4">
        <f t="shared" si="47"/>
        <v>7.7200587044099489E-3</v>
      </c>
      <c r="AU85" s="2">
        <v>39599</v>
      </c>
      <c r="AV85">
        <v>3889.8</v>
      </c>
      <c r="AW85" s="4">
        <f t="shared" si="48"/>
        <v>1.0508267629599777E-2</v>
      </c>
      <c r="AX85" s="2">
        <v>39599</v>
      </c>
      <c r="AY85">
        <v>5764.31</v>
      </c>
      <c r="AZ85" s="4">
        <f t="shared" si="49"/>
        <v>9.3116423544903348E-3</v>
      </c>
      <c r="BA85" s="2">
        <v>39599</v>
      </c>
      <c r="BB85">
        <v>13968.56</v>
      </c>
      <c r="BC85" s="4">
        <f t="shared" si="50"/>
        <v>2.7112083671572584E-2</v>
      </c>
      <c r="BD85" s="2">
        <v>39599</v>
      </c>
      <c r="BE85">
        <v>7795.72</v>
      </c>
      <c r="BF85" s="4">
        <f t="shared" si="51"/>
        <v>-1.0097470045357326E-2</v>
      </c>
      <c r="BG85" s="2">
        <v>39599</v>
      </c>
      <c r="BH85">
        <v>2375.33</v>
      </c>
      <c r="BI85" s="4">
        <f t="shared" si="52"/>
        <v>2.0050329806238887E-2</v>
      </c>
      <c r="BJ85" s="2">
        <v>39599</v>
      </c>
      <c r="BK85">
        <v>1365.62</v>
      </c>
      <c r="BL85" s="4">
        <f t="shared" si="53"/>
        <v>-1.5002668743959391E-2</v>
      </c>
      <c r="BM85" s="2">
        <v>39599</v>
      </c>
      <c r="BN85">
        <v>16884.150000000001</v>
      </c>
      <c r="BO85" s="4">
        <f t="shared" si="54"/>
        <v>5.2573339409494491E-2</v>
      </c>
      <c r="BP85" s="2">
        <v>39599</v>
      </c>
      <c r="BQ85">
        <v>8880.27</v>
      </c>
      <c r="BR85" s="4">
        <f t="shared" si="55"/>
        <v>1.8520918613706749E-2</v>
      </c>
      <c r="BS85" s="2">
        <v>39599</v>
      </c>
      <c r="BT85">
        <v>10271.049999999999</v>
      </c>
      <c r="BU85" s="4">
        <f t="shared" si="56"/>
        <v>1.446777492772533E-2</v>
      </c>
      <c r="BV85" s="2">
        <v>39599</v>
      </c>
      <c r="BW85">
        <v>5601.77</v>
      </c>
      <c r="BX85" s="4">
        <f t="shared" si="57"/>
        <v>2.1184710403313378E-2</v>
      </c>
      <c r="BY85" s="2">
        <v>39599</v>
      </c>
      <c r="BZ85">
        <v>14927.55</v>
      </c>
      <c r="CA85" s="4">
        <f t="shared" si="58"/>
        <v>2.0858195048059303E-2</v>
      </c>
      <c r="CB85" s="2">
        <v>39599</v>
      </c>
      <c r="CC85">
        <v>5890.78</v>
      </c>
      <c r="CD85" s="4">
        <f t="shared" si="59"/>
        <v>1.6928144291455283E-2</v>
      </c>
      <c r="CE85" s="2">
        <v>39599</v>
      </c>
      <c r="CF85">
        <v>15018.97</v>
      </c>
      <c r="CG85" s="4">
        <f t="shared" si="60"/>
        <v>2.5980537822818395E-2</v>
      </c>
      <c r="CH85" s="2">
        <v>39599</v>
      </c>
      <c r="CI85">
        <v>17738.060000000001</v>
      </c>
      <c r="CJ85" s="4">
        <f t="shared" si="61"/>
        <v>3.6623580330750638E-2</v>
      </c>
      <c r="CK85" s="2">
        <v>39599</v>
      </c>
      <c r="CL85">
        <v>3565.26</v>
      </c>
      <c r="CM85" s="4">
        <f t="shared" si="62"/>
        <v>8.7398885798601889E-3</v>
      </c>
      <c r="CN85" s="2">
        <v>39599</v>
      </c>
      <c r="CO85">
        <v>7948.51</v>
      </c>
      <c r="CP85" s="4">
        <f t="shared" si="63"/>
        <v>1.8423466825203239E-2</v>
      </c>
      <c r="CQ85" s="2">
        <v>39599</v>
      </c>
      <c r="CR85">
        <v>21898.57</v>
      </c>
      <c r="CS85" s="4">
        <f t="shared" si="64"/>
        <v>5.1201159757007897E-2</v>
      </c>
    </row>
    <row r="86" spans="1:97" x14ac:dyDescent="0.25">
      <c r="A86" s="2">
        <f t="shared" si="65"/>
        <v>39568</v>
      </c>
      <c r="B86" s="2">
        <v>39568</v>
      </c>
      <c r="C86">
        <v>5327.9323999999997</v>
      </c>
      <c r="D86" s="4">
        <f t="shared" si="33"/>
        <v>1.014516755151873E-2</v>
      </c>
      <c r="E86" s="2">
        <v>39568</v>
      </c>
      <c r="F86">
        <v>14981.59</v>
      </c>
      <c r="G86" s="4">
        <f t="shared" si="34"/>
        <v>2.4453671298784618E-2</v>
      </c>
      <c r="H86" s="2">
        <v>39568</v>
      </c>
      <c r="I86">
        <v>10047.56</v>
      </c>
      <c r="J86" s="4">
        <f t="shared" si="35"/>
        <v>1.631043331637394E-2</v>
      </c>
      <c r="K86" s="2">
        <v>39568</v>
      </c>
      <c r="L86">
        <v>12831.95</v>
      </c>
      <c r="M86" s="4">
        <f t="shared" si="36"/>
        <v>-3.2875850039371102E-4</v>
      </c>
      <c r="N86" s="2">
        <v>39568</v>
      </c>
      <c r="O86">
        <v>4789.2618000000002</v>
      </c>
      <c r="P86" s="4">
        <f t="shared" si="37"/>
        <v>9.7373502364541675E-3</v>
      </c>
      <c r="Q86" s="2">
        <v>39568</v>
      </c>
      <c r="R86">
        <v>4581.83</v>
      </c>
      <c r="S86" s="4">
        <f t="shared" si="38"/>
        <v>1.6176878867968369E-3</v>
      </c>
      <c r="T86" s="2">
        <v>39568</v>
      </c>
      <c r="U86">
        <v>4283.4867000000004</v>
      </c>
      <c r="V86" s="4">
        <f t="shared" si="39"/>
        <v>5.4922794924641138E-3</v>
      </c>
      <c r="W86" s="2">
        <v>39568</v>
      </c>
      <c r="X86">
        <v>10467.49</v>
      </c>
      <c r="Y86" s="4">
        <f t="shared" si="40"/>
        <v>1.0001119276252801E-2</v>
      </c>
      <c r="Z86" s="2">
        <v>39568</v>
      </c>
      <c r="AA86">
        <v>11185.16</v>
      </c>
      <c r="AB86" s="4">
        <f t="shared" si="41"/>
        <v>4.8178462439574243E-3</v>
      </c>
      <c r="AC86" s="2">
        <v>39568</v>
      </c>
      <c r="AD86">
        <v>7262.47</v>
      </c>
      <c r="AE86" s="4">
        <f t="shared" si="42"/>
        <v>1.3856916103255346E-2</v>
      </c>
      <c r="AF86" s="2">
        <v>39568</v>
      </c>
      <c r="AG86">
        <v>9687.2199999999993</v>
      </c>
      <c r="AH86" s="4">
        <f t="shared" si="43"/>
        <v>-1.0831895275341341E-2</v>
      </c>
      <c r="AI86" s="2">
        <v>39568</v>
      </c>
      <c r="AJ86">
        <v>5285.97</v>
      </c>
      <c r="AK86" s="4">
        <f t="shared" si="44"/>
        <v>9.7190306183847497E-3</v>
      </c>
      <c r="AL86" s="2">
        <v>39568</v>
      </c>
      <c r="AM86">
        <v>4534.33</v>
      </c>
      <c r="AN86" s="4">
        <f t="shared" si="45"/>
        <v>2.4031599486892263E-2</v>
      </c>
      <c r="AO86" s="2">
        <v>39568</v>
      </c>
      <c r="AP86">
        <v>15270.14</v>
      </c>
      <c r="AQ86" s="4">
        <f t="shared" si="46"/>
        <v>2.8454315360130877E-2</v>
      </c>
      <c r="AR86" s="2">
        <v>39568</v>
      </c>
      <c r="AS86">
        <v>5130.79</v>
      </c>
      <c r="AT86" s="4">
        <f t="shared" si="47"/>
        <v>1.307714786674441E-2</v>
      </c>
      <c r="AU86" s="2">
        <v>39568</v>
      </c>
      <c r="AV86">
        <v>3849.35</v>
      </c>
      <c r="AW86" s="4">
        <f t="shared" si="48"/>
        <v>1.1490900300082485E-2</v>
      </c>
      <c r="AX86" s="2">
        <v>39568</v>
      </c>
      <c r="AY86">
        <v>5711.13</v>
      </c>
      <c r="AZ86" s="4">
        <f t="shared" si="49"/>
        <v>1.3960053262316974E-2</v>
      </c>
      <c r="BA86" s="2">
        <v>39568</v>
      </c>
      <c r="BB86">
        <v>13599.84</v>
      </c>
      <c r="BC86" s="4">
        <f t="shared" si="50"/>
        <v>2.633253112427747E-2</v>
      </c>
      <c r="BD86" s="2">
        <v>39568</v>
      </c>
      <c r="BE86">
        <v>7875.24</v>
      </c>
      <c r="BF86" s="4">
        <f t="shared" si="51"/>
        <v>4.0953497563251728E-2</v>
      </c>
      <c r="BG86" s="2">
        <v>39568</v>
      </c>
      <c r="BH86">
        <v>2328.64</v>
      </c>
      <c r="BI86" s="4">
        <f t="shared" si="52"/>
        <v>1.7148747695882705E-2</v>
      </c>
      <c r="BJ86" s="2">
        <v>39568</v>
      </c>
      <c r="BK86">
        <v>1386.42</v>
      </c>
      <c r="BL86" s="4">
        <f t="shared" si="53"/>
        <v>-3.5634542482523623E-2</v>
      </c>
      <c r="BM86" s="2">
        <v>39568</v>
      </c>
      <c r="BN86">
        <v>16040.83</v>
      </c>
      <c r="BO86" s="4">
        <f t="shared" si="54"/>
        <v>2.1295845310972839E-2</v>
      </c>
      <c r="BP86" s="2">
        <v>39568</v>
      </c>
      <c r="BQ86">
        <v>8718.7900000000009</v>
      </c>
      <c r="BR86" s="4">
        <f t="shared" si="55"/>
        <v>1.437659536346958E-2</v>
      </c>
      <c r="BS86" s="2">
        <v>39568</v>
      </c>
      <c r="BT86">
        <v>10124.57</v>
      </c>
      <c r="BU86" s="4">
        <f t="shared" si="56"/>
        <v>1.6045673318159759E-2</v>
      </c>
      <c r="BV86" s="2">
        <v>39568</v>
      </c>
      <c r="BW86">
        <v>5485.56</v>
      </c>
      <c r="BX86" s="4">
        <f t="shared" si="57"/>
        <v>2.5476915429070157E-3</v>
      </c>
      <c r="BY86" s="2">
        <v>39568</v>
      </c>
      <c r="BZ86">
        <v>14622.55</v>
      </c>
      <c r="CA86" s="4">
        <f t="shared" si="58"/>
        <v>1.8504007483514773E-2</v>
      </c>
      <c r="CB86" s="2">
        <v>39568</v>
      </c>
      <c r="CC86">
        <v>5792.72</v>
      </c>
      <c r="CD86" s="4">
        <f t="shared" si="59"/>
        <v>1.3890250220535805E-2</v>
      </c>
      <c r="CE86" s="2">
        <v>39568</v>
      </c>
      <c r="CF86">
        <v>14638.65</v>
      </c>
      <c r="CG86" s="4">
        <f t="shared" si="60"/>
        <v>3.3794205133854671E-2</v>
      </c>
      <c r="CH86" s="2">
        <v>39568</v>
      </c>
      <c r="CI86">
        <v>17111.38</v>
      </c>
      <c r="CJ86" s="4">
        <f t="shared" si="61"/>
        <v>3.8012708715631227E-2</v>
      </c>
      <c r="CK86" s="2">
        <v>39568</v>
      </c>
      <c r="CL86">
        <v>3534.37</v>
      </c>
      <c r="CM86" s="4">
        <f t="shared" si="62"/>
        <v>1.9093753153698545E-2</v>
      </c>
      <c r="CN86" s="2">
        <v>39568</v>
      </c>
      <c r="CO86">
        <v>7804.72</v>
      </c>
      <c r="CP86" s="4">
        <f t="shared" si="63"/>
        <v>1.6019974849186269E-2</v>
      </c>
      <c r="CQ86" s="2">
        <v>39568</v>
      </c>
      <c r="CR86">
        <v>20831.95</v>
      </c>
      <c r="CS86" s="4">
        <f t="shared" si="64"/>
        <v>8.0769260548250177E-3</v>
      </c>
    </row>
    <row r="87" spans="1:97" x14ac:dyDescent="0.25">
      <c r="A87" s="2">
        <f t="shared" si="65"/>
        <v>39538</v>
      </c>
      <c r="B87" s="2">
        <v>39538</v>
      </c>
      <c r="C87">
        <v>5274.4224999999997</v>
      </c>
      <c r="D87" s="4">
        <f t="shared" si="33"/>
        <v>-2.7084236799131078E-2</v>
      </c>
      <c r="E87" s="2">
        <v>39538</v>
      </c>
      <c r="F87">
        <v>14623.98</v>
      </c>
      <c r="G87" s="4">
        <f t="shared" si="34"/>
        <v>-2.8427697023692189E-2</v>
      </c>
      <c r="H87" s="2">
        <v>39538</v>
      </c>
      <c r="I87">
        <v>9886.31</v>
      </c>
      <c r="J87" s="4">
        <f t="shared" si="35"/>
        <v>-2.2369300629318967E-2</v>
      </c>
      <c r="K87" s="2">
        <v>39538</v>
      </c>
      <c r="L87">
        <v>12836.17</v>
      </c>
      <c r="M87" s="4">
        <f t="shared" si="36"/>
        <v>-1.2211751415559746E-2</v>
      </c>
      <c r="N87" s="2">
        <v>39538</v>
      </c>
      <c r="O87">
        <v>4743.0767999999998</v>
      </c>
      <c r="P87" s="4">
        <f t="shared" si="37"/>
        <v>-2.5935990429313827E-2</v>
      </c>
      <c r="Q87" s="2">
        <v>39538</v>
      </c>
      <c r="R87">
        <v>4574.43</v>
      </c>
      <c r="S87" s="4">
        <f t="shared" si="38"/>
        <v>-5.673259385331586E-3</v>
      </c>
      <c r="T87" s="2">
        <v>39538</v>
      </c>
      <c r="U87">
        <v>4260.0891000000001</v>
      </c>
      <c r="V87" s="4">
        <f t="shared" si="39"/>
        <v>-1.9401811246668954E-2</v>
      </c>
      <c r="W87" s="2">
        <v>39538</v>
      </c>
      <c r="X87">
        <v>10363.84</v>
      </c>
      <c r="Y87" s="4">
        <f t="shared" si="40"/>
        <v>-1.4134695783943441E-2</v>
      </c>
      <c r="Z87" s="2">
        <v>39538</v>
      </c>
      <c r="AA87">
        <v>11131.53</v>
      </c>
      <c r="AB87" s="4">
        <f t="shared" si="41"/>
        <v>-1.2475869753445612E-2</v>
      </c>
      <c r="AC87" s="2">
        <v>39538</v>
      </c>
      <c r="AD87">
        <v>7163.21</v>
      </c>
      <c r="AE87" s="4">
        <f t="shared" si="42"/>
        <v>-1.9929209303216511E-2</v>
      </c>
      <c r="AF87" s="2">
        <v>39538</v>
      </c>
      <c r="AG87">
        <v>9793.2999999999993</v>
      </c>
      <c r="AH87" s="4">
        <f t="shared" si="43"/>
        <v>-7.7026583391763825E-3</v>
      </c>
      <c r="AI87" s="2">
        <v>39538</v>
      </c>
      <c r="AJ87">
        <v>5235.09</v>
      </c>
      <c r="AK87" s="4">
        <f t="shared" si="44"/>
        <v>-2.8446450410792079E-2</v>
      </c>
      <c r="AL87" s="2">
        <v>39538</v>
      </c>
      <c r="AM87">
        <v>4427.92</v>
      </c>
      <c r="AN87" s="4">
        <f t="shared" si="45"/>
        <v>-2.5944485751870805E-2</v>
      </c>
      <c r="AO87" s="2">
        <v>39538</v>
      </c>
      <c r="AP87">
        <v>14847.66</v>
      </c>
      <c r="AQ87" s="4">
        <f t="shared" si="46"/>
        <v>-4.3154414749988712E-2</v>
      </c>
      <c r="AR87" s="2">
        <v>39538</v>
      </c>
      <c r="AS87">
        <v>5064.5600000000004</v>
      </c>
      <c r="AT87" s="4">
        <f t="shared" si="47"/>
        <v>-4.1630712869188735E-2</v>
      </c>
      <c r="AU87" s="2">
        <v>39538</v>
      </c>
      <c r="AV87">
        <v>3805.62</v>
      </c>
      <c r="AW87" s="4">
        <f t="shared" si="48"/>
        <v>-1.8883660912396572E-3</v>
      </c>
      <c r="AX87" s="2">
        <v>39538</v>
      </c>
      <c r="AY87">
        <v>5632.5</v>
      </c>
      <c r="AZ87" s="4">
        <f t="shared" si="49"/>
        <v>-8.5808580858085515E-3</v>
      </c>
      <c r="BA87" s="2">
        <v>39538</v>
      </c>
      <c r="BB87">
        <v>13250.91</v>
      </c>
      <c r="BC87" s="4">
        <f t="shared" si="50"/>
        <v>-1.4764872125262785E-2</v>
      </c>
      <c r="BD87" s="2">
        <v>39538</v>
      </c>
      <c r="BE87">
        <v>7565.41</v>
      </c>
      <c r="BF87" s="4">
        <f t="shared" si="51"/>
        <v>-5.989971978701325E-2</v>
      </c>
      <c r="BG87" s="2">
        <v>39538</v>
      </c>
      <c r="BH87">
        <v>2289.38</v>
      </c>
      <c r="BI87" s="4">
        <f t="shared" si="52"/>
        <v>-2.0615425420415279E-2</v>
      </c>
      <c r="BJ87" s="2">
        <v>39538</v>
      </c>
      <c r="BK87">
        <v>1437.65</v>
      </c>
      <c r="BL87" s="4">
        <f t="shared" si="53"/>
        <v>1.3285875387651691E-2</v>
      </c>
      <c r="BM87" s="2">
        <v>39538</v>
      </c>
      <c r="BN87">
        <v>15706.35</v>
      </c>
      <c r="BO87" s="4">
        <f t="shared" si="54"/>
        <v>-4.1005181973546079E-2</v>
      </c>
      <c r="BP87" s="2">
        <v>39538</v>
      </c>
      <c r="BQ87">
        <v>8595.2199999999993</v>
      </c>
      <c r="BR87" s="4">
        <f t="shared" si="55"/>
        <v>-3.4064780622003799E-2</v>
      </c>
      <c r="BS87" s="2">
        <v>39538</v>
      </c>
      <c r="BT87">
        <v>9964.68</v>
      </c>
      <c r="BU87" s="4">
        <f t="shared" si="56"/>
        <v>-3.3785153072157681E-2</v>
      </c>
      <c r="BV87" s="2">
        <v>39538</v>
      </c>
      <c r="BW87">
        <v>5471.62</v>
      </c>
      <c r="BX87" s="4">
        <f t="shared" si="57"/>
        <v>-1.9023868132734933E-2</v>
      </c>
      <c r="BY87" s="2">
        <v>39538</v>
      </c>
      <c r="BZ87">
        <v>14356.89</v>
      </c>
      <c r="CA87" s="4">
        <f t="shared" si="58"/>
        <v>-2.0107169987489404E-2</v>
      </c>
      <c r="CB87" s="2">
        <v>39538</v>
      </c>
      <c r="CC87">
        <v>5713.36</v>
      </c>
      <c r="CD87" s="4">
        <f t="shared" si="59"/>
        <v>-2.3534197222383813E-2</v>
      </c>
      <c r="CE87" s="2">
        <v>39538</v>
      </c>
      <c r="CF87">
        <v>14160.12</v>
      </c>
      <c r="CG87" s="4">
        <f t="shared" si="60"/>
        <v>-1.311514256044255E-2</v>
      </c>
      <c r="CH87" s="2">
        <v>39538</v>
      </c>
      <c r="CI87">
        <v>16484.75</v>
      </c>
      <c r="CJ87" s="4">
        <f t="shared" si="61"/>
        <v>-4.031104057825563E-2</v>
      </c>
      <c r="CK87" s="2">
        <v>39538</v>
      </c>
      <c r="CL87">
        <v>3468.15</v>
      </c>
      <c r="CM87" s="4">
        <f t="shared" si="62"/>
        <v>-2.4998102370771491E-2</v>
      </c>
      <c r="CN87" s="2">
        <v>39538</v>
      </c>
      <c r="CO87">
        <v>7681.66</v>
      </c>
      <c r="CP87" s="4">
        <f t="shared" si="63"/>
        <v>-2.1754882846078072E-2</v>
      </c>
      <c r="CQ87" s="2">
        <v>39538</v>
      </c>
      <c r="CR87">
        <v>20665.04</v>
      </c>
      <c r="CS87" s="4">
        <f t="shared" si="64"/>
        <v>-2.4106621280904128E-2</v>
      </c>
    </row>
    <row r="88" spans="1:97" x14ac:dyDescent="0.25">
      <c r="A88" s="2">
        <f t="shared" si="65"/>
        <v>39507</v>
      </c>
      <c r="B88" s="2">
        <v>39507</v>
      </c>
      <c r="C88">
        <v>5421.2529999999997</v>
      </c>
      <c r="D88" s="4">
        <f t="shared" si="33"/>
        <v>1.362809007986554E-2</v>
      </c>
      <c r="E88" s="2">
        <v>39507</v>
      </c>
      <c r="F88">
        <v>15051.87</v>
      </c>
      <c r="G88" s="4">
        <f t="shared" si="34"/>
        <v>1.3090464132976543E-2</v>
      </c>
      <c r="H88" s="2">
        <v>39507</v>
      </c>
      <c r="I88">
        <v>10112.52</v>
      </c>
      <c r="J88" s="4">
        <f t="shared" si="35"/>
        <v>1.4974928036036284E-2</v>
      </c>
      <c r="K88" s="2">
        <v>39507</v>
      </c>
      <c r="L88">
        <v>12994.86</v>
      </c>
      <c r="M88" s="4">
        <f t="shared" si="36"/>
        <v>4.2192614026884678E-2</v>
      </c>
      <c r="N88" s="2">
        <v>39507</v>
      </c>
      <c r="O88">
        <v>4869.3687</v>
      </c>
      <c r="P88" s="4">
        <f t="shared" si="37"/>
        <v>1.2406877158998464E-2</v>
      </c>
      <c r="Q88" s="2">
        <v>39507</v>
      </c>
      <c r="R88">
        <v>4600.53</v>
      </c>
      <c r="S88" s="4">
        <f t="shared" si="38"/>
        <v>1.4456545467775861E-2</v>
      </c>
      <c r="T88" s="2">
        <v>39507</v>
      </c>
      <c r="U88">
        <v>4344.3779000000004</v>
      </c>
      <c r="V88" s="4">
        <f t="shared" si="39"/>
        <v>6.3374285279396148E-3</v>
      </c>
      <c r="W88" s="2">
        <v>39507</v>
      </c>
      <c r="X88">
        <v>10512.43</v>
      </c>
      <c r="Y88" s="4">
        <f t="shared" si="40"/>
        <v>4.0784241809483923E-3</v>
      </c>
      <c r="Z88" s="2">
        <v>39507</v>
      </c>
      <c r="AA88">
        <v>11272.16</v>
      </c>
      <c r="AB88" s="4">
        <f t="shared" si="41"/>
        <v>-1.7658362926293858E-3</v>
      </c>
      <c r="AC88" s="2">
        <v>39507</v>
      </c>
      <c r="AD88">
        <v>7308.87</v>
      </c>
      <c r="AE88" s="4">
        <f t="shared" si="42"/>
        <v>-9.2268324489241937E-4</v>
      </c>
      <c r="AF88" s="2">
        <v>39507</v>
      </c>
      <c r="AG88">
        <v>9869.32</v>
      </c>
      <c r="AH88" s="4">
        <f t="shared" si="43"/>
        <v>6.4901994212231084E-2</v>
      </c>
      <c r="AI88" s="2">
        <v>39507</v>
      </c>
      <c r="AJ88">
        <v>5388.37</v>
      </c>
      <c r="AK88" s="4">
        <f t="shared" si="44"/>
        <v>2.6174317240146294E-4</v>
      </c>
      <c r="AL88" s="2">
        <v>39507</v>
      </c>
      <c r="AM88">
        <v>4545.8599999999997</v>
      </c>
      <c r="AN88" s="4">
        <f t="shared" si="45"/>
        <v>-1.3331076036186218E-2</v>
      </c>
      <c r="AO88" s="2">
        <v>39507</v>
      </c>
      <c r="AP88">
        <v>15517.3</v>
      </c>
      <c r="AQ88" s="4">
        <f t="shared" si="46"/>
        <v>2.7082089522601605E-2</v>
      </c>
      <c r="AR88" s="2">
        <v>39507</v>
      </c>
      <c r="AS88">
        <v>5284.56</v>
      </c>
      <c r="AT88" s="4">
        <f t="shared" si="47"/>
        <v>-7.7825614296630485E-3</v>
      </c>
      <c r="AU88" s="2">
        <v>39507</v>
      </c>
      <c r="AV88">
        <v>3812.82</v>
      </c>
      <c r="AW88" s="4">
        <f t="shared" si="48"/>
        <v>-1.3686936231966484E-2</v>
      </c>
      <c r="AX88" s="2">
        <v>39507</v>
      </c>
      <c r="AY88">
        <v>5681.25</v>
      </c>
      <c r="AZ88" s="4">
        <f t="shared" si="49"/>
        <v>8.8324445841345689E-3</v>
      </c>
      <c r="BA88" s="2">
        <v>39507</v>
      </c>
      <c r="BB88">
        <v>13449.49</v>
      </c>
      <c r="BC88" s="4">
        <f t="shared" si="50"/>
        <v>1.3410681979669103E-2</v>
      </c>
      <c r="BD88" s="2">
        <v>39507</v>
      </c>
      <c r="BE88">
        <v>8047.45</v>
      </c>
      <c r="BF88" s="4">
        <f t="shared" si="51"/>
        <v>1.8377091023673131E-2</v>
      </c>
      <c r="BG88" s="2">
        <v>39507</v>
      </c>
      <c r="BH88">
        <v>2337.5700000000002</v>
      </c>
      <c r="BI88" s="4">
        <f t="shared" si="52"/>
        <v>1.5151909948408093E-2</v>
      </c>
      <c r="BJ88" s="2">
        <v>39507</v>
      </c>
      <c r="BK88">
        <v>1418.8</v>
      </c>
      <c r="BL88" s="4">
        <f t="shared" si="53"/>
        <v>2.4655872199673468E-2</v>
      </c>
      <c r="BM88" s="2">
        <v>39507</v>
      </c>
      <c r="BN88">
        <v>16377.93</v>
      </c>
      <c r="BO88" s="4">
        <f t="shared" si="54"/>
        <v>4.6901087943135522E-2</v>
      </c>
      <c r="BP88" s="2">
        <v>39507</v>
      </c>
      <c r="BQ88">
        <v>8898.34</v>
      </c>
      <c r="BR88" s="4">
        <f t="shared" si="55"/>
        <v>1.5944165166251967E-2</v>
      </c>
      <c r="BS88" s="2">
        <v>39507</v>
      </c>
      <c r="BT88">
        <v>10313.11</v>
      </c>
      <c r="BU88" s="4">
        <f t="shared" si="56"/>
        <v>2.6566210972883475E-2</v>
      </c>
      <c r="BV88" s="2">
        <v>39507</v>
      </c>
      <c r="BW88">
        <v>5577.73</v>
      </c>
      <c r="BX88" s="4">
        <f t="shared" si="57"/>
        <v>4.9256098226261091E-2</v>
      </c>
      <c r="BY88" s="2">
        <v>39507</v>
      </c>
      <c r="BZ88">
        <v>14651.49</v>
      </c>
      <c r="CA88" s="4">
        <f t="shared" si="58"/>
        <v>1.6151348847080138E-2</v>
      </c>
      <c r="CB88" s="2">
        <v>39507</v>
      </c>
      <c r="CC88">
        <v>5851.06</v>
      </c>
      <c r="CD88" s="4">
        <f t="shared" si="59"/>
        <v>1.2464029430544699E-2</v>
      </c>
      <c r="CE88" s="2">
        <v>39507</v>
      </c>
      <c r="CF88">
        <v>14348.3</v>
      </c>
      <c r="CG88" s="4">
        <f t="shared" si="60"/>
        <v>-5.9635398264421546E-3</v>
      </c>
      <c r="CH88" s="2">
        <v>39507</v>
      </c>
      <c r="CI88">
        <v>17177.18</v>
      </c>
      <c r="CJ88" s="4">
        <f t="shared" si="61"/>
        <v>4.0874672173664361E-2</v>
      </c>
      <c r="CK88" s="2">
        <v>39507</v>
      </c>
      <c r="CL88">
        <v>3557.07</v>
      </c>
      <c r="CM88" s="4">
        <f t="shared" si="62"/>
        <v>7.8541374474054848E-3</v>
      </c>
      <c r="CN88" s="2">
        <v>39507</v>
      </c>
      <c r="CO88">
        <v>7852.49</v>
      </c>
      <c r="CP88" s="4">
        <f t="shared" si="63"/>
        <v>1.3571092050830291E-2</v>
      </c>
      <c r="CQ88" s="2">
        <v>39507</v>
      </c>
      <c r="CR88">
        <v>21175.51</v>
      </c>
      <c r="CS88" s="4">
        <f t="shared" si="64"/>
        <v>3.8108829423830315E-2</v>
      </c>
    </row>
    <row r="89" spans="1:97" x14ac:dyDescent="0.25">
      <c r="A89" s="2">
        <f t="shared" si="65"/>
        <v>39478</v>
      </c>
      <c r="B89" s="2">
        <v>39478</v>
      </c>
      <c r="C89">
        <v>5348.3649999999998</v>
      </c>
      <c r="D89" s="4">
        <f t="shared" si="33"/>
        <v>-2.8980203223406109E-2</v>
      </c>
      <c r="E89" s="2">
        <v>39478</v>
      </c>
      <c r="F89">
        <v>14857.38</v>
      </c>
      <c r="G89" s="4">
        <f t="shared" si="34"/>
        <v>-4.4739288713205427E-2</v>
      </c>
      <c r="H89" s="2">
        <v>39478</v>
      </c>
      <c r="I89">
        <v>9963.32</v>
      </c>
      <c r="J89" s="4">
        <f t="shared" si="35"/>
        <v>-2.6916901391943693E-2</v>
      </c>
      <c r="K89" s="2">
        <v>39478</v>
      </c>
      <c r="L89">
        <v>12468.77</v>
      </c>
      <c r="M89" s="4">
        <f t="shared" si="36"/>
        <v>1.0826722182498694E-2</v>
      </c>
      <c r="N89" s="2">
        <v>39478</v>
      </c>
      <c r="O89">
        <v>4809.6953999999996</v>
      </c>
      <c r="P89" s="4">
        <f t="shared" si="37"/>
        <v>-2.8342341803256788E-2</v>
      </c>
      <c r="Q89" s="2">
        <v>39478</v>
      </c>
      <c r="R89">
        <v>4534.97</v>
      </c>
      <c r="S89" s="4">
        <f t="shared" si="38"/>
        <v>-1.0369908063083466E-2</v>
      </c>
      <c r="T89" s="2">
        <v>39478</v>
      </c>
      <c r="U89">
        <v>4317.0191000000004</v>
      </c>
      <c r="V89" s="4">
        <f t="shared" si="39"/>
        <v>-1.5582482763420225E-2</v>
      </c>
      <c r="W89" s="2">
        <v>39478</v>
      </c>
      <c r="X89">
        <v>10469.73</v>
      </c>
      <c r="Y89" s="4">
        <f t="shared" si="40"/>
        <v>-2.5282786999711315E-2</v>
      </c>
      <c r="Z89" s="2">
        <v>39478</v>
      </c>
      <c r="AA89">
        <v>11292.1</v>
      </c>
      <c r="AB89" s="4">
        <f t="shared" si="41"/>
        <v>-2.5144690314382045E-2</v>
      </c>
      <c r="AC89" s="2">
        <v>39478</v>
      </c>
      <c r="AD89">
        <v>7315.62</v>
      </c>
      <c r="AE89" s="4">
        <f t="shared" si="42"/>
        <v>-1.2919338799709079E-2</v>
      </c>
      <c r="AF89" s="2">
        <v>39478</v>
      </c>
      <c r="AG89">
        <v>9267.82</v>
      </c>
      <c r="AH89" s="4">
        <f t="shared" si="43"/>
        <v>2.7926925708987138E-2</v>
      </c>
      <c r="AI89" s="2">
        <v>39478</v>
      </c>
      <c r="AJ89">
        <v>5386.96</v>
      </c>
      <c r="AK89" s="4">
        <f t="shared" si="44"/>
        <v>-1.0704742665626044E-2</v>
      </c>
      <c r="AL89" s="2">
        <v>39478</v>
      </c>
      <c r="AM89">
        <v>4607.28</v>
      </c>
      <c r="AN89" s="4">
        <f t="shared" si="45"/>
        <v>-2.4889521003708115E-2</v>
      </c>
      <c r="AO89" s="2">
        <v>39478</v>
      </c>
      <c r="AP89">
        <v>15108.14</v>
      </c>
      <c r="AQ89" s="4">
        <f t="shared" si="46"/>
        <v>-5.5453163214780554E-2</v>
      </c>
      <c r="AR89" s="2">
        <v>39478</v>
      </c>
      <c r="AS89">
        <v>5326.01</v>
      </c>
      <c r="AT89" s="4">
        <f t="shared" si="47"/>
        <v>-1.3973922010408146E-2</v>
      </c>
      <c r="AU89" s="2">
        <v>39478</v>
      </c>
      <c r="AV89">
        <v>3865.73</v>
      </c>
      <c r="AW89" s="4">
        <f t="shared" si="48"/>
        <v>7.1227780397511431E-3</v>
      </c>
      <c r="AX89" s="2">
        <v>39478</v>
      </c>
      <c r="AY89">
        <v>5631.51</v>
      </c>
      <c r="AZ89" s="4">
        <f t="shared" si="49"/>
        <v>-1.7810706306475965E-2</v>
      </c>
      <c r="BA89" s="2">
        <v>39478</v>
      </c>
      <c r="BB89">
        <v>13271.51</v>
      </c>
      <c r="BC89" s="4">
        <f t="shared" si="50"/>
        <v>-5.0839736039026362E-2</v>
      </c>
      <c r="BD89" s="2">
        <v>39478</v>
      </c>
      <c r="BE89">
        <v>7902.23</v>
      </c>
      <c r="BF89" s="4">
        <f t="shared" si="51"/>
        <v>-7.6756005234134173E-2</v>
      </c>
      <c r="BG89" s="2">
        <v>39478</v>
      </c>
      <c r="BH89">
        <v>2302.6799999999998</v>
      </c>
      <c r="BI89" s="4">
        <f t="shared" si="52"/>
        <v>-2.6968096344813119E-2</v>
      </c>
      <c r="BJ89" s="2">
        <v>39478</v>
      </c>
      <c r="BK89">
        <v>1384.66</v>
      </c>
      <c r="BL89" s="4">
        <f t="shared" si="53"/>
        <v>4.7603916050055206E-2</v>
      </c>
      <c r="BM89" s="2">
        <v>39478</v>
      </c>
      <c r="BN89">
        <v>15644.2</v>
      </c>
      <c r="BO89" s="4">
        <f t="shared" si="54"/>
        <v>-4.2233861167316089E-2</v>
      </c>
      <c r="BP89" s="2">
        <v>39478</v>
      </c>
      <c r="BQ89">
        <v>8758.69</v>
      </c>
      <c r="BR89" s="4">
        <f t="shared" si="55"/>
        <v>-4.2801688243278346E-2</v>
      </c>
      <c r="BS89" s="2">
        <v>39478</v>
      </c>
      <c r="BT89">
        <v>10046.219999999999</v>
      </c>
      <c r="BU89" s="4">
        <f t="shared" si="56"/>
        <v>-3.2554045686408517E-2</v>
      </c>
      <c r="BV89" s="2">
        <v>39478</v>
      </c>
      <c r="BW89">
        <v>5315.89</v>
      </c>
      <c r="BX89" s="4">
        <f t="shared" si="57"/>
        <v>7.3792626422461982E-3</v>
      </c>
      <c r="BY89" s="2">
        <v>39478</v>
      </c>
      <c r="BZ89">
        <v>14418.61</v>
      </c>
      <c r="CA89" s="4">
        <f t="shared" si="58"/>
        <v>-2.6055197327270241E-2</v>
      </c>
      <c r="CB89" s="2">
        <v>39478</v>
      </c>
      <c r="CC89">
        <v>5779.03</v>
      </c>
      <c r="CD89" s="4">
        <f t="shared" si="59"/>
        <v>-2.883401869724278E-2</v>
      </c>
      <c r="CE89" s="2">
        <v>39478</v>
      </c>
      <c r="CF89">
        <v>14434.38</v>
      </c>
      <c r="CG89" s="4">
        <f t="shared" si="60"/>
        <v>-5.2858475820771078E-2</v>
      </c>
      <c r="CH89" s="2">
        <v>39478</v>
      </c>
      <c r="CI89">
        <v>16502.64</v>
      </c>
      <c r="CJ89" s="4">
        <f t="shared" si="61"/>
        <v>-2.2530908255212423E-2</v>
      </c>
      <c r="CK89" s="2">
        <v>39478</v>
      </c>
      <c r="CL89">
        <v>3529.35</v>
      </c>
      <c r="CM89" s="4">
        <f t="shared" si="62"/>
        <v>-1.3315702072698277E-2</v>
      </c>
      <c r="CN89" s="2">
        <v>39478</v>
      </c>
      <c r="CO89">
        <v>7747.35</v>
      </c>
      <c r="CP89" s="4">
        <f t="shared" si="63"/>
        <v>-2.7543122817499599E-2</v>
      </c>
      <c r="CQ89" s="2">
        <v>39478</v>
      </c>
      <c r="CR89">
        <v>20398.16</v>
      </c>
      <c r="CS89" s="4">
        <f t="shared" si="64"/>
        <v>-7.5288295811131389E-2</v>
      </c>
    </row>
    <row r="90" spans="1:97" x14ac:dyDescent="0.25">
      <c r="A90" s="2">
        <f t="shared" si="65"/>
        <v>39447</v>
      </c>
      <c r="B90" s="2">
        <v>39447</v>
      </c>
      <c r="C90">
        <v>5507.9876000000004</v>
      </c>
      <c r="D90" s="4">
        <f t="shared" si="33"/>
        <v>4.4888790539050483E-3</v>
      </c>
      <c r="E90" s="2">
        <v>39447</v>
      </c>
      <c r="F90">
        <v>15553.22</v>
      </c>
      <c r="G90" s="4">
        <f t="shared" si="34"/>
        <v>5.2813203106871764E-3</v>
      </c>
      <c r="H90" s="2">
        <v>39447</v>
      </c>
      <c r="I90">
        <v>10238.92</v>
      </c>
      <c r="J90" s="4">
        <f t="shared" si="35"/>
        <v>5.3286072668181639E-3</v>
      </c>
      <c r="K90" s="2">
        <v>39447</v>
      </c>
      <c r="L90">
        <v>12335.22</v>
      </c>
      <c r="M90" s="4">
        <f t="shared" si="36"/>
        <v>9.8461311753219594E-3</v>
      </c>
      <c r="N90" s="2">
        <v>39447</v>
      </c>
      <c r="O90">
        <v>4949.9897000000001</v>
      </c>
      <c r="P90" s="4">
        <f t="shared" si="37"/>
        <v>3.3379196444245363E-3</v>
      </c>
      <c r="Q90" s="2">
        <v>39447</v>
      </c>
      <c r="R90">
        <v>4582.49</v>
      </c>
      <c r="S90" s="4">
        <f t="shared" si="38"/>
        <v>4.4826437295595323E-3</v>
      </c>
      <c r="T90" s="2">
        <v>39447</v>
      </c>
      <c r="U90">
        <v>4385.3537999999999</v>
      </c>
      <c r="V90" s="4">
        <f t="shared" si="39"/>
        <v>2.4947188678379195E-3</v>
      </c>
      <c r="W90" s="2">
        <v>39447</v>
      </c>
      <c r="X90">
        <v>10741.3</v>
      </c>
      <c r="Y90" s="4">
        <f t="shared" si="40"/>
        <v>-2.6814779325879945E-3</v>
      </c>
      <c r="Z90" s="2">
        <v>39447</v>
      </c>
      <c r="AA90">
        <v>11583.36</v>
      </c>
      <c r="AB90" s="4">
        <f t="shared" si="41"/>
        <v>-8.7118082091097726E-4</v>
      </c>
      <c r="AC90" s="2">
        <v>39447</v>
      </c>
      <c r="AD90">
        <v>7411.37</v>
      </c>
      <c r="AE90" s="4">
        <f t="shared" si="42"/>
        <v>6.4367453968443566E-3</v>
      </c>
      <c r="AF90" s="2">
        <v>39447</v>
      </c>
      <c r="AG90">
        <v>9016.0300000000007</v>
      </c>
      <c r="AH90" s="4">
        <f t="shared" si="43"/>
        <v>1.2659322589775535E-2</v>
      </c>
      <c r="AI90" s="2">
        <v>39447</v>
      </c>
      <c r="AJ90">
        <v>5445.25</v>
      </c>
      <c r="AK90" s="4">
        <f t="shared" si="44"/>
        <v>3.3618570677984572E-4</v>
      </c>
      <c r="AL90" s="2">
        <v>39447</v>
      </c>
      <c r="AM90">
        <v>4724.88</v>
      </c>
      <c r="AN90" s="4">
        <f t="shared" si="45"/>
        <v>-1.1162413110761271E-3</v>
      </c>
      <c r="AO90" s="2">
        <v>39447</v>
      </c>
      <c r="AP90">
        <v>15995.12</v>
      </c>
      <c r="AQ90" s="4">
        <f t="shared" si="46"/>
        <v>1.760419788006562E-2</v>
      </c>
      <c r="AR90" s="2">
        <v>39447</v>
      </c>
      <c r="AS90">
        <v>5401.49</v>
      </c>
      <c r="AT90" s="4">
        <f t="shared" si="47"/>
        <v>-3.0380494467464603E-3</v>
      </c>
      <c r="AU90" s="2">
        <v>39447</v>
      </c>
      <c r="AV90">
        <v>3838.39</v>
      </c>
      <c r="AW90" s="4">
        <f t="shared" si="48"/>
        <v>-8.887603574665448E-3</v>
      </c>
      <c r="AX90" s="2">
        <v>39447</v>
      </c>
      <c r="AY90">
        <v>5733.63</v>
      </c>
      <c r="AZ90" s="4">
        <f t="shared" si="49"/>
        <v>-2.7567710471206874E-3</v>
      </c>
      <c r="BA90" s="2">
        <v>39447</v>
      </c>
      <c r="BB90">
        <v>13982.37</v>
      </c>
      <c r="BC90" s="4">
        <f t="shared" si="50"/>
        <v>3.6759322267492234E-3</v>
      </c>
      <c r="BD90" s="2">
        <v>39447</v>
      </c>
      <c r="BE90">
        <v>8559.2000000000007</v>
      </c>
      <c r="BF90" s="4">
        <f t="shared" si="51"/>
        <v>1.4985479370507981E-2</v>
      </c>
      <c r="BG90" s="2">
        <v>39447</v>
      </c>
      <c r="BH90">
        <v>2366.5</v>
      </c>
      <c r="BI90" s="4">
        <f t="shared" si="52"/>
        <v>4.6571259971215362E-3</v>
      </c>
      <c r="BJ90" s="2">
        <v>39447</v>
      </c>
      <c r="BK90">
        <v>1321.74</v>
      </c>
      <c r="BL90" s="4">
        <f t="shared" si="53"/>
        <v>3.1268499263825689E-3</v>
      </c>
      <c r="BM90" s="2">
        <v>39447</v>
      </c>
      <c r="BN90">
        <v>16334.05</v>
      </c>
      <c r="BO90" s="4">
        <f t="shared" si="54"/>
        <v>1.9307117904529658E-2</v>
      </c>
      <c r="BP90" s="2">
        <v>39447</v>
      </c>
      <c r="BQ90">
        <v>9150.34</v>
      </c>
      <c r="BR90" s="4">
        <f t="shared" si="55"/>
        <v>6.4952278499530447E-3</v>
      </c>
      <c r="BS90" s="2">
        <v>39447</v>
      </c>
      <c r="BT90">
        <v>10384.27</v>
      </c>
      <c r="BU90" s="4">
        <f t="shared" si="56"/>
        <v>1.2690484038642147E-2</v>
      </c>
      <c r="BV90" s="2">
        <v>39447</v>
      </c>
      <c r="BW90">
        <v>5276.95</v>
      </c>
      <c r="BX90" s="4">
        <f t="shared" si="57"/>
        <v>1.1504850553869739E-2</v>
      </c>
      <c r="BY90" s="2">
        <v>39447</v>
      </c>
      <c r="BZ90">
        <v>14804.34</v>
      </c>
      <c r="CA90" s="4">
        <f t="shared" si="58"/>
        <v>6.6603700840246471E-3</v>
      </c>
      <c r="CB90" s="2">
        <v>39447</v>
      </c>
      <c r="CC90">
        <v>5950.61</v>
      </c>
      <c r="CD90" s="4">
        <f t="shared" si="59"/>
        <v>1.5265402572397502E-3</v>
      </c>
      <c r="CE90" s="2">
        <v>39447</v>
      </c>
      <c r="CF90">
        <v>15239.94</v>
      </c>
      <c r="CG90" s="4">
        <f t="shared" si="60"/>
        <v>-1.2240744581561658E-2</v>
      </c>
      <c r="CH90" s="2">
        <v>39447</v>
      </c>
      <c r="CI90">
        <v>16883.03</v>
      </c>
      <c r="CJ90" s="4">
        <f t="shared" si="61"/>
        <v>1.1912410964093123E-2</v>
      </c>
      <c r="CK90" s="2">
        <v>39447</v>
      </c>
      <c r="CL90">
        <v>3576.98</v>
      </c>
      <c r="CM90" s="4">
        <f t="shared" si="62"/>
        <v>-1.1050747176488462E-2</v>
      </c>
      <c r="CN90" s="2">
        <v>39447</v>
      </c>
      <c r="CO90">
        <v>7966.78</v>
      </c>
      <c r="CP90" s="4">
        <f t="shared" si="63"/>
        <v>2.8625233508390302E-3</v>
      </c>
      <c r="CQ90" s="2">
        <v>39447</v>
      </c>
      <c r="CR90">
        <v>22058.94</v>
      </c>
      <c r="CS90" s="4">
        <f t="shared" si="64"/>
        <v>3.1833547802243345E-2</v>
      </c>
    </row>
    <row r="91" spans="1:97" x14ac:dyDescent="0.25">
      <c r="A91" s="2">
        <f t="shared" si="65"/>
        <v>39416</v>
      </c>
      <c r="B91" s="2">
        <v>39416</v>
      </c>
      <c r="C91">
        <v>5483.3734000000004</v>
      </c>
      <c r="D91" s="4">
        <f t="shared" si="33"/>
        <v>-1.5028283271149356E-2</v>
      </c>
      <c r="E91" s="2">
        <v>39416</v>
      </c>
      <c r="F91">
        <v>15471.51</v>
      </c>
      <c r="G91" s="4">
        <f t="shared" si="34"/>
        <v>-2.8902245671912685E-2</v>
      </c>
      <c r="H91" s="2">
        <v>39416</v>
      </c>
      <c r="I91">
        <v>10184.65</v>
      </c>
      <c r="J91" s="4">
        <f t="shared" si="35"/>
        <v>-2.1991307571017304E-2</v>
      </c>
      <c r="K91" s="2">
        <v>39416</v>
      </c>
      <c r="L91">
        <v>12214.95</v>
      </c>
      <c r="M91" s="4">
        <f t="shared" si="36"/>
        <v>-8.9233772524468513E-3</v>
      </c>
      <c r="N91" s="2">
        <v>39416</v>
      </c>
      <c r="O91">
        <v>4933.5219999999999</v>
      </c>
      <c r="P91" s="4">
        <f t="shared" si="37"/>
        <v>-1.4675704327976047E-2</v>
      </c>
      <c r="Q91" s="2">
        <v>39416</v>
      </c>
      <c r="R91">
        <v>4562.04</v>
      </c>
      <c r="S91" s="4">
        <f t="shared" si="38"/>
        <v>-2.9526505010326609E-3</v>
      </c>
      <c r="T91" s="2">
        <v>39416</v>
      </c>
      <c r="U91">
        <v>4374.4408000000003</v>
      </c>
      <c r="V91" s="4">
        <f t="shared" si="39"/>
        <v>-8.7060557605800337E-3</v>
      </c>
      <c r="W91" s="2">
        <v>39416</v>
      </c>
      <c r="X91">
        <v>10770.18</v>
      </c>
      <c r="Y91" s="4">
        <f t="shared" si="40"/>
        <v>-2.5234862883518838E-2</v>
      </c>
      <c r="Z91" s="2">
        <v>39416</v>
      </c>
      <c r="AA91">
        <v>11593.46</v>
      </c>
      <c r="AB91" s="4">
        <f t="shared" si="41"/>
        <v>-2.2184474494559625E-2</v>
      </c>
      <c r="AC91" s="2">
        <v>39416</v>
      </c>
      <c r="AD91">
        <v>7363.97</v>
      </c>
      <c r="AE91" s="4">
        <f t="shared" si="42"/>
        <v>-5.3205571524279627E-3</v>
      </c>
      <c r="AF91" s="2">
        <v>39416</v>
      </c>
      <c r="AG91">
        <v>8903.32</v>
      </c>
      <c r="AH91" s="4">
        <f t="shared" si="43"/>
        <v>-4.4099947713512999E-2</v>
      </c>
      <c r="AI91" s="2">
        <v>39416</v>
      </c>
      <c r="AJ91">
        <v>5443.42</v>
      </c>
      <c r="AK91" s="4">
        <f t="shared" si="44"/>
        <v>-1.2133684676640666E-2</v>
      </c>
      <c r="AL91" s="2">
        <v>39416</v>
      </c>
      <c r="AM91">
        <v>4730.16</v>
      </c>
      <c r="AN91" s="4">
        <f t="shared" si="45"/>
        <v>-1.7989084061858507E-2</v>
      </c>
      <c r="AO91" s="2">
        <v>39416</v>
      </c>
      <c r="AP91">
        <v>15718.41</v>
      </c>
      <c r="AQ91" s="4">
        <f t="shared" si="46"/>
        <v>-2.6550245492694691E-2</v>
      </c>
      <c r="AR91" s="2">
        <v>39416</v>
      </c>
      <c r="AS91">
        <v>5417.95</v>
      </c>
      <c r="AT91" s="4">
        <f t="shared" si="47"/>
        <v>-1.0336941551253642E-2</v>
      </c>
      <c r="AU91" s="2">
        <v>39416</v>
      </c>
      <c r="AV91">
        <v>3872.81</v>
      </c>
      <c r="AW91" s="4">
        <f t="shared" si="48"/>
        <v>-6.8444672393896955E-3</v>
      </c>
      <c r="AX91" s="2">
        <v>39416</v>
      </c>
      <c r="AY91">
        <v>5749.48</v>
      </c>
      <c r="AZ91" s="4">
        <f t="shared" si="49"/>
        <v>-1.4555052790346967E-2</v>
      </c>
      <c r="BA91" s="2">
        <v>39416</v>
      </c>
      <c r="BB91">
        <v>13931.16</v>
      </c>
      <c r="BC91" s="4">
        <f t="shared" si="50"/>
        <v>-4.6935705328574495E-2</v>
      </c>
      <c r="BD91" s="2">
        <v>39416</v>
      </c>
      <c r="BE91">
        <v>8432.83</v>
      </c>
      <c r="BF91" s="4">
        <f t="shared" si="51"/>
        <v>-4.5113709965984405E-2</v>
      </c>
      <c r="BG91" s="2">
        <v>39416</v>
      </c>
      <c r="BH91">
        <v>2355.5300000000002</v>
      </c>
      <c r="BI91" s="4">
        <f t="shared" si="52"/>
        <v>-2.2045727239135893E-2</v>
      </c>
      <c r="BJ91" s="2">
        <v>39416</v>
      </c>
      <c r="BK91">
        <v>1317.62</v>
      </c>
      <c r="BL91" s="4">
        <f t="shared" si="53"/>
        <v>6.0578254290221789E-2</v>
      </c>
      <c r="BM91" s="2">
        <v>39416</v>
      </c>
      <c r="BN91">
        <v>16024.66</v>
      </c>
      <c r="BO91" s="4">
        <f t="shared" si="54"/>
        <v>-3.6586443626936638E-2</v>
      </c>
      <c r="BP91" s="2">
        <v>39416</v>
      </c>
      <c r="BQ91">
        <v>9091.2900000000009</v>
      </c>
      <c r="BR91" s="4">
        <f t="shared" si="55"/>
        <v>-2.1906613404540698E-2</v>
      </c>
      <c r="BS91" s="2">
        <v>39416</v>
      </c>
      <c r="BT91">
        <v>10254.14</v>
      </c>
      <c r="BU91" s="4">
        <f t="shared" si="56"/>
        <v>-1.9416324477536051E-2</v>
      </c>
      <c r="BV91" s="2">
        <v>39416</v>
      </c>
      <c r="BW91">
        <v>5216.93</v>
      </c>
      <c r="BX91" s="4">
        <f t="shared" si="57"/>
        <v>1.6319697106421671E-3</v>
      </c>
      <c r="BY91" s="2">
        <v>39416</v>
      </c>
      <c r="BZ91">
        <v>14706.39</v>
      </c>
      <c r="CA91" s="4">
        <f t="shared" si="58"/>
        <v>-2.1326478053299347E-2</v>
      </c>
      <c r="CB91" s="2">
        <v>39416</v>
      </c>
      <c r="CC91">
        <v>5941.54</v>
      </c>
      <c r="CD91" s="4">
        <f t="shared" si="59"/>
        <v>-2.4798814305152295E-2</v>
      </c>
      <c r="CE91" s="2">
        <v>39416</v>
      </c>
      <c r="CF91">
        <v>15428.8</v>
      </c>
      <c r="CG91" s="4">
        <f t="shared" si="60"/>
        <v>-3.2229332443475478E-2</v>
      </c>
      <c r="CH91" s="2">
        <v>39416</v>
      </c>
      <c r="CI91">
        <v>16684.28</v>
      </c>
      <c r="CJ91" s="4">
        <f t="shared" si="61"/>
        <v>-3.3319891351707209E-2</v>
      </c>
      <c r="CK91" s="2">
        <v>39416</v>
      </c>
      <c r="CL91">
        <v>3616.95</v>
      </c>
      <c r="CM91" s="4">
        <f t="shared" si="62"/>
        <v>-1.5865544206396409E-2</v>
      </c>
      <c r="CN91" s="2">
        <v>39416</v>
      </c>
      <c r="CO91">
        <v>7944.04</v>
      </c>
      <c r="CP91" s="4">
        <f t="shared" si="63"/>
        <v>-2.3513489926038633E-2</v>
      </c>
      <c r="CQ91" s="2">
        <v>39416</v>
      </c>
      <c r="CR91">
        <v>21378.39</v>
      </c>
      <c r="CS91" s="4">
        <f t="shared" si="64"/>
        <v>-1.100421627052961E-2</v>
      </c>
    </row>
    <row r="92" spans="1:97" x14ac:dyDescent="0.25">
      <c r="A92" s="2">
        <f t="shared" si="65"/>
        <v>39386</v>
      </c>
      <c r="B92" s="2">
        <v>39386</v>
      </c>
      <c r="C92">
        <v>5567.0364</v>
      </c>
      <c r="D92" s="4">
        <f t="shared" si="33"/>
        <v>3.0661678990401731E-2</v>
      </c>
      <c r="E92" s="2">
        <v>39386</v>
      </c>
      <c r="F92">
        <v>15931.98</v>
      </c>
      <c r="G92" s="4">
        <f t="shared" si="34"/>
        <v>3.0928542171255291E-2</v>
      </c>
      <c r="H92" s="2">
        <v>39386</v>
      </c>
      <c r="I92">
        <v>10413.66</v>
      </c>
      <c r="J92" s="4">
        <f t="shared" si="35"/>
        <v>2.8476108926820176E-2</v>
      </c>
      <c r="K92" s="2">
        <v>39386</v>
      </c>
      <c r="L92">
        <v>12324.93</v>
      </c>
      <c r="M92" s="4">
        <f t="shared" si="36"/>
        <v>3.2575967024405017E-2</v>
      </c>
      <c r="N92" s="2">
        <v>39386</v>
      </c>
      <c r="O92">
        <v>5007.0033000000003</v>
      </c>
      <c r="P92" s="4">
        <f t="shared" si="37"/>
        <v>3.0656165055060747E-2</v>
      </c>
      <c r="Q92" s="2">
        <v>39386</v>
      </c>
      <c r="R92">
        <v>4575.55</v>
      </c>
      <c r="S92" s="4">
        <f t="shared" si="38"/>
        <v>8.9971883786317264E-3</v>
      </c>
      <c r="T92" s="2">
        <v>39386</v>
      </c>
      <c r="U92">
        <v>4412.8594000000003</v>
      </c>
      <c r="V92" s="4">
        <f t="shared" si="39"/>
        <v>2.1785257658088142E-2</v>
      </c>
      <c r="W92" s="2">
        <v>39386</v>
      </c>
      <c r="X92">
        <v>11049</v>
      </c>
      <c r="Y92" s="4">
        <f t="shared" si="40"/>
        <v>2.2589709132506242E-2</v>
      </c>
      <c r="Z92" s="2">
        <v>39386</v>
      </c>
      <c r="AA92">
        <v>11856.49</v>
      </c>
      <c r="AB92" s="4">
        <f t="shared" si="41"/>
        <v>1.7635365830631189E-2</v>
      </c>
      <c r="AC92" s="2">
        <v>39386</v>
      </c>
      <c r="AD92">
        <v>7403.36</v>
      </c>
      <c r="AE92" s="4">
        <f t="shared" si="42"/>
        <v>2.1002417574233823E-2</v>
      </c>
      <c r="AF92" s="2">
        <v>39386</v>
      </c>
      <c r="AG92">
        <v>9314.07</v>
      </c>
      <c r="AH92" s="4">
        <f t="shared" si="43"/>
        <v>6.4264452988864962E-2</v>
      </c>
      <c r="AI92" s="2">
        <v>39386</v>
      </c>
      <c r="AJ92">
        <v>5510.28</v>
      </c>
      <c r="AK92" s="4">
        <f t="shared" si="44"/>
        <v>9.7617559799230147E-3</v>
      </c>
      <c r="AL92" s="2">
        <v>39386</v>
      </c>
      <c r="AM92">
        <v>4816.8100000000004</v>
      </c>
      <c r="AN92" s="4">
        <f t="shared" si="45"/>
        <v>1.2477272488413016E-2</v>
      </c>
      <c r="AO92" s="2">
        <v>39386</v>
      </c>
      <c r="AP92">
        <v>16147.12</v>
      </c>
      <c r="AQ92" s="4">
        <f t="shared" si="46"/>
        <v>4.8050829470863921E-2</v>
      </c>
      <c r="AR92" s="2">
        <v>39386</v>
      </c>
      <c r="AS92">
        <v>5474.54</v>
      </c>
      <c r="AT92" s="4">
        <f t="shared" si="47"/>
        <v>1.9613613125159635E-2</v>
      </c>
      <c r="AU92" s="2">
        <v>39386</v>
      </c>
      <c r="AV92">
        <v>3899.5</v>
      </c>
      <c r="AW92" s="4">
        <f t="shared" si="48"/>
        <v>7.3416204263410112E-3</v>
      </c>
      <c r="AX92" s="2">
        <v>39386</v>
      </c>
      <c r="AY92">
        <v>5834.4</v>
      </c>
      <c r="AZ92" s="4">
        <f t="shared" si="49"/>
        <v>1.893652953124092E-2</v>
      </c>
      <c r="BA92" s="2">
        <v>39386</v>
      </c>
      <c r="BB92">
        <v>14617.23</v>
      </c>
      <c r="BC92" s="4">
        <f t="shared" si="50"/>
        <v>4.2670569932441671E-2</v>
      </c>
      <c r="BD92" s="2">
        <v>39386</v>
      </c>
      <c r="BE92">
        <v>8831.24</v>
      </c>
      <c r="BF92" s="4">
        <f t="shared" si="51"/>
        <v>5.3014142748636806E-2</v>
      </c>
      <c r="BG92" s="2">
        <v>39386</v>
      </c>
      <c r="BH92">
        <v>2408.63</v>
      </c>
      <c r="BI92" s="4">
        <f t="shared" si="52"/>
        <v>2.7204414800156895E-2</v>
      </c>
      <c r="BJ92" s="2">
        <v>39386</v>
      </c>
      <c r="BK92">
        <v>1242.3599999999999</v>
      </c>
      <c r="BL92" s="4">
        <f t="shared" si="53"/>
        <v>-1.1095566597520978E-3</v>
      </c>
      <c r="BM92" s="2">
        <v>39386</v>
      </c>
      <c r="BN92">
        <v>16633.21</v>
      </c>
      <c r="BO92" s="4">
        <f t="shared" si="54"/>
        <v>4.5018210467390407E-2</v>
      </c>
      <c r="BP92" s="2">
        <v>39386</v>
      </c>
      <c r="BQ92">
        <v>9294.91</v>
      </c>
      <c r="BR92" s="4">
        <f t="shared" si="55"/>
        <v>3.7446662224409843E-2</v>
      </c>
      <c r="BS92" s="2">
        <v>39386</v>
      </c>
      <c r="BT92">
        <v>10457.18</v>
      </c>
      <c r="BU92" s="4">
        <f t="shared" si="56"/>
        <v>3.9954571763287872E-2</v>
      </c>
      <c r="BV92" s="2">
        <v>39386</v>
      </c>
      <c r="BW92">
        <v>5208.43</v>
      </c>
      <c r="BX92" s="4">
        <f t="shared" si="57"/>
        <v>2.7287537869224998E-2</v>
      </c>
      <c r="BY92" s="2">
        <v>39386</v>
      </c>
      <c r="BZ92">
        <v>15026.86</v>
      </c>
      <c r="CA92" s="4">
        <f t="shared" si="58"/>
        <v>2.8700089405392593E-2</v>
      </c>
      <c r="CB92" s="2">
        <v>39386</v>
      </c>
      <c r="CC92">
        <v>6092.63</v>
      </c>
      <c r="CD92" s="4">
        <f t="shared" si="59"/>
        <v>2.4515541026830956E-2</v>
      </c>
      <c r="CE92" s="2">
        <v>39386</v>
      </c>
      <c r="CF92">
        <v>15942.62</v>
      </c>
      <c r="CG92" s="4">
        <f t="shared" si="60"/>
        <v>6.0015332457002968E-2</v>
      </c>
      <c r="CH92" s="2">
        <v>39386</v>
      </c>
      <c r="CI92">
        <v>17259.36</v>
      </c>
      <c r="CJ92" s="4">
        <f t="shared" si="61"/>
        <v>3.842370341134238E-2</v>
      </c>
      <c r="CK92" s="2">
        <v>39386</v>
      </c>
      <c r="CL92">
        <v>3675.26</v>
      </c>
      <c r="CM92" s="4">
        <f t="shared" si="62"/>
        <v>1.2906408556869087E-2</v>
      </c>
      <c r="CN92" s="2">
        <v>39386</v>
      </c>
      <c r="CO92">
        <v>8135.33</v>
      </c>
      <c r="CP92" s="4">
        <f t="shared" si="63"/>
        <v>2.5767339934459343E-2</v>
      </c>
      <c r="CQ92" s="2">
        <v>39386</v>
      </c>
      <c r="CR92">
        <v>21616.26</v>
      </c>
      <c r="CS92" s="4">
        <f t="shared" si="64"/>
        <v>6.0400294334069127E-2</v>
      </c>
    </row>
    <row r="93" spans="1:97" x14ac:dyDescent="0.25">
      <c r="A93" s="2">
        <f t="shared" si="65"/>
        <v>39355</v>
      </c>
      <c r="B93" s="2">
        <v>39355</v>
      </c>
      <c r="C93">
        <v>5401.4197999999997</v>
      </c>
      <c r="D93" s="4">
        <f t="shared" si="33"/>
        <v>2.1563624736690157E-2</v>
      </c>
      <c r="E93" s="2">
        <v>39355</v>
      </c>
      <c r="F93">
        <v>15454.01</v>
      </c>
      <c r="G93" s="4">
        <f t="shared" si="34"/>
        <v>3.1763390249194723E-2</v>
      </c>
      <c r="H93" s="2">
        <v>39355</v>
      </c>
      <c r="I93">
        <v>10125.33</v>
      </c>
      <c r="J93" s="4">
        <f t="shared" si="35"/>
        <v>2.6943065089333418E-2</v>
      </c>
      <c r="K93" s="2">
        <v>39355</v>
      </c>
      <c r="L93">
        <v>11936.1</v>
      </c>
      <c r="M93" s="4">
        <f t="shared" si="36"/>
        <v>3.2292602685702665E-2</v>
      </c>
      <c r="N93" s="2">
        <v>39355</v>
      </c>
      <c r="O93">
        <v>4858.0734000000002</v>
      </c>
      <c r="P93" s="4">
        <f t="shared" si="37"/>
        <v>1.8790037969382833E-2</v>
      </c>
      <c r="Q93" s="2">
        <v>39355</v>
      </c>
      <c r="R93">
        <v>4534.75</v>
      </c>
      <c r="S93" s="4">
        <f t="shared" si="38"/>
        <v>7.2051902245735544E-3</v>
      </c>
      <c r="T93" s="2">
        <v>39355</v>
      </c>
      <c r="U93">
        <v>4318.7737999999999</v>
      </c>
      <c r="V93" s="4">
        <f t="shared" si="39"/>
        <v>1.2245032848708481E-2</v>
      </c>
      <c r="W93" s="2">
        <v>39355</v>
      </c>
      <c r="X93">
        <v>10804.92</v>
      </c>
      <c r="Y93" s="4">
        <f t="shared" si="40"/>
        <v>1.5479003253692225E-2</v>
      </c>
      <c r="Z93" s="2">
        <v>39355</v>
      </c>
      <c r="AA93">
        <v>11651.02</v>
      </c>
      <c r="AB93" s="4">
        <f t="shared" si="41"/>
        <v>7.4536395724273952E-3</v>
      </c>
      <c r="AC93" s="2">
        <v>39355</v>
      </c>
      <c r="AD93">
        <v>7251.07</v>
      </c>
      <c r="AE93" s="4">
        <f t="shared" si="42"/>
        <v>1.3502048369760322E-2</v>
      </c>
      <c r="AF93" s="2">
        <v>39355</v>
      </c>
      <c r="AG93">
        <v>8751.65</v>
      </c>
      <c r="AH93" s="4">
        <f t="shared" si="43"/>
        <v>6.2029003094472346E-2</v>
      </c>
      <c r="AI93" s="2">
        <v>39355</v>
      </c>
      <c r="AJ93">
        <v>5457.01</v>
      </c>
      <c r="AK93" s="4">
        <f t="shared" si="44"/>
        <v>1.4574370377531842E-2</v>
      </c>
      <c r="AL93" s="2">
        <v>39355</v>
      </c>
      <c r="AM93">
        <v>4757.45</v>
      </c>
      <c r="AN93" s="4">
        <f t="shared" si="45"/>
        <v>1.6581728046838995E-2</v>
      </c>
      <c r="AO93" s="2">
        <v>39355</v>
      </c>
      <c r="AP93">
        <v>15406.81</v>
      </c>
      <c r="AQ93" s="4">
        <f t="shared" si="46"/>
        <v>4.6636957127232481E-2</v>
      </c>
      <c r="AR93" s="2">
        <v>39355</v>
      </c>
      <c r="AS93">
        <v>5369.23</v>
      </c>
      <c r="AT93" s="4">
        <f t="shared" si="47"/>
        <v>1.5722306720240775E-2</v>
      </c>
      <c r="AU93" s="2">
        <v>39355</v>
      </c>
      <c r="AV93">
        <v>3871.08</v>
      </c>
      <c r="AW93" s="4">
        <f t="shared" si="48"/>
        <v>8.2933080505516177E-3</v>
      </c>
      <c r="AX93" s="2">
        <v>39355</v>
      </c>
      <c r="AY93">
        <v>5725.97</v>
      </c>
      <c r="AZ93" s="4">
        <f t="shared" si="49"/>
        <v>9.8302890711665647E-3</v>
      </c>
      <c r="BA93" s="2">
        <v>39355</v>
      </c>
      <c r="BB93">
        <v>14019.03</v>
      </c>
      <c r="BC93" s="4">
        <f t="shared" si="50"/>
        <v>4.0689931630403464E-2</v>
      </c>
      <c r="BD93" s="2">
        <v>39355</v>
      </c>
      <c r="BE93">
        <v>8386.6299999999992</v>
      </c>
      <c r="BF93" s="4">
        <f t="shared" si="51"/>
        <v>5.9469067242050144E-2</v>
      </c>
      <c r="BG93" s="2">
        <v>39355</v>
      </c>
      <c r="BH93">
        <v>2344.84</v>
      </c>
      <c r="BI93" s="4">
        <f t="shared" si="52"/>
        <v>2.4390457009799027E-2</v>
      </c>
      <c r="BJ93" s="2">
        <v>39355</v>
      </c>
      <c r="BK93">
        <v>1243.74</v>
      </c>
      <c r="BL93" s="4">
        <f t="shared" si="53"/>
        <v>-1.6316426362536163E-2</v>
      </c>
      <c r="BM93" s="2">
        <v>39355</v>
      </c>
      <c r="BN93">
        <v>15916.67</v>
      </c>
      <c r="BO93" s="4">
        <f t="shared" si="54"/>
        <v>3.5396232502891367E-2</v>
      </c>
      <c r="BP93" s="2">
        <v>39355</v>
      </c>
      <c r="BQ93">
        <v>8959.41</v>
      </c>
      <c r="BR93" s="4">
        <f t="shared" si="55"/>
        <v>3.0371510191689266E-2</v>
      </c>
      <c r="BS93" s="2">
        <v>39355</v>
      </c>
      <c r="BT93">
        <v>10055.42</v>
      </c>
      <c r="BU93" s="4">
        <f t="shared" si="56"/>
        <v>3.60153556717282E-2</v>
      </c>
      <c r="BV93" s="2">
        <v>39355</v>
      </c>
      <c r="BW93">
        <v>5070.08</v>
      </c>
      <c r="BX93" s="4">
        <f t="shared" si="57"/>
        <v>3.4355567886928506E-2</v>
      </c>
      <c r="BY93" s="2">
        <v>39355</v>
      </c>
      <c r="BZ93">
        <v>14607.62</v>
      </c>
      <c r="CA93" s="4">
        <f t="shared" si="58"/>
        <v>2.7011787601012971E-2</v>
      </c>
      <c r="CB93" s="2">
        <v>39355</v>
      </c>
      <c r="CC93">
        <v>5946.84</v>
      </c>
      <c r="CD93" s="4">
        <f t="shared" si="59"/>
        <v>2.2352419363157239E-2</v>
      </c>
      <c r="CE93" s="2">
        <v>39355</v>
      </c>
      <c r="CF93">
        <v>15039.99</v>
      </c>
      <c r="CG93" s="4">
        <f t="shared" si="60"/>
        <v>4.214451865571589E-2</v>
      </c>
      <c r="CH93" s="2">
        <v>39355</v>
      </c>
      <c r="CI93">
        <v>16620.73</v>
      </c>
      <c r="CJ93" s="4">
        <f t="shared" si="61"/>
        <v>5.2924556391072741E-2</v>
      </c>
      <c r="CK93" s="2">
        <v>39355</v>
      </c>
      <c r="CL93">
        <v>3628.43</v>
      </c>
      <c r="CM93" s="4">
        <f t="shared" si="62"/>
        <v>1.3655347739240931E-2</v>
      </c>
      <c r="CN93" s="2">
        <v>39355</v>
      </c>
      <c r="CO93">
        <v>7930.97</v>
      </c>
      <c r="CP93" s="4">
        <f t="shared" si="63"/>
        <v>2.3232140783651101E-2</v>
      </c>
      <c r="CQ93" s="2">
        <v>39355</v>
      </c>
      <c r="CR93">
        <v>20385</v>
      </c>
      <c r="CS93" s="4">
        <f t="shared" si="64"/>
        <v>4.3673526019136766E-2</v>
      </c>
    </row>
    <row r="94" spans="1:97" x14ac:dyDescent="0.25">
      <c r="A94" s="2">
        <f t="shared" si="65"/>
        <v>39325</v>
      </c>
      <c r="B94" s="2">
        <v>39325</v>
      </c>
      <c r="C94">
        <v>5287.4041999999999</v>
      </c>
      <c r="D94" s="4">
        <f t="shared" si="33"/>
        <v>-2.1766465162016635E-2</v>
      </c>
      <c r="E94" s="2">
        <v>39325</v>
      </c>
      <c r="F94">
        <v>14978.25</v>
      </c>
      <c r="G94" s="4">
        <f t="shared" si="34"/>
        <v>-1.6673855371143964E-2</v>
      </c>
      <c r="H94" s="2">
        <v>39325</v>
      </c>
      <c r="I94">
        <v>9859.68</v>
      </c>
      <c r="J94" s="4">
        <f t="shared" si="35"/>
        <v>-1.5320944883147947E-2</v>
      </c>
      <c r="K94" s="2">
        <v>39325</v>
      </c>
      <c r="L94">
        <v>11562.71</v>
      </c>
      <c r="M94" s="4">
        <f t="shared" si="36"/>
        <v>-2.110978102041472E-2</v>
      </c>
      <c r="N94" s="2">
        <v>39325</v>
      </c>
      <c r="O94">
        <v>4768.4736000000003</v>
      </c>
      <c r="P94" s="4">
        <f t="shared" si="37"/>
        <v>-2.1834293319518805E-2</v>
      </c>
      <c r="Q94" s="2">
        <v>39325</v>
      </c>
      <c r="R94">
        <v>4502.3100000000004</v>
      </c>
      <c r="S94" s="4">
        <f t="shared" si="38"/>
        <v>-1.2586354365418662E-2</v>
      </c>
      <c r="T94" s="2">
        <v>39325</v>
      </c>
      <c r="U94">
        <v>4266.53</v>
      </c>
      <c r="V94" s="4">
        <f t="shared" si="39"/>
        <v>-1.7949451441216069E-2</v>
      </c>
      <c r="W94" s="2">
        <v>39325</v>
      </c>
      <c r="X94">
        <v>10640.22</v>
      </c>
      <c r="Y94" s="4">
        <f t="shared" si="40"/>
        <v>-1.6984384787224083E-2</v>
      </c>
      <c r="Z94" s="2">
        <v>39325</v>
      </c>
      <c r="AA94">
        <v>11564.82</v>
      </c>
      <c r="AB94" s="4">
        <f t="shared" si="41"/>
        <v>-1.4332249777976203E-2</v>
      </c>
      <c r="AC94" s="2">
        <v>39325</v>
      </c>
      <c r="AD94">
        <v>7154.47</v>
      </c>
      <c r="AE94" s="4">
        <f t="shared" si="42"/>
        <v>-6.8808612944958325E-3</v>
      </c>
      <c r="AF94" s="2">
        <v>39325</v>
      </c>
      <c r="AG94">
        <v>8240.5</v>
      </c>
      <c r="AH94" s="4">
        <f t="shared" si="43"/>
        <v>-2.5484862819299958E-2</v>
      </c>
      <c r="AI94" s="2">
        <v>39325</v>
      </c>
      <c r="AJ94">
        <v>5378.62</v>
      </c>
      <c r="AK94" s="4">
        <f t="shared" si="44"/>
        <v>-1.1985958518480389E-2</v>
      </c>
      <c r="AL94" s="2">
        <v>39325</v>
      </c>
      <c r="AM94">
        <v>4679.8500000000004</v>
      </c>
      <c r="AN94" s="4">
        <f t="shared" si="45"/>
        <v>-1.5520770442798426E-2</v>
      </c>
      <c r="AO94" s="2">
        <v>39325</v>
      </c>
      <c r="AP94">
        <v>14720.3</v>
      </c>
      <c r="AQ94" s="4">
        <f t="shared" si="46"/>
        <v>-2.5785708991179379E-2</v>
      </c>
      <c r="AR94" s="2">
        <v>39325</v>
      </c>
      <c r="AS94">
        <v>5286.12</v>
      </c>
      <c r="AT94" s="4">
        <f t="shared" si="47"/>
        <v>-1.0189980788459563E-2</v>
      </c>
      <c r="AU94" s="2">
        <v>39325</v>
      </c>
      <c r="AV94">
        <v>3839.24</v>
      </c>
      <c r="AW94" s="4">
        <f t="shared" si="48"/>
        <v>-1.2861058401855474E-2</v>
      </c>
      <c r="AX94" s="2">
        <v>39325</v>
      </c>
      <c r="AY94">
        <v>5670.23</v>
      </c>
      <c r="AZ94" s="4">
        <f t="shared" si="49"/>
        <v>3.6693512700238795E-3</v>
      </c>
      <c r="BA94" s="2">
        <v>39325</v>
      </c>
      <c r="BB94">
        <v>13470.9</v>
      </c>
      <c r="BC94" s="4">
        <f t="shared" si="50"/>
        <v>-1.511950108570892E-2</v>
      </c>
      <c r="BD94" s="2">
        <v>39325</v>
      </c>
      <c r="BE94">
        <v>7915.88</v>
      </c>
      <c r="BF94" s="4">
        <f t="shared" si="51"/>
        <v>-2.5358785693882169E-2</v>
      </c>
      <c r="BG94" s="2">
        <v>39325</v>
      </c>
      <c r="BH94">
        <v>2289.0100000000002</v>
      </c>
      <c r="BI94" s="4">
        <f t="shared" si="52"/>
        <v>-1.6465219801231279E-2</v>
      </c>
      <c r="BJ94" s="2">
        <v>39325</v>
      </c>
      <c r="BK94">
        <v>1264.3699999999999</v>
      </c>
      <c r="BL94" s="4">
        <f t="shared" si="53"/>
        <v>1.7462399510730808E-2</v>
      </c>
      <c r="BM94" s="2">
        <v>39325</v>
      </c>
      <c r="BN94">
        <v>15372.54</v>
      </c>
      <c r="BO94" s="4">
        <f t="shared" si="54"/>
        <v>-2.2817913104281162E-2</v>
      </c>
      <c r="BP94" s="2">
        <v>39325</v>
      </c>
      <c r="BQ94">
        <v>8695.32</v>
      </c>
      <c r="BR94" s="4">
        <f t="shared" si="55"/>
        <v>-2.3663636149277911E-2</v>
      </c>
      <c r="BS94" s="2">
        <v>39325</v>
      </c>
      <c r="BT94">
        <v>9705.86</v>
      </c>
      <c r="BU94" s="4">
        <f t="shared" si="56"/>
        <v>-2.3543543785236709E-2</v>
      </c>
      <c r="BV94" s="2">
        <v>39325</v>
      </c>
      <c r="BW94">
        <v>4901.68</v>
      </c>
      <c r="BX94" s="4">
        <f t="shared" si="57"/>
        <v>-2.8531563884859001E-2</v>
      </c>
      <c r="BY94" s="2">
        <v>39325</v>
      </c>
      <c r="BZ94">
        <v>14223.42</v>
      </c>
      <c r="CA94" s="4">
        <f t="shared" si="58"/>
        <v>-1.4992475714876274E-2</v>
      </c>
      <c r="CB94" s="2">
        <v>39325</v>
      </c>
      <c r="CC94">
        <v>5816.82</v>
      </c>
      <c r="CD94" s="4">
        <f t="shared" si="59"/>
        <v>-1.9026450172354603E-2</v>
      </c>
      <c r="CE94" s="2">
        <v>39325</v>
      </c>
      <c r="CF94">
        <v>14431.77</v>
      </c>
      <c r="CG94" s="4">
        <f t="shared" si="60"/>
        <v>-9.6749002934241046E-3</v>
      </c>
      <c r="CH94" s="2">
        <v>39325</v>
      </c>
      <c r="CI94">
        <v>15785.3</v>
      </c>
      <c r="CJ94" s="4">
        <f t="shared" si="61"/>
        <v>-1.7388500458149103E-2</v>
      </c>
      <c r="CK94" s="2">
        <v>39325</v>
      </c>
      <c r="CL94">
        <v>3579.55</v>
      </c>
      <c r="CM94" s="4">
        <f t="shared" si="62"/>
        <v>-7.5551735610513981E-3</v>
      </c>
      <c r="CN94" s="2">
        <v>39325</v>
      </c>
      <c r="CO94">
        <v>7750.9</v>
      </c>
      <c r="CP94" s="4">
        <f t="shared" si="63"/>
        <v>-1.7796724003781406E-2</v>
      </c>
      <c r="CQ94" s="2">
        <v>39325</v>
      </c>
      <c r="CR94">
        <v>19531.97</v>
      </c>
      <c r="CS94" s="4">
        <f t="shared" si="64"/>
        <v>-3.3487062502783438E-2</v>
      </c>
    </row>
    <row r="95" spans="1:97" x14ac:dyDescent="0.25">
      <c r="A95" s="2">
        <f t="shared" si="65"/>
        <v>39294</v>
      </c>
      <c r="B95" s="2">
        <v>39294</v>
      </c>
      <c r="C95">
        <v>5405.0531000000001</v>
      </c>
      <c r="D95" s="4">
        <f t="shared" si="33"/>
        <v>3.3462987419869972E-3</v>
      </c>
      <c r="E95" s="2">
        <v>39294</v>
      </c>
      <c r="F95">
        <v>15232.23</v>
      </c>
      <c r="G95" s="4">
        <f t="shared" si="34"/>
        <v>1.67293689200676E-3</v>
      </c>
      <c r="H95" s="2">
        <v>39294</v>
      </c>
      <c r="I95">
        <v>10013.09</v>
      </c>
      <c r="J95" s="4">
        <f t="shared" si="35"/>
        <v>7.9359130048040072E-4</v>
      </c>
      <c r="K95" s="2">
        <v>39294</v>
      </c>
      <c r="L95">
        <v>11812.06</v>
      </c>
      <c r="M95" s="4">
        <f t="shared" si="36"/>
        <v>7.9306296035879242E-3</v>
      </c>
      <c r="N95" s="2">
        <v>39294</v>
      </c>
      <c r="O95">
        <v>4874.9138999999996</v>
      </c>
      <c r="P95" s="4">
        <f t="shared" si="37"/>
        <v>1.9128343868641817E-3</v>
      </c>
      <c r="Q95" s="2">
        <v>39294</v>
      </c>
      <c r="R95">
        <v>4559.7</v>
      </c>
      <c r="S95" s="4">
        <f t="shared" si="38"/>
        <v>-4.800641839238784E-4</v>
      </c>
      <c r="T95" s="2">
        <v>39294</v>
      </c>
      <c r="U95">
        <v>4344.5115999999998</v>
      </c>
      <c r="V95" s="4">
        <f t="shared" si="39"/>
        <v>1.449441195239265E-3</v>
      </c>
      <c r="W95" s="2">
        <v>39294</v>
      </c>
      <c r="X95">
        <v>10824.06</v>
      </c>
      <c r="Y95" s="4">
        <f t="shared" si="40"/>
        <v>-8.8229288094494596E-3</v>
      </c>
      <c r="Z95" s="2">
        <v>39294</v>
      </c>
      <c r="AA95">
        <v>11732.98</v>
      </c>
      <c r="AB95" s="4">
        <f t="shared" si="41"/>
        <v>-6.4551312069138778E-3</v>
      </c>
      <c r="AC95" s="2">
        <v>39294</v>
      </c>
      <c r="AD95">
        <v>7204.04</v>
      </c>
      <c r="AE95" s="4">
        <f t="shared" si="42"/>
        <v>-5.8045017319662273E-3</v>
      </c>
      <c r="AF95" s="2">
        <v>39294</v>
      </c>
      <c r="AG95">
        <v>8456</v>
      </c>
      <c r="AH95" s="4">
        <f t="shared" si="43"/>
        <v>-1.4112094615391868E-2</v>
      </c>
      <c r="AI95" s="2">
        <v>39294</v>
      </c>
      <c r="AJ95">
        <v>5443.87</v>
      </c>
      <c r="AK95" s="4">
        <f t="shared" si="44"/>
        <v>-8.7564366819860018E-3</v>
      </c>
      <c r="AL95" s="2">
        <v>39294</v>
      </c>
      <c r="AM95">
        <v>4753.63</v>
      </c>
      <c r="AN95" s="4">
        <f t="shared" si="45"/>
        <v>-3.9183505171308974E-2</v>
      </c>
      <c r="AO95" s="2">
        <v>39294</v>
      </c>
      <c r="AP95">
        <v>15109.92</v>
      </c>
      <c r="AQ95" s="4">
        <f t="shared" si="46"/>
        <v>2.8852275505083291E-2</v>
      </c>
      <c r="AR95" s="2">
        <v>39294</v>
      </c>
      <c r="AS95">
        <v>5340.54</v>
      </c>
      <c r="AT95" s="4">
        <f t="shared" si="47"/>
        <v>-4.753962411830015E-3</v>
      </c>
      <c r="AU95" s="2">
        <v>39294</v>
      </c>
      <c r="AV95">
        <v>3889.26</v>
      </c>
      <c r="AW95" s="4">
        <f t="shared" si="48"/>
        <v>-7.5709441097441266E-3</v>
      </c>
      <c r="AX95" s="2">
        <v>39294</v>
      </c>
      <c r="AY95">
        <v>5649.5</v>
      </c>
      <c r="AZ95" s="4">
        <f t="shared" si="49"/>
        <v>-7.6496781162996852E-3</v>
      </c>
      <c r="BA95" s="2">
        <v>39294</v>
      </c>
      <c r="BB95">
        <v>13677.7</v>
      </c>
      <c r="BC95" s="4">
        <f t="shared" si="50"/>
        <v>-1.0608093689757569E-2</v>
      </c>
      <c r="BD95" s="2">
        <v>39294</v>
      </c>
      <c r="BE95">
        <v>8121.84</v>
      </c>
      <c r="BF95" s="4">
        <f t="shared" si="51"/>
        <v>5.1096024081728642E-2</v>
      </c>
      <c r="BG95" s="2">
        <v>39294</v>
      </c>
      <c r="BH95">
        <v>2327.33</v>
      </c>
      <c r="BI95" s="4">
        <f t="shared" si="52"/>
        <v>-3.4362342309068872E-4</v>
      </c>
      <c r="BJ95" s="2">
        <v>39294</v>
      </c>
      <c r="BK95">
        <v>1242.67</v>
      </c>
      <c r="BL95" s="4">
        <f t="shared" si="53"/>
        <v>3.9856406480117901E-2</v>
      </c>
      <c r="BM95" s="2">
        <v>39294</v>
      </c>
      <c r="BN95">
        <v>15731.5</v>
      </c>
      <c r="BO95" s="4">
        <f t="shared" si="54"/>
        <v>-8.4662711505933963E-4</v>
      </c>
      <c r="BP95" s="2">
        <v>39294</v>
      </c>
      <c r="BQ95">
        <v>8906.07</v>
      </c>
      <c r="BR95" s="4">
        <f t="shared" si="55"/>
        <v>7.1333338610581887E-3</v>
      </c>
      <c r="BS95" s="2">
        <v>39294</v>
      </c>
      <c r="BT95">
        <v>9939.8799999999992</v>
      </c>
      <c r="BU95" s="4">
        <f t="shared" si="56"/>
        <v>2.3776834555047976E-2</v>
      </c>
      <c r="BV95" s="2">
        <v>39294</v>
      </c>
      <c r="BW95">
        <v>5045.6400000000003</v>
      </c>
      <c r="BX95" s="4">
        <f t="shared" si="57"/>
        <v>-1.336001377565843E-3</v>
      </c>
      <c r="BY95" s="2">
        <v>39294</v>
      </c>
      <c r="BZ95">
        <v>14439.91</v>
      </c>
      <c r="CA95" s="4">
        <f t="shared" si="58"/>
        <v>1.1516088551164483E-3</v>
      </c>
      <c r="CB95" s="2">
        <v>39294</v>
      </c>
      <c r="CC95">
        <v>5929.64</v>
      </c>
      <c r="CD95" s="4">
        <f t="shared" si="59"/>
        <v>-3.3045904560200512E-3</v>
      </c>
      <c r="CE95" s="2">
        <v>39294</v>
      </c>
      <c r="CF95">
        <v>14572.76</v>
      </c>
      <c r="CG95" s="4">
        <f t="shared" si="60"/>
        <v>6.8970091771263231E-3</v>
      </c>
      <c r="CH95" s="2">
        <v>39294</v>
      </c>
      <c r="CI95">
        <v>16064.64</v>
      </c>
      <c r="CJ95" s="4">
        <f t="shared" si="61"/>
        <v>7.7978261442352981E-3</v>
      </c>
      <c r="CK95" s="2">
        <v>39294</v>
      </c>
      <c r="CL95">
        <v>3606.8</v>
      </c>
      <c r="CM95" s="4">
        <f t="shared" si="62"/>
        <v>-8.9874735884776236E-3</v>
      </c>
      <c r="CN95" s="2">
        <v>39294</v>
      </c>
      <c r="CO95">
        <v>7891.34</v>
      </c>
      <c r="CP95" s="4">
        <f t="shared" si="63"/>
        <v>-1.6358246871628346E-3</v>
      </c>
      <c r="CQ95" s="2">
        <v>39294</v>
      </c>
      <c r="CR95">
        <v>20208.7</v>
      </c>
      <c r="CS95" s="4">
        <f t="shared" si="64"/>
        <v>1.7501035944113896E-2</v>
      </c>
    </row>
    <row r="96" spans="1:97" x14ac:dyDescent="0.25">
      <c r="A96" s="2">
        <f t="shared" si="65"/>
        <v>39263</v>
      </c>
      <c r="B96" s="2">
        <v>39263</v>
      </c>
      <c r="C96">
        <v>5387.0264999999999</v>
      </c>
      <c r="D96" s="4">
        <f t="shared" si="33"/>
        <v>6.7937028363298513E-3</v>
      </c>
      <c r="E96" s="2">
        <v>39263</v>
      </c>
      <c r="F96">
        <v>15206.79</v>
      </c>
      <c r="G96" s="4">
        <f t="shared" si="34"/>
        <v>8.8808214461288948E-3</v>
      </c>
      <c r="H96" s="2">
        <v>39263</v>
      </c>
      <c r="I96">
        <v>10005.15</v>
      </c>
      <c r="J96" s="4">
        <f t="shared" si="35"/>
        <v>7.3052446542141158E-3</v>
      </c>
      <c r="K96" s="2">
        <v>39263</v>
      </c>
      <c r="L96">
        <v>11719.12</v>
      </c>
      <c r="M96" s="4">
        <f t="shared" si="36"/>
        <v>1.5065148343162749E-2</v>
      </c>
      <c r="N96" s="2">
        <v>39263</v>
      </c>
      <c r="O96">
        <v>4865.6067999999996</v>
      </c>
      <c r="P96" s="4">
        <f t="shared" si="37"/>
        <v>5.2586548845623415E-3</v>
      </c>
      <c r="Q96" s="2">
        <v>39263</v>
      </c>
      <c r="R96">
        <v>4561.8900000000003</v>
      </c>
      <c r="S96" s="4">
        <f t="shared" si="38"/>
        <v>7.077528295764024E-3</v>
      </c>
      <c r="T96" s="2">
        <v>39263</v>
      </c>
      <c r="U96">
        <v>4338.2236000000003</v>
      </c>
      <c r="V96" s="4">
        <f t="shared" si="39"/>
        <v>4.4109380223804617E-3</v>
      </c>
      <c r="W96" s="2">
        <v>39263</v>
      </c>
      <c r="X96">
        <v>10920.41</v>
      </c>
      <c r="Y96" s="4">
        <f t="shared" si="40"/>
        <v>3.5714220303573185E-5</v>
      </c>
      <c r="Z96" s="2">
        <v>39263</v>
      </c>
      <c r="AA96">
        <v>11809.21</v>
      </c>
      <c r="AB96" s="4">
        <f t="shared" si="41"/>
        <v>2.4268671767697647E-3</v>
      </c>
      <c r="AC96" s="2">
        <v>39263</v>
      </c>
      <c r="AD96">
        <v>7246.1</v>
      </c>
      <c r="AE96" s="4">
        <f t="shared" si="42"/>
        <v>5.6220240119129183E-3</v>
      </c>
      <c r="AF96" s="2">
        <v>39263</v>
      </c>
      <c r="AG96">
        <v>8577.0400000000009</v>
      </c>
      <c r="AH96" s="4">
        <f t="shared" si="43"/>
        <v>-2.4482181507752276E-3</v>
      </c>
      <c r="AI96" s="2">
        <v>39263</v>
      </c>
      <c r="AJ96">
        <v>5491.96</v>
      </c>
      <c r="AK96" s="4">
        <f t="shared" si="44"/>
        <v>-6.5932157708997741E-3</v>
      </c>
      <c r="AL96" s="2">
        <v>39263</v>
      </c>
      <c r="AM96">
        <v>4947.49</v>
      </c>
      <c r="AN96" s="4">
        <f t="shared" si="45"/>
        <v>-7.7932756425042049E-3</v>
      </c>
      <c r="AO96" s="2">
        <v>39263</v>
      </c>
      <c r="AP96">
        <v>14686.19</v>
      </c>
      <c r="AQ96" s="4">
        <f t="shared" si="46"/>
        <v>2.6280720413749403E-2</v>
      </c>
      <c r="AR96" s="2">
        <v>39263</v>
      </c>
      <c r="AS96">
        <v>5366.05</v>
      </c>
      <c r="AT96" s="4">
        <f t="shared" si="47"/>
        <v>1.113789346427696E-3</v>
      </c>
      <c r="AU96" s="2">
        <v>39263</v>
      </c>
      <c r="AV96">
        <v>3918.93</v>
      </c>
      <c r="AW96" s="4">
        <f t="shared" si="48"/>
        <v>-7.3994315195391458E-5</v>
      </c>
      <c r="AX96" s="2">
        <v>39263</v>
      </c>
      <c r="AY96">
        <v>5693.05</v>
      </c>
      <c r="AZ96" s="4">
        <f t="shared" si="49"/>
        <v>-2.917836457543399E-3</v>
      </c>
      <c r="BA96" s="2">
        <v>39263</v>
      </c>
      <c r="BB96">
        <v>13824.35</v>
      </c>
      <c r="BC96" s="4">
        <f t="shared" si="50"/>
        <v>8.4825945592632568E-3</v>
      </c>
      <c r="BD96" s="2">
        <v>39263</v>
      </c>
      <c r="BE96">
        <v>7727.02</v>
      </c>
      <c r="BF96" s="4">
        <f t="shared" si="51"/>
        <v>2.9718777027216037E-2</v>
      </c>
      <c r="BG96" s="2">
        <v>39263</v>
      </c>
      <c r="BH96">
        <v>2328.13</v>
      </c>
      <c r="BI96" s="4">
        <f t="shared" si="52"/>
        <v>6.2280656259185996E-3</v>
      </c>
      <c r="BJ96" s="2">
        <v>39263</v>
      </c>
      <c r="BK96">
        <v>1195.04</v>
      </c>
      <c r="BL96" s="4">
        <f t="shared" si="53"/>
        <v>2.9434820436397002E-2</v>
      </c>
      <c r="BM96" s="2">
        <v>39263</v>
      </c>
      <c r="BN96">
        <v>15744.83</v>
      </c>
      <c r="BO96" s="4">
        <f t="shared" si="54"/>
        <v>2.1188247619265965E-3</v>
      </c>
      <c r="BP96" s="2">
        <v>39263</v>
      </c>
      <c r="BQ96">
        <v>8842.99</v>
      </c>
      <c r="BR96" s="4">
        <f t="shared" si="55"/>
        <v>9.9383620546895646E-3</v>
      </c>
      <c r="BS96" s="2">
        <v>39263</v>
      </c>
      <c r="BT96">
        <v>9709.0300000000007</v>
      </c>
      <c r="BU96" s="4">
        <f t="shared" si="56"/>
        <v>1.7555903042701715E-2</v>
      </c>
      <c r="BV96" s="2">
        <v>39263</v>
      </c>
      <c r="BW96">
        <v>5052.3900000000003</v>
      </c>
      <c r="BX96" s="4">
        <f t="shared" si="57"/>
        <v>1.2208877179977762E-2</v>
      </c>
      <c r="BY96" s="2">
        <v>39263</v>
      </c>
      <c r="BZ96">
        <v>14423.3</v>
      </c>
      <c r="CA96" s="4">
        <f t="shared" si="58"/>
        <v>7.4324800986806938E-3</v>
      </c>
      <c r="CB96" s="2">
        <v>39263</v>
      </c>
      <c r="CC96">
        <v>5949.3</v>
      </c>
      <c r="CD96" s="4">
        <f t="shared" si="59"/>
        <v>3.4373882595819527E-3</v>
      </c>
      <c r="CE96" s="2">
        <v>39263</v>
      </c>
      <c r="CF96">
        <v>14472.94</v>
      </c>
      <c r="CG96" s="4">
        <f t="shared" si="60"/>
        <v>1.9776977028323817E-2</v>
      </c>
      <c r="CH96" s="2">
        <v>39263</v>
      </c>
      <c r="CI96">
        <v>15940.34</v>
      </c>
      <c r="CJ96" s="4">
        <f t="shared" si="61"/>
        <v>1.5952148017374101E-2</v>
      </c>
      <c r="CK96" s="2">
        <v>39263</v>
      </c>
      <c r="CL96">
        <v>3639.51</v>
      </c>
      <c r="CM96" s="4">
        <f t="shared" si="62"/>
        <v>-1.4814955173459099E-2</v>
      </c>
      <c r="CN96" s="2">
        <v>39263</v>
      </c>
      <c r="CO96">
        <v>7904.27</v>
      </c>
      <c r="CP96" s="4">
        <f t="shared" si="63"/>
        <v>4.8907930534720645E-3</v>
      </c>
      <c r="CQ96" s="2">
        <v>39263</v>
      </c>
      <c r="CR96">
        <v>19861.11</v>
      </c>
      <c r="CS96" s="4">
        <f t="shared" si="64"/>
        <v>4.0241368600398397E-2</v>
      </c>
    </row>
    <row r="97" spans="1:97" x14ac:dyDescent="0.25">
      <c r="A97" s="2">
        <f t="shared" si="65"/>
        <v>39233</v>
      </c>
      <c r="B97" s="2">
        <v>39233</v>
      </c>
      <c r="C97">
        <v>5350.6755999999996</v>
      </c>
      <c r="D97" s="4">
        <f t="shared" si="33"/>
        <v>2.098704960359199E-2</v>
      </c>
      <c r="E97" s="2">
        <v>39233</v>
      </c>
      <c r="F97">
        <v>15072.93</v>
      </c>
      <c r="G97" s="4">
        <f t="shared" si="34"/>
        <v>2.2375288695351436E-2</v>
      </c>
      <c r="H97" s="2">
        <v>39233</v>
      </c>
      <c r="I97">
        <v>9932.59</v>
      </c>
      <c r="J97" s="4">
        <f t="shared" si="35"/>
        <v>1.9931221370048213E-2</v>
      </c>
      <c r="K97" s="2">
        <v>39233</v>
      </c>
      <c r="L97">
        <v>11545.19</v>
      </c>
      <c r="M97" s="4">
        <f t="shared" si="36"/>
        <v>1.8106925482325176E-2</v>
      </c>
      <c r="N97" s="2">
        <v>39233</v>
      </c>
      <c r="O97">
        <v>4840.1540999999997</v>
      </c>
      <c r="P97" s="4">
        <f t="shared" si="37"/>
        <v>2.1465347532600321E-2</v>
      </c>
      <c r="Q97" s="2">
        <v>39233</v>
      </c>
      <c r="R97">
        <v>4529.83</v>
      </c>
      <c r="S97" s="4">
        <f t="shared" si="38"/>
        <v>1.2612302471716186E-2</v>
      </c>
      <c r="T97" s="2">
        <v>39233</v>
      </c>
      <c r="U97">
        <v>4319.1719999999996</v>
      </c>
      <c r="V97" s="4">
        <f t="shared" si="39"/>
        <v>1.5518713425941577E-2</v>
      </c>
      <c r="W97" s="2">
        <v>39233</v>
      </c>
      <c r="X97">
        <v>10920.02</v>
      </c>
      <c r="Y97" s="4">
        <f t="shared" si="40"/>
        <v>2.1749565149047134E-2</v>
      </c>
      <c r="Z97" s="2">
        <v>39233</v>
      </c>
      <c r="AA97">
        <v>11780.62</v>
      </c>
      <c r="AB97" s="4">
        <f t="shared" si="41"/>
        <v>1.4330757746134459E-2</v>
      </c>
      <c r="AC97" s="2">
        <v>39233</v>
      </c>
      <c r="AD97">
        <v>7205.59</v>
      </c>
      <c r="AE97" s="4">
        <f t="shared" si="42"/>
        <v>1.4873260384873799E-2</v>
      </c>
      <c r="AF97" s="2">
        <v>39233</v>
      </c>
      <c r="AG97">
        <v>8598.09</v>
      </c>
      <c r="AH97" s="4">
        <f t="shared" si="43"/>
        <v>2.4330879952727313E-2</v>
      </c>
      <c r="AI97" s="2">
        <v>39233</v>
      </c>
      <c r="AJ97">
        <v>5528.41</v>
      </c>
      <c r="AK97" s="4">
        <f t="shared" si="44"/>
        <v>5.0905296150649537E-3</v>
      </c>
      <c r="AL97" s="2">
        <v>39233</v>
      </c>
      <c r="AM97">
        <v>4986.3500000000004</v>
      </c>
      <c r="AN97" s="4">
        <f t="shared" si="45"/>
        <v>1.1146981169571246E-2</v>
      </c>
      <c r="AO97" s="2">
        <v>39233</v>
      </c>
      <c r="AP97">
        <v>14310.11</v>
      </c>
      <c r="AQ97" s="4">
        <f t="shared" si="46"/>
        <v>3.192153706812495E-2</v>
      </c>
      <c r="AR97" s="2">
        <v>39233</v>
      </c>
      <c r="AS97">
        <v>5360.08</v>
      </c>
      <c r="AT97" s="4">
        <f t="shared" si="47"/>
        <v>1.2552822921133577E-2</v>
      </c>
      <c r="AU97" s="2">
        <v>39233</v>
      </c>
      <c r="AV97">
        <v>3919.22</v>
      </c>
      <c r="AW97" s="4">
        <f t="shared" si="48"/>
        <v>6.0167668605515257E-3</v>
      </c>
      <c r="AX97" s="2">
        <v>39233</v>
      </c>
      <c r="AY97">
        <v>5709.71</v>
      </c>
      <c r="AZ97" s="4">
        <f t="shared" si="49"/>
        <v>1.8656090659644464E-2</v>
      </c>
      <c r="BA97" s="2">
        <v>39233</v>
      </c>
      <c r="BB97">
        <v>13708.07</v>
      </c>
      <c r="BC97" s="4">
        <f t="shared" si="50"/>
        <v>3.3871409317616674E-2</v>
      </c>
      <c r="BD97" s="2">
        <v>39233</v>
      </c>
      <c r="BE97">
        <v>7504.01</v>
      </c>
      <c r="BF97" s="4">
        <f t="shared" si="51"/>
        <v>5.8038345379125111E-2</v>
      </c>
      <c r="BG97" s="2">
        <v>39233</v>
      </c>
      <c r="BH97">
        <v>2313.7199999999998</v>
      </c>
      <c r="BI97" s="4">
        <f t="shared" si="52"/>
        <v>1.8869420090097622E-2</v>
      </c>
      <c r="BJ97" s="2">
        <v>39233</v>
      </c>
      <c r="BK97">
        <v>1160.8699999999999</v>
      </c>
      <c r="BL97" s="4">
        <f t="shared" si="53"/>
        <v>-9.0738369611610414E-3</v>
      </c>
      <c r="BM97" s="2">
        <v>39233</v>
      </c>
      <c r="BN97">
        <v>15711.54</v>
      </c>
      <c r="BO97" s="4">
        <f t="shared" si="54"/>
        <v>3.8955353765662171E-2</v>
      </c>
      <c r="BP97" s="2">
        <v>39233</v>
      </c>
      <c r="BQ97">
        <v>8755.9699999999993</v>
      </c>
      <c r="BR97" s="4">
        <f t="shared" si="55"/>
        <v>2.5164382791790896E-2</v>
      </c>
      <c r="BS97" s="2">
        <v>39233</v>
      </c>
      <c r="BT97">
        <v>9541.52</v>
      </c>
      <c r="BU97" s="4">
        <f t="shared" si="56"/>
        <v>3.2816466143846146E-2</v>
      </c>
      <c r="BV97" s="2">
        <v>39233</v>
      </c>
      <c r="BW97">
        <v>4991.45</v>
      </c>
      <c r="BX97" s="4">
        <f t="shared" si="57"/>
        <v>1.5880995314872193E-2</v>
      </c>
      <c r="BY97" s="2">
        <v>39233</v>
      </c>
      <c r="BZ97">
        <v>14316.89</v>
      </c>
      <c r="CA97" s="4">
        <f t="shared" si="58"/>
        <v>2.0280338732539427E-2</v>
      </c>
      <c r="CB97" s="2">
        <v>39233</v>
      </c>
      <c r="CC97">
        <v>5928.92</v>
      </c>
      <c r="CD97" s="4">
        <f t="shared" si="59"/>
        <v>1.6198724463998948E-2</v>
      </c>
      <c r="CE97" s="2">
        <v>39233</v>
      </c>
      <c r="CF97">
        <v>14192.26</v>
      </c>
      <c r="CG97" s="4">
        <f t="shared" si="60"/>
        <v>2.4609822270416526E-2</v>
      </c>
      <c r="CH97" s="2">
        <v>39233</v>
      </c>
      <c r="CI97">
        <v>15690.05</v>
      </c>
      <c r="CJ97" s="4">
        <f t="shared" si="61"/>
        <v>2.5512901878532279E-2</v>
      </c>
      <c r="CK97" s="2">
        <v>39233</v>
      </c>
      <c r="CL97">
        <v>3694.24</v>
      </c>
      <c r="CM97" s="4">
        <f t="shared" si="62"/>
        <v>5.3694234061139046E-3</v>
      </c>
      <c r="CN97" s="2">
        <v>39233</v>
      </c>
      <c r="CO97">
        <v>7865.8</v>
      </c>
      <c r="CP97" s="4">
        <f t="shared" si="63"/>
        <v>1.7450772162066697E-2</v>
      </c>
      <c r="CQ97" s="2">
        <v>39233</v>
      </c>
      <c r="CR97">
        <v>19092.79</v>
      </c>
      <c r="CS97" s="4">
        <f t="shared" si="64"/>
        <v>1.2276225026717213E-3</v>
      </c>
    </row>
    <row r="98" spans="1:97" x14ac:dyDescent="0.25">
      <c r="A98" s="2">
        <f t="shared" si="65"/>
        <v>39202</v>
      </c>
      <c r="B98" s="2">
        <v>39202</v>
      </c>
      <c r="C98">
        <v>5240.6890000000003</v>
      </c>
      <c r="D98" s="4">
        <f t="shared" si="33"/>
        <v>1.6904631814630644E-2</v>
      </c>
      <c r="E98" s="2">
        <v>39202</v>
      </c>
      <c r="F98">
        <v>14743.05</v>
      </c>
      <c r="G98" s="4">
        <f t="shared" si="34"/>
        <v>1.8579355028592426E-2</v>
      </c>
      <c r="H98" s="2">
        <v>39202</v>
      </c>
      <c r="I98">
        <v>9738.49</v>
      </c>
      <c r="J98" s="4">
        <f t="shared" si="35"/>
        <v>1.7749630303125263E-2</v>
      </c>
      <c r="K98" s="2">
        <v>39202</v>
      </c>
      <c r="L98">
        <v>11339.86</v>
      </c>
      <c r="M98" s="4">
        <f t="shared" si="36"/>
        <v>1.6274028142355457E-2</v>
      </c>
      <c r="N98" s="2">
        <v>39202</v>
      </c>
      <c r="O98">
        <v>4738.4417999999996</v>
      </c>
      <c r="P98" s="4">
        <f t="shared" si="37"/>
        <v>1.67607619123884E-2</v>
      </c>
      <c r="Q98" s="2">
        <v>39202</v>
      </c>
      <c r="R98">
        <v>4473.41</v>
      </c>
      <c r="S98" s="4">
        <f t="shared" si="38"/>
        <v>7.6609451727711608E-3</v>
      </c>
      <c r="T98" s="2">
        <v>39202</v>
      </c>
      <c r="U98">
        <v>4253.1683000000003</v>
      </c>
      <c r="V98" s="4">
        <f t="shared" si="39"/>
        <v>1.2689089822348842E-2</v>
      </c>
      <c r="W98" s="2">
        <v>39202</v>
      </c>
      <c r="X98">
        <v>10687.57</v>
      </c>
      <c r="Y98" s="4">
        <f t="shared" si="40"/>
        <v>1.9871499418378846E-2</v>
      </c>
      <c r="Z98" s="2">
        <v>39202</v>
      </c>
      <c r="AA98">
        <v>11614.18</v>
      </c>
      <c r="AB98" s="4">
        <f t="shared" si="41"/>
        <v>1.5355106508348149E-2</v>
      </c>
      <c r="AC98" s="2">
        <v>39202</v>
      </c>
      <c r="AD98">
        <v>7099.99</v>
      </c>
      <c r="AE98" s="4">
        <f t="shared" si="42"/>
        <v>1.4190110918271825E-2</v>
      </c>
      <c r="AF98" s="2">
        <v>39202</v>
      </c>
      <c r="AG98">
        <v>8393.86</v>
      </c>
      <c r="AH98" s="4">
        <f t="shared" si="43"/>
        <v>3.0156575611121061E-2</v>
      </c>
      <c r="AI98" s="2">
        <v>39202</v>
      </c>
      <c r="AJ98">
        <v>5500.41</v>
      </c>
      <c r="AK98" s="4">
        <f t="shared" si="44"/>
        <v>7.8090216003181556E-3</v>
      </c>
      <c r="AL98" s="2">
        <v>39202</v>
      </c>
      <c r="AM98">
        <v>4931.38</v>
      </c>
      <c r="AN98" s="4">
        <f t="shared" si="45"/>
        <v>1.3273663490028342E-2</v>
      </c>
      <c r="AO98" s="2">
        <v>39202</v>
      </c>
      <c r="AP98">
        <v>13867.44</v>
      </c>
      <c r="AQ98" s="4">
        <f t="shared" si="46"/>
        <v>3.1051762851492359E-2</v>
      </c>
      <c r="AR98" s="2">
        <v>39202</v>
      </c>
      <c r="AS98">
        <v>5293.63</v>
      </c>
      <c r="AT98" s="4">
        <f t="shared" si="47"/>
        <v>3.4233267684820046E-3</v>
      </c>
      <c r="AU98" s="2">
        <v>39202</v>
      </c>
      <c r="AV98">
        <v>3895.78</v>
      </c>
      <c r="AW98" s="4">
        <f t="shared" si="48"/>
        <v>5.0202253683906406E-3</v>
      </c>
      <c r="AX98" s="2">
        <v>39202</v>
      </c>
      <c r="AY98">
        <v>5605.14</v>
      </c>
      <c r="AZ98" s="4">
        <f t="shared" si="49"/>
        <v>1.2681234699500443E-2</v>
      </c>
      <c r="BA98" s="2">
        <v>39202</v>
      </c>
      <c r="BB98">
        <v>13258.97</v>
      </c>
      <c r="BC98" s="4">
        <f t="shared" si="50"/>
        <v>2.8887124797562835E-2</v>
      </c>
      <c r="BD98" s="2">
        <v>39202</v>
      </c>
      <c r="BE98">
        <v>7092.38</v>
      </c>
      <c r="BF98" s="4">
        <f t="shared" si="51"/>
        <v>5.134286586757808E-2</v>
      </c>
      <c r="BG98" s="2">
        <v>39202</v>
      </c>
      <c r="BH98">
        <v>2270.87</v>
      </c>
      <c r="BI98" s="4">
        <f t="shared" si="52"/>
        <v>1.6203807290594563E-2</v>
      </c>
      <c r="BJ98" s="2">
        <v>39202</v>
      </c>
      <c r="BK98">
        <v>1171.5</v>
      </c>
      <c r="BL98" s="4">
        <f t="shared" si="53"/>
        <v>-2.5836333851667614E-2</v>
      </c>
      <c r="BM98" s="2">
        <v>39202</v>
      </c>
      <c r="BN98">
        <v>15122.44</v>
      </c>
      <c r="BO98" s="4">
        <f t="shared" si="54"/>
        <v>3.2158986900111763E-2</v>
      </c>
      <c r="BP98" s="2">
        <v>39202</v>
      </c>
      <c r="BQ98">
        <v>8541.0400000000009</v>
      </c>
      <c r="BR98" s="4">
        <f t="shared" si="55"/>
        <v>1.9755049799536462E-2</v>
      </c>
      <c r="BS98" s="2">
        <v>39202</v>
      </c>
      <c r="BT98">
        <v>9238.35</v>
      </c>
      <c r="BU98" s="4">
        <f t="shared" si="56"/>
        <v>2.9718939066310623E-2</v>
      </c>
      <c r="BV98" s="2">
        <v>39202</v>
      </c>
      <c r="BW98">
        <v>4913.42</v>
      </c>
      <c r="BX98" s="4">
        <f t="shared" si="57"/>
        <v>2.1932333188434905E-2</v>
      </c>
      <c r="BY98" s="2">
        <v>39202</v>
      </c>
      <c r="BZ98">
        <v>14032.31</v>
      </c>
      <c r="CA98" s="4">
        <f t="shared" si="58"/>
        <v>1.7558884335726166E-2</v>
      </c>
      <c r="CB98" s="2">
        <v>39202</v>
      </c>
      <c r="CC98">
        <v>5834.41</v>
      </c>
      <c r="CD98" s="4">
        <f t="shared" si="59"/>
        <v>1.3680422956840799E-2</v>
      </c>
      <c r="CE98" s="2">
        <v>39202</v>
      </c>
      <c r="CF98">
        <v>13851.38</v>
      </c>
      <c r="CG98" s="4">
        <f t="shared" si="60"/>
        <v>2.391963216487536E-2</v>
      </c>
      <c r="CH98" s="2">
        <v>39202</v>
      </c>
      <c r="CI98">
        <v>15299.71</v>
      </c>
      <c r="CJ98" s="4">
        <f t="shared" si="61"/>
        <v>2.3456324344139245E-2</v>
      </c>
      <c r="CK98" s="2">
        <v>39202</v>
      </c>
      <c r="CL98">
        <v>3674.51</v>
      </c>
      <c r="CM98" s="4">
        <f t="shared" si="62"/>
        <v>5.1398903635946347E-3</v>
      </c>
      <c r="CN98" s="2">
        <v>39202</v>
      </c>
      <c r="CO98">
        <v>7730.89</v>
      </c>
      <c r="CP98" s="4">
        <f t="shared" si="63"/>
        <v>1.5090677997258384E-2</v>
      </c>
      <c r="CQ98" s="2">
        <v>39202</v>
      </c>
      <c r="CR98">
        <v>19069.38</v>
      </c>
      <c r="CS98" s="4">
        <f t="shared" si="64"/>
        <v>1.2320774378904886E-2</v>
      </c>
    </row>
    <row r="99" spans="1:97" x14ac:dyDescent="0.25">
      <c r="A99" s="2">
        <f t="shared" si="65"/>
        <v>39172</v>
      </c>
      <c r="B99" s="2">
        <v>39172</v>
      </c>
      <c r="C99">
        <v>5153.5698000000002</v>
      </c>
      <c r="D99" s="4">
        <f t="shared" si="33"/>
        <v>1.0126392178264387E-2</v>
      </c>
      <c r="E99" s="2">
        <v>39172</v>
      </c>
      <c r="F99">
        <v>14474.13</v>
      </c>
      <c r="G99" s="4">
        <f t="shared" si="34"/>
        <v>1.0088230142286214E-2</v>
      </c>
      <c r="H99" s="2">
        <v>39172</v>
      </c>
      <c r="I99">
        <v>9568.65</v>
      </c>
      <c r="J99" s="4">
        <f t="shared" si="35"/>
        <v>9.5525373729572483E-3</v>
      </c>
      <c r="K99" s="2">
        <v>39172</v>
      </c>
      <c r="L99">
        <v>11158.27</v>
      </c>
      <c r="M99" s="4">
        <f t="shared" si="36"/>
        <v>-8.971830065301889E-4</v>
      </c>
      <c r="N99" s="2">
        <v>39172</v>
      </c>
      <c r="O99">
        <v>4660.3311000000003</v>
      </c>
      <c r="P99" s="4">
        <f t="shared" si="37"/>
        <v>1.1549314300771663E-2</v>
      </c>
      <c r="Q99" s="2">
        <v>39172</v>
      </c>
      <c r="R99">
        <v>4439.3999999999996</v>
      </c>
      <c r="S99" s="4">
        <f t="shared" si="38"/>
        <v>9.2068471663371287E-3</v>
      </c>
      <c r="T99" s="2">
        <v>39172</v>
      </c>
      <c r="U99">
        <v>4199.8756999999996</v>
      </c>
      <c r="V99" s="4">
        <f t="shared" si="39"/>
        <v>9.1263765642008998E-3</v>
      </c>
      <c r="W99" s="2">
        <v>39172</v>
      </c>
      <c r="X99">
        <v>10479.33</v>
      </c>
      <c r="Y99" s="4">
        <f t="shared" si="40"/>
        <v>1.357778110930008E-2</v>
      </c>
      <c r="Z99" s="2">
        <v>39172</v>
      </c>
      <c r="AA99">
        <v>11438.54</v>
      </c>
      <c r="AB99" s="4">
        <f t="shared" si="41"/>
        <v>8.9404949026126168E-3</v>
      </c>
      <c r="AC99" s="2">
        <v>39172</v>
      </c>
      <c r="AD99">
        <v>7000.65</v>
      </c>
      <c r="AE99" s="4">
        <f t="shared" si="42"/>
        <v>7.5356670490149824E-3</v>
      </c>
      <c r="AF99" s="2">
        <v>39172</v>
      </c>
      <c r="AG99">
        <v>8148.14</v>
      </c>
      <c r="AH99" s="4">
        <f t="shared" si="43"/>
        <v>9.7417634188801117E-4</v>
      </c>
      <c r="AI99" s="2">
        <v>39172</v>
      </c>
      <c r="AJ99">
        <v>5457.79</v>
      </c>
      <c r="AK99" s="4">
        <f t="shared" si="44"/>
        <v>4.2671033746732867E-3</v>
      </c>
      <c r="AL99" s="2">
        <v>39172</v>
      </c>
      <c r="AM99">
        <v>4866.78</v>
      </c>
      <c r="AN99" s="4">
        <f t="shared" si="45"/>
        <v>6.5770696052518396E-3</v>
      </c>
      <c r="AO99" s="2">
        <v>39172</v>
      </c>
      <c r="AP99">
        <v>13449.8</v>
      </c>
      <c r="AQ99" s="4">
        <f t="shared" si="46"/>
        <v>2.1635446187875829E-2</v>
      </c>
      <c r="AR99" s="2">
        <v>39172</v>
      </c>
      <c r="AS99">
        <v>5275.57</v>
      </c>
      <c r="AT99" s="4">
        <f t="shared" si="47"/>
        <v>4.6370176835095478E-3</v>
      </c>
      <c r="AU99" s="2">
        <v>39172</v>
      </c>
      <c r="AV99">
        <v>3876.32</v>
      </c>
      <c r="AW99" s="4">
        <f t="shared" si="48"/>
        <v>4.2904222024167105E-3</v>
      </c>
      <c r="AX99" s="2">
        <v>39172</v>
      </c>
      <c r="AY99">
        <v>5534.95</v>
      </c>
      <c r="AZ99" s="4">
        <f t="shared" si="49"/>
        <v>3.3445119187891503E-3</v>
      </c>
      <c r="BA99" s="2">
        <v>39172</v>
      </c>
      <c r="BB99">
        <v>12886.71</v>
      </c>
      <c r="BC99" s="4">
        <f t="shared" si="50"/>
        <v>1.6645208319527427E-2</v>
      </c>
      <c r="BD99" s="2">
        <v>39172</v>
      </c>
      <c r="BE99">
        <v>6746.02</v>
      </c>
      <c r="BF99" s="4">
        <f t="shared" si="51"/>
        <v>1.3488095381176235E-2</v>
      </c>
      <c r="BG99" s="2">
        <v>39172</v>
      </c>
      <c r="BH99">
        <v>2234.66</v>
      </c>
      <c r="BI99" s="4">
        <f t="shared" si="52"/>
        <v>8.1021338024991341E-3</v>
      </c>
      <c r="BJ99" s="2">
        <v>39172</v>
      </c>
      <c r="BK99">
        <v>1202.57</v>
      </c>
      <c r="BL99" s="4">
        <f t="shared" si="53"/>
        <v>-4.8327968156504086E-3</v>
      </c>
      <c r="BM99" s="2">
        <v>39172</v>
      </c>
      <c r="BN99">
        <v>14651.27</v>
      </c>
      <c r="BO99" s="4">
        <f t="shared" si="54"/>
        <v>2.7684760300156208E-2</v>
      </c>
      <c r="BP99" s="2">
        <v>39172</v>
      </c>
      <c r="BQ99">
        <v>8375.58</v>
      </c>
      <c r="BR99" s="4">
        <f t="shared" si="55"/>
        <v>1.0743916346368509E-2</v>
      </c>
      <c r="BS99" s="2">
        <v>39172</v>
      </c>
      <c r="BT99">
        <v>8971.7199999999993</v>
      </c>
      <c r="BU99" s="4">
        <f t="shared" si="56"/>
        <v>2.4535022216842117E-2</v>
      </c>
      <c r="BV99" s="2">
        <v>39172</v>
      </c>
      <c r="BW99">
        <v>4807.97</v>
      </c>
      <c r="BX99" s="4">
        <f t="shared" si="57"/>
        <v>-5.0822240110252048E-3</v>
      </c>
      <c r="BY99" s="2">
        <v>39172</v>
      </c>
      <c r="BZ99">
        <v>13790.17</v>
      </c>
      <c r="CA99" s="4">
        <f t="shared" si="58"/>
        <v>9.5263264236413736E-3</v>
      </c>
      <c r="CB99" s="2">
        <v>39172</v>
      </c>
      <c r="CC99">
        <v>5755.67</v>
      </c>
      <c r="CD99" s="4">
        <f t="shared" si="59"/>
        <v>5.6119017043618769E-3</v>
      </c>
      <c r="CE99" s="2">
        <v>39172</v>
      </c>
      <c r="CF99">
        <v>13527.8</v>
      </c>
      <c r="CG99" s="4">
        <f t="shared" si="60"/>
        <v>1.3219686472478287E-2</v>
      </c>
      <c r="CH99" s="2">
        <v>39172</v>
      </c>
      <c r="CI99">
        <v>14949.06</v>
      </c>
      <c r="CJ99" s="4">
        <f t="shared" si="61"/>
        <v>1.2802081286712008E-2</v>
      </c>
      <c r="CK99" s="2">
        <v>39172</v>
      </c>
      <c r="CL99">
        <v>3655.72</v>
      </c>
      <c r="CM99" s="4">
        <f t="shared" si="62"/>
        <v>-2.1645080725506416E-3</v>
      </c>
      <c r="CN99" s="2">
        <v>39172</v>
      </c>
      <c r="CO99">
        <v>7615.96</v>
      </c>
      <c r="CP99" s="4">
        <f t="shared" si="63"/>
        <v>6.8161387552219121E-3</v>
      </c>
      <c r="CQ99" s="2">
        <v>39172</v>
      </c>
      <c r="CR99">
        <v>18837.29</v>
      </c>
      <c r="CS99" s="4">
        <f t="shared" si="64"/>
        <v>3.1154204911715278E-2</v>
      </c>
    </row>
    <row r="100" spans="1:97" x14ac:dyDescent="0.25">
      <c r="A100" s="2">
        <f t="shared" si="65"/>
        <v>39141</v>
      </c>
      <c r="B100" s="2">
        <v>39141</v>
      </c>
      <c r="C100">
        <v>5101.9058999999997</v>
      </c>
      <c r="D100" s="4">
        <f t="shared" si="33"/>
        <v>8.1717961168703557E-3</v>
      </c>
      <c r="E100" s="2">
        <v>39141</v>
      </c>
      <c r="F100">
        <v>14329.57</v>
      </c>
      <c r="G100" s="4">
        <f t="shared" si="34"/>
        <v>6.2702418772664359E-3</v>
      </c>
      <c r="H100" s="2">
        <v>39141</v>
      </c>
      <c r="I100">
        <v>9478.11</v>
      </c>
      <c r="J100" s="4">
        <f t="shared" si="35"/>
        <v>6.8100701083493309E-3</v>
      </c>
      <c r="K100" s="2">
        <v>39141</v>
      </c>
      <c r="L100">
        <v>11168.29</v>
      </c>
      <c r="M100" s="4">
        <f t="shared" si="36"/>
        <v>2.2336091318628792E-3</v>
      </c>
      <c r="N100" s="2">
        <v>39141</v>
      </c>
      <c r="O100">
        <v>4607.1220000000003</v>
      </c>
      <c r="P100" s="4">
        <f t="shared" si="37"/>
        <v>8.1972118953617112E-3</v>
      </c>
      <c r="Q100" s="2">
        <v>39141</v>
      </c>
      <c r="R100">
        <v>4398.8999999999996</v>
      </c>
      <c r="S100" s="4">
        <f t="shared" si="38"/>
        <v>2.3492739125776652E-3</v>
      </c>
      <c r="T100" s="2">
        <v>39141</v>
      </c>
      <c r="U100">
        <v>4161.8927000000003</v>
      </c>
      <c r="V100" s="4">
        <f t="shared" si="39"/>
        <v>9.0297642603740513E-3</v>
      </c>
      <c r="W100" s="2">
        <v>39141</v>
      </c>
      <c r="X100">
        <v>10338.950000000001</v>
      </c>
      <c r="Y100" s="4">
        <f t="shared" si="40"/>
        <v>1.0239238002923701E-2</v>
      </c>
      <c r="Z100" s="2">
        <v>39141</v>
      </c>
      <c r="AA100">
        <v>11337.18</v>
      </c>
      <c r="AB100" s="4">
        <f t="shared" si="41"/>
        <v>1.315372042334273E-2</v>
      </c>
      <c r="AC100" s="2">
        <v>39141</v>
      </c>
      <c r="AD100">
        <v>6948.29</v>
      </c>
      <c r="AE100" s="4">
        <f t="shared" si="42"/>
        <v>7.5622014634273427E-3</v>
      </c>
      <c r="AF100" s="2">
        <v>39141</v>
      </c>
      <c r="AG100">
        <v>8140.21</v>
      </c>
      <c r="AH100" s="4">
        <f t="shared" si="43"/>
        <v>-8.1998072497018182E-3</v>
      </c>
      <c r="AI100" s="2">
        <v>39141</v>
      </c>
      <c r="AJ100">
        <v>5434.6</v>
      </c>
      <c r="AK100" s="4">
        <f t="shared" si="44"/>
        <v>8.4747807078584536E-3</v>
      </c>
      <c r="AL100" s="2">
        <v>39141</v>
      </c>
      <c r="AM100">
        <v>4834.9799999999996</v>
      </c>
      <c r="AN100" s="4">
        <f t="shared" si="45"/>
        <v>7.4680046841724135E-3</v>
      </c>
      <c r="AO100" s="2">
        <v>39141</v>
      </c>
      <c r="AP100">
        <v>13164.97</v>
      </c>
      <c r="AQ100" s="4">
        <f t="shared" si="46"/>
        <v>1.3904345435263643E-2</v>
      </c>
      <c r="AR100" s="2">
        <v>39141</v>
      </c>
      <c r="AS100">
        <v>5251.22</v>
      </c>
      <c r="AT100" s="4">
        <f t="shared" si="47"/>
        <v>1.0471828817733897E-2</v>
      </c>
      <c r="AU100" s="2">
        <v>39141</v>
      </c>
      <c r="AV100">
        <v>3859.76</v>
      </c>
      <c r="AW100" s="4">
        <f t="shared" si="48"/>
        <v>1.0149228731896054E-2</v>
      </c>
      <c r="AX100" s="2">
        <v>39141</v>
      </c>
      <c r="AY100">
        <v>5516.5</v>
      </c>
      <c r="AZ100" s="4">
        <f t="shared" si="49"/>
        <v>1.1201765593293889E-2</v>
      </c>
      <c r="BA100" s="2">
        <v>39141</v>
      </c>
      <c r="BB100">
        <v>12675.72</v>
      </c>
      <c r="BC100" s="4">
        <f t="shared" si="50"/>
        <v>2.1258883232677661E-3</v>
      </c>
      <c r="BD100" s="2">
        <v>39141</v>
      </c>
      <c r="BE100">
        <v>6656.24</v>
      </c>
      <c r="BF100" s="4">
        <f t="shared" si="51"/>
        <v>1.9140345692924665E-2</v>
      </c>
      <c r="BG100" s="2">
        <v>39141</v>
      </c>
      <c r="BH100">
        <v>2216.6999999999998</v>
      </c>
      <c r="BI100" s="4">
        <f t="shared" si="52"/>
        <v>5.4246759255058841E-3</v>
      </c>
      <c r="BJ100" s="2">
        <v>39141</v>
      </c>
      <c r="BK100">
        <v>1208.4100000000001</v>
      </c>
      <c r="BL100" s="4">
        <f t="shared" si="53"/>
        <v>-1.4122311784094177E-2</v>
      </c>
      <c r="BM100" s="2">
        <v>39141</v>
      </c>
      <c r="BN100">
        <v>14256.58</v>
      </c>
      <c r="BO100" s="4">
        <f t="shared" si="54"/>
        <v>1.2905925642259009E-2</v>
      </c>
      <c r="BP100" s="2">
        <v>39141</v>
      </c>
      <c r="BQ100">
        <v>8286.5499999999993</v>
      </c>
      <c r="BR100" s="4">
        <f t="shared" si="55"/>
        <v>8.0605428762243747E-3</v>
      </c>
      <c r="BS100" s="2">
        <v>39141</v>
      </c>
      <c r="BT100">
        <v>8756.8700000000008</v>
      </c>
      <c r="BU100" s="4">
        <f t="shared" si="56"/>
        <v>8.5294967873306149E-3</v>
      </c>
      <c r="BV100" s="2">
        <v>39141</v>
      </c>
      <c r="BW100">
        <v>4832.53</v>
      </c>
      <c r="BX100" s="4">
        <f t="shared" si="57"/>
        <v>3.0740682314454038E-3</v>
      </c>
      <c r="BY100" s="2">
        <v>39141</v>
      </c>
      <c r="BZ100">
        <v>13660.04</v>
      </c>
      <c r="CA100" s="4">
        <f t="shared" si="58"/>
        <v>6.8637538955047539E-3</v>
      </c>
      <c r="CB100" s="2">
        <v>39141</v>
      </c>
      <c r="CC100">
        <v>5723.55</v>
      </c>
      <c r="CD100" s="4">
        <f t="shared" si="59"/>
        <v>2.938609864056474E-3</v>
      </c>
      <c r="CE100" s="2">
        <v>39141</v>
      </c>
      <c r="CF100">
        <v>13351.3</v>
      </c>
      <c r="CG100" s="4">
        <f t="shared" si="60"/>
        <v>1.2538827619616999E-3</v>
      </c>
      <c r="CH100" s="2">
        <v>39141</v>
      </c>
      <c r="CI100">
        <v>14760.1</v>
      </c>
      <c r="CJ100" s="4">
        <f t="shared" si="61"/>
        <v>5.5194194731549295E-3</v>
      </c>
      <c r="CK100" s="2">
        <v>39141</v>
      </c>
      <c r="CL100">
        <v>3663.65</v>
      </c>
      <c r="CM100" s="4">
        <f t="shared" si="62"/>
        <v>2.4982761073957249E-3</v>
      </c>
      <c r="CN100" s="2">
        <v>39141</v>
      </c>
      <c r="CO100">
        <v>7564.4</v>
      </c>
      <c r="CP100" s="4">
        <f t="shared" si="63"/>
        <v>4.224316236933312E-3</v>
      </c>
      <c r="CQ100" s="2">
        <v>39141</v>
      </c>
      <c r="CR100">
        <v>18268.16</v>
      </c>
      <c r="CS100" s="4">
        <f t="shared" si="64"/>
        <v>2.1825756406211871E-2</v>
      </c>
    </row>
    <row r="101" spans="1:97" x14ac:dyDescent="0.25">
      <c r="A101" s="2">
        <f t="shared" si="65"/>
        <v>39113</v>
      </c>
      <c r="B101" s="2">
        <v>39113</v>
      </c>
      <c r="C101">
        <v>5060.5520999999999</v>
      </c>
      <c r="D101" s="4">
        <f t="shared" si="33"/>
        <v>1.2980752803193329E-2</v>
      </c>
      <c r="E101" s="2">
        <v>39113</v>
      </c>
      <c r="F101">
        <v>14240.28</v>
      </c>
      <c r="G101" s="4">
        <f t="shared" si="34"/>
        <v>1.1573911283018434E-2</v>
      </c>
      <c r="H101" s="2">
        <v>39113</v>
      </c>
      <c r="I101">
        <v>9414</v>
      </c>
      <c r="J101" s="4">
        <f t="shared" si="35"/>
        <v>1.1018751208196509E-2</v>
      </c>
      <c r="K101" s="2">
        <v>39113</v>
      </c>
      <c r="L101">
        <v>11143.4</v>
      </c>
      <c r="M101" s="4">
        <f t="shared" si="36"/>
        <v>3.7182087745402104E-3</v>
      </c>
      <c r="N101" s="2">
        <v>39113</v>
      </c>
      <c r="O101">
        <v>4569.6634999999997</v>
      </c>
      <c r="P101" s="4">
        <f t="shared" si="37"/>
        <v>1.2942254448817581E-2</v>
      </c>
      <c r="Q101" s="2">
        <v>39113</v>
      </c>
      <c r="R101">
        <v>4388.59</v>
      </c>
      <c r="S101" s="4">
        <f t="shared" si="38"/>
        <v>8.3937261894366788E-3</v>
      </c>
      <c r="T101" s="2">
        <v>39113</v>
      </c>
      <c r="U101">
        <v>4124.6481000000003</v>
      </c>
      <c r="V101" s="4">
        <f t="shared" si="39"/>
        <v>1.2768105351405268E-2</v>
      </c>
      <c r="W101" s="2">
        <v>39113</v>
      </c>
      <c r="X101">
        <v>10234.16</v>
      </c>
      <c r="Y101" s="4">
        <f t="shared" si="40"/>
        <v>1.5743076797868794E-2</v>
      </c>
      <c r="Z101" s="2">
        <v>39113</v>
      </c>
      <c r="AA101">
        <v>11189.99</v>
      </c>
      <c r="AB101" s="4">
        <f t="shared" si="41"/>
        <v>1.5088455195461314E-2</v>
      </c>
      <c r="AC101" s="2">
        <v>39113</v>
      </c>
      <c r="AD101">
        <v>6896.14</v>
      </c>
      <c r="AE101" s="4">
        <f t="shared" si="42"/>
        <v>1.3668668190470745E-2</v>
      </c>
      <c r="AF101" s="2">
        <v>39113</v>
      </c>
      <c r="AG101">
        <v>8207.51</v>
      </c>
      <c r="AH101" s="4">
        <f t="shared" si="43"/>
        <v>4.4940574901570773E-3</v>
      </c>
      <c r="AI101" s="2">
        <v>39113</v>
      </c>
      <c r="AJ101">
        <v>5388.93</v>
      </c>
      <c r="AK101" s="4">
        <f t="shared" si="44"/>
        <v>7.536523439691134E-3</v>
      </c>
      <c r="AL101" s="2">
        <v>39113</v>
      </c>
      <c r="AM101">
        <v>4799.1400000000003</v>
      </c>
      <c r="AN101" s="4">
        <f t="shared" si="45"/>
        <v>8.2396342795678645E-3</v>
      </c>
      <c r="AO101" s="2">
        <v>39113</v>
      </c>
      <c r="AP101">
        <v>12984.43</v>
      </c>
      <c r="AQ101" s="4">
        <f t="shared" si="46"/>
        <v>1.4065554386680112E-2</v>
      </c>
      <c r="AR101" s="2">
        <v>39113</v>
      </c>
      <c r="AS101">
        <v>5196.8</v>
      </c>
      <c r="AT101" s="4">
        <f t="shared" si="47"/>
        <v>1.3351324895238825E-2</v>
      </c>
      <c r="AU101" s="2">
        <v>39113</v>
      </c>
      <c r="AV101">
        <v>3820.98</v>
      </c>
      <c r="AW101" s="4">
        <f t="shared" si="48"/>
        <v>6.4772059772573165E-3</v>
      </c>
      <c r="AX101" s="2">
        <v>39113</v>
      </c>
      <c r="AY101">
        <v>5455.39</v>
      </c>
      <c r="AZ101" s="4">
        <f t="shared" si="49"/>
        <v>1.8594794428470118E-2</v>
      </c>
      <c r="BA101" s="2">
        <v>39113</v>
      </c>
      <c r="BB101">
        <v>12648.83</v>
      </c>
      <c r="BC101" s="4">
        <f t="shared" si="50"/>
        <v>1.6342531883163591E-2</v>
      </c>
      <c r="BD101" s="2">
        <v>39113</v>
      </c>
      <c r="BE101">
        <v>6531.23</v>
      </c>
      <c r="BF101" s="4">
        <f t="shared" si="51"/>
        <v>2.3573809594706452E-2</v>
      </c>
      <c r="BG101" s="2">
        <v>39113</v>
      </c>
      <c r="BH101">
        <v>2204.7399999999998</v>
      </c>
      <c r="BI101" s="4">
        <f t="shared" si="52"/>
        <v>9.6257761984137602E-3</v>
      </c>
      <c r="BJ101" s="2">
        <v>39113</v>
      </c>
      <c r="BK101">
        <v>1225.72</v>
      </c>
      <c r="BL101" s="4">
        <f t="shared" si="53"/>
        <v>-2.8886529655041349E-2</v>
      </c>
      <c r="BM101" s="2">
        <v>39113</v>
      </c>
      <c r="BN101">
        <v>14074.93</v>
      </c>
      <c r="BO101" s="4">
        <f t="shared" si="54"/>
        <v>3.0301281105669098E-3</v>
      </c>
      <c r="BP101" s="2">
        <v>39113</v>
      </c>
      <c r="BQ101">
        <v>8220.2900000000009</v>
      </c>
      <c r="BR101" s="4">
        <f t="shared" si="55"/>
        <v>1.3424316394210711E-2</v>
      </c>
      <c r="BS101" s="2">
        <v>39113</v>
      </c>
      <c r="BT101">
        <v>8682.81</v>
      </c>
      <c r="BU101" s="4">
        <f t="shared" si="56"/>
        <v>6.6209119259885707E-3</v>
      </c>
      <c r="BV101" s="2">
        <v>39113</v>
      </c>
      <c r="BW101">
        <v>4817.72</v>
      </c>
      <c r="BX101" s="4">
        <f t="shared" si="57"/>
        <v>1.1189213354854122E-2</v>
      </c>
      <c r="BY101" s="2">
        <v>39113</v>
      </c>
      <c r="BZ101">
        <v>13566.92</v>
      </c>
      <c r="CA101" s="4">
        <f t="shared" si="58"/>
        <v>1.0776865612150521E-2</v>
      </c>
      <c r="CB101" s="2">
        <v>39113</v>
      </c>
      <c r="CC101">
        <v>5706.78</v>
      </c>
      <c r="CD101" s="4">
        <f t="shared" si="59"/>
        <v>6.9822716998311218E-3</v>
      </c>
      <c r="CE101" s="2">
        <v>39113</v>
      </c>
      <c r="CF101">
        <v>13334.58</v>
      </c>
      <c r="CG101" s="4">
        <f t="shared" si="60"/>
        <v>4.2642092610611915E-3</v>
      </c>
      <c r="CH101" s="2">
        <v>39113</v>
      </c>
      <c r="CI101">
        <v>14679.08</v>
      </c>
      <c r="CJ101" s="4">
        <f t="shared" si="61"/>
        <v>2.2446474915754244E-2</v>
      </c>
      <c r="CK101" s="2">
        <v>39113</v>
      </c>
      <c r="CL101">
        <v>3654.52</v>
      </c>
      <c r="CM101" s="4">
        <f t="shared" si="62"/>
        <v>1.7779362126393972E-2</v>
      </c>
      <c r="CN101" s="2">
        <v>39113</v>
      </c>
      <c r="CO101">
        <v>7532.58</v>
      </c>
      <c r="CP101" s="4">
        <f t="shared" si="63"/>
        <v>8.295172683355112E-3</v>
      </c>
      <c r="CQ101" s="2">
        <v>39113</v>
      </c>
      <c r="CR101">
        <v>17877.96</v>
      </c>
      <c r="CS101" s="4">
        <f t="shared" si="64"/>
        <v>1.1553851585627495E-2</v>
      </c>
    </row>
    <row r="102" spans="1:97" x14ac:dyDescent="0.25">
      <c r="A102" s="2">
        <f t="shared" si="65"/>
        <v>39082</v>
      </c>
      <c r="B102" s="2">
        <v>39082</v>
      </c>
      <c r="C102">
        <v>4995.7040999999999</v>
      </c>
      <c r="D102" s="4">
        <f t="shared" si="33"/>
        <v>1.7619984828497692E-2</v>
      </c>
      <c r="E102" s="2">
        <v>39082</v>
      </c>
      <c r="F102">
        <v>14077.35</v>
      </c>
      <c r="G102" s="4">
        <f t="shared" si="34"/>
        <v>1.3460394892004457E-2</v>
      </c>
      <c r="H102" s="2">
        <v>39082</v>
      </c>
      <c r="I102">
        <v>9311.4</v>
      </c>
      <c r="J102" s="4">
        <f t="shared" si="35"/>
        <v>1.4820030036772014E-2</v>
      </c>
      <c r="K102" s="2">
        <v>39082</v>
      </c>
      <c r="L102">
        <v>11102.12</v>
      </c>
      <c r="M102" s="4">
        <f t="shared" si="36"/>
        <v>1.2700118308220043E-2</v>
      </c>
      <c r="N102" s="2">
        <v>39082</v>
      </c>
      <c r="O102">
        <v>4511.2773999999999</v>
      </c>
      <c r="P102" s="4">
        <f t="shared" si="37"/>
        <v>1.7860009511927233E-2</v>
      </c>
      <c r="Q102" s="2">
        <v>39082</v>
      </c>
      <c r="R102">
        <v>4352.0600000000004</v>
      </c>
      <c r="S102" s="4">
        <f t="shared" si="38"/>
        <v>8.2498349337998267E-3</v>
      </c>
      <c r="T102" s="2">
        <v>39082</v>
      </c>
      <c r="U102">
        <v>4072.6480999999999</v>
      </c>
      <c r="V102" s="4">
        <f t="shared" si="39"/>
        <v>1.3610003833782747E-2</v>
      </c>
      <c r="W102" s="2">
        <v>39082</v>
      </c>
      <c r="X102">
        <v>10075.540000000001</v>
      </c>
      <c r="Y102" s="4">
        <f t="shared" si="40"/>
        <v>1.6500218422335067E-2</v>
      </c>
      <c r="Z102" s="2">
        <v>39082</v>
      </c>
      <c r="AA102">
        <v>11023.66</v>
      </c>
      <c r="AB102" s="4">
        <f t="shared" si="41"/>
        <v>1.5160654312585953E-2</v>
      </c>
      <c r="AC102" s="2">
        <v>39082</v>
      </c>
      <c r="AD102">
        <v>6803.15</v>
      </c>
      <c r="AE102" s="4">
        <f t="shared" si="42"/>
        <v>1.6109832434442639E-2</v>
      </c>
      <c r="AF102" s="2">
        <v>39082</v>
      </c>
      <c r="AG102">
        <v>8170.79</v>
      </c>
      <c r="AH102" s="4">
        <f t="shared" si="43"/>
        <v>2.2760159019446835E-2</v>
      </c>
      <c r="AI102" s="2">
        <v>39082</v>
      </c>
      <c r="AJ102">
        <v>5348.62</v>
      </c>
      <c r="AK102" s="4">
        <f t="shared" si="44"/>
        <v>8.8100326108893068E-3</v>
      </c>
      <c r="AL102" s="2">
        <v>39082</v>
      </c>
      <c r="AM102">
        <v>4759.92</v>
      </c>
      <c r="AN102" s="4">
        <f t="shared" si="45"/>
        <v>1.0339169767427103E-2</v>
      </c>
      <c r="AO102" s="2">
        <v>39082</v>
      </c>
      <c r="AP102">
        <v>12804.33</v>
      </c>
      <c r="AQ102" s="4">
        <f t="shared" si="46"/>
        <v>3.340981746307814E-2</v>
      </c>
      <c r="AR102" s="2">
        <v>39082</v>
      </c>
      <c r="AS102">
        <v>5128.33</v>
      </c>
      <c r="AT102" s="4">
        <f t="shared" si="47"/>
        <v>1.220968445485715E-2</v>
      </c>
      <c r="AU102" s="2">
        <v>39082</v>
      </c>
      <c r="AV102">
        <v>3796.39</v>
      </c>
      <c r="AW102" s="4">
        <f t="shared" si="48"/>
        <v>7.4222087771531609E-3</v>
      </c>
      <c r="AX102" s="2">
        <v>39082</v>
      </c>
      <c r="AY102">
        <v>5355.8</v>
      </c>
      <c r="AZ102" s="4">
        <f t="shared" si="49"/>
        <v>1.4669301318399386E-2</v>
      </c>
      <c r="BA102" s="2">
        <v>39082</v>
      </c>
      <c r="BB102">
        <v>12445.44</v>
      </c>
      <c r="BC102" s="4">
        <f t="shared" si="50"/>
        <v>1.5930235120964475E-2</v>
      </c>
      <c r="BD102" s="2">
        <v>39082</v>
      </c>
      <c r="BE102">
        <v>6380.81</v>
      </c>
      <c r="BF102" s="4">
        <f t="shared" si="51"/>
        <v>3.2638899003581523E-2</v>
      </c>
      <c r="BG102" s="2">
        <v>39082</v>
      </c>
      <c r="BH102">
        <v>2183.7199999999998</v>
      </c>
      <c r="BI102" s="4">
        <f t="shared" si="52"/>
        <v>1.3327146171693727E-2</v>
      </c>
      <c r="BJ102" s="2">
        <v>39082</v>
      </c>
      <c r="BK102">
        <v>1262.18</v>
      </c>
      <c r="BL102" s="4">
        <f t="shared" si="53"/>
        <v>-1.4398734177214489E-3</v>
      </c>
      <c r="BM102" s="2">
        <v>39082</v>
      </c>
      <c r="BN102">
        <v>14032.41</v>
      </c>
      <c r="BO102" s="4">
        <f t="shared" si="54"/>
        <v>1.1900914187130684E-3</v>
      </c>
      <c r="BP102" s="2">
        <v>39082</v>
      </c>
      <c r="BQ102">
        <v>8111.4</v>
      </c>
      <c r="BR102" s="4">
        <f t="shared" si="55"/>
        <v>2.1199771874893747E-2</v>
      </c>
      <c r="BS102" s="2">
        <v>39082</v>
      </c>
      <c r="BT102">
        <v>8625.7000000000007</v>
      </c>
      <c r="BU102" s="4">
        <f t="shared" si="56"/>
        <v>2.5850524598196589E-2</v>
      </c>
      <c r="BV102" s="2">
        <v>39082</v>
      </c>
      <c r="BW102">
        <v>4764.41</v>
      </c>
      <c r="BX102" s="4">
        <f t="shared" si="57"/>
        <v>1.1358763718185561E-2</v>
      </c>
      <c r="BY102" s="2">
        <v>39082</v>
      </c>
      <c r="BZ102">
        <v>13422.27</v>
      </c>
      <c r="CA102" s="4">
        <f t="shared" si="58"/>
        <v>1.4631812172162029E-2</v>
      </c>
      <c r="CB102" s="2">
        <v>39082</v>
      </c>
      <c r="CC102">
        <v>5667.21</v>
      </c>
      <c r="CD102" s="4">
        <f t="shared" si="59"/>
        <v>1.0924068448457502E-2</v>
      </c>
      <c r="CE102" s="2">
        <v>39082</v>
      </c>
      <c r="CF102">
        <v>13277.96</v>
      </c>
      <c r="CG102" s="4">
        <f t="shared" si="60"/>
        <v>1.9459465269710652E-2</v>
      </c>
      <c r="CH102" s="2">
        <v>39082</v>
      </c>
      <c r="CI102">
        <v>14356.82</v>
      </c>
      <c r="CJ102" s="4">
        <f t="shared" si="61"/>
        <v>5.1198254792703679E-3</v>
      </c>
      <c r="CK102" s="2">
        <v>39082</v>
      </c>
      <c r="CL102">
        <v>3590.68</v>
      </c>
      <c r="CM102" s="4">
        <f t="shared" si="62"/>
        <v>1.24402237661283E-2</v>
      </c>
      <c r="CN102" s="2">
        <v>39082</v>
      </c>
      <c r="CO102">
        <v>7470.61</v>
      </c>
      <c r="CP102" s="4">
        <f t="shared" si="63"/>
        <v>1.2078927581979038E-2</v>
      </c>
      <c r="CQ102" s="2">
        <v>39082</v>
      </c>
      <c r="CR102">
        <v>17673.759999999998</v>
      </c>
      <c r="CS102" s="4">
        <f t="shared" si="64"/>
        <v>6.4300291641750773E-2</v>
      </c>
    </row>
    <row r="103" spans="1:97" x14ac:dyDescent="0.25">
      <c r="A103" s="2">
        <f t="shared" si="65"/>
        <v>39051</v>
      </c>
      <c r="B103" s="2">
        <v>39051</v>
      </c>
      <c r="C103">
        <v>4909.2039999999997</v>
      </c>
      <c r="D103" s="4">
        <f t="shared" si="33"/>
        <v>1.8580002866595224E-2</v>
      </c>
      <c r="E103" s="2">
        <v>39051</v>
      </c>
      <c r="F103">
        <v>13890.38</v>
      </c>
      <c r="G103" s="4">
        <f t="shared" si="34"/>
        <v>1.9999970627154307E-2</v>
      </c>
      <c r="H103" s="2">
        <v>39051</v>
      </c>
      <c r="I103">
        <v>9175.42</v>
      </c>
      <c r="J103" s="4">
        <f t="shared" si="35"/>
        <v>2.0700073642781369E-2</v>
      </c>
      <c r="K103" s="2">
        <v>39051</v>
      </c>
      <c r="L103">
        <v>10962.89</v>
      </c>
      <c r="M103" s="4">
        <f t="shared" si="36"/>
        <v>2.3569504549295184E-2</v>
      </c>
      <c r="N103" s="2">
        <v>39051</v>
      </c>
      <c r="O103">
        <v>4432.1197000000002</v>
      </c>
      <c r="P103" s="4">
        <f t="shared" si="37"/>
        <v>1.7829984452331971E-2</v>
      </c>
      <c r="Q103" s="2">
        <v>39051</v>
      </c>
      <c r="R103">
        <v>4316.45</v>
      </c>
      <c r="S103" s="4">
        <f t="shared" si="38"/>
        <v>4.8491253881861596E-3</v>
      </c>
      <c r="T103" s="2">
        <v>39051</v>
      </c>
      <c r="U103">
        <v>4017.9636</v>
      </c>
      <c r="V103" s="4">
        <f t="shared" si="39"/>
        <v>1.3189997338650006E-2</v>
      </c>
      <c r="W103" s="2">
        <v>39051</v>
      </c>
      <c r="X103">
        <v>9911.99</v>
      </c>
      <c r="Y103" s="4">
        <f t="shared" si="40"/>
        <v>1.8690397764469902E-2</v>
      </c>
      <c r="Z103" s="2">
        <v>39051</v>
      </c>
      <c r="AA103">
        <v>10859.03</v>
      </c>
      <c r="AB103" s="4">
        <f t="shared" si="41"/>
        <v>1.9769902080197133E-2</v>
      </c>
      <c r="AC103" s="2">
        <v>39051</v>
      </c>
      <c r="AD103">
        <v>6695.29</v>
      </c>
      <c r="AE103" s="4">
        <f t="shared" si="42"/>
        <v>1.3729803879411584E-2</v>
      </c>
      <c r="AF103" s="2">
        <v>39051</v>
      </c>
      <c r="AG103">
        <v>7988.96</v>
      </c>
      <c r="AH103" s="4">
        <f t="shared" si="43"/>
        <v>3.3110390382934174E-2</v>
      </c>
      <c r="AI103" s="2">
        <v>39051</v>
      </c>
      <c r="AJ103">
        <v>5301.91</v>
      </c>
      <c r="AK103" s="4">
        <f t="shared" si="44"/>
        <v>9.7106792714418688E-3</v>
      </c>
      <c r="AL103" s="2">
        <v>39051</v>
      </c>
      <c r="AM103">
        <v>4711.21</v>
      </c>
      <c r="AN103" s="4">
        <f t="shared" si="45"/>
        <v>1.2960848690476867E-2</v>
      </c>
      <c r="AO103" s="2">
        <v>39051</v>
      </c>
      <c r="AP103">
        <v>12390.37</v>
      </c>
      <c r="AQ103" s="4">
        <f t="shared" si="46"/>
        <v>4.2899865243517077E-2</v>
      </c>
      <c r="AR103" s="2">
        <v>39051</v>
      </c>
      <c r="AS103">
        <v>5066.47</v>
      </c>
      <c r="AT103" s="4">
        <f t="shared" si="47"/>
        <v>1.112009180262441E-2</v>
      </c>
      <c r="AU103" s="2">
        <v>39051</v>
      </c>
      <c r="AV103">
        <v>3768.42</v>
      </c>
      <c r="AW103" s="4">
        <f t="shared" si="48"/>
        <v>5.5797049240695618E-3</v>
      </c>
      <c r="AX103" s="2">
        <v>39051</v>
      </c>
      <c r="AY103">
        <v>5278.37</v>
      </c>
      <c r="AZ103" s="4">
        <f t="shared" si="49"/>
        <v>9.1713826858366154E-3</v>
      </c>
      <c r="BA103" s="2">
        <v>39051</v>
      </c>
      <c r="BB103">
        <v>12250.29</v>
      </c>
      <c r="BC103" s="4">
        <f t="shared" si="50"/>
        <v>4.0429717026802647E-2</v>
      </c>
      <c r="BD103" s="2">
        <v>39051</v>
      </c>
      <c r="BE103">
        <v>6179.13</v>
      </c>
      <c r="BF103" s="4">
        <f t="shared" si="51"/>
        <v>5.9430775825117799E-2</v>
      </c>
      <c r="BG103" s="2">
        <v>39051</v>
      </c>
      <c r="BH103">
        <v>2155</v>
      </c>
      <c r="BI103" s="4">
        <f t="shared" si="52"/>
        <v>1.8363624334873929E-2</v>
      </c>
      <c r="BJ103" s="2">
        <v>39051</v>
      </c>
      <c r="BK103">
        <v>1264</v>
      </c>
      <c r="BL103" s="4">
        <f t="shared" si="53"/>
        <v>-1.3062862586181279E-2</v>
      </c>
      <c r="BM103" s="2">
        <v>39051</v>
      </c>
      <c r="BN103">
        <v>14015.73</v>
      </c>
      <c r="BO103" s="4">
        <f t="shared" si="54"/>
        <v>3.8329898343055557E-2</v>
      </c>
      <c r="BP103" s="2">
        <v>39051</v>
      </c>
      <c r="BQ103">
        <v>7943.01</v>
      </c>
      <c r="BR103" s="4">
        <f t="shared" si="55"/>
        <v>2.3719643200063922E-2</v>
      </c>
      <c r="BS103" s="2">
        <v>39051</v>
      </c>
      <c r="BT103">
        <v>8408.34</v>
      </c>
      <c r="BU103" s="4">
        <f t="shared" si="56"/>
        <v>2.8899300920073978E-2</v>
      </c>
      <c r="BV103" s="2">
        <v>39051</v>
      </c>
      <c r="BW103">
        <v>4710.8999999999996</v>
      </c>
      <c r="BX103" s="4">
        <f t="shared" si="57"/>
        <v>1.9589255452461707E-2</v>
      </c>
      <c r="BY103" s="2">
        <v>39051</v>
      </c>
      <c r="BZ103">
        <v>13228.71</v>
      </c>
      <c r="CA103" s="4">
        <f t="shared" si="58"/>
        <v>1.9780899175230404E-2</v>
      </c>
      <c r="CB103" s="2">
        <v>39051</v>
      </c>
      <c r="CC103">
        <v>5605.97</v>
      </c>
      <c r="CD103" s="4">
        <f t="shared" si="59"/>
        <v>1.6413921645417329E-2</v>
      </c>
      <c r="CE103" s="2">
        <v>39051</v>
      </c>
      <c r="CF103">
        <v>13024.51</v>
      </c>
      <c r="CG103" s="4">
        <f t="shared" si="60"/>
        <v>3.003057388107977E-2</v>
      </c>
      <c r="CH103" s="2">
        <v>39051</v>
      </c>
      <c r="CI103">
        <v>14283.69</v>
      </c>
      <c r="CJ103" s="4">
        <f t="shared" si="61"/>
        <v>3.6040244262451004E-2</v>
      </c>
      <c r="CK103" s="2">
        <v>39051</v>
      </c>
      <c r="CL103">
        <v>3546.56</v>
      </c>
      <c r="CM103" s="4">
        <f t="shared" si="62"/>
        <v>5.9194086831229065E-3</v>
      </c>
      <c r="CN103" s="2">
        <v>39051</v>
      </c>
      <c r="CO103">
        <v>7381.45</v>
      </c>
      <c r="CP103" s="4">
        <f t="shared" si="63"/>
        <v>1.6977991849241203E-2</v>
      </c>
      <c r="CQ103" s="2">
        <v>39051</v>
      </c>
      <c r="CR103">
        <v>16605.990000000002</v>
      </c>
      <c r="CS103" s="4">
        <f t="shared" si="64"/>
        <v>5.4769809657317259E-2</v>
      </c>
    </row>
    <row r="104" spans="1:97" x14ac:dyDescent="0.25">
      <c r="A104" s="2">
        <f t="shared" si="65"/>
        <v>39021</v>
      </c>
      <c r="B104" s="2">
        <v>39021</v>
      </c>
      <c r="C104">
        <v>4819.6548000000003</v>
      </c>
      <c r="D104" s="4">
        <f t="shared" si="33"/>
        <v>1.6899999689844458E-2</v>
      </c>
      <c r="E104" s="2">
        <v>39021</v>
      </c>
      <c r="F104">
        <v>13618.02</v>
      </c>
      <c r="G104" s="4">
        <f t="shared" si="34"/>
        <v>1.862972138446084E-2</v>
      </c>
      <c r="H104" s="2">
        <v>39021</v>
      </c>
      <c r="I104">
        <v>8989.34</v>
      </c>
      <c r="J104" s="4">
        <f t="shared" si="35"/>
        <v>1.7679949553784269E-2</v>
      </c>
      <c r="K104" s="2">
        <v>39021</v>
      </c>
      <c r="L104">
        <v>10710.45</v>
      </c>
      <c r="M104" s="4">
        <f t="shared" si="36"/>
        <v>1.1370117582180983E-2</v>
      </c>
      <c r="N104" s="2">
        <v>39021</v>
      </c>
      <c r="O104">
        <v>4354.4794000000002</v>
      </c>
      <c r="P104" s="4">
        <f t="shared" si="37"/>
        <v>1.6250018524567089E-2</v>
      </c>
      <c r="Q104" s="2">
        <v>39021</v>
      </c>
      <c r="R104">
        <v>4295.62</v>
      </c>
      <c r="S104" s="4">
        <f t="shared" si="38"/>
        <v>6.7308819048959023E-3</v>
      </c>
      <c r="T104" s="2">
        <v>39021</v>
      </c>
      <c r="U104">
        <v>3965.6565999999998</v>
      </c>
      <c r="V104" s="4">
        <f t="shared" si="39"/>
        <v>1.2050001334714899E-2</v>
      </c>
      <c r="W104" s="2">
        <v>39021</v>
      </c>
      <c r="X104">
        <v>9730.1299999999992</v>
      </c>
      <c r="Y104" s="4">
        <f t="shared" si="40"/>
        <v>2.3290323462692442E-2</v>
      </c>
      <c r="Z104" s="2">
        <v>39021</v>
      </c>
      <c r="AA104">
        <v>10648.51</v>
      </c>
      <c r="AB104" s="4">
        <f t="shared" si="41"/>
        <v>2.0009348999292964E-2</v>
      </c>
      <c r="AC104" s="2">
        <v>39021</v>
      </c>
      <c r="AD104">
        <v>6604.61</v>
      </c>
      <c r="AE104" s="4">
        <f t="shared" si="42"/>
        <v>1.2270578047528069E-2</v>
      </c>
      <c r="AF104" s="2">
        <v>39021</v>
      </c>
      <c r="AG104">
        <v>7732.92</v>
      </c>
      <c r="AH104" s="4">
        <f t="shared" si="43"/>
        <v>2.9880562984114123E-2</v>
      </c>
      <c r="AI104" s="2">
        <v>39021</v>
      </c>
      <c r="AJ104">
        <v>5250.92</v>
      </c>
      <c r="AK104" s="4">
        <f t="shared" si="44"/>
        <v>9.2100711128195734E-3</v>
      </c>
      <c r="AL104" s="2">
        <v>39021</v>
      </c>
      <c r="AM104">
        <v>4650.93</v>
      </c>
      <c r="AN104" s="4">
        <f t="shared" si="45"/>
        <v>1.0739952754639237E-2</v>
      </c>
      <c r="AO104" s="2">
        <v>39021</v>
      </c>
      <c r="AP104">
        <v>11880.69</v>
      </c>
      <c r="AQ104" s="4">
        <f t="shared" si="46"/>
        <v>2.6920523733624746E-2</v>
      </c>
      <c r="AR104" s="2">
        <v>39021</v>
      </c>
      <c r="AS104">
        <v>5010.75</v>
      </c>
      <c r="AT104" s="4">
        <f t="shared" si="47"/>
        <v>3.4002366949217322E-3</v>
      </c>
      <c r="AU104" s="2">
        <v>39021</v>
      </c>
      <c r="AV104">
        <v>3747.51</v>
      </c>
      <c r="AW104" s="4">
        <f t="shared" si="48"/>
        <v>7.7690110847572491E-3</v>
      </c>
      <c r="AX104" s="2">
        <v>39021</v>
      </c>
      <c r="AY104">
        <v>5230.3999999999996</v>
      </c>
      <c r="AZ104" s="4">
        <f t="shared" si="49"/>
        <v>1.4910081574678324E-2</v>
      </c>
      <c r="BA104" s="2">
        <v>39021</v>
      </c>
      <c r="BB104">
        <v>11774.26</v>
      </c>
      <c r="BC104" s="4">
        <f t="shared" si="50"/>
        <v>3.5769957528563712E-2</v>
      </c>
      <c r="BD104" s="2">
        <v>39021</v>
      </c>
      <c r="BE104">
        <v>5832.5</v>
      </c>
      <c r="BF104" s="4">
        <f t="shared" si="51"/>
        <v>3.6349066175307643E-2</v>
      </c>
      <c r="BG104" s="2">
        <v>39021</v>
      </c>
      <c r="BH104">
        <v>2116.14</v>
      </c>
      <c r="BI104" s="4">
        <f t="shared" si="52"/>
        <v>1.5846346603428429E-2</v>
      </c>
      <c r="BJ104" s="2">
        <v>39021</v>
      </c>
      <c r="BK104">
        <v>1280.73</v>
      </c>
      <c r="BL104" s="4">
        <f t="shared" si="53"/>
        <v>-1.3958394284218412E-2</v>
      </c>
      <c r="BM104" s="2">
        <v>39021</v>
      </c>
      <c r="BN104">
        <v>13498.34</v>
      </c>
      <c r="BO104" s="4">
        <f t="shared" si="54"/>
        <v>3.325974598586634E-2</v>
      </c>
      <c r="BP104" s="2">
        <v>39021</v>
      </c>
      <c r="BQ104">
        <v>7758.97</v>
      </c>
      <c r="BR104" s="4">
        <f t="shared" si="55"/>
        <v>2.1590548506318141E-2</v>
      </c>
      <c r="BS104" s="2">
        <v>39021</v>
      </c>
      <c r="BT104">
        <v>8172.17</v>
      </c>
      <c r="BU104" s="4">
        <f t="shared" si="56"/>
        <v>2.9149823063457925E-2</v>
      </c>
      <c r="BV104" s="2">
        <v>39021</v>
      </c>
      <c r="BW104">
        <v>4620.3900000000003</v>
      </c>
      <c r="BX104" s="4">
        <f t="shared" si="57"/>
        <v>1.7330591323034605E-2</v>
      </c>
      <c r="BY104" s="2">
        <v>39021</v>
      </c>
      <c r="BZ104">
        <v>12972.11</v>
      </c>
      <c r="CA104" s="4">
        <f t="shared" si="58"/>
        <v>1.7059834474366653E-2</v>
      </c>
      <c r="CB104" s="2">
        <v>39021</v>
      </c>
      <c r="CC104">
        <v>5515.44</v>
      </c>
      <c r="CD104" s="4">
        <f t="shared" si="59"/>
        <v>1.3091068059961408E-2</v>
      </c>
      <c r="CE104" s="2">
        <v>39021</v>
      </c>
      <c r="CF104">
        <v>12644.78</v>
      </c>
      <c r="CG104" s="4">
        <f t="shared" si="60"/>
        <v>1.0149603801967277E-2</v>
      </c>
      <c r="CH104" s="2">
        <v>39021</v>
      </c>
      <c r="CI104">
        <v>13786.81</v>
      </c>
      <c r="CJ104" s="4">
        <f t="shared" si="61"/>
        <v>2.1809829728131058E-2</v>
      </c>
      <c r="CK104" s="2">
        <v>39021</v>
      </c>
      <c r="CL104">
        <v>3525.69</v>
      </c>
      <c r="CM104" s="4">
        <f t="shared" si="62"/>
        <v>1.7300828396903389E-2</v>
      </c>
      <c r="CN104" s="2">
        <v>39021</v>
      </c>
      <c r="CO104">
        <v>7258.22</v>
      </c>
      <c r="CP104" s="4">
        <f t="shared" si="63"/>
        <v>1.4473064446019146E-2</v>
      </c>
      <c r="CQ104" s="2">
        <v>39021</v>
      </c>
      <c r="CR104">
        <v>15743.71</v>
      </c>
      <c r="CS104" s="4">
        <f t="shared" si="64"/>
        <v>1.4030122608187146E-2</v>
      </c>
    </row>
    <row r="105" spans="1:97" x14ac:dyDescent="0.25">
      <c r="A105" s="2">
        <f t="shared" si="65"/>
        <v>38990</v>
      </c>
      <c r="B105" s="2">
        <v>38990</v>
      </c>
      <c r="C105">
        <v>4739.5563000000002</v>
      </c>
      <c r="D105" s="4">
        <f t="shared" si="33"/>
        <v>-3.4000058593153248E-4</v>
      </c>
      <c r="E105" s="2">
        <v>38990</v>
      </c>
      <c r="F105">
        <v>13368.96</v>
      </c>
      <c r="G105" s="4">
        <f t="shared" si="34"/>
        <v>1.5800273751540583E-3</v>
      </c>
      <c r="H105" s="2">
        <v>38990</v>
      </c>
      <c r="I105">
        <v>8833.17</v>
      </c>
      <c r="J105" s="4">
        <f t="shared" si="35"/>
        <v>1.7601061507317439E-3</v>
      </c>
      <c r="K105" s="2">
        <v>38990</v>
      </c>
      <c r="L105">
        <v>10590.04</v>
      </c>
      <c r="M105" s="4">
        <f t="shared" si="36"/>
        <v>-7.5999377760950226E-3</v>
      </c>
      <c r="N105" s="2">
        <v>38990</v>
      </c>
      <c r="O105">
        <v>4284.8504999999996</v>
      </c>
      <c r="P105" s="4">
        <f t="shared" si="37"/>
        <v>7.499931159544726E-4</v>
      </c>
      <c r="Q105" s="2">
        <v>38990</v>
      </c>
      <c r="R105">
        <v>4266.8999999999996</v>
      </c>
      <c r="S105" s="4">
        <f t="shared" si="38"/>
        <v>2.1090109724934969E-3</v>
      </c>
      <c r="T105" s="2">
        <v>38990</v>
      </c>
      <c r="U105">
        <v>3918.4394000000002</v>
      </c>
      <c r="V105" s="4">
        <f t="shared" si="39"/>
        <v>-1.8499876417004124E-3</v>
      </c>
      <c r="W105" s="2">
        <v>38990</v>
      </c>
      <c r="X105">
        <v>9508.67</v>
      </c>
      <c r="Y105" s="4">
        <f t="shared" si="40"/>
        <v>2.3296091211049141E-3</v>
      </c>
      <c r="Z105" s="2">
        <v>38990</v>
      </c>
      <c r="AA105">
        <v>10439.620000000001</v>
      </c>
      <c r="AB105" s="4">
        <f t="shared" si="41"/>
        <v>4.7003208613789482E-3</v>
      </c>
      <c r="AC105" s="2">
        <v>38990</v>
      </c>
      <c r="AD105">
        <v>6524.55</v>
      </c>
      <c r="AE105" s="4">
        <f t="shared" si="42"/>
        <v>3.6997154065072646E-3</v>
      </c>
      <c r="AF105" s="2">
        <v>38990</v>
      </c>
      <c r="AG105">
        <v>7508.56</v>
      </c>
      <c r="AH105" s="4">
        <f t="shared" si="43"/>
        <v>1.0292180609106083E-3</v>
      </c>
      <c r="AI105" s="2">
        <v>38990</v>
      </c>
      <c r="AJ105">
        <v>5203</v>
      </c>
      <c r="AK105" s="4">
        <f t="shared" si="44"/>
        <v>6.0093736948754195E-3</v>
      </c>
      <c r="AL105" s="2">
        <v>38990</v>
      </c>
      <c r="AM105">
        <v>4601.51</v>
      </c>
      <c r="AN105" s="4">
        <f t="shared" si="45"/>
        <v>5.1793437895932826E-3</v>
      </c>
      <c r="AO105" s="2">
        <v>38990</v>
      </c>
      <c r="AP105">
        <v>11569.24</v>
      </c>
      <c r="AQ105" s="4">
        <f t="shared" si="46"/>
        <v>6.0794846308436234E-3</v>
      </c>
      <c r="AR105" s="2">
        <v>38990</v>
      </c>
      <c r="AS105">
        <v>4993.7700000000004</v>
      </c>
      <c r="AT105" s="4">
        <f t="shared" si="47"/>
        <v>9.0890904645379855E-3</v>
      </c>
      <c r="AU105" s="2">
        <v>38990</v>
      </c>
      <c r="AV105">
        <v>3718.62</v>
      </c>
      <c r="AW105" s="4">
        <f t="shared" si="48"/>
        <v>6.8393007992721966E-3</v>
      </c>
      <c r="AX105" s="2">
        <v>38990</v>
      </c>
      <c r="AY105">
        <v>5153.5600000000004</v>
      </c>
      <c r="AZ105" s="4">
        <f t="shared" si="49"/>
        <v>-3.0313992606246787E-3</v>
      </c>
      <c r="BA105" s="2">
        <v>38990</v>
      </c>
      <c r="BB105">
        <v>11367.64</v>
      </c>
      <c r="BC105" s="4">
        <f t="shared" si="50"/>
        <v>7.3703062704761901E-3</v>
      </c>
      <c r="BD105" s="2">
        <v>38990</v>
      </c>
      <c r="BE105">
        <v>5627.93</v>
      </c>
      <c r="BF105" s="4">
        <f t="shared" si="51"/>
        <v>1.3800321365008861E-2</v>
      </c>
      <c r="BG105" s="2">
        <v>38990</v>
      </c>
      <c r="BH105">
        <v>2083.13</v>
      </c>
      <c r="BI105" s="4">
        <f t="shared" si="52"/>
        <v>-1.2479660553221805E-4</v>
      </c>
      <c r="BJ105" s="2">
        <v>38990</v>
      </c>
      <c r="BK105">
        <v>1298.8599999999999</v>
      </c>
      <c r="BL105" s="4">
        <f t="shared" si="53"/>
        <v>-1.7154358962717553E-2</v>
      </c>
      <c r="BM105" s="2">
        <v>38990</v>
      </c>
      <c r="BN105">
        <v>13063.84</v>
      </c>
      <c r="BO105" s="4">
        <f t="shared" si="54"/>
        <v>-3.0589778770813703E-2</v>
      </c>
      <c r="BP105" s="2">
        <v>38990</v>
      </c>
      <c r="BQ105">
        <v>7594.99</v>
      </c>
      <c r="BR105" s="4">
        <f t="shared" si="55"/>
        <v>-1.6981996450893266E-4</v>
      </c>
      <c r="BS105" s="2">
        <v>38990</v>
      </c>
      <c r="BT105">
        <v>7940.7</v>
      </c>
      <c r="BU105" s="4">
        <f t="shared" si="56"/>
        <v>4.9305595982656047E-3</v>
      </c>
      <c r="BV105" s="2">
        <v>38990</v>
      </c>
      <c r="BW105">
        <v>4541.68</v>
      </c>
      <c r="BX105" s="4">
        <f t="shared" si="57"/>
        <v>-3.9192464168612551E-3</v>
      </c>
      <c r="BY105" s="2">
        <v>38990</v>
      </c>
      <c r="BZ105">
        <v>12754.52</v>
      </c>
      <c r="CA105" s="4">
        <f t="shared" si="58"/>
        <v>1.3079120040571102E-3</v>
      </c>
      <c r="CB105" s="2">
        <v>38990</v>
      </c>
      <c r="CC105">
        <v>5444.17</v>
      </c>
      <c r="CD105" s="4">
        <f t="shared" si="59"/>
        <v>-2.3931555019670592E-3</v>
      </c>
      <c r="CE105" s="2">
        <v>38990</v>
      </c>
      <c r="CF105">
        <v>12517.73</v>
      </c>
      <c r="CG105" s="4">
        <f t="shared" si="60"/>
        <v>1.4120050812415297E-2</v>
      </c>
      <c r="CH105" s="2">
        <v>38990</v>
      </c>
      <c r="CI105">
        <v>13492.54</v>
      </c>
      <c r="CJ105" s="4">
        <f t="shared" si="61"/>
        <v>1.6120055819599965E-2</v>
      </c>
      <c r="CK105" s="2">
        <v>38990</v>
      </c>
      <c r="CL105">
        <v>3465.73</v>
      </c>
      <c r="CM105" s="4">
        <f t="shared" si="62"/>
        <v>1.0378615387754975E-2</v>
      </c>
      <c r="CN105" s="2">
        <v>38990</v>
      </c>
      <c r="CO105">
        <v>7154.67</v>
      </c>
      <c r="CP105" s="4">
        <f t="shared" si="63"/>
        <v>-1.4361559590004846E-3</v>
      </c>
      <c r="CQ105" s="2">
        <v>38990</v>
      </c>
      <c r="CR105">
        <v>15525.88</v>
      </c>
      <c r="CS105" s="4">
        <f t="shared" si="64"/>
        <v>-8.290287161137222E-3</v>
      </c>
    </row>
    <row r="106" spans="1:97" x14ac:dyDescent="0.25">
      <c r="A106" s="2">
        <f t="shared" si="65"/>
        <v>38960</v>
      </c>
      <c r="B106" s="2">
        <v>38960</v>
      </c>
      <c r="C106">
        <v>4741.1683000000003</v>
      </c>
      <c r="D106" s="4">
        <f t="shared" si="33"/>
        <v>7.7600079971771319E-3</v>
      </c>
      <c r="E106" s="2">
        <v>38960</v>
      </c>
      <c r="F106">
        <v>13347.87</v>
      </c>
      <c r="G106" s="4">
        <f t="shared" si="34"/>
        <v>1.0299891233511937E-2</v>
      </c>
      <c r="H106" s="2">
        <v>38960</v>
      </c>
      <c r="I106">
        <v>8817.65</v>
      </c>
      <c r="J106" s="4">
        <f t="shared" si="35"/>
        <v>1.0100257976420224E-2</v>
      </c>
      <c r="K106" s="2">
        <v>38960</v>
      </c>
      <c r="L106">
        <v>10671.14</v>
      </c>
      <c r="M106" s="4">
        <f t="shared" si="36"/>
        <v>2.3200243461662939E-3</v>
      </c>
      <c r="N106" s="2">
        <v>38960</v>
      </c>
      <c r="O106">
        <v>4281.6392999999998</v>
      </c>
      <c r="P106" s="4">
        <f t="shared" si="37"/>
        <v>8.1299984132738867E-3</v>
      </c>
      <c r="Q106" s="2">
        <v>38960</v>
      </c>
      <c r="R106">
        <v>4257.92</v>
      </c>
      <c r="S106" s="4">
        <f t="shared" si="38"/>
        <v>5.89837406971494E-4</v>
      </c>
      <c r="T106" s="2">
        <v>38960</v>
      </c>
      <c r="U106">
        <v>3925.7019</v>
      </c>
      <c r="V106" s="4">
        <f t="shared" si="39"/>
        <v>5.0699979697375053E-3</v>
      </c>
      <c r="W106" s="2">
        <v>38960</v>
      </c>
      <c r="X106">
        <v>9486.57</v>
      </c>
      <c r="Y106" s="4">
        <f t="shared" si="40"/>
        <v>1.0550166018111096E-2</v>
      </c>
      <c r="Z106" s="2">
        <v>38960</v>
      </c>
      <c r="AA106">
        <v>10390.780000000001</v>
      </c>
      <c r="AB106" s="4">
        <f t="shared" si="41"/>
        <v>7.7696211788371716E-3</v>
      </c>
      <c r="AC106" s="2">
        <v>38960</v>
      </c>
      <c r="AD106">
        <v>6500.5</v>
      </c>
      <c r="AE106" s="4">
        <f t="shared" si="42"/>
        <v>7.109647213387138E-3</v>
      </c>
      <c r="AF106" s="2">
        <v>38960</v>
      </c>
      <c r="AG106">
        <v>7500.84</v>
      </c>
      <c r="AH106" s="4">
        <f t="shared" si="43"/>
        <v>9.3699410997671873E-3</v>
      </c>
      <c r="AI106" s="2">
        <v>38960</v>
      </c>
      <c r="AJ106">
        <v>5171.92</v>
      </c>
      <c r="AK106" s="4">
        <f t="shared" si="44"/>
        <v>5.6603296641328793E-3</v>
      </c>
      <c r="AL106" s="2">
        <v>38960</v>
      </c>
      <c r="AM106">
        <v>4577.8</v>
      </c>
      <c r="AN106" s="4">
        <f t="shared" si="45"/>
        <v>6.589956088947968E-3</v>
      </c>
      <c r="AO106" s="2">
        <v>38960</v>
      </c>
      <c r="AP106">
        <v>11499.33</v>
      </c>
      <c r="AQ106" s="4">
        <f t="shared" si="46"/>
        <v>1.7980350949255541E-2</v>
      </c>
      <c r="AR106" s="2">
        <v>38960</v>
      </c>
      <c r="AS106">
        <v>4948.79</v>
      </c>
      <c r="AT106" s="4">
        <f t="shared" si="47"/>
        <v>1.1071384791402794E-2</v>
      </c>
      <c r="AU106" s="2">
        <v>38960</v>
      </c>
      <c r="AV106">
        <v>3693.36</v>
      </c>
      <c r="AW106" s="4">
        <f t="shared" si="48"/>
        <v>7.5896048058403665E-3</v>
      </c>
      <c r="AX106" s="2">
        <v>38960</v>
      </c>
      <c r="AY106">
        <v>5169.2299999999996</v>
      </c>
      <c r="AZ106" s="4">
        <f t="shared" si="49"/>
        <v>6.8111081246371441E-3</v>
      </c>
      <c r="BA106" s="2">
        <v>38960</v>
      </c>
      <c r="BB106">
        <v>11284.47</v>
      </c>
      <c r="BC106" s="4">
        <f t="shared" si="50"/>
        <v>2.09399783950448E-2</v>
      </c>
      <c r="BD106" s="2">
        <v>38960</v>
      </c>
      <c r="BE106">
        <v>5551.32</v>
      </c>
      <c r="BF106" s="4">
        <f t="shared" si="51"/>
        <v>2.1589988958409911E-2</v>
      </c>
      <c r="BG106" s="2">
        <v>38960</v>
      </c>
      <c r="BH106">
        <v>2083.39</v>
      </c>
      <c r="BI106" s="4">
        <f t="shared" si="52"/>
        <v>7.9439953168163324E-3</v>
      </c>
      <c r="BJ106" s="2">
        <v>38960</v>
      </c>
      <c r="BK106">
        <v>1321.53</v>
      </c>
      <c r="BL106" s="4">
        <f t="shared" si="53"/>
        <v>-1.3879250520472008E-2</v>
      </c>
      <c r="BM106" s="2">
        <v>38960</v>
      </c>
      <c r="BN106">
        <v>13476.07</v>
      </c>
      <c r="BO106" s="4">
        <f t="shared" si="54"/>
        <v>-1.6498324979219436E-3</v>
      </c>
      <c r="BP106" s="2">
        <v>38960</v>
      </c>
      <c r="BQ106">
        <v>7596.28</v>
      </c>
      <c r="BR106" s="4">
        <f t="shared" si="55"/>
        <v>1.0329023145204896E-2</v>
      </c>
      <c r="BS106" s="2">
        <v>38960</v>
      </c>
      <c r="BT106">
        <v>7901.74</v>
      </c>
      <c r="BU106" s="4">
        <f t="shared" si="56"/>
        <v>1.6280050828535897E-2</v>
      </c>
      <c r="BV106" s="2">
        <v>38960</v>
      </c>
      <c r="BW106">
        <v>4559.55</v>
      </c>
      <c r="BX106" s="4">
        <f t="shared" si="57"/>
        <v>1.1000013173669831E-3</v>
      </c>
      <c r="BY106" s="2">
        <v>38960</v>
      </c>
      <c r="BZ106">
        <v>12737.86</v>
      </c>
      <c r="CA106" s="4">
        <f t="shared" si="58"/>
        <v>9.2775638887325762E-3</v>
      </c>
      <c r="CB106" s="2">
        <v>38960</v>
      </c>
      <c r="CC106">
        <v>5457.23</v>
      </c>
      <c r="CD106" s="4">
        <f t="shared" si="59"/>
        <v>5.5943849769755083E-3</v>
      </c>
      <c r="CE106" s="2">
        <v>38960</v>
      </c>
      <c r="CF106">
        <v>12343.44</v>
      </c>
      <c r="CG106" s="4">
        <f t="shared" si="60"/>
        <v>3.9610414768123769E-2</v>
      </c>
      <c r="CH106" s="2">
        <v>38960</v>
      </c>
      <c r="CI106">
        <v>13278.49</v>
      </c>
      <c r="CJ106" s="4">
        <f t="shared" si="61"/>
        <v>2.2303671086139065E-3</v>
      </c>
      <c r="CK106" s="2">
        <v>38960</v>
      </c>
      <c r="CL106">
        <v>3430.13</v>
      </c>
      <c r="CM106" s="4">
        <f t="shared" si="62"/>
        <v>1.2270735270248245E-2</v>
      </c>
      <c r="CN106" s="2">
        <v>38960</v>
      </c>
      <c r="CO106">
        <v>7164.96</v>
      </c>
      <c r="CP106" s="4">
        <f t="shared" si="63"/>
        <v>6.5464517107873821E-3</v>
      </c>
      <c r="CQ106" s="2">
        <v>38960</v>
      </c>
      <c r="CR106">
        <v>15655.67</v>
      </c>
      <c r="CS106" s="4">
        <f t="shared" si="64"/>
        <v>2.5260069613849412E-2</v>
      </c>
    </row>
    <row r="107" spans="1:97" x14ac:dyDescent="0.25">
      <c r="A107" s="2">
        <f t="shared" si="65"/>
        <v>38929</v>
      </c>
      <c r="B107" s="2">
        <v>38929</v>
      </c>
      <c r="C107">
        <v>4704.6601000000001</v>
      </c>
      <c r="D107" s="4">
        <f t="shared" si="33"/>
        <v>-2.0800021856132167E-3</v>
      </c>
      <c r="E107" s="2">
        <v>38929</v>
      </c>
      <c r="F107">
        <v>13211.79</v>
      </c>
      <c r="G107" s="4">
        <f t="shared" si="34"/>
        <v>-5.4193911672731909E-3</v>
      </c>
      <c r="H107" s="2">
        <v>38929</v>
      </c>
      <c r="I107">
        <v>8729.48</v>
      </c>
      <c r="J107" s="4">
        <f t="shared" si="35"/>
        <v>-1.7701624707259223E-3</v>
      </c>
      <c r="K107" s="2">
        <v>38929</v>
      </c>
      <c r="L107">
        <v>10646.44</v>
      </c>
      <c r="M107" s="4">
        <f t="shared" si="36"/>
        <v>-2.5997288787251716E-3</v>
      </c>
      <c r="N107" s="2">
        <v>38929</v>
      </c>
      <c r="O107">
        <v>4247.1103000000003</v>
      </c>
      <c r="P107" s="4">
        <f t="shared" si="37"/>
        <v>-2.2099992923791945E-3</v>
      </c>
      <c r="Q107" s="2">
        <v>38929</v>
      </c>
      <c r="R107">
        <v>4255.41</v>
      </c>
      <c r="S107" s="4">
        <f t="shared" si="38"/>
        <v>3.6320669055025512E-3</v>
      </c>
      <c r="T107" s="2">
        <v>38929</v>
      </c>
      <c r="U107">
        <v>3905.8989999999999</v>
      </c>
      <c r="V107" s="4">
        <f t="shared" si="39"/>
        <v>1.4299846453686982E-3</v>
      </c>
      <c r="W107" s="2">
        <v>38929</v>
      </c>
      <c r="X107">
        <v>9387.5300000000007</v>
      </c>
      <c r="Y107" s="4">
        <f t="shared" si="40"/>
        <v>-4.3706794333070453E-3</v>
      </c>
      <c r="Z107" s="2">
        <v>38929</v>
      </c>
      <c r="AA107">
        <v>10310.67</v>
      </c>
      <c r="AB107" s="4">
        <f t="shared" si="41"/>
        <v>1.9201411731324391E-3</v>
      </c>
      <c r="AC107" s="2">
        <v>38929</v>
      </c>
      <c r="AD107">
        <v>6454.61</v>
      </c>
      <c r="AE107" s="4">
        <f t="shared" si="42"/>
        <v>4.1803184322950493E-3</v>
      </c>
      <c r="AF107" s="2">
        <v>38929</v>
      </c>
      <c r="AG107">
        <v>7431.21</v>
      </c>
      <c r="AH107" s="4">
        <f t="shared" si="43"/>
        <v>-4.4904504248646226E-3</v>
      </c>
      <c r="AI107" s="2">
        <v>38929</v>
      </c>
      <c r="AJ107">
        <v>5142.8100000000004</v>
      </c>
      <c r="AK107" s="4">
        <f t="shared" si="44"/>
        <v>3.9491818575796422E-3</v>
      </c>
      <c r="AL107" s="2">
        <v>38929</v>
      </c>
      <c r="AM107">
        <v>4547.83</v>
      </c>
      <c r="AN107" s="4">
        <f t="shared" si="45"/>
        <v>4.4393106479405642E-3</v>
      </c>
      <c r="AO107" s="2">
        <v>38929</v>
      </c>
      <c r="AP107">
        <v>11296.22</v>
      </c>
      <c r="AQ107" s="4">
        <f t="shared" si="46"/>
        <v>3.6400790742097122E-3</v>
      </c>
      <c r="AR107" s="2">
        <v>38929</v>
      </c>
      <c r="AS107">
        <v>4894.6000000000004</v>
      </c>
      <c r="AT107" s="4">
        <f t="shared" si="47"/>
        <v>7.2685665366063468E-3</v>
      </c>
      <c r="AU107" s="2">
        <v>38929</v>
      </c>
      <c r="AV107">
        <v>3665.54</v>
      </c>
      <c r="AW107" s="4">
        <f t="shared" si="48"/>
        <v>4.9899378725317689E-3</v>
      </c>
      <c r="AX107" s="2">
        <v>38929</v>
      </c>
      <c r="AY107">
        <v>5134.26</v>
      </c>
      <c r="AZ107" s="4">
        <f t="shared" si="49"/>
        <v>7.6403294781692832E-3</v>
      </c>
      <c r="BA107" s="2">
        <v>38929</v>
      </c>
      <c r="BB107">
        <v>11053.02</v>
      </c>
      <c r="BC107" s="4">
        <f t="shared" si="50"/>
        <v>-2.1499874290449195E-2</v>
      </c>
      <c r="BD107" s="2">
        <v>38929</v>
      </c>
      <c r="BE107">
        <v>5434</v>
      </c>
      <c r="BF107" s="4">
        <f t="shared" si="51"/>
        <v>-5.0498207478422152E-3</v>
      </c>
      <c r="BG107" s="2">
        <v>38929</v>
      </c>
      <c r="BH107">
        <v>2066.9699999999998</v>
      </c>
      <c r="BI107" s="4">
        <f t="shared" si="52"/>
        <v>-3.9658828064764728E-3</v>
      </c>
      <c r="BJ107" s="2">
        <v>38929</v>
      </c>
      <c r="BK107">
        <v>1340.13</v>
      </c>
      <c r="BL107" s="4">
        <f t="shared" si="53"/>
        <v>2.2773584473666286E-2</v>
      </c>
      <c r="BM107" s="2">
        <v>38929</v>
      </c>
      <c r="BN107">
        <v>13498.34</v>
      </c>
      <c r="BO107" s="4">
        <f t="shared" si="54"/>
        <v>1.5289889628177677E-2</v>
      </c>
      <c r="BP107" s="2">
        <v>38929</v>
      </c>
      <c r="BQ107">
        <v>7518.62</v>
      </c>
      <c r="BR107" s="4">
        <f t="shared" si="55"/>
        <v>-4.1496963556050259E-3</v>
      </c>
      <c r="BS107" s="2">
        <v>38929</v>
      </c>
      <c r="BT107">
        <v>7775.16</v>
      </c>
      <c r="BU107" s="4">
        <f t="shared" si="56"/>
        <v>7.8696472204757839E-3</v>
      </c>
      <c r="BV107" s="2">
        <v>38929</v>
      </c>
      <c r="BW107">
        <v>4554.54</v>
      </c>
      <c r="BX107" s="4">
        <f t="shared" si="57"/>
        <v>-7.2799557099699763E-3</v>
      </c>
      <c r="BY107" s="2">
        <v>38929</v>
      </c>
      <c r="BZ107">
        <v>12620.77</v>
      </c>
      <c r="CA107" s="4">
        <f t="shared" si="58"/>
        <v>-2.4510385099962839E-3</v>
      </c>
      <c r="CB107" s="2">
        <v>38929</v>
      </c>
      <c r="CC107">
        <v>5426.87</v>
      </c>
      <c r="CD107" s="4">
        <f t="shared" si="59"/>
        <v>-6.4280718713726204E-3</v>
      </c>
      <c r="CE107" s="2">
        <v>38929</v>
      </c>
      <c r="CF107">
        <v>11873.14</v>
      </c>
      <c r="CG107" s="4">
        <f t="shared" si="60"/>
        <v>-2.3520597279575117E-2</v>
      </c>
      <c r="CH107" s="2">
        <v>38929</v>
      </c>
      <c r="CI107">
        <v>13248.94</v>
      </c>
      <c r="CJ107" s="4">
        <f t="shared" si="61"/>
        <v>-6.1004061436160661E-3</v>
      </c>
      <c r="CK107" s="2">
        <v>38929</v>
      </c>
      <c r="CL107">
        <v>3388.55</v>
      </c>
      <c r="CM107" s="4">
        <f t="shared" si="62"/>
        <v>6.7711304430499997E-3</v>
      </c>
      <c r="CN107" s="2">
        <v>38929</v>
      </c>
      <c r="CO107">
        <v>7118.36</v>
      </c>
      <c r="CP107" s="4">
        <f t="shared" si="63"/>
        <v>-5.4128068631150716E-3</v>
      </c>
      <c r="CQ107" s="2">
        <v>38929</v>
      </c>
      <c r="CR107">
        <v>15269.95</v>
      </c>
      <c r="CS107" s="4">
        <f t="shared" si="64"/>
        <v>1.375040414052342E-2</v>
      </c>
    </row>
    <row r="108" spans="1:97" x14ac:dyDescent="0.25">
      <c r="A108" s="2">
        <f t="shared" si="65"/>
        <v>38898</v>
      </c>
      <c r="B108" s="2">
        <v>38898</v>
      </c>
      <c r="C108">
        <v>4714.4661999999998</v>
      </c>
      <c r="D108" s="4">
        <f t="shared" si="33"/>
        <v>-6.0200051477758976E-3</v>
      </c>
      <c r="E108" s="2">
        <v>38898</v>
      </c>
      <c r="F108">
        <v>13283.78</v>
      </c>
      <c r="G108" s="4">
        <f t="shared" si="34"/>
        <v>-5.349964021585496E-3</v>
      </c>
      <c r="H108" s="2">
        <v>38898</v>
      </c>
      <c r="I108">
        <v>8744.9599999999991</v>
      </c>
      <c r="J108" s="4">
        <f t="shared" si="35"/>
        <v>-2.3501065533748644E-3</v>
      </c>
      <c r="K108" s="2">
        <v>38898</v>
      </c>
      <c r="L108">
        <v>10674.19</v>
      </c>
      <c r="M108" s="4">
        <f t="shared" si="36"/>
        <v>-4.8405246636478161E-3</v>
      </c>
      <c r="N108" s="2">
        <v>38898</v>
      </c>
      <c r="O108">
        <v>4256.5172000000002</v>
      </c>
      <c r="P108" s="4">
        <f t="shared" si="37"/>
        <v>-6.2600113383721734E-3</v>
      </c>
      <c r="Q108" s="2">
        <v>38898</v>
      </c>
      <c r="R108">
        <v>4240.01</v>
      </c>
      <c r="S108" s="4">
        <f t="shared" si="38"/>
        <v>6.2677995063602499E-3</v>
      </c>
      <c r="T108" s="2">
        <v>38898</v>
      </c>
      <c r="U108">
        <v>3900.3216000000002</v>
      </c>
      <c r="V108" s="4">
        <f t="shared" si="39"/>
        <v>4.9998376975723957E-5</v>
      </c>
      <c r="W108" s="2">
        <v>38898</v>
      </c>
      <c r="X108">
        <v>9428.74</v>
      </c>
      <c r="Y108" s="4">
        <f t="shared" si="40"/>
        <v>-1.1599957201985367E-3</v>
      </c>
      <c r="Z108" s="2">
        <v>38898</v>
      </c>
      <c r="AA108">
        <v>10290.91</v>
      </c>
      <c r="AB108" s="4">
        <f t="shared" si="41"/>
        <v>1.7008191144851637E-4</v>
      </c>
      <c r="AC108" s="2">
        <v>38898</v>
      </c>
      <c r="AD108">
        <v>6427.74</v>
      </c>
      <c r="AE108" s="4">
        <f t="shared" si="42"/>
        <v>5.5205750533833253E-3</v>
      </c>
      <c r="AF108" s="2">
        <v>38898</v>
      </c>
      <c r="AG108">
        <v>7464.73</v>
      </c>
      <c r="AH108" s="4">
        <f t="shared" si="43"/>
        <v>-1.1293734787246601E-3</v>
      </c>
      <c r="AI108" s="2">
        <v>38898</v>
      </c>
      <c r="AJ108">
        <v>5122.58</v>
      </c>
      <c r="AK108" s="4">
        <f t="shared" si="44"/>
        <v>3.5911250428564134E-3</v>
      </c>
      <c r="AL108" s="2">
        <v>38898</v>
      </c>
      <c r="AM108">
        <v>4527.7299999999996</v>
      </c>
      <c r="AN108" s="4">
        <f t="shared" si="45"/>
        <v>1.2007164495941858E-3</v>
      </c>
      <c r="AO108" s="2">
        <v>38898</v>
      </c>
      <c r="AP108">
        <v>11255.25</v>
      </c>
      <c r="AQ108" s="4">
        <f t="shared" si="46"/>
        <v>-1.0600535872515748E-2</v>
      </c>
      <c r="AR108" s="2">
        <v>38898</v>
      </c>
      <c r="AS108">
        <v>4859.28</v>
      </c>
      <c r="AT108" s="4">
        <f t="shared" si="47"/>
        <v>1.0197081780596307E-3</v>
      </c>
      <c r="AU108" s="2">
        <v>38898</v>
      </c>
      <c r="AV108">
        <v>3647.34</v>
      </c>
      <c r="AW108" s="4">
        <f t="shared" si="48"/>
        <v>6.0212218418924657E-3</v>
      </c>
      <c r="AX108" s="2">
        <v>38898</v>
      </c>
      <c r="AY108">
        <v>5095.33</v>
      </c>
      <c r="AZ108" s="4">
        <f t="shared" si="49"/>
        <v>8.2195738247927697E-3</v>
      </c>
      <c r="BA108" s="2">
        <v>38898</v>
      </c>
      <c r="BB108">
        <v>11295.88</v>
      </c>
      <c r="BC108" s="4">
        <f t="shared" si="50"/>
        <v>-9.5199680826345556E-3</v>
      </c>
      <c r="BD108" s="2">
        <v>38898</v>
      </c>
      <c r="BE108">
        <v>5461.58</v>
      </c>
      <c r="BF108" s="4">
        <f t="shared" si="51"/>
        <v>-2.103976368355398E-2</v>
      </c>
      <c r="BG108" s="2">
        <v>38898</v>
      </c>
      <c r="BH108">
        <v>2075.1999999999998</v>
      </c>
      <c r="BI108" s="4">
        <f t="shared" si="52"/>
        <v>-4.3134263190977018E-3</v>
      </c>
      <c r="BJ108" s="2">
        <v>38898</v>
      </c>
      <c r="BK108">
        <v>1310.29</v>
      </c>
      <c r="BL108" s="4">
        <f t="shared" si="53"/>
        <v>2.3561631260469174E-3</v>
      </c>
      <c r="BM108" s="2">
        <v>38898</v>
      </c>
      <c r="BN108">
        <v>13295.06</v>
      </c>
      <c r="BO108" s="4">
        <f t="shared" si="54"/>
        <v>-1.0002715022650044E-4</v>
      </c>
      <c r="BP108" s="2">
        <v>38898</v>
      </c>
      <c r="BQ108">
        <v>7549.95</v>
      </c>
      <c r="BR108" s="4">
        <f t="shared" si="55"/>
        <v>-1.0819479255240405E-2</v>
      </c>
      <c r="BS108" s="2">
        <v>38898</v>
      </c>
      <c r="BT108">
        <v>7714.45</v>
      </c>
      <c r="BU108" s="4">
        <f t="shared" si="56"/>
        <v>-1.050999244522155E-2</v>
      </c>
      <c r="BV108" s="2">
        <v>38898</v>
      </c>
      <c r="BW108">
        <v>4587.9399999999996</v>
      </c>
      <c r="BX108" s="4">
        <f t="shared" si="57"/>
        <v>-6.5609409645233097E-3</v>
      </c>
      <c r="BY108" s="2">
        <v>38898</v>
      </c>
      <c r="BZ108">
        <v>12651.78</v>
      </c>
      <c r="CA108" s="4">
        <f t="shared" si="58"/>
        <v>-2.8947449306497841E-3</v>
      </c>
      <c r="CB108" s="2">
        <v>38898</v>
      </c>
      <c r="CC108">
        <v>5461.98</v>
      </c>
      <c r="CD108" s="4">
        <f t="shared" si="59"/>
        <v>-6.6508443135009365E-3</v>
      </c>
      <c r="CE108" s="2">
        <v>38898</v>
      </c>
      <c r="CF108">
        <v>12159.13</v>
      </c>
      <c r="CG108" s="4">
        <f t="shared" si="60"/>
        <v>2.7106461514101454E-3</v>
      </c>
      <c r="CH108" s="2">
        <v>38898</v>
      </c>
      <c r="CI108">
        <v>13330.26</v>
      </c>
      <c r="CJ108" s="4">
        <f t="shared" si="61"/>
        <v>2.0670275567942653E-2</v>
      </c>
      <c r="CK108" s="2">
        <v>38898</v>
      </c>
      <c r="CL108">
        <v>3365.76</v>
      </c>
      <c r="CM108" s="4">
        <f t="shared" si="62"/>
        <v>9.6896317939918486E-3</v>
      </c>
      <c r="CN108" s="2">
        <v>38898</v>
      </c>
      <c r="CO108">
        <v>7157.1</v>
      </c>
      <c r="CP108" s="4">
        <f t="shared" si="63"/>
        <v>-5.5135769052270245E-3</v>
      </c>
      <c r="CQ108" s="2">
        <v>38898</v>
      </c>
      <c r="CR108">
        <v>15062.83</v>
      </c>
      <c r="CS108" s="4">
        <f t="shared" si="64"/>
        <v>-1.3860319197828597E-2</v>
      </c>
    </row>
    <row r="109" spans="1:97" x14ac:dyDescent="0.25">
      <c r="A109" s="2">
        <f t="shared" si="65"/>
        <v>38868</v>
      </c>
      <c r="B109" s="2">
        <v>38868</v>
      </c>
      <c r="C109">
        <v>4743.0191999999997</v>
      </c>
      <c r="D109" s="4">
        <f t="shared" si="33"/>
        <v>-1.9069984078720292E-2</v>
      </c>
      <c r="E109" s="2">
        <v>38868</v>
      </c>
      <c r="F109">
        <v>13355.23</v>
      </c>
      <c r="G109" s="4">
        <f t="shared" si="34"/>
        <v>-2.323069204248418E-2</v>
      </c>
      <c r="H109" s="2">
        <v>38868</v>
      </c>
      <c r="I109">
        <v>8765.56</v>
      </c>
      <c r="J109" s="4">
        <f t="shared" si="35"/>
        <v>-1.5600030097243311E-2</v>
      </c>
      <c r="K109" s="2">
        <v>38868</v>
      </c>
      <c r="L109">
        <v>10726.11</v>
      </c>
      <c r="M109" s="4">
        <f t="shared" si="36"/>
        <v>-1.3639335578968237E-2</v>
      </c>
      <c r="N109" s="2">
        <v>38868</v>
      </c>
      <c r="O109">
        <v>4283.3308999999999</v>
      </c>
      <c r="P109" s="4">
        <f t="shared" si="37"/>
        <v>-1.9659986305595956E-2</v>
      </c>
      <c r="Q109" s="2">
        <v>38868</v>
      </c>
      <c r="R109">
        <v>4213.6000000000004</v>
      </c>
      <c r="S109" s="4">
        <f t="shared" si="38"/>
        <v>-7.0910380188726752E-4</v>
      </c>
      <c r="T109" s="2">
        <v>38868</v>
      </c>
      <c r="U109">
        <v>3900.1266000000001</v>
      </c>
      <c r="V109" s="4">
        <f t="shared" si="39"/>
        <v>-7.1199914584541002E-3</v>
      </c>
      <c r="W109" s="2">
        <v>38868</v>
      </c>
      <c r="X109">
        <v>9439.69</v>
      </c>
      <c r="Y109" s="4">
        <f t="shared" si="40"/>
        <v>-5.4197972211947887E-3</v>
      </c>
      <c r="Z109" s="2">
        <v>38868</v>
      </c>
      <c r="AA109">
        <v>10289.16</v>
      </c>
      <c r="AB109" s="4">
        <f t="shared" si="41"/>
        <v>8.8905318336343075E-3</v>
      </c>
      <c r="AC109" s="2">
        <v>38868</v>
      </c>
      <c r="AD109">
        <v>6392.45</v>
      </c>
      <c r="AE109" s="4">
        <f t="shared" si="42"/>
        <v>2.0393639567108934E-3</v>
      </c>
      <c r="AF109" s="2">
        <v>38868</v>
      </c>
      <c r="AG109">
        <v>7473.17</v>
      </c>
      <c r="AH109" s="4">
        <f t="shared" si="43"/>
        <v>-3.6709392675394081E-2</v>
      </c>
      <c r="AI109" s="2">
        <v>38868</v>
      </c>
      <c r="AJ109">
        <v>5104.25</v>
      </c>
      <c r="AK109" s="4">
        <f t="shared" si="44"/>
        <v>4.4790012378259636E-3</v>
      </c>
      <c r="AL109" s="2">
        <v>38868</v>
      </c>
      <c r="AM109">
        <v>4522.3</v>
      </c>
      <c r="AN109" s="4">
        <f t="shared" si="45"/>
        <v>6.9201686846780408E-3</v>
      </c>
      <c r="AO109" s="2">
        <v>38868</v>
      </c>
      <c r="AP109">
        <v>11375.84</v>
      </c>
      <c r="AQ109" s="4">
        <f t="shared" si="46"/>
        <v>-4.1379839199655488E-2</v>
      </c>
      <c r="AR109" s="2">
        <v>38868</v>
      </c>
      <c r="AS109">
        <v>4854.33</v>
      </c>
      <c r="AT109" s="4">
        <f t="shared" si="47"/>
        <v>7.8919174805660575E-3</v>
      </c>
      <c r="AU109" s="2">
        <v>38868</v>
      </c>
      <c r="AV109">
        <v>3625.51</v>
      </c>
      <c r="AW109" s="4">
        <f t="shared" si="48"/>
        <v>7.3911267578239404E-3</v>
      </c>
      <c r="AX109" s="2">
        <v>38868</v>
      </c>
      <c r="AY109">
        <v>5053.79</v>
      </c>
      <c r="AZ109" s="4">
        <f t="shared" si="49"/>
        <v>-6.7033405969341153E-4</v>
      </c>
      <c r="BA109" s="2">
        <v>38868</v>
      </c>
      <c r="BB109">
        <v>11404.45</v>
      </c>
      <c r="BC109" s="4">
        <f t="shared" si="50"/>
        <v>-4.0910241520623614E-2</v>
      </c>
      <c r="BD109" s="2">
        <v>38868</v>
      </c>
      <c r="BE109">
        <v>5578.96</v>
      </c>
      <c r="BF109" s="4">
        <f t="shared" si="51"/>
        <v>-4.2289594888512472E-2</v>
      </c>
      <c r="BG109" s="2">
        <v>38868</v>
      </c>
      <c r="BH109">
        <v>2084.19</v>
      </c>
      <c r="BI109" s="4">
        <f t="shared" si="52"/>
        <v>-1.7456935159955056E-2</v>
      </c>
      <c r="BJ109" s="2">
        <v>38868</v>
      </c>
      <c r="BK109">
        <v>1307.21</v>
      </c>
      <c r="BL109" s="4">
        <f t="shared" si="53"/>
        <v>3.0199623292799238E-2</v>
      </c>
      <c r="BM109" s="2">
        <v>38868</v>
      </c>
      <c r="BN109">
        <v>13296.39</v>
      </c>
      <c r="BO109" s="4">
        <f t="shared" si="54"/>
        <v>-4.6301009713854979E-3</v>
      </c>
      <c r="BP109" s="2">
        <v>38868</v>
      </c>
      <c r="BQ109">
        <v>7632.53</v>
      </c>
      <c r="BR109" s="4">
        <f t="shared" si="55"/>
        <v>-2.9340322818583675E-2</v>
      </c>
      <c r="BS109" s="2">
        <v>38868</v>
      </c>
      <c r="BT109">
        <v>7796.39</v>
      </c>
      <c r="BU109" s="4">
        <f t="shared" si="56"/>
        <v>-3.5309184273208061E-2</v>
      </c>
      <c r="BV109" s="2">
        <v>38868</v>
      </c>
      <c r="BW109">
        <v>4618.24</v>
      </c>
      <c r="BX109" s="4">
        <f t="shared" si="57"/>
        <v>-1.2949818651244005E-2</v>
      </c>
      <c r="BY109" s="2">
        <v>38868</v>
      </c>
      <c r="BZ109">
        <v>12688.51</v>
      </c>
      <c r="CA109" s="4">
        <f t="shared" si="58"/>
        <v>-1.5665097545157547E-2</v>
      </c>
      <c r="CB109" s="2">
        <v>38868</v>
      </c>
      <c r="CC109">
        <v>5498.55</v>
      </c>
      <c r="CD109" s="4">
        <f t="shared" si="59"/>
        <v>-1.9869804385724166E-2</v>
      </c>
      <c r="CE109" s="2">
        <v>38868</v>
      </c>
      <c r="CF109">
        <v>12126.26</v>
      </c>
      <c r="CG109" s="4">
        <f t="shared" si="60"/>
        <v>-5.1050153342186655E-2</v>
      </c>
      <c r="CH109" s="2">
        <v>38868</v>
      </c>
      <c r="CI109">
        <v>13060.3</v>
      </c>
      <c r="CJ109" s="4">
        <f t="shared" si="61"/>
        <v>-4.47403779552209E-2</v>
      </c>
      <c r="CK109" s="2">
        <v>38868</v>
      </c>
      <c r="CL109">
        <v>3333.46</v>
      </c>
      <c r="CM109" s="4">
        <f t="shared" si="62"/>
        <v>-6.1388470654880622E-3</v>
      </c>
      <c r="CN109" s="2">
        <v>38868</v>
      </c>
      <c r="CO109">
        <v>7196.78</v>
      </c>
      <c r="CP109" s="4">
        <f t="shared" si="63"/>
        <v>-1.8876001330563108E-2</v>
      </c>
      <c r="CQ109" s="2">
        <v>38868</v>
      </c>
      <c r="CR109">
        <v>15274.54</v>
      </c>
      <c r="CS109" s="4">
        <f t="shared" si="64"/>
        <v>-4.9429889686983808E-2</v>
      </c>
    </row>
    <row r="110" spans="1:97" x14ac:dyDescent="0.25">
      <c r="A110" s="2">
        <f t="shared" si="65"/>
        <v>38837</v>
      </c>
      <c r="B110" s="2">
        <v>38837</v>
      </c>
      <c r="C110">
        <v>4835.2268999999997</v>
      </c>
      <c r="D110" s="4">
        <f t="shared" si="33"/>
        <v>1.7639998383638167E-2</v>
      </c>
      <c r="E110" s="2">
        <v>38837</v>
      </c>
      <c r="F110">
        <v>13672.86</v>
      </c>
      <c r="G110" s="4">
        <f t="shared" si="34"/>
        <v>1.7599978565655539E-2</v>
      </c>
      <c r="H110" s="2">
        <v>38837</v>
      </c>
      <c r="I110">
        <v>8904.4699999999993</v>
      </c>
      <c r="J110" s="4">
        <f t="shared" si="35"/>
        <v>1.8670055952967779E-2</v>
      </c>
      <c r="K110" s="2">
        <v>38837</v>
      </c>
      <c r="L110">
        <v>10874.43</v>
      </c>
      <c r="M110" s="4">
        <f t="shared" si="36"/>
        <v>2.7639518236241889E-2</v>
      </c>
      <c r="N110" s="2">
        <v>38837</v>
      </c>
      <c r="O110">
        <v>4369.2299000000003</v>
      </c>
      <c r="P110" s="4">
        <f t="shared" si="37"/>
        <v>1.7169992265817502E-2</v>
      </c>
      <c r="Q110" s="2">
        <v>38837</v>
      </c>
      <c r="R110">
        <v>4216.59</v>
      </c>
      <c r="S110" s="4">
        <f t="shared" si="38"/>
        <v>1.2889959715873145E-2</v>
      </c>
      <c r="T110" s="2">
        <v>38837</v>
      </c>
      <c r="U110">
        <v>3928.0945999999999</v>
      </c>
      <c r="V110" s="4">
        <f t="shared" si="39"/>
        <v>1.3470002629591971E-2</v>
      </c>
      <c r="W110" s="2">
        <v>38837</v>
      </c>
      <c r="X110">
        <v>9491.1299999999992</v>
      </c>
      <c r="Y110" s="4">
        <f t="shared" si="40"/>
        <v>1.6289752650176625E-2</v>
      </c>
      <c r="Z110" s="2">
        <v>38837</v>
      </c>
      <c r="AA110">
        <v>10198.49</v>
      </c>
      <c r="AB110" s="4">
        <f t="shared" si="41"/>
        <v>1.9079594905846209E-2</v>
      </c>
      <c r="AC110" s="2">
        <v>38837</v>
      </c>
      <c r="AD110">
        <v>6379.44</v>
      </c>
      <c r="AE110" s="4">
        <f t="shared" si="42"/>
        <v>1.1150577975587606E-2</v>
      </c>
      <c r="AF110" s="2">
        <v>38837</v>
      </c>
      <c r="AG110">
        <v>7757.96</v>
      </c>
      <c r="AH110" s="4">
        <f t="shared" si="43"/>
        <v>2.2589888988187035E-2</v>
      </c>
      <c r="AI110" s="2">
        <v>38837</v>
      </c>
      <c r="AJ110">
        <v>5081.49</v>
      </c>
      <c r="AK110" s="4">
        <f t="shared" si="44"/>
        <v>1.157999092233819E-2</v>
      </c>
      <c r="AL110" s="2">
        <v>38837</v>
      </c>
      <c r="AM110">
        <v>4491.22</v>
      </c>
      <c r="AN110" s="4">
        <f t="shared" si="45"/>
        <v>1.2660454062731974E-2</v>
      </c>
      <c r="AO110" s="2">
        <v>38837</v>
      </c>
      <c r="AP110">
        <v>11866.89</v>
      </c>
      <c r="AQ110" s="4">
        <f t="shared" si="46"/>
        <v>4.5360448768318351E-2</v>
      </c>
      <c r="AR110" s="2">
        <v>38837</v>
      </c>
      <c r="AS110">
        <v>4816.32</v>
      </c>
      <c r="AT110" s="4">
        <f t="shared" si="47"/>
        <v>6.4192577733197531E-3</v>
      </c>
      <c r="AU110" s="2">
        <v>38837</v>
      </c>
      <c r="AV110">
        <v>3598.91</v>
      </c>
      <c r="AW110" s="4">
        <f t="shared" si="48"/>
        <v>8.8582152938769809E-3</v>
      </c>
      <c r="AX110" s="2">
        <v>38837</v>
      </c>
      <c r="AY110">
        <v>5057.18</v>
      </c>
      <c r="AZ110" s="4">
        <f t="shared" si="49"/>
        <v>1.4080722524343559E-2</v>
      </c>
      <c r="BA110" s="2">
        <v>38837</v>
      </c>
      <c r="BB110">
        <v>11890.91</v>
      </c>
      <c r="BC110" s="4">
        <f t="shared" si="50"/>
        <v>2.3380166533984559E-2</v>
      </c>
      <c r="BD110" s="2">
        <v>38837</v>
      </c>
      <c r="BE110">
        <v>5825.31</v>
      </c>
      <c r="BF110" s="4">
        <f t="shared" si="51"/>
        <v>3.7589927096488118E-2</v>
      </c>
      <c r="BG110" s="2">
        <v>38837</v>
      </c>
      <c r="BH110">
        <v>2121.2199999999998</v>
      </c>
      <c r="BI110" s="4">
        <f t="shared" si="52"/>
        <v>1.6167897023669831E-2</v>
      </c>
      <c r="BJ110" s="2">
        <v>38837</v>
      </c>
      <c r="BK110">
        <v>1268.8900000000001</v>
      </c>
      <c r="BL110" s="4">
        <f t="shared" si="53"/>
        <v>-3.4399616734862581E-3</v>
      </c>
      <c r="BM110" s="2">
        <v>38837</v>
      </c>
      <c r="BN110">
        <v>13358.24</v>
      </c>
      <c r="BO110" s="4">
        <f t="shared" si="54"/>
        <v>2.8049596075657712E-2</v>
      </c>
      <c r="BP110" s="2">
        <v>38837</v>
      </c>
      <c r="BQ110">
        <v>7863.24</v>
      </c>
      <c r="BR110" s="4">
        <f t="shared" si="55"/>
        <v>2.0219529283545645E-2</v>
      </c>
      <c r="BS110" s="2">
        <v>38837</v>
      </c>
      <c r="BT110">
        <v>8081.75</v>
      </c>
      <c r="BU110" s="4">
        <f t="shared" si="56"/>
        <v>3.7649001350705813E-2</v>
      </c>
      <c r="BV110" s="2">
        <v>38837</v>
      </c>
      <c r="BW110">
        <v>4678.83</v>
      </c>
      <c r="BX110" s="4">
        <f t="shared" si="57"/>
        <v>2.8750656872035929E-2</v>
      </c>
      <c r="BY110" s="2">
        <v>38837</v>
      </c>
      <c r="BZ110">
        <v>12890.44</v>
      </c>
      <c r="CA110" s="4">
        <f t="shared" si="58"/>
        <v>1.7488523058076355E-2</v>
      </c>
      <c r="CB110" s="2">
        <v>38837</v>
      </c>
      <c r="CC110">
        <v>5610.02</v>
      </c>
      <c r="CD110" s="4">
        <f t="shared" si="59"/>
        <v>1.3835827854543181E-2</v>
      </c>
      <c r="CE110" s="2">
        <v>38837</v>
      </c>
      <c r="CF110">
        <v>12778.61</v>
      </c>
      <c r="CG110" s="4">
        <f t="shared" si="60"/>
        <v>7.1398058956402277E-3</v>
      </c>
      <c r="CH110" s="2">
        <v>38837</v>
      </c>
      <c r="CI110">
        <v>13671.99</v>
      </c>
      <c r="CJ110" s="4">
        <f t="shared" si="61"/>
        <v>2.1809887318322563E-2</v>
      </c>
      <c r="CK110" s="2">
        <v>38837</v>
      </c>
      <c r="CL110">
        <v>3354.05</v>
      </c>
      <c r="CM110" s="4">
        <f t="shared" si="62"/>
        <v>8.1577199262981015E-3</v>
      </c>
      <c r="CN110" s="2">
        <v>38837</v>
      </c>
      <c r="CO110">
        <v>7335.24</v>
      </c>
      <c r="CP110" s="4">
        <f t="shared" si="63"/>
        <v>1.4664079023630539E-2</v>
      </c>
      <c r="CQ110" s="2">
        <v>38837</v>
      </c>
      <c r="CR110">
        <v>16068.82</v>
      </c>
      <c r="CS110" s="4">
        <f t="shared" si="64"/>
        <v>8.9219527405338672E-2</v>
      </c>
    </row>
    <row r="111" spans="1:97" x14ac:dyDescent="0.25">
      <c r="A111" s="2">
        <f t="shared" si="65"/>
        <v>38807</v>
      </c>
      <c r="B111" s="2">
        <v>38807</v>
      </c>
      <c r="C111">
        <v>4751.4120000000003</v>
      </c>
      <c r="D111" s="4">
        <f t="shared" si="33"/>
        <v>1.7029997364641725E-2</v>
      </c>
      <c r="E111" s="2">
        <v>38807</v>
      </c>
      <c r="F111">
        <v>13436.38</v>
      </c>
      <c r="G111" s="4">
        <f t="shared" si="34"/>
        <v>2.546024584095874E-2</v>
      </c>
      <c r="H111" s="2">
        <v>38807</v>
      </c>
      <c r="I111">
        <v>8741.27</v>
      </c>
      <c r="J111" s="4">
        <f t="shared" si="35"/>
        <v>1.951016971095143E-2</v>
      </c>
      <c r="K111" s="2">
        <v>38807</v>
      </c>
      <c r="L111">
        <v>10581.95</v>
      </c>
      <c r="M111" s="4">
        <f t="shared" si="36"/>
        <v>1.1470137020345161E-2</v>
      </c>
      <c r="N111" s="2">
        <v>38807</v>
      </c>
      <c r="O111">
        <v>4295.4766</v>
      </c>
      <c r="P111" s="4">
        <f t="shared" si="37"/>
        <v>1.6610014203980672E-2</v>
      </c>
      <c r="Q111" s="2">
        <v>38807</v>
      </c>
      <c r="R111">
        <v>4162.93</v>
      </c>
      <c r="S111" s="4">
        <f t="shared" si="38"/>
        <v>9.1095301004762153E-3</v>
      </c>
      <c r="T111" s="2">
        <v>38807</v>
      </c>
      <c r="U111">
        <v>3875.8863999999999</v>
      </c>
      <c r="V111" s="4">
        <f t="shared" si="39"/>
        <v>1.2339992179992709E-2</v>
      </c>
      <c r="W111" s="2">
        <v>38807</v>
      </c>
      <c r="X111">
        <v>9339</v>
      </c>
      <c r="Y111" s="4">
        <f t="shared" si="40"/>
        <v>2.4760379004427513E-2</v>
      </c>
      <c r="Z111" s="2">
        <v>38807</v>
      </c>
      <c r="AA111">
        <v>10007.549999999999</v>
      </c>
      <c r="AB111" s="4">
        <f t="shared" si="41"/>
        <v>2.000972355148134E-2</v>
      </c>
      <c r="AC111" s="2">
        <v>38807</v>
      </c>
      <c r="AD111">
        <v>6309.09</v>
      </c>
      <c r="AE111" s="4">
        <f t="shared" si="42"/>
        <v>1.3339136915278438E-2</v>
      </c>
      <c r="AF111" s="2">
        <v>38807</v>
      </c>
      <c r="AG111">
        <v>7586.58</v>
      </c>
      <c r="AH111" s="4">
        <f t="shared" si="43"/>
        <v>2.4378783234742629E-2</v>
      </c>
      <c r="AI111" s="2">
        <v>38807</v>
      </c>
      <c r="AJ111">
        <v>5023.32</v>
      </c>
      <c r="AK111" s="4">
        <f t="shared" si="44"/>
        <v>5.7703473821202333E-3</v>
      </c>
      <c r="AL111" s="2">
        <v>38807</v>
      </c>
      <c r="AM111">
        <v>4435.07</v>
      </c>
      <c r="AN111" s="4">
        <f t="shared" si="45"/>
        <v>1.082834194859994E-2</v>
      </c>
      <c r="AO111" s="2">
        <v>38807</v>
      </c>
      <c r="AP111">
        <v>11351.96</v>
      </c>
      <c r="AQ111" s="4">
        <f t="shared" si="46"/>
        <v>1.8739780708130649E-2</v>
      </c>
      <c r="AR111" s="2">
        <v>38807</v>
      </c>
      <c r="AS111">
        <v>4785.6000000000004</v>
      </c>
      <c r="AT111" s="4">
        <f t="shared" si="47"/>
        <v>1.0379103292768477E-2</v>
      </c>
      <c r="AU111" s="2">
        <v>38807</v>
      </c>
      <c r="AV111">
        <v>3567.31</v>
      </c>
      <c r="AW111" s="4">
        <f t="shared" si="48"/>
        <v>7.2309907671457285E-3</v>
      </c>
      <c r="AX111" s="2">
        <v>38807</v>
      </c>
      <c r="AY111">
        <v>4986.96</v>
      </c>
      <c r="AZ111" s="4">
        <f t="shared" si="49"/>
        <v>1.9719784399204965E-2</v>
      </c>
      <c r="BA111" s="2">
        <v>38807</v>
      </c>
      <c r="BB111">
        <v>11619.25</v>
      </c>
      <c r="BC111" s="4">
        <f t="shared" si="50"/>
        <v>2.5610131775576361E-2</v>
      </c>
      <c r="BD111" s="2">
        <v>38807</v>
      </c>
      <c r="BE111">
        <v>5614.27</v>
      </c>
      <c r="BF111" s="4">
        <f t="shared" si="51"/>
        <v>5.1710023734458987E-2</v>
      </c>
      <c r="BG111" s="2">
        <v>38807</v>
      </c>
      <c r="BH111">
        <v>2087.4699999999998</v>
      </c>
      <c r="BI111" s="4">
        <f t="shared" si="52"/>
        <v>1.7543432058806152E-2</v>
      </c>
      <c r="BJ111" s="2">
        <v>38807</v>
      </c>
      <c r="BK111">
        <v>1273.27</v>
      </c>
      <c r="BL111" s="4">
        <f t="shared" si="53"/>
        <v>-5.9955501776025599E-3</v>
      </c>
      <c r="BM111" s="2">
        <v>38807</v>
      </c>
      <c r="BN111">
        <v>12993.77</v>
      </c>
      <c r="BO111" s="4">
        <f t="shared" si="54"/>
        <v>3.1220487001185848E-2</v>
      </c>
      <c r="BP111" s="2">
        <v>38807</v>
      </c>
      <c r="BQ111">
        <v>7707.4</v>
      </c>
      <c r="BR111" s="4">
        <f t="shared" si="55"/>
        <v>2.1700226679215673E-2</v>
      </c>
      <c r="BS111" s="2">
        <v>38807</v>
      </c>
      <c r="BT111">
        <v>7788.52</v>
      </c>
      <c r="BU111" s="4">
        <f t="shared" si="56"/>
        <v>4.3508648859156285E-3</v>
      </c>
      <c r="BV111" s="2">
        <v>38807</v>
      </c>
      <c r="BW111">
        <v>4548.07</v>
      </c>
      <c r="BX111" s="4">
        <f t="shared" si="57"/>
        <v>1.7369732597831922E-2</v>
      </c>
      <c r="BY111" s="2">
        <v>38807</v>
      </c>
      <c r="BZ111">
        <v>12668.88</v>
      </c>
      <c r="CA111" s="4">
        <f t="shared" si="58"/>
        <v>1.9491142840358577E-2</v>
      </c>
      <c r="CB111" s="2">
        <v>38807</v>
      </c>
      <c r="CC111">
        <v>5533.46</v>
      </c>
      <c r="CD111" s="4">
        <f t="shared" si="59"/>
        <v>1.5761069094647029E-2</v>
      </c>
      <c r="CE111" s="2">
        <v>38807</v>
      </c>
      <c r="CF111">
        <v>12688.02</v>
      </c>
      <c r="CG111" s="4">
        <f t="shared" si="60"/>
        <v>2.7920206685521753E-2</v>
      </c>
      <c r="CH111" s="2">
        <v>38807</v>
      </c>
      <c r="CI111">
        <v>13380.17</v>
      </c>
      <c r="CJ111" s="4">
        <f t="shared" si="61"/>
        <v>-7.8797666396765997E-3</v>
      </c>
      <c r="CK111" s="2">
        <v>38807</v>
      </c>
      <c r="CL111">
        <v>3326.91</v>
      </c>
      <c r="CM111" s="4">
        <f t="shared" si="62"/>
        <v>2.3311966337754342E-2</v>
      </c>
      <c r="CN111" s="2">
        <v>38807</v>
      </c>
      <c r="CO111">
        <v>7229.23</v>
      </c>
      <c r="CP111" s="4">
        <f t="shared" si="63"/>
        <v>1.6271923165595448E-2</v>
      </c>
      <c r="CQ111" s="2">
        <v>38807</v>
      </c>
      <c r="CR111">
        <v>14752.6</v>
      </c>
      <c r="CS111" s="4">
        <f t="shared" si="64"/>
        <v>1.4830422487155159E-2</v>
      </c>
    </row>
    <row r="112" spans="1:97" x14ac:dyDescent="0.25">
      <c r="A112" s="2">
        <f t="shared" si="65"/>
        <v>38776</v>
      </c>
      <c r="B112" s="2">
        <v>38776</v>
      </c>
      <c r="C112">
        <v>4671.8504000000003</v>
      </c>
      <c r="D112" s="4">
        <f t="shared" si="33"/>
        <v>3.5099916881280446E-3</v>
      </c>
      <c r="E112" s="2">
        <v>38776</v>
      </c>
      <c r="F112">
        <v>13102.78</v>
      </c>
      <c r="G112" s="4">
        <f t="shared" si="34"/>
        <v>1.9999755728172808E-4</v>
      </c>
      <c r="H112" s="2">
        <v>38776</v>
      </c>
      <c r="I112">
        <v>8573.99</v>
      </c>
      <c r="J112" s="4">
        <f t="shared" si="35"/>
        <v>4.5094019096714177E-3</v>
      </c>
      <c r="K112" s="2">
        <v>38776</v>
      </c>
      <c r="L112">
        <v>10461.950000000001</v>
      </c>
      <c r="M112" s="4">
        <f t="shared" si="36"/>
        <v>-4.7205127302580863E-3</v>
      </c>
      <c r="N112" s="2">
        <v>38776</v>
      </c>
      <c r="O112">
        <v>4225.2943999999998</v>
      </c>
      <c r="P112" s="4">
        <f t="shared" si="37"/>
        <v>3.4699830436075718E-3</v>
      </c>
      <c r="Q112" s="2">
        <v>38776</v>
      </c>
      <c r="R112">
        <v>4125.3500000000004</v>
      </c>
      <c r="S112" s="4">
        <f t="shared" si="38"/>
        <v>2.7418104213103867E-3</v>
      </c>
      <c r="T112" s="2">
        <v>38776</v>
      </c>
      <c r="U112">
        <v>3828.6410000000001</v>
      </c>
      <c r="V112" s="4">
        <f t="shared" si="39"/>
        <v>5.6300073460686662E-3</v>
      </c>
      <c r="W112" s="2">
        <v>38776</v>
      </c>
      <c r="X112">
        <v>9113.35</v>
      </c>
      <c r="Y112" s="4">
        <f t="shared" si="40"/>
        <v>9.6496330148179155E-3</v>
      </c>
      <c r="Z112" s="2">
        <v>38776</v>
      </c>
      <c r="AA112">
        <v>9811.23</v>
      </c>
      <c r="AB112" s="4">
        <f t="shared" si="41"/>
        <v>6.1303703551778277E-3</v>
      </c>
      <c r="AC112" s="2">
        <v>38776</v>
      </c>
      <c r="AD112">
        <v>6226.04</v>
      </c>
      <c r="AE112" s="4">
        <f t="shared" si="42"/>
        <v>6.2303130994958433E-3</v>
      </c>
      <c r="AF112" s="2">
        <v>38776</v>
      </c>
      <c r="AG112">
        <v>7406.03</v>
      </c>
      <c r="AH112" s="4">
        <f t="shared" si="43"/>
        <v>-1.4197957004326023E-3</v>
      </c>
      <c r="AI112" s="2">
        <v>38776</v>
      </c>
      <c r="AJ112">
        <v>4994.5</v>
      </c>
      <c r="AK112" s="4">
        <f t="shared" si="44"/>
        <v>7.3394902493086889E-3</v>
      </c>
      <c r="AL112" s="2">
        <v>38776</v>
      </c>
      <c r="AM112">
        <v>4387.5600000000004</v>
      </c>
      <c r="AN112" s="4">
        <f t="shared" si="45"/>
        <v>7.4510173106996369E-3</v>
      </c>
      <c r="AO112" s="2">
        <v>38776</v>
      </c>
      <c r="AP112">
        <v>11143.14</v>
      </c>
      <c r="AQ112" s="4">
        <f t="shared" si="46"/>
        <v>2.255971662705436E-2</v>
      </c>
      <c r="AR112" s="2">
        <v>38776</v>
      </c>
      <c r="AS112">
        <v>4736.4399999999996</v>
      </c>
      <c r="AT112" s="4">
        <f t="shared" si="47"/>
        <v>1.1659920757819853E-2</v>
      </c>
      <c r="AU112" s="2">
        <v>38776</v>
      </c>
      <c r="AV112">
        <v>3541.7</v>
      </c>
      <c r="AW112" s="4">
        <f t="shared" si="48"/>
        <v>8.1495671876734566E-3</v>
      </c>
      <c r="AX112" s="2">
        <v>38776</v>
      </c>
      <c r="AY112">
        <v>4890.5200000000004</v>
      </c>
      <c r="AZ112" s="4">
        <f t="shared" si="49"/>
        <v>1.1600102597198569E-2</v>
      </c>
      <c r="BA112" s="2">
        <v>38776</v>
      </c>
      <c r="BB112">
        <v>11329.11</v>
      </c>
      <c r="BC112" s="4">
        <f t="shared" si="50"/>
        <v>-2.519869727489521E-3</v>
      </c>
      <c r="BD112" s="2">
        <v>38776</v>
      </c>
      <c r="BE112">
        <v>5338.23</v>
      </c>
      <c r="BF112" s="4">
        <f t="shared" si="51"/>
        <v>1.6399154623864654E-2</v>
      </c>
      <c r="BG112" s="2">
        <v>38776</v>
      </c>
      <c r="BH112">
        <v>2051.48</v>
      </c>
      <c r="BI112" s="4">
        <f t="shared" si="52"/>
        <v>3.0460823860163355E-3</v>
      </c>
      <c r="BJ112" s="2">
        <v>38776</v>
      </c>
      <c r="BK112">
        <v>1280.95</v>
      </c>
      <c r="BL112" s="4">
        <f t="shared" si="53"/>
        <v>1.3602145073912109E-3</v>
      </c>
      <c r="BM112" s="2">
        <v>38776</v>
      </c>
      <c r="BN112">
        <v>12600.38</v>
      </c>
      <c r="BO112" s="4">
        <f t="shared" si="54"/>
        <v>-1.9550049293358129E-2</v>
      </c>
      <c r="BP112" s="2">
        <v>38776</v>
      </c>
      <c r="BQ112">
        <v>7543.7</v>
      </c>
      <c r="BR112" s="4">
        <f t="shared" si="55"/>
        <v>3.2196332464036193E-3</v>
      </c>
      <c r="BS112" s="2">
        <v>38776</v>
      </c>
      <c r="BT112">
        <v>7754.78</v>
      </c>
      <c r="BU112" s="4">
        <f t="shared" si="56"/>
        <v>9.8000916723961495E-3</v>
      </c>
      <c r="BV112" s="2">
        <v>38776</v>
      </c>
      <c r="BW112">
        <v>4470.42</v>
      </c>
      <c r="BX112" s="4">
        <f t="shared" si="57"/>
        <v>-6.719014544533386E-3</v>
      </c>
      <c r="BY112" s="2">
        <v>38776</v>
      </c>
      <c r="BZ112">
        <v>12426.67</v>
      </c>
      <c r="CA112" s="4">
        <f t="shared" si="58"/>
        <v>4.6519035696124256E-3</v>
      </c>
      <c r="CB112" s="2">
        <v>38776</v>
      </c>
      <c r="CC112">
        <v>5447.6</v>
      </c>
      <c r="CD112" s="4">
        <f t="shared" si="59"/>
        <v>1.213012313912909E-3</v>
      </c>
      <c r="CE112" s="2">
        <v>38776</v>
      </c>
      <c r="CF112">
        <v>12343.39</v>
      </c>
      <c r="CG112" s="4">
        <f t="shared" si="60"/>
        <v>9.1897712286577171E-3</v>
      </c>
      <c r="CH112" s="2">
        <v>38776</v>
      </c>
      <c r="CI112">
        <v>13486.44</v>
      </c>
      <c r="CJ112" s="4">
        <f t="shared" si="61"/>
        <v>3.2260336043891558E-2</v>
      </c>
      <c r="CK112" s="2">
        <v>38776</v>
      </c>
      <c r="CL112">
        <v>3251.12</v>
      </c>
      <c r="CM112" s="4">
        <f t="shared" si="62"/>
        <v>1.4010354937308955E-2</v>
      </c>
      <c r="CN112" s="2">
        <v>38776</v>
      </c>
      <c r="CO112">
        <v>7113.48</v>
      </c>
      <c r="CP112" s="4">
        <f t="shared" si="63"/>
        <v>1.9324596887781986E-3</v>
      </c>
      <c r="CQ112" s="2">
        <v>38776</v>
      </c>
      <c r="CR112">
        <v>14537.01</v>
      </c>
      <c r="CS112" s="4">
        <f t="shared" si="64"/>
        <v>5.1180000621871224E-2</v>
      </c>
    </row>
    <row r="113" spans="1:97" x14ac:dyDescent="0.25">
      <c r="A113" s="2">
        <f t="shared" si="65"/>
        <v>38748</v>
      </c>
      <c r="B113" s="2">
        <v>38748</v>
      </c>
      <c r="C113">
        <v>4655.5096000000003</v>
      </c>
      <c r="D113" s="4">
        <f t="shared" si="33"/>
        <v>2.8770011695536279E-2</v>
      </c>
      <c r="E113" s="2">
        <v>38748</v>
      </c>
      <c r="F113">
        <v>13100.16</v>
      </c>
      <c r="G113" s="4">
        <f t="shared" si="34"/>
        <v>3.9520334673848412E-2</v>
      </c>
      <c r="H113" s="2">
        <v>38748</v>
      </c>
      <c r="I113">
        <v>8535.5</v>
      </c>
      <c r="J113" s="4">
        <f t="shared" si="35"/>
        <v>3.4860699056858957E-2</v>
      </c>
      <c r="K113" s="2">
        <v>38748</v>
      </c>
      <c r="L113">
        <v>10511.57</v>
      </c>
      <c r="M113" s="4">
        <f t="shared" si="36"/>
        <v>2.4010482119024568E-2</v>
      </c>
      <c r="N113" s="2">
        <v>38748</v>
      </c>
      <c r="O113">
        <v>4210.6833999999999</v>
      </c>
      <c r="P113" s="4">
        <f t="shared" si="37"/>
        <v>2.8360008065332343E-2</v>
      </c>
      <c r="Q113" s="2">
        <v>38748</v>
      </c>
      <c r="R113">
        <v>4114.07</v>
      </c>
      <c r="S113" s="4">
        <f t="shared" si="38"/>
        <v>1.4519664923221764E-2</v>
      </c>
      <c r="T113" s="2">
        <v>38748</v>
      </c>
      <c r="U113">
        <v>3807.2064</v>
      </c>
      <c r="V113" s="4">
        <f t="shared" si="39"/>
        <v>2.0889998885313954E-2</v>
      </c>
      <c r="W113" s="2">
        <v>38748</v>
      </c>
      <c r="X113">
        <v>9026.25</v>
      </c>
      <c r="Y113" s="4">
        <f t="shared" si="40"/>
        <v>3.3221039762912907E-2</v>
      </c>
      <c r="Z113" s="2">
        <v>38748</v>
      </c>
      <c r="AA113">
        <v>9751.4500000000007</v>
      </c>
      <c r="AB113" s="4">
        <f t="shared" si="41"/>
        <v>2.5629564030261509E-2</v>
      </c>
      <c r="AC113" s="2">
        <v>38748</v>
      </c>
      <c r="AD113">
        <v>6187.49</v>
      </c>
      <c r="AE113" s="4">
        <f t="shared" si="42"/>
        <v>2.1990800003303335E-2</v>
      </c>
      <c r="AF113" s="2">
        <v>38748</v>
      </c>
      <c r="AG113">
        <v>7416.56</v>
      </c>
      <c r="AH113" s="4">
        <f t="shared" si="43"/>
        <v>6.0570657186697074E-2</v>
      </c>
      <c r="AI113" s="2">
        <v>38748</v>
      </c>
      <c r="AJ113">
        <v>4958.1099999999997</v>
      </c>
      <c r="AK113" s="4">
        <f t="shared" si="44"/>
        <v>1.0331315296663535E-2</v>
      </c>
      <c r="AL113" s="2">
        <v>38748</v>
      </c>
      <c r="AM113">
        <v>4355.1099999999997</v>
      </c>
      <c r="AN113" s="4">
        <f t="shared" si="45"/>
        <v>1.3579999813813082E-2</v>
      </c>
      <c r="AO113" s="2">
        <v>38748</v>
      </c>
      <c r="AP113">
        <v>10897.3</v>
      </c>
      <c r="AQ113" s="4">
        <f t="shared" si="46"/>
        <v>5.7520054189496239E-2</v>
      </c>
      <c r="AR113" s="2">
        <v>38748</v>
      </c>
      <c r="AS113">
        <v>4681.8500000000004</v>
      </c>
      <c r="AT113" s="4">
        <f t="shared" si="47"/>
        <v>2.4031163740873884E-2</v>
      </c>
      <c r="AU113" s="2">
        <v>38748</v>
      </c>
      <c r="AV113">
        <v>3513.07</v>
      </c>
      <c r="AW113" s="4">
        <f t="shared" si="48"/>
        <v>5.9214463447667676E-3</v>
      </c>
      <c r="AX113" s="2">
        <v>38748</v>
      </c>
      <c r="AY113">
        <v>4834.4399999999996</v>
      </c>
      <c r="AZ113" s="4">
        <f t="shared" si="49"/>
        <v>3.1160216280780917E-2</v>
      </c>
      <c r="BA113" s="2">
        <v>38748</v>
      </c>
      <c r="BB113">
        <v>11357.73</v>
      </c>
      <c r="BC113" s="4">
        <f t="shared" si="50"/>
        <v>5.8129568521061437E-2</v>
      </c>
      <c r="BD113" s="2">
        <v>38748</v>
      </c>
      <c r="BE113">
        <v>5252.1</v>
      </c>
      <c r="BF113" s="4">
        <f t="shared" si="51"/>
        <v>5.0411596707226503E-2</v>
      </c>
      <c r="BG113" s="2">
        <v>38748</v>
      </c>
      <c r="BH113">
        <v>2045.25</v>
      </c>
      <c r="BI113" s="4">
        <f t="shared" si="52"/>
        <v>3.2209061132616235E-2</v>
      </c>
      <c r="BJ113" s="2">
        <v>38748</v>
      </c>
      <c r="BK113">
        <v>1279.21</v>
      </c>
      <c r="BL113" s="4">
        <f t="shared" si="53"/>
        <v>-1.3358734468157274E-2</v>
      </c>
      <c r="BM113" s="2">
        <v>38748</v>
      </c>
      <c r="BN113">
        <v>12851.63</v>
      </c>
      <c r="BO113" s="4">
        <f t="shared" si="54"/>
        <v>6.3609872689217806E-2</v>
      </c>
      <c r="BP113" s="2">
        <v>38748</v>
      </c>
      <c r="BQ113">
        <v>7519.49</v>
      </c>
      <c r="BR113" s="4">
        <f t="shared" si="55"/>
        <v>3.6170593909328863E-2</v>
      </c>
      <c r="BS113" s="2">
        <v>38748</v>
      </c>
      <c r="BT113">
        <v>7679.52</v>
      </c>
      <c r="BU113" s="4">
        <f t="shared" si="56"/>
        <v>5.1919873761725466E-2</v>
      </c>
      <c r="BV113" s="2">
        <v>38748</v>
      </c>
      <c r="BW113">
        <v>4500.66</v>
      </c>
      <c r="BX113" s="4">
        <f t="shared" si="57"/>
        <v>2.9418761036038132E-2</v>
      </c>
      <c r="BY113" s="2">
        <v>38748</v>
      </c>
      <c r="BZ113">
        <v>12369.13</v>
      </c>
      <c r="CA113" s="4">
        <f t="shared" si="58"/>
        <v>3.3841681544335422E-2</v>
      </c>
      <c r="CB113" s="2">
        <v>38748</v>
      </c>
      <c r="CC113">
        <v>5441</v>
      </c>
      <c r="CD113" s="4">
        <f t="shared" si="59"/>
        <v>3.0779402598829719E-2</v>
      </c>
      <c r="CE113" s="2">
        <v>38748</v>
      </c>
      <c r="CF113">
        <v>12230.99</v>
      </c>
      <c r="CG113" s="4">
        <f t="shared" si="60"/>
        <v>4.8979878883934624E-2</v>
      </c>
      <c r="CH113" s="2">
        <v>38748</v>
      </c>
      <c r="CI113">
        <v>13064.96</v>
      </c>
      <c r="CJ113" s="4">
        <f t="shared" si="61"/>
        <v>4.9989793408953043E-2</v>
      </c>
      <c r="CK113" s="2">
        <v>38748</v>
      </c>
      <c r="CL113">
        <v>3206.2</v>
      </c>
      <c r="CM113" s="4">
        <f t="shared" si="62"/>
        <v>2.1388568552369147E-2</v>
      </c>
      <c r="CN113" s="2">
        <v>38748</v>
      </c>
      <c r="CO113">
        <v>7099.76</v>
      </c>
      <c r="CP113" s="4">
        <f t="shared" si="63"/>
        <v>3.0785223557287411E-2</v>
      </c>
      <c r="CQ113" s="2">
        <v>38748</v>
      </c>
      <c r="CR113">
        <v>13829.23</v>
      </c>
      <c r="CS113" s="4">
        <f t="shared" si="64"/>
        <v>8.5329886453889392E-2</v>
      </c>
    </row>
    <row r="114" spans="1:97" x14ac:dyDescent="0.25">
      <c r="A114" s="2">
        <f t="shared" si="65"/>
        <v>38717</v>
      </c>
      <c r="B114" s="2">
        <v>38717</v>
      </c>
      <c r="C114">
        <v>4525.3162000000002</v>
      </c>
      <c r="D114" s="4">
        <f t="shared" si="33"/>
        <v>1.979999975661717E-2</v>
      </c>
      <c r="E114" s="2">
        <v>38717</v>
      </c>
      <c r="F114">
        <v>12602.12</v>
      </c>
      <c r="G114" s="4">
        <f t="shared" si="34"/>
        <v>2.3160123602931293E-2</v>
      </c>
      <c r="H114" s="2">
        <v>38717</v>
      </c>
      <c r="I114">
        <v>8247.9699999999993</v>
      </c>
      <c r="J114" s="4">
        <f t="shared" si="35"/>
        <v>1.8230189005345343E-2</v>
      </c>
      <c r="K114" s="2">
        <v>38717</v>
      </c>
      <c r="L114">
        <v>10265.1</v>
      </c>
      <c r="M114" s="4">
        <f t="shared" si="36"/>
        <v>1.2749768890090385E-2</v>
      </c>
      <c r="N114" s="2">
        <v>38717</v>
      </c>
      <c r="O114">
        <v>4094.5616</v>
      </c>
      <c r="P114" s="4">
        <f t="shared" si="37"/>
        <v>2.0079989311307056E-2</v>
      </c>
      <c r="Q114" s="2">
        <v>38717</v>
      </c>
      <c r="R114">
        <v>4055.19</v>
      </c>
      <c r="S114" s="4">
        <f t="shared" si="38"/>
        <v>5.4397818136737719E-3</v>
      </c>
      <c r="T114" s="2">
        <v>38717</v>
      </c>
      <c r="U114">
        <v>3729.3013000000001</v>
      </c>
      <c r="V114" s="4">
        <f t="shared" si="39"/>
        <v>1.3170010156419387E-2</v>
      </c>
      <c r="W114" s="2">
        <v>38717</v>
      </c>
      <c r="X114">
        <v>8736.0300000000007</v>
      </c>
      <c r="Y114" s="4">
        <f t="shared" si="40"/>
        <v>1.5669815433803302E-2</v>
      </c>
      <c r="Z114" s="2">
        <v>38717</v>
      </c>
      <c r="AA114">
        <v>9507.77</v>
      </c>
      <c r="AB114" s="4">
        <f t="shared" si="41"/>
        <v>9.3999191016675976E-3</v>
      </c>
      <c r="AC114" s="2">
        <v>38717</v>
      </c>
      <c r="AD114">
        <v>6054.35</v>
      </c>
      <c r="AE114" s="4">
        <f t="shared" si="42"/>
        <v>1.474938614060517E-2</v>
      </c>
      <c r="AF114" s="2">
        <v>38717</v>
      </c>
      <c r="AG114">
        <v>6992.99</v>
      </c>
      <c r="AH114" s="4">
        <f t="shared" si="43"/>
        <v>1.9080276185285294E-2</v>
      </c>
      <c r="AI114" s="2">
        <v>38717</v>
      </c>
      <c r="AJ114">
        <v>4907.41</v>
      </c>
      <c r="AK114" s="4">
        <f t="shared" si="44"/>
        <v>6.3901563701613817E-3</v>
      </c>
      <c r="AL114" s="2">
        <v>38717</v>
      </c>
      <c r="AM114">
        <v>4296.76</v>
      </c>
      <c r="AN114" s="4">
        <f t="shared" si="45"/>
        <v>7.2789758328626331E-3</v>
      </c>
      <c r="AO114" s="2">
        <v>38717</v>
      </c>
      <c r="AP114">
        <v>10304.58</v>
      </c>
      <c r="AQ114" s="4">
        <f t="shared" si="46"/>
        <v>3.7369996285248508E-2</v>
      </c>
      <c r="AR114" s="2">
        <v>38717</v>
      </c>
      <c r="AS114">
        <v>4571.9799999999996</v>
      </c>
      <c r="AT114" s="4">
        <f t="shared" si="47"/>
        <v>9.0799939966981214E-3</v>
      </c>
      <c r="AU114" s="2">
        <v>38717</v>
      </c>
      <c r="AV114">
        <v>3492.39</v>
      </c>
      <c r="AW114" s="4">
        <f t="shared" si="48"/>
        <v>4.3684573795008674E-3</v>
      </c>
      <c r="AX114" s="2">
        <v>38717</v>
      </c>
      <c r="AY114">
        <v>4688.3500000000004</v>
      </c>
      <c r="AZ114" s="4">
        <f t="shared" si="49"/>
        <v>1.8168432619785735E-2</v>
      </c>
      <c r="BA114" s="2">
        <v>38717</v>
      </c>
      <c r="BB114">
        <v>10733.78</v>
      </c>
      <c r="BC114" s="4">
        <f t="shared" si="50"/>
        <v>1.7170192341406265E-2</v>
      </c>
      <c r="BD114" s="2">
        <v>38717</v>
      </c>
      <c r="BE114">
        <v>5000.04</v>
      </c>
      <c r="BF114" s="4">
        <f t="shared" si="51"/>
        <v>4.8008903812416293E-2</v>
      </c>
      <c r="BG114" s="2">
        <v>38717</v>
      </c>
      <c r="BH114">
        <v>1981.43</v>
      </c>
      <c r="BI114" s="4">
        <f t="shared" si="52"/>
        <v>1.6519343535652542E-2</v>
      </c>
      <c r="BJ114" s="2">
        <v>38717</v>
      </c>
      <c r="BK114">
        <v>1296.53</v>
      </c>
      <c r="BL114" s="4">
        <f t="shared" si="53"/>
        <v>-1.4556152862710281E-3</v>
      </c>
      <c r="BM114" s="2">
        <v>38717</v>
      </c>
      <c r="BN114">
        <v>12083.03</v>
      </c>
      <c r="BO114" s="4">
        <f t="shared" si="54"/>
        <v>2.6749987041381873E-2</v>
      </c>
      <c r="BP114" s="2">
        <v>38717</v>
      </c>
      <c r="BQ114">
        <v>7257</v>
      </c>
      <c r="BR114" s="4">
        <f t="shared" si="55"/>
        <v>2.6940743948309143E-2</v>
      </c>
      <c r="BS114" s="2">
        <v>38717</v>
      </c>
      <c r="BT114">
        <v>7300.48</v>
      </c>
      <c r="BU114" s="4">
        <f t="shared" si="56"/>
        <v>2.4229142874780063E-2</v>
      </c>
      <c r="BV114" s="2">
        <v>38717</v>
      </c>
      <c r="BW114">
        <v>4372.04</v>
      </c>
      <c r="BX114" s="4">
        <f t="shared" si="57"/>
        <v>1.0619264464529099E-2</v>
      </c>
      <c r="BY114" s="2">
        <v>38717</v>
      </c>
      <c r="BZ114">
        <v>11964.24</v>
      </c>
      <c r="CA114" s="4">
        <f t="shared" si="58"/>
        <v>1.8470690186477512E-2</v>
      </c>
      <c r="CB114" s="2">
        <v>38717</v>
      </c>
      <c r="CC114">
        <v>5278.53</v>
      </c>
      <c r="CD114" s="4">
        <f t="shared" si="59"/>
        <v>1.423007530065501E-2</v>
      </c>
      <c r="CE114" s="2">
        <v>38717</v>
      </c>
      <c r="CF114">
        <v>11659.89</v>
      </c>
      <c r="CG114" s="4">
        <f t="shared" si="60"/>
        <v>2.3730399899557497E-2</v>
      </c>
      <c r="CH114" s="2">
        <v>38717</v>
      </c>
      <c r="CI114">
        <v>12442.94</v>
      </c>
      <c r="CJ114" s="4">
        <f t="shared" si="61"/>
        <v>5.639626417180521E-3</v>
      </c>
      <c r="CK114" s="2">
        <v>38717</v>
      </c>
      <c r="CL114">
        <v>3139.06</v>
      </c>
      <c r="CM114" s="4">
        <f t="shared" si="62"/>
        <v>1.1940606443543222E-2</v>
      </c>
      <c r="CN114" s="2">
        <v>38717</v>
      </c>
      <c r="CO114">
        <v>6887.72</v>
      </c>
      <c r="CP114" s="4">
        <f t="shared" si="63"/>
        <v>1.5238033471199897E-2</v>
      </c>
      <c r="CQ114" s="2">
        <v>38717</v>
      </c>
      <c r="CR114">
        <v>12741.96</v>
      </c>
      <c r="CS114" s="4">
        <f t="shared" si="64"/>
        <v>6.595970555928754E-2</v>
      </c>
    </row>
    <row r="115" spans="1:97" x14ac:dyDescent="0.25">
      <c r="A115" s="2">
        <f t="shared" si="65"/>
        <v>38686</v>
      </c>
      <c r="B115" s="2">
        <v>38686</v>
      </c>
      <c r="C115">
        <v>4437.4546</v>
      </c>
      <c r="D115" s="4">
        <f t="shared" si="33"/>
        <v>1.6829985936782421E-2</v>
      </c>
      <c r="E115" s="2">
        <v>38686</v>
      </c>
      <c r="F115">
        <v>12316.86</v>
      </c>
      <c r="G115" s="4">
        <f t="shared" si="34"/>
        <v>2.1349320861734578E-2</v>
      </c>
      <c r="H115" s="2">
        <v>38686</v>
      </c>
      <c r="I115">
        <v>8100.3</v>
      </c>
      <c r="J115" s="4">
        <f t="shared" si="35"/>
        <v>1.6629433469715682E-2</v>
      </c>
      <c r="K115" s="2">
        <v>38686</v>
      </c>
      <c r="L115">
        <v>10135.870000000001</v>
      </c>
      <c r="M115" s="4">
        <f t="shared" si="36"/>
        <v>1.4619883040935866E-2</v>
      </c>
      <c r="N115" s="2">
        <v>38686</v>
      </c>
      <c r="O115">
        <v>4013.9612999999999</v>
      </c>
      <c r="P115" s="4">
        <f t="shared" si="37"/>
        <v>1.7020022033619187E-2</v>
      </c>
      <c r="Q115" s="2">
        <v>38686</v>
      </c>
      <c r="R115">
        <v>4033.25</v>
      </c>
      <c r="S115" s="4">
        <f t="shared" si="38"/>
        <v>5.6299820229537278E-3</v>
      </c>
      <c r="T115" s="2">
        <v>38686</v>
      </c>
      <c r="U115">
        <v>3680.8247999999999</v>
      </c>
      <c r="V115" s="4">
        <f t="shared" si="39"/>
        <v>8.9299899184429599E-3</v>
      </c>
      <c r="W115" s="2">
        <v>38686</v>
      </c>
      <c r="X115">
        <v>8601.25</v>
      </c>
      <c r="Y115" s="4">
        <f t="shared" si="40"/>
        <v>1.2899639766313475E-2</v>
      </c>
      <c r="Z115" s="2">
        <v>38686</v>
      </c>
      <c r="AA115">
        <v>9419.23</v>
      </c>
      <c r="AB115" s="4">
        <f t="shared" si="41"/>
        <v>9.1105923492020846E-3</v>
      </c>
      <c r="AC115" s="2">
        <v>38686</v>
      </c>
      <c r="AD115">
        <v>5966.35</v>
      </c>
      <c r="AE115" s="4">
        <f t="shared" si="42"/>
        <v>8.239840881169469E-3</v>
      </c>
      <c r="AF115" s="2">
        <v>38686</v>
      </c>
      <c r="AG115">
        <v>6862.06</v>
      </c>
      <c r="AH115" s="4">
        <f t="shared" si="43"/>
        <v>3.54591093801635E-2</v>
      </c>
      <c r="AI115" s="2">
        <v>38686</v>
      </c>
      <c r="AJ115">
        <v>4876.25</v>
      </c>
      <c r="AK115" s="4">
        <f t="shared" si="44"/>
        <v>3.7298302021560037E-3</v>
      </c>
      <c r="AL115" s="2">
        <v>38686</v>
      </c>
      <c r="AM115">
        <v>4265.71</v>
      </c>
      <c r="AN115" s="4">
        <f t="shared" si="45"/>
        <v>2.6796354755529439E-3</v>
      </c>
      <c r="AO115" s="2">
        <v>38686</v>
      </c>
      <c r="AP115">
        <v>9933.3700000000008</v>
      </c>
      <c r="AQ115" s="4">
        <f t="shared" si="46"/>
        <v>3.2689706651363615E-2</v>
      </c>
      <c r="AR115" s="2">
        <v>38686</v>
      </c>
      <c r="AS115">
        <v>4530.84</v>
      </c>
      <c r="AT115" s="4">
        <f t="shared" si="47"/>
        <v>4.1068849939729368E-4</v>
      </c>
      <c r="AU115" s="2">
        <v>38686</v>
      </c>
      <c r="AV115">
        <v>3477.2</v>
      </c>
      <c r="AW115" s="4">
        <f t="shared" si="48"/>
        <v>3.2313906520484714E-3</v>
      </c>
      <c r="AX115" s="2">
        <v>38686</v>
      </c>
      <c r="AY115">
        <v>4604.6899999999996</v>
      </c>
      <c r="AZ115" s="4">
        <f t="shared" si="49"/>
        <v>1.2901338307625965E-2</v>
      </c>
      <c r="BA115" s="2">
        <v>38686</v>
      </c>
      <c r="BB115">
        <v>10552.59</v>
      </c>
      <c r="BC115" s="4">
        <f t="shared" si="50"/>
        <v>3.3370153410459791E-2</v>
      </c>
      <c r="BD115" s="2">
        <v>38686</v>
      </c>
      <c r="BE115">
        <v>4770.99</v>
      </c>
      <c r="BF115" s="4">
        <f t="shared" si="51"/>
        <v>3.5670017604907622E-2</v>
      </c>
      <c r="BG115" s="2">
        <v>38686</v>
      </c>
      <c r="BH115">
        <v>1949.23</v>
      </c>
      <c r="BI115" s="4">
        <f t="shared" si="52"/>
        <v>1.5208095706837899E-2</v>
      </c>
      <c r="BJ115" s="2">
        <v>38686</v>
      </c>
      <c r="BK115">
        <v>1298.42</v>
      </c>
      <c r="BL115" s="4">
        <f t="shared" si="53"/>
        <v>-2.4045219142970975E-2</v>
      </c>
      <c r="BM115" s="2">
        <v>38686</v>
      </c>
      <c r="BN115">
        <v>11768.23</v>
      </c>
      <c r="BO115" s="4">
        <f t="shared" si="54"/>
        <v>7.109878777765033E-3</v>
      </c>
      <c r="BP115" s="2">
        <v>38686</v>
      </c>
      <c r="BQ115">
        <v>7066.62</v>
      </c>
      <c r="BR115" s="4">
        <f t="shared" si="55"/>
        <v>2.2409729546727153E-2</v>
      </c>
      <c r="BS115" s="2">
        <v>38686</v>
      </c>
      <c r="BT115">
        <v>7127.78</v>
      </c>
      <c r="BU115" s="4">
        <f t="shared" si="56"/>
        <v>2.4020986756850604E-2</v>
      </c>
      <c r="BV115" s="2">
        <v>38686</v>
      </c>
      <c r="BW115">
        <v>4326.1000000000004</v>
      </c>
      <c r="BX115" s="4">
        <f t="shared" si="57"/>
        <v>2.5730395155515895E-2</v>
      </c>
      <c r="BY115" s="2">
        <v>38686</v>
      </c>
      <c r="BZ115">
        <v>11747.26</v>
      </c>
      <c r="CA115" s="4">
        <f t="shared" si="58"/>
        <v>1.734391386846279E-2</v>
      </c>
      <c r="CB115" s="2">
        <v>38686</v>
      </c>
      <c r="CC115">
        <v>5204.47</v>
      </c>
      <c r="CD115" s="4">
        <f t="shared" si="59"/>
        <v>1.3394526138700291E-2</v>
      </c>
      <c r="CE115" s="2">
        <v>38686</v>
      </c>
      <c r="CF115">
        <v>11389.61</v>
      </c>
      <c r="CG115" s="4">
        <f t="shared" si="60"/>
        <v>1.6190004594870855E-2</v>
      </c>
      <c r="CH115" s="2">
        <v>38686</v>
      </c>
      <c r="CI115">
        <v>12373.16</v>
      </c>
      <c r="CJ115" s="4">
        <f t="shared" si="61"/>
        <v>1.6630021461272682E-2</v>
      </c>
      <c r="CK115" s="2">
        <v>38686</v>
      </c>
      <c r="CL115">
        <v>3102.02</v>
      </c>
      <c r="CM115" s="4">
        <f t="shared" si="62"/>
        <v>1.85183969109739E-2</v>
      </c>
      <c r="CN115" s="2">
        <v>38686</v>
      </c>
      <c r="CO115">
        <v>6784.34</v>
      </c>
      <c r="CP115" s="4">
        <f t="shared" si="63"/>
        <v>1.3962205496404145E-2</v>
      </c>
      <c r="CQ115" s="2">
        <v>38686</v>
      </c>
      <c r="CR115">
        <v>11953.51</v>
      </c>
      <c r="CS115" s="4">
        <f t="shared" si="64"/>
        <v>5.5350335229168879E-2</v>
      </c>
    </row>
    <row r="116" spans="1:97" x14ac:dyDescent="0.25">
      <c r="A116" s="2">
        <f t="shared" si="65"/>
        <v>38656</v>
      </c>
      <c r="B116" s="2">
        <v>38656</v>
      </c>
      <c r="C116">
        <v>4364.0083999999997</v>
      </c>
      <c r="D116" s="4">
        <f t="shared" si="33"/>
        <v>-1.4450000586044398E-2</v>
      </c>
      <c r="E116" s="2">
        <v>38656</v>
      </c>
      <c r="F116">
        <v>12059.4</v>
      </c>
      <c r="G116" s="4">
        <f t="shared" si="34"/>
        <v>-1.8729688077216644E-2</v>
      </c>
      <c r="H116" s="2">
        <v>38656</v>
      </c>
      <c r="I116">
        <v>7967.8</v>
      </c>
      <c r="J116" s="4">
        <f t="shared" si="35"/>
        <v>-1.4070390310721659E-2</v>
      </c>
      <c r="K116" s="2">
        <v>38656</v>
      </c>
      <c r="L116">
        <v>9989.82</v>
      </c>
      <c r="M116" s="4">
        <f t="shared" si="36"/>
        <v>-6.3400427311320895E-3</v>
      </c>
      <c r="N116" s="2">
        <v>38656</v>
      </c>
      <c r="O116">
        <v>3946.7869000000001</v>
      </c>
      <c r="P116" s="4">
        <f t="shared" si="37"/>
        <v>-1.5100003441222198E-2</v>
      </c>
      <c r="Q116" s="2">
        <v>38656</v>
      </c>
      <c r="R116">
        <v>4010.67</v>
      </c>
      <c r="S116" s="4">
        <f t="shared" si="38"/>
        <v>-2.9707006876115161E-3</v>
      </c>
      <c r="T116" s="2">
        <v>38656</v>
      </c>
      <c r="U116">
        <v>3648.2460000000001</v>
      </c>
      <c r="V116" s="4">
        <f t="shared" si="39"/>
        <v>-7.4999974155388616E-3</v>
      </c>
      <c r="W116" s="2">
        <v>38656</v>
      </c>
      <c r="X116">
        <v>8491.7099999999991</v>
      </c>
      <c r="Y116" s="4">
        <f t="shared" si="40"/>
        <v>-1.7980407508103924E-2</v>
      </c>
      <c r="Z116" s="2">
        <v>38656</v>
      </c>
      <c r="AA116">
        <v>9334.19</v>
      </c>
      <c r="AB116" s="4">
        <f t="shared" si="41"/>
        <v>-4.8997084268374014E-3</v>
      </c>
      <c r="AC116" s="2">
        <v>38656</v>
      </c>
      <c r="AD116">
        <v>5917.59</v>
      </c>
      <c r="AE116" s="4">
        <f t="shared" si="42"/>
        <v>-3.549616328235139E-3</v>
      </c>
      <c r="AF116" s="2">
        <v>38656</v>
      </c>
      <c r="AG116">
        <v>6627.07</v>
      </c>
      <c r="AH116" s="4">
        <f t="shared" si="43"/>
        <v>-2.2119029595822348E-2</v>
      </c>
      <c r="AI116" s="2">
        <v>38656</v>
      </c>
      <c r="AJ116">
        <v>4858.13</v>
      </c>
      <c r="AK116" s="4">
        <f t="shared" si="44"/>
        <v>9.2920335749413496E-4</v>
      </c>
      <c r="AL116" s="2">
        <v>38656</v>
      </c>
      <c r="AM116">
        <v>4254.3100000000004</v>
      </c>
      <c r="AN116" s="4">
        <f t="shared" si="45"/>
        <v>-1.9799425253650416E-3</v>
      </c>
      <c r="AO116" s="2">
        <v>38656</v>
      </c>
      <c r="AP116">
        <v>9618.93</v>
      </c>
      <c r="AQ116" s="4">
        <f t="shared" si="46"/>
        <v>-2.5879843799369584E-2</v>
      </c>
      <c r="AR116" s="2">
        <v>38656</v>
      </c>
      <c r="AS116">
        <v>4528.9799999999996</v>
      </c>
      <c r="AT116" s="4">
        <f t="shared" si="47"/>
        <v>-7.4133891102623473E-4</v>
      </c>
      <c r="AU116" s="2">
        <v>38656</v>
      </c>
      <c r="AV116">
        <v>3466</v>
      </c>
      <c r="AW116" s="4">
        <f t="shared" si="48"/>
        <v>6.3177943465031472E-3</v>
      </c>
      <c r="AX116" s="2">
        <v>38656</v>
      </c>
      <c r="AY116">
        <v>4546.04</v>
      </c>
      <c r="AZ116" s="4">
        <f t="shared" si="49"/>
        <v>-1.5699732600058525E-2</v>
      </c>
      <c r="BA116" s="2">
        <v>38656</v>
      </c>
      <c r="BB116">
        <v>10211.82</v>
      </c>
      <c r="BC116" s="4">
        <f t="shared" si="50"/>
        <v>-2.8820164985553842E-2</v>
      </c>
      <c r="BD116" s="2">
        <v>38656</v>
      </c>
      <c r="BE116">
        <v>4606.67</v>
      </c>
      <c r="BF116" s="4">
        <f t="shared" si="51"/>
        <v>-2.9510717859588143E-2</v>
      </c>
      <c r="BG116" s="2">
        <v>38656</v>
      </c>
      <c r="BH116">
        <v>1920.03</v>
      </c>
      <c r="BI116" s="4">
        <f t="shared" si="52"/>
        <v>-1.5404575220376637E-2</v>
      </c>
      <c r="BJ116" s="2">
        <v>38656</v>
      </c>
      <c r="BK116">
        <v>1330.41</v>
      </c>
      <c r="BL116" s="4">
        <f t="shared" si="53"/>
        <v>1.4178882612573496E-2</v>
      </c>
      <c r="BM116" s="2">
        <v>38656</v>
      </c>
      <c r="BN116">
        <v>11685.15</v>
      </c>
      <c r="BO116" s="4">
        <f t="shared" si="54"/>
        <v>-3.3919450502752357E-2</v>
      </c>
      <c r="BP116" s="2">
        <v>38656</v>
      </c>
      <c r="BQ116">
        <v>6911.73</v>
      </c>
      <c r="BR116" s="4">
        <f t="shared" si="55"/>
        <v>-2.1850716021358352E-2</v>
      </c>
      <c r="BS116" s="2">
        <v>38656</v>
      </c>
      <c r="BT116">
        <v>6960.58</v>
      </c>
      <c r="BU116" s="4">
        <f t="shared" si="56"/>
        <v>-2.1131118123878467E-2</v>
      </c>
      <c r="BV116" s="2">
        <v>38656</v>
      </c>
      <c r="BW116">
        <v>4217.58</v>
      </c>
      <c r="BX116" s="4">
        <f t="shared" si="57"/>
        <v>-4.9404037258289346E-3</v>
      </c>
      <c r="BY116" s="2">
        <v>38656</v>
      </c>
      <c r="BZ116">
        <v>11546.99</v>
      </c>
      <c r="CA116" s="4">
        <f t="shared" si="58"/>
        <v>-1.3281868194783719E-2</v>
      </c>
      <c r="CB116" s="2">
        <v>38656</v>
      </c>
      <c r="CC116">
        <v>5135.68</v>
      </c>
      <c r="CD116" s="4">
        <f t="shared" si="59"/>
        <v>-1.7846624593612526E-2</v>
      </c>
      <c r="CE116" s="2">
        <v>38656</v>
      </c>
      <c r="CF116">
        <v>11208.15</v>
      </c>
      <c r="CG116" s="4">
        <f t="shared" si="60"/>
        <v>-1.5610549548607966E-2</v>
      </c>
      <c r="CH116" s="2">
        <v>38656</v>
      </c>
      <c r="CI116">
        <v>12170.76</v>
      </c>
      <c r="CJ116" s="4">
        <f t="shared" si="61"/>
        <v>-2.0579423473563341E-2</v>
      </c>
      <c r="CK116" s="2">
        <v>38656</v>
      </c>
      <c r="CL116">
        <v>3045.62</v>
      </c>
      <c r="CM116" s="4">
        <f t="shared" si="62"/>
        <v>-1.1957904025330257E-2</v>
      </c>
      <c r="CN116" s="2">
        <v>38656</v>
      </c>
      <c r="CO116">
        <v>6690.92</v>
      </c>
      <c r="CP116" s="4">
        <f t="shared" si="63"/>
        <v>-1.6649985817604129E-2</v>
      </c>
      <c r="CQ116" s="2">
        <v>38656</v>
      </c>
      <c r="CR116">
        <v>11326.58</v>
      </c>
      <c r="CS116" s="4">
        <f t="shared" si="64"/>
        <v>-3.4150076830851028E-2</v>
      </c>
    </row>
    <row r="117" spans="1:97" x14ac:dyDescent="0.25">
      <c r="A117" s="2">
        <f t="shared" si="65"/>
        <v>38625</v>
      </c>
      <c r="B117" s="2">
        <v>38625</v>
      </c>
      <c r="C117">
        <v>4427.9929000000002</v>
      </c>
      <c r="D117" s="4">
        <f t="shared" si="33"/>
        <v>1.545000020983256E-2</v>
      </c>
      <c r="E117" s="2">
        <v>38625</v>
      </c>
      <c r="F117">
        <v>12289.58</v>
      </c>
      <c r="G117" s="4">
        <f t="shared" si="34"/>
        <v>2.2529703464572171E-2</v>
      </c>
      <c r="H117" s="2">
        <v>38625</v>
      </c>
      <c r="I117">
        <v>8081.51</v>
      </c>
      <c r="J117" s="4">
        <f t="shared" si="35"/>
        <v>1.9280734148605649E-2</v>
      </c>
      <c r="K117" s="2">
        <v>38625</v>
      </c>
      <c r="L117">
        <v>10053.56</v>
      </c>
      <c r="M117" s="4">
        <f t="shared" si="36"/>
        <v>2.1080641885029339E-2</v>
      </c>
      <c r="N117" s="2">
        <v>38625</v>
      </c>
      <c r="O117">
        <v>4007.2970999999998</v>
      </c>
      <c r="P117" s="4">
        <f t="shared" si="37"/>
        <v>1.5259997371717793E-2</v>
      </c>
      <c r="Q117" s="2">
        <v>38625</v>
      </c>
      <c r="R117">
        <v>4022.62</v>
      </c>
      <c r="S117" s="4">
        <f t="shared" si="38"/>
        <v>9.5189337188086309E-3</v>
      </c>
      <c r="T117" s="2">
        <v>38625</v>
      </c>
      <c r="U117">
        <v>3675.8146000000002</v>
      </c>
      <c r="V117" s="4">
        <f t="shared" si="39"/>
        <v>1.0449998400131832E-2</v>
      </c>
      <c r="W117" s="2">
        <v>38625</v>
      </c>
      <c r="X117">
        <v>8647.19</v>
      </c>
      <c r="Y117" s="4">
        <f t="shared" si="40"/>
        <v>9.9804478996092794E-3</v>
      </c>
      <c r="Z117" s="2">
        <v>38625</v>
      </c>
      <c r="AA117">
        <v>9380.15</v>
      </c>
      <c r="AB117" s="4">
        <f t="shared" si="41"/>
        <v>1.1000108858612023E-2</v>
      </c>
      <c r="AC117" s="2">
        <v>38625</v>
      </c>
      <c r="AD117">
        <v>5938.67</v>
      </c>
      <c r="AE117" s="4">
        <f t="shared" si="42"/>
        <v>1.1750174625619669E-2</v>
      </c>
      <c r="AF117" s="2">
        <v>38625</v>
      </c>
      <c r="AG117">
        <v>6776.97</v>
      </c>
      <c r="AH117" s="4">
        <f t="shared" si="43"/>
        <v>2.6399966074279302E-2</v>
      </c>
      <c r="AI117" s="2">
        <v>38625</v>
      </c>
      <c r="AJ117">
        <v>4853.62</v>
      </c>
      <c r="AK117" s="4">
        <f t="shared" si="44"/>
        <v>8.0710149623242078E-3</v>
      </c>
      <c r="AL117" s="2">
        <v>38625</v>
      </c>
      <c r="AM117">
        <v>4262.75</v>
      </c>
      <c r="AN117" s="4">
        <f t="shared" si="45"/>
        <v>4.6713002571334705E-3</v>
      </c>
      <c r="AO117" s="2">
        <v>38625</v>
      </c>
      <c r="AP117">
        <v>9874.48</v>
      </c>
      <c r="AQ117" s="4">
        <f t="shared" si="46"/>
        <v>4.8150593470235092E-2</v>
      </c>
      <c r="AR117" s="2">
        <v>38625</v>
      </c>
      <c r="AS117">
        <v>4532.34</v>
      </c>
      <c r="AT117" s="4">
        <f t="shared" si="47"/>
        <v>1.2650478582217017E-2</v>
      </c>
      <c r="AU117" s="2">
        <v>38625</v>
      </c>
      <c r="AV117">
        <v>3444.24</v>
      </c>
      <c r="AW117" s="4">
        <f t="shared" si="48"/>
        <v>7.0406062874250885E-3</v>
      </c>
      <c r="AX117" s="2">
        <v>38625</v>
      </c>
      <c r="AY117">
        <v>4618.55</v>
      </c>
      <c r="AZ117" s="4">
        <f t="shared" si="49"/>
        <v>6.2989689823167438E-3</v>
      </c>
      <c r="BA117" s="2">
        <v>38625</v>
      </c>
      <c r="BB117">
        <v>10514.86</v>
      </c>
      <c r="BC117" s="4">
        <f t="shared" si="50"/>
        <v>2.1320284089143104E-2</v>
      </c>
      <c r="BD117" s="2">
        <v>38625</v>
      </c>
      <c r="BE117">
        <v>4746.75</v>
      </c>
      <c r="BF117" s="4">
        <f t="shared" si="51"/>
        <v>2.7530700909392136E-2</v>
      </c>
      <c r="BG117" s="2">
        <v>38625</v>
      </c>
      <c r="BH117">
        <v>1950.07</v>
      </c>
      <c r="BI117" s="4">
        <f t="shared" si="52"/>
        <v>1.8542022490689813E-2</v>
      </c>
      <c r="BJ117" s="2">
        <v>38625</v>
      </c>
      <c r="BK117">
        <v>1311.81</v>
      </c>
      <c r="BL117" s="4">
        <f t="shared" si="53"/>
        <v>1.4429880524301053E-2</v>
      </c>
      <c r="BM117" s="2">
        <v>38625</v>
      </c>
      <c r="BN117">
        <v>12095.42</v>
      </c>
      <c r="BO117" s="4">
        <f t="shared" si="54"/>
        <v>3.6459484795980046E-2</v>
      </c>
      <c r="BP117" s="2">
        <v>38625</v>
      </c>
      <c r="BQ117">
        <v>7066.13</v>
      </c>
      <c r="BR117" s="4">
        <f t="shared" si="55"/>
        <v>2.0760081012131559E-2</v>
      </c>
      <c r="BS117" s="2">
        <v>38625</v>
      </c>
      <c r="BT117">
        <v>7110.84</v>
      </c>
      <c r="BU117" s="4">
        <f t="shared" si="56"/>
        <v>3.7380682489594586E-2</v>
      </c>
      <c r="BV117" s="2">
        <v>38625</v>
      </c>
      <c r="BW117">
        <v>4238.5200000000004</v>
      </c>
      <c r="BX117" s="4">
        <f t="shared" si="57"/>
        <v>1.506120034581615E-2</v>
      </c>
      <c r="BY117" s="2">
        <v>38625</v>
      </c>
      <c r="BZ117">
        <v>11702.42</v>
      </c>
      <c r="CA117" s="4">
        <f t="shared" si="58"/>
        <v>2.0571157472088375E-2</v>
      </c>
      <c r="CB117" s="2">
        <v>38625</v>
      </c>
      <c r="CC117">
        <v>5229</v>
      </c>
      <c r="CD117" s="4">
        <f t="shared" si="59"/>
        <v>1.6779091179553118E-2</v>
      </c>
      <c r="CE117" s="2">
        <v>38625</v>
      </c>
      <c r="CF117">
        <v>11385.89</v>
      </c>
      <c r="CG117" s="4">
        <f t="shared" si="60"/>
        <v>1.2449892760726611E-2</v>
      </c>
      <c r="CH117" s="2">
        <v>38625</v>
      </c>
      <c r="CI117">
        <v>12426.49</v>
      </c>
      <c r="CJ117" s="4">
        <f t="shared" si="61"/>
        <v>4.3319650762812412E-2</v>
      </c>
      <c r="CK117" s="2">
        <v>38625</v>
      </c>
      <c r="CL117">
        <v>3082.48</v>
      </c>
      <c r="CM117" s="4">
        <f t="shared" si="62"/>
        <v>6.037898419702481E-3</v>
      </c>
      <c r="CN117" s="2">
        <v>38625</v>
      </c>
      <c r="CO117">
        <v>6804.21</v>
      </c>
      <c r="CP117" s="4">
        <f t="shared" si="63"/>
        <v>1.7572169273080585E-2</v>
      </c>
      <c r="CQ117" s="2">
        <v>38625</v>
      </c>
      <c r="CR117">
        <v>11727.06</v>
      </c>
      <c r="CS117" s="4">
        <f t="shared" si="64"/>
        <v>9.8379741286859446E-2</v>
      </c>
    </row>
    <row r="118" spans="1:97" x14ac:dyDescent="0.25">
      <c r="A118" s="2">
        <f t="shared" si="65"/>
        <v>38595</v>
      </c>
      <c r="B118" s="2">
        <v>38595</v>
      </c>
      <c r="C118">
        <v>4360.6212999999998</v>
      </c>
      <c r="D118" s="4">
        <f t="shared" si="33"/>
        <v>8.4000008140050486E-3</v>
      </c>
      <c r="E118" s="2">
        <v>38595</v>
      </c>
      <c r="F118">
        <v>12018.8</v>
      </c>
      <c r="G118" s="4">
        <f t="shared" si="34"/>
        <v>7.4104870000057943E-3</v>
      </c>
      <c r="H118" s="2">
        <v>38595</v>
      </c>
      <c r="I118">
        <v>7928.64</v>
      </c>
      <c r="J118" s="4">
        <f t="shared" si="35"/>
        <v>8.2005048225175514E-3</v>
      </c>
      <c r="K118" s="2">
        <v>38595</v>
      </c>
      <c r="L118">
        <v>9846</v>
      </c>
      <c r="M118" s="4">
        <f t="shared" si="36"/>
        <v>7.2500314573822333E-3</v>
      </c>
      <c r="N118" s="2">
        <v>38595</v>
      </c>
      <c r="O118">
        <v>3947.0648999999999</v>
      </c>
      <c r="P118" s="4">
        <f t="shared" si="37"/>
        <v>8.4599893882217891E-3</v>
      </c>
      <c r="Q118" s="2">
        <v>38595</v>
      </c>
      <c r="R118">
        <v>3984.69</v>
      </c>
      <c r="S118" s="4">
        <f t="shared" si="38"/>
        <v>5.6203027442824904E-3</v>
      </c>
      <c r="T118" s="2">
        <v>38595</v>
      </c>
      <c r="U118">
        <v>3637.7995999999998</v>
      </c>
      <c r="V118" s="4">
        <f t="shared" si="39"/>
        <v>5.7599934796177532E-3</v>
      </c>
      <c r="W118" s="2">
        <v>38595</v>
      </c>
      <c r="X118">
        <v>8561.74</v>
      </c>
      <c r="Y118" s="4">
        <f t="shared" si="40"/>
        <v>8.869412134845378E-3</v>
      </c>
      <c r="Z118" s="2">
        <v>38595</v>
      </c>
      <c r="AA118">
        <v>9278.09</v>
      </c>
      <c r="AB118" s="4">
        <f t="shared" si="41"/>
        <v>1.3199420784910876E-2</v>
      </c>
      <c r="AC118" s="2">
        <v>38595</v>
      </c>
      <c r="AD118">
        <v>5869.7</v>
      </c>
      <c r="AE118" s="4">
        <f t="shared" si="42"/>
        <v>6.9097783312919159E-3</v>
      </c>
      <c r="AF118" s="2">
        <v>38595</v>
      </c>
      <c r="AG118">
        <v>6602.66</v>
      </c>
      <c r="AH118" s="4">
        <f t="shared" si="43"/>
        <v>1.8159108081851727E-2</v>
      </c>
      <c r="AI118" s="2">
        <v>38595</v>
      </c>
      <c r="AJ118">
        <v>4814.76</v>
      </c>
      <c r="AK118" s="4">
        <f t="shared" si="44"/>
        <v>4.3492681339449835E-3</v>
      </c>
      <c r="AL118" s="2">
        <v>38595</v>
      </c>
      <c r="AM118">
        <v>4242.93</v>
      </c>
      <c r="AN118" s="4">
        <f t="shared" si="45"/>
        <v>6.738592440912905E-3</v>
      </c>
      <c r="AO118" s="2">
        <v>38595</v>
      </c>
      <c r="AP118">
        <v>9420.86</v>
      </c>
      <c r="AQ118" s="4">
        <f t="shared" si="46"/>
        <v>1.9869399349595085E-2</v>
      </c>
      <c r="AR118" s="2">
        <v>38595</v>
      </c>
      <c r="AS118">
        <v>4475.72</v>
      </c>
      <c r="AT118" s="4">
        <f t="shared" si="47"/>
        <v>5.8001173057433686E-3</v>
      </c>
      <c r="AU118" s="2">
        <v>38595</v>
      </c>
      <c r="AV118">
        <v>3420.16</v>
      </c>
      <c r="AW118" s="4">
        <f t="shared" si="48"/>
        <v>3.8096020756168691E-3</v>
      </c>
      <c r="AX118" s="2">
        <v>38595</v>
      </c>
      <c r="AY118">
        <v>4589.6400000000003</v>
      </c>
      <c r="AZ118" s="4">
        <f t="shared" si="49"/>
        <v>7.0896775085411701E-3</v>
      </c>
      <c r="BA118" s="2">
        <v>38595</v>
      </c>
      <c r="BB118">
        <v>10295.36</v>
      </c>
      <c r="BC118" s="4">
        <f t="shared" si="50"/>
        <v>-1.0605174121822714E-3</v>
      </c>
      <c r="BD118" s="2">
        <v>38595</v>
      </c>
      <c r="BE118">
        <v>4619.57</v>
      </c>
      <c r="BF118" s="4">
        <f t="shared" si="51"/>
        <v>-3.5805416971337323E-3</v>
      </c>
      <c r="BG118" s="2">
        <v>38595</v>
      </c>
      <c r="BH118">
        <v>1914.57</v>
      </c>
      <c r="BI118" s="4">
        <f t="shared" si="52"/>
        <v>6.6935178563916065E-3</v>
      </c>
      <c r="BJ118" s="2">
        <v>38595</v>
      </c>
      <c r="BK118">
        <v>1293.1500000000001</v>
      </c>
      <c r="BL118" s="4">
        <f t="shared" si="53"/>
        <v>2.733686067019403E-2</v>
      </c>
      <c r="BM118" s="2">
        <v>38595</v>
      </c>
      <c r="BN118">
        <v>11669.94</v>
      </c>
      <c r="BO118" s="4">
        <f t="shared" si="54"/>
        <v>3.8700007298529515E-2</v>
      </c>
      <c r="BP118" s="2">
        <v>38595</v>
      </c>
      <c r="BQ118">
        <v>6922.42</v>
      </c>
      <c r="BR118" s="4">
        <f t="shared" si="55"/>
        <v>1.1540979390482153E-2</v>
      </c>
      <c r="BS118" s="2">
        <v>38595</v>
      </c>
      <c r="BT118">
        <v>6854.61</v>
      </c>
      <c r="BU118" s="4">
        <f t="shared" si="56"/>
        <v>7.3005894256075177E-3</v>
      </c>
      <c r="BV118" s="2">
        <v>38595</v>
      </c>
      <c r="BW118">
        <v>4175.63</v>
      </c>
      <c r="BX118" s="4">
        <f t="shared" si="57"/>
        <v>5.2893111135721149E-3</v>
      </c>
      <c r="BY118" s="2">
        <v>38595</v>
      </c>
      <c r="BZ118">
        <v>11466.54</v>
      </c>
      <c r="CA118" s="4">
        <f t="shared" si="58"/>
        <v>8.8430173068345663E-3</v>
      </c>
      <c r="CB118" s="2">
        <v>38595</v>
      </c>
      <c r="CC118">
        <v>5142.71</v>
      </c>
      <c r="CD118" s="4">
        <f t="shared" si="59"/>
        <v>4.6867185546386469E-3</v>
      </c>
      <c r="CE118" s="2">
        <v>38595</v>
      </c>
      <c r="CF118">
        <v>11245.88</v>
      </c>
      <c r="CG118" s="4">
        <f t="shared" si="60"/>
        <v>-9.0696733842579036E-3</v>
      </c>
      <c r="CH118" s="2">
        <v>38595</v>
      </c>
      <c r="CI118">
        <v>11910.53</v>
      </c>
      <c r="CJ118" s="4">
        <f t="shared" si="61"/>
        <v>1.5219950272631122E-2</v>
      </c>
      <c r="CK118" s="2">
        <v>38595</v>
      </c>
      <c r="CL118">
        <v>3063.98</v>
      </c>
      <c r="CM118" s="4">
        <f t="shared" si="62"/>
        <v>-1.5190084982193541E-2</v>
      </c>
      <c r="CN118" s="2">
        <v>38595</v>
      </c>
      <c r="CO118">
        <v>6686.71</v>
      </c>
      <c r="CP118" s="4">
        <f t="shared" si="63"/>
        <v>5.2633161447450671E-3</v>
      </c>
      <c r="CQ118" s="2">
        <v>38595</v>
      </c>
      <c r="CR118">
        <v>10676.69</v>
      </c>
      <c r="CS118" s="4">
        <f t="shared" si="64"/>
        <v>7.8330453190696536E-2</v>
      </c>
    </row>
    <row r="119" spans="1:97" x14ac:dyDescent="0.25">
      <c r="A119" s="2">
        <f t="shared" si="65"/>
        <v>38564</v>
      </c>
      <c r="B119" s="2">
        <v>38564</v>
      </c>
      <c r="C119">
        <v>4324.2972</v>
      </c>
      <c r="D119" s="4">
        <f t="shared" si="33"/>
        <v>1.7369998860830904E-2</v>
      </c>
      <c r="E119" s="2">
        <v>38564</v>
      </c>
      <c r="F119">
        <v>11930.39</v>
      </c>
      <c r="G119" s="4">
        <f t="shared" si="34"/>
        <v>2.9490086843667607E-2</v>
      </c>
      <c r="H119" s="2">
        <v>38564</v>
      </c>
      <c r="I119">
        <v>7864.15</v>
      </c>
      <c r="J119" s="4">
        <f t="shared" si="35"/>
        <v>2.2969546943962804E-2</v>
      </c>
      <c r="K119" s="2">
        <v>38564</v>
      </c>
      <c r="L119">
        <v>9775.1299999999992</v>
      </c>
      <c r="M119" s="4">
        <f t="shared" si="36"/>
        <v>7.4099037124750744E-3</v>
      </c>
      <c r="N119" s="2">
        <v>38564</v>
      </c>
      <c r="O119">
        <v>3913.9529000000002</v>
      </c>
      <c r="P119" s="4">
        <f t="shared" si="37"/>
        <v>1.8030012270868534E-2</v>
      </c>
      <c r="Q119" s="2">
        <v>38564</v>
      </c>
      <c r="R119">
        <v>3962.42</v>
      </c>
      <c r="S119" s="4">
        <f t="shared" si="38"/>
        <v>8.1621437331120816E-3</v>
      </c>
      <c r="T119" s="2">
        <v>38564</v>
      </c>
      <c r="U119">
        <v>3616.9659000000001</v>
      </c>
      <c r="V119" s="4">
        <f t="shared" si="39"/>
        <v>1.3489995649825559E-2</v>
      </c>
      <c r="W119" s="2">
        <v>38564</v>
      </c>
      <c r="X119">
        <v>8486.4699999999993</v>
      </c>
      <c r="Y119" s="4">
        <f t="shared" si="40"/>
        <v>2.3510739272486258E-2</v>
      </c>
      <c r="Z119" s="2">
        <v>38564</v>
      </c>
      <c r="AA119">
        <v>9157.2199999999993</v>
      </c>
      <c r="AB119" s="4">
        <f t="shared" si="41"/>
        <v>1.6520136761245086E-2</v>
      </c>
      <c r="AC119" s="2">
        <v>38564</v>
      </c>
      <c r="AD119">
        <v>5829.42</v>
      </c>
      <c r="AE119" s="4">
        <f t="shared" si="42"/>
        <v>1.3399764269844905E-2</v>
      </c>
      <c r="AF119" s="2">
        <v>38564</v>
      </c>
      <c r="AG119">
        <v>6484.9</v>
      </c>
      <c r="AH119" s="4">
        <f t="shared" si="43"/>
        <v>3.2319993887170551E-2</v>
      </c>
      <c r="AI119" s="2">
        <v>38564</v>
      </c>
      <c r="AJ119">
        <v>4793.91</v>
      </c>
      <c r="AK119" s="4">
        <f t="shared" si="44"/>
        <v>1.0009691555705524E-2</v>
      </c>
      <c r="AL119" s="2">
        <v>38564</v>
      </c>
      <c r="AM119">
        <v>4214.53</v>
      </c>
      <c r="AN119" s="4">
        <f t="shared" si="45"/>
        <v>1.167091943897014E-2</v>
      </c>
      <c r="AO119" s="2">
        <v>38564</v>
      </c>
      <c r="AP119">
        <v>9237.32</v>
      </c>
      <c r="AQ119" s="4">
        <f t="shared" si="46"/>
        <v>2.9410224206851021E-2</v>
      </c>
      <c r="AR119" s="2">
        <v>38564</v>
      </c>
      <c r="AS119">
        <v>4449.91</v>
      </c>
      <c r="AT119" s="4">
        <f t="shared" si="47"/>
        <v>1.0840059152376513E-2</v>
      </c>
      <c r="AU119" s="2">
        <v>38564</v>
      </c>
      <c r="AV119">
        <v>3407.18</v>
      </c>
      <c r="AW119" s="4">
        <f t="shared" si="48"/>
        <v>7.4721089561815557E-3</v>
      </c>
      <c r="AX119" s="2">
        <v>38564</v>
      </c>
      <c r="AY119">
        <v>4557.33</v>
      </c>
      <c r="AZ119" s="4">
        <f t="shared" si="49"/>
        <v>1.1171560557180271E-2</v>
      </c>
      <c r="BA119" s="2">
        <v>38564</v>
      </c>
      <c r="BB119">
        <v>10306.290000000001</v>
      </c>
      <c r="BC119" s="4">
        <f t="shared" si="50"/>
        <v>4.0969995939664772E-2</v>
      </c>
      <c r="BD119" s="2">
        <v>38564</v>
      </c>
      <c r="BE119">
        <v>4636.17</v>
      </c>
      <c r="BF119" s="4">
        <f t="shared" si="51"/>
        <v>3.442990187109829E-2</v>
      </c>
      <c r="BG119" s="2">
        <v>38564</v>
      </c>
      <c r="BH119">
        <v>1901.84</v>
      </c>
      <c r="BI119" s="4">
        <f t="shared" si="52"/>
        <v>2.1857336284897499E-2</v>
      </c>
      <c r="BJ119" s="2">
        <v>38564</v>
      </c>
      <c r="BK119">
        <v>1258.74</v>
      </c>
      <c r="BL119" s="4">
        <f t="shared" si="53"/>
        <v>-2.7789792387543311E-2</v>
      </c>
      <c r="BM119" s="2">
        <v>38564</v>
      </c>
      <c r="BN119">
        <v>11235.14</v>
      </c>
      <c r="BO119" s="4">
        <f t="shared" si="54"/>
        <v>5.5290522979874135E-2</v>
      </c>
      <c r="BP119" s="2">
        <v>38564</v>
      </c>
      <c r="BQ119">
        <v>6843.44</v>
      </c>
      <c r="BR119" s="4">
        <f t="shared" si="55"/>
        <v>2.2749214642471705E-2</v>
      </c>
      <c r="BS119" s="2">
        <v>38564</v>
      </c>
      <c r="BT119">
        <v>6804.93</v>
      </c>
      <c r="BU119" s="4">
        <f t="shared" si="56"/>
        <v>2.1759727087496961E-2</v>
      </c>
      <c r="BV119" s="2">
        <v>38564</v>
      </c>
      <c r="BW119">
        <v>4153.66</v>
      </c>
      <c r="BX119" s="4">
        <f t="shared" si="57"/>
        <v>3.7795854055802103E-3</v>
      </c>
      <c r="BY119" s="2">
        <v>38564</v>
      </c>
      <c r="BZ119">
        <v>11366.03</v>
      </c>
      <c r="CA119" s="4">
        <f t="shared" si="58"/>
        <v>2.4531543517687382E-2</v>
      </c>
      <c r="CB119" s="2">
        <v>38564</v>
      </c>
      <c r="CC119">
        <v>5118.72</v>
      </c>
      <c r="CD119" s="4">
        <f t="shared" si="59"/>
        <v>2.033404362620117E-2</v>
      </c>
      <c r="CE119" s="2">
        <v>38564</v>
      </c>
      <c r="CF119">
        <v>11348.81</v>
      </c>
      <c r="CG119" s="4">
        <f t="shared" si="60"/>
        <v>3.2320007277027329E-2</v>
      </c>
      <c r="CH119" s="2">
        <v>38564</v>
      </c>
      <c r="CI119">
        <v>11731.97</v>
      </c>
      <c r="CJ119" s="4">
        <f t="shared" si="61"/>
        <v>5.7997380044443325E-3</v>
      </c>
      <c r="CK119" s="2">
        <v>38564</v>
      </c>
      <c r="CL119">
        <v>3111.24</v>
      </c>
      <c r="CM119" s="4">
        <f t="shared" si="62"/>
        <v>2.2149798608327664E-2</v>
      </c>
      <c r="CN119" s="2">
        <v>38564</v>
      </c>
      <c r="CO119">
        <v>6651.7</v>
      </c>
      <c r="CP119" s="4">
        <f t="shared" si="63"/>
        <v>2.0781795748494591E-2</v>
      </c>
      <c r="CQ119" s="2">
        <v>38564</v>
      </c>
      <c r="CR119">
        <v>9901.1299999999992</v>
      </c>
      <c r="CS119" s="4">
        <f t="shared" si="64"/>
        <v>5.0339464918422117E-2</v>
      </c>
    </row>
    <row r="120" spans="1:97" x14ac:dyDescent="0.25">
      <c r="A120" s="2">
        <f t="shared" si="65"/>
        <v>38533</v>
      </c>
      <c r="B120" s="2">
        <v>38533</v>
      </c>
      <c r="C120">
        <v>4250.4665999999997</v>
      </c>
      <c r="D120" s="4">
        <f t="shared" si="33"/>
        <v>1.3610000203891914E-2</v>
      </c>
      <c r="E120" s="2">
        <v>38533</v>
      </c>
      <c r="F120">
        <v>11588.64</v>
      </c>
      <c r="G120" s="4">
        <f t="shared" si="34"/>
        <v>1.9599907442193087E-2</v>
      </c>
      <c r="H120" s="2">
        <v>38533</v>
      </c>
      <c r="I120">
        <v>7687.57</v>
      </c>
      <c r="J120" s="4">
        <f t="shared" si="35"/>
        <v>1.5920233643007098E-2</v>
      </c>
      <c r="K120" s="2">
        <v>38533</v>
      </c>
      <c r="L120">
        <v>9703.23</v>
      </c>
      <c r="M120" s="4">
        <f t="shared" si="36"/>
        <v>1.0549962351318776E-2</v>
      </c>
      <c r="N120" s="2">
        <v>38533</v>
      </c>
      <c r="O120">
        <v>3844.6341000000002</v>
      </c>
      <c r="P120" s="4">
        <f t="shared" si="37"/>
        <v>1.3040001049762218E-2</v>
      </c>
      <c r="Q120" s="2">
        <v>38533</v>
      </c>
      <c r="R120">
        <v>3930.34</v>
      </c>
      <c r="S120" s="4">
        <f t="shared" si="38"/>
        <v>8.3896922240125349E-3</v>
      </c>
      <c r="T120" s="2">
        <v>38533</v>
      </c>
      <c r="U120">
        <v>3568.8225000000002</v>
      </c>
      <c r="V120" s="4">
        <f t="shared" si="39"/>
        <v>8.5500130462390356E-3</v>
      </c>
      <c r="W120" s="2">
        <v>38533</v>
      </c>
      <c r="X120">
        <v>8291.5300000000007</v>
      </c>
      <c r="Y120" s="4">
        <f t="shared" si="40"/>
        <v>1.3249241425326241E-2</v>
      </c>
      <c r="Z120" s="2">
        <v>38533</v>
      </c>
      <c r="AA120">
        <v>9008.4</v>
      </c>
      <c r="AB120" s="4">
        <f t="shared" si="41"/>
        <v>1.3790449095529178E-2</v>
      </c>
      <c r="AC120" s="2">
        <v>38533</v>
      </c>
      <c r="AD120">
        <v>5752.34</v>
      </c>
      <c r="AE120" s="4">
        <f t="shared" si="42"/>
        <v>9.589834494620586E-3</v>
      </c>
      <c r="AF120" s="2">
        <v>38533</v>
      </c>
      <c r="AG120">
        <v>6281.87</v>
      </c>
      <c r="AH120" s="4">
        <f t="shared" si="43"/>
        <v>1.5090943171828908E-2</v>
      </c>
      <c r="AI120" s="2">
        <v>38533</v>
      </c>
      <c r="AJ120">
        <v>4746.3999999999996</v>
      </c>
      <c r="AK120" s="4">
        <f t="shared" si="44"/>
        <v>7.2299690386707915E-3</v>
      </c>
      <c r="AL120" s="2">
        <v>38533</v>
      </c>
      <c r="AM120">
        <v>4165.91</v>
      </c>
      <c r="AN120" s="4">
        <f t="shared" si="45"/>
        <v>7.8310600599003077E-3</v>
      </c>
      <c r="AO120" s="2">
        <v>38533</v>
      </c>
      <c r="AP120">
        <v>8973.41</v>
      </c>
      <c r="AQ120" s="4">
        <f t="shared" si="46"/>
        <v>1.593057615451654E-2</v>
      </c>
      <c r="AR120" s="2">
        <v>38533</v>
      </c>
      <c r="AS120">
        <v>4402.1899999999996</v>
      </c>
      <c r="AT120" s="4">
        <f t="shared" si="47"/>
        <v>1.0290658312965384E-2</v>
      </c>
      <c r="AU120" s="2">
        <v>38533</v>
      </c>
      <c r="AV120">
        <v>3381.91</v>
      </c>
      <c r="AW120" s="4">
        <f t="shared" si="48"/>
        <v>6.4878828371688346E-3</v>
      </c>
      <c r="AX120" s="2">
        <v>38533</v>
      </c>
      <c r="AY120">
        <v>4506.9799999999996</v>
      </c>
      <c r="AZ120" s="4">
        <f t="shared" si="49"/>
        <v>1.1399898567831412E-2</v>
      </c>
      <c r="BA120" s="2">
        <v>38533</v>
      </c>
      <c r="BB120">
        <v>9900.66</v>
      </c>
      <c r="BC120" s="4">
        <f t="shared" si="50"/>
        <v>2.8759710220825685E-2</v>
      </c>
      <c r="BD120" s="2">
        <v>38533</v>
      </c>
      <c r="BE120">
        <v>4481.8599999999997</v>
      </c>
      <c r="BF120" s="4">
        <f t="shared" si="51"/>
        <v>8.8916701933205999E-3</v>
      </c>
      <c r="BG120" s="2">
        <v>38533</v>
      </c>
      <c r="BH120">
        <v>1861.16</v>
      </c>
      <c r="BI120" s="4">
        <f t="shared" si="52"/>
        <v>1.5290786796353872E-2</v>
      </c>
      <c r="BJ120" s="2">
        <v>38533</v>
      </c>
      <c r="BK120">
        <v>1294.72</v>
      </c>
      <c r="BL120" s="4">
        <f t="shared" si="53"/>
        <v>1.0781397600143627E-2</v>
      </c>
      <c r="BM120" s="2">
        <v>38533</v>
      </c>
      <c r="BN120">
        <v>10646.49</v>
      </c>
      <c r="BO120" s="4">
        <f t="shared" si="54"/>
        <v>3.2589171406181006E-2</v>
      </c>
      <c r="BP120" s="2">
        <v>38533</v>
      </c>
      <c r="BQ120">
        <v>6691.22</v>
      </c>
      <c r="BR120" s="4">
        <f t="shared" si="55"/>
        <v>1.8120457142509316E-2</v>
      </c>
      <c r="BS120" s="2">
        <v>38533</v>
      </c>
      <c r="BT120">
        <v>6660.01</v>
      </c>
      <c r="BU120" s="4">
        <f t="shared" si="56"/>
        <v>1.5120084257888911E-2</v>
      </c>
      <c r="BV120" s="2">
        <v>38533</v>
      </c>
      <c r="BW120">
        <v>4138.0200000000004</v>
      </c>
      <c r="BX120" s="4">
        <f t="shared" si="57"/>
        <v>2.0242016607822766E-2</v>
      </c>
      <c r="BY120" s="2">
        <v>38533</v>
      </c>
      <c r="BZ120">
        <v>11093.88</v>
      </c>
      <c r="CA120" s="4">
        <f t="shared" si="58"/>
        <v>1.7583639235455584E-2</v>
      </c>
      <c r="CB120" s="2">
        <v>38533</v>
      </c>
      <c r="CC120">
        <v>5016.71</v>
      </c>
      <c r="CD120" s="4">
        <f t="shared" si="59"/>
        <v>1.3429679025015018E-2</v>
      </c>
      <c r="CE120" s="2">
        <v>38533</v>
      </c>
      <c r="CF120">
        <v>10993.5</v>
      </c>
      <c r="CG120" s="4">
        <f t="shared" si="60"/>
        <v>2.1110473313753708E-2</v>
      </c>
      <c r="CH120" s="2">
        <v>38533</v>
      </c>
      <c r="CI120">
        <v>11664.32</v>
      </c>
      <c r="CJ120" s="4">
        <f t="shared" si="61"/>
        <v>1.1020023957327485E-2</v>
      </c>
      <c r="CK120" s="2">
        <v>38533</v>
      </c>
      <c r="CL120">
        <v>3043.82</v>
      </c>
      <c r="CM120" s="4">
        <f t="shared" si="62"/>
        <v>2.5652948926606189E-2</v>
      </c>
      <c r="CN120" s="2">
        <v>38533</v>
      </c>
      <c r="CO120">
        <v>6516.28</v>
      </c>
      <c r="CP120" s="4">
        <f t="shared" si="63"/>
        <v>1.4094940481285345E-2</v>
      </c>
      <c r="CQ120" s="2">
        <v>38533</v>
      </c>
      <c r="CR120">
        <v>9426.6</v>
      </c>
      <c r="CS120" s="4">
        <f t="shared" si="64"/>
        <v>3.0070775978783715E-2</v>
      </c>
    </row>
    <row r="121" spans="1:97" x14ac:dyDescent="0.25">
      <c r="A121" s="2">
        <f t="shared" si="65"/>
        <v>38503</v>
      </c>
      <c r="B121" s="2">
        <v>38503</v>
      </c>
      <c r="C121">
        <v>4193.3945000000003</v>
      </c>
      <c r="D121" s="4">
        <f t="shared" si="33"/>
        <v>2.3700127520642766E-3</v>
      </c>
      <c r="E121" s="2">
        <v>38503</v>
      </c>
      <c r="F121">
        <v>11365.87</v>
      </c>
      <c r="G121" s="4">
        <f t="shared" si="34"/>
        <v>1.5519778559475172E-2</v>
      </c>
      <c r="H121" s="2">
        <v>38503</v>
      </c>
      <c r="I121">
        <v>7567.1</v>
      </c>
      <c r="J121" s="4">
        <f t="shared" si="35"/>
        <v>1.0429977874186092E-2</v>
      </c>
      <c r="K121" s="2">
        <v>38503</v>
      </c>
      <c r="L121">
        <v>9601.93</v>
      </c>
      <c r="M121" s="4">
        <f t="shared" si="36"/>
        <v>3.4497101031256694E-3</v>
      </c>
      <c r="N121" s="2">
        <v>38503</v>
      </c>
      <c r="O121">
        <v>3795.1453999999999</v>
      </c>
      <c r="P121" s="4">
        <f t="shared" si="37"/>
        <v>2.1699911997266064E-3</v>
      </c>
      <c r="Q121" s="2">
        <v>38503</v>
      </c>
      <c r="R121">
        <v>3897.64</v>
      </c>
      <c r="S121" s="4">
        <f t="shared" si="38"/>
        <v>5.7595243747612379E-3</v>
      </c>
      <c r="T121" s="2">
        <v>38503</v>
      </c>
      <c r="U121">
        <v>3538.5677000000001</v>
      </c>
      <c r="V121" s="4">
        <f t="shared" si="39"/>
        <v>-1.3499931928847575E-3</v>
      </c>
      <c r="W121" s="2">
        <v>38503</v>
      </c>
      <c r="X121">
        <v>8183.11</v>
      </c>
      <c r="Y121" s="4">
        <f t="shared" si="40"/>
        <v>1.2000885473412826E-2</v>
      </c>
      <c r="Z121" s="2">
        <v>38503</v>
      </c>
      <c r="AA121">
        <v>8885.86</v>
      </c>
      <c r="AB121" s="4">
        <f t="shared" si="41"/>
        <v>2.3089790748067607E-3</v>
      </c>
      <c r="AC121" s="2">
        <v>38503</v>
      </c>
      <c r="AD121">
        <v>5697.7</v>
      </c>
      <c r="AE121" s="4">
        <f t="shared" si="42"/>
        <v>-1.0396887596145765E-3</v>
      </c>
      <c r="AF121" s="2">
        <v>38503</v>
      </c>
      <c r="AG121">
        <v>6188.48</v>
      </c>
      <c r="AH121" s="4">
        <f t="shared" si="43"/>
        <v>1.7109385015400047E-2</v>
      </c>
      <c r="AI121" s="2">
        <v>38503</v>
      </c>
      <c r="AJ121">
        <v>4712.33</v>
      </c>
      <c r="AK121" s="4">
        <f t="shared" si="44"/>
        <v>2.1500482750700378E-3</v>
      </c>
      <c r="AL121" s="2">
        <v>38503</v>
      </c>
      <c r="AM121">
        <v>4133.54</v>
      </c>
      <c r="AN121" s="4">
        <f t="shared" si="45"/>
        <v>-9.0156069098712432E-4</v>
      </c>
      <c r="AO121" s="2">
        <v>38503</v>
      </c>
      <c r="AP121">
        <v>8832.7000000000007</v>
      </c>
      <c r="AQ121" s="4">
        <f t="shared" si="46"/>
        <v>6.0400903450814614E-3</v>
      </c>
      <c r="AR121" s="2">
        <v>38503</v>
      </c>
      <c r="AS121">
        <v>4357.3500000000004</v>
      </c>
      <c r="AT121" s="4">
        <f t="shared" si="47"/>
        <v>-1.1681050614105737E-2</v>
      </c>
      <c r="AU121" s="2">
        <v>38503</v>
      </c>
      <c r="AV121">
        <v>3360.11</v>
      </c>
      <c r="AW121" s="4">
        <f t="shared" si="48"/>
        <v>5.7198443579766778E-3</v>
      </c>
      <c r="AX121" s="2">
        <v>38503</v>
      </c>
      <c r="AY121">
        <v>4456.18</v>
      </c>
      <c r="AZ121" s="4">
        <f t="shared" si="49"/>
        <v>1.6227976155182899E-2</v>
      </c>
      <c r="BA121" s="2">
        <v>38503</v>
      </c>
      <c r="BB121">
        <v>9623.8799999999992</v>
      </c>
      <c r="BC121" s="4">
        <f t="shared" si="50"/>
        <v>3.170075159436414E-2</v>
      </c>
      <c r="BD121" s="2">
        <v>38503</v>
      </c>
      <c r="BE121">
        <v>4442.3599999999997</v>
      </c>
      <c r="BF121" s="4">
        <f t="shared" si="51"/>
        <v>3.199953028212521E-3</v>
      </c>
      <c r="BG121" s="2">
        <v>38503</v>
      </c>
      <c r="BH121">
        <v>1833.13</v>
      </c>
      <c r="BI121" s="4">
        <f t="shared" si="52"/>
        <v>1.000011019405167E-2</v>
      </c>
      <c r="BJ121" s="2">
        <v>38503</v>
      </c>
      <c r="BK121">
        <v>1280.9100000000001</v>
      </c>
      <c r="BL121" s="4">
        <f t="shared" si="53"/>
        <v>-3.4208462768042902E-2</v>
      </c>
      <c r="BM121" s="2">
        <v>38503</v>
      </c>
      <c r="BN121">
        <v>10310.48</v>
      </c>
      <c r="BO121" s="4">
        <f t="shared" si="54"/>
        <v>1.9430569233020556E-2</v>
      </c>
      <c r="BP121" s="2">
        <v>38503</v>
      </c>
      <c r="BQ121">
        <v>6572.13</v>
      </c>
      <c r="BR121" s="4">
        <f t="shared" si="55"/>
        <v>5.3294254958859977E-3</v>
      </c>
      <c r="BS121" s="2">
        <v>38503</v>
      </c>
      <c r="BT121">
        <v>6560.81</v>
      </c>
      <c r="BU121" s="4">
        <f t="shared" si="56"/>
        <v>3.2187725543444401E-3</v>
      </c>
      <c r="BV121" s="2">
        <v>38503</v>
      </c>
      <c r="BW121">
        <v>4055.92</v>
      </c>
      <c r="BX121" s="4">
        <f t="shared" si="57"/>
        <v>8.6693558414945304E-3</v>
      </c>
      <c r="BY121" s="2">
        <v>38503</v>
      </c>
      <c r="BZ121">
        <v>10902.18</v>
      </c>
      <c r="CA121" s="4">
        <f t="shared" si="58"/>
        <v>1.2368859446298508E-2</v>
      </c>
      <c r="CB121" s="2">
        <v>38503</v>
      </c>
      <c r="CC121">
        <v>4950.2299999999996</v>
      </c>
      <c r="CD121" s="4">
        <f t="shared" si="59"/>
        <v>7.9676650852149589E-3</v>
      </c>
      <c r="CE121" s="2">
        <v>38503</v>
      </c>
      <c r="CF121">
        <v>10766.22</v>
      </c>
      <c r="CG121" s="4">
        <f t="shared" si="60"/>
        <v>4.6309371206768812E-2</v>
      </c>
      <c r="CH121" s="2">
        <v>38503</v>
      </c>
      <c r="CI121">
        <v>11537.18</v>
      </c>
      <c r="CJ121" s="4">
        <f t="shared" si="61"/>
        <v>2.5070612998122632E-2</v>
      </c>
      <c r="CK121" s="2">
        <v>38503</v>
      </c>
      <c r="CL121">
        <v>2967.69</v>
      </c>
      <c r="CM121" s="4">
        <f t="shared" si="62"/>
        <v>1.5657405696215543E-2</v>
      </c>
      <c r="CN121" s="2">
        <v>38503</v>
      </c>
      <c r="CO121">
        <v>6425.71</v>
      </c>
      <c r="CP121" s="4">
        <f t="shared" si="63"/>
        <v>8.6506765453802092E-3</v>
      </c>
      <c r="CQ121" s="2">
        <v>38503</v>
      </c>
      <c r="CR121">
        <v>9151.41</v>
      </c>
      <c r="CS121" s="4">
        <f t="shared" si="64"/>
        <v>4.7297364061249514E-3</v>
      </c>
    </row>
    <row r="122" spans="1:97" x14ac:dyDescent="0.25">
      <c r="A122" s="2">
        <f t="shared" si="65"/>
        <v>38472</v>
      </c>
      <c r="B122" s="2">
        <v>38472</v>
      </c>
      <c r="C122">
        <v>4183.4795999999997</v>
      </c>
      <c r="D122" s="4">
        <f t="shared" si="33"/>
        <v>-1.4140013538408658E-2</v>
      </c>
      <c r="E122" s="2">
        <v>38472</v>
      </c>
      <c r="F122">
        <v>11192.17</v>
      </c>
      <c r="G122" s="4">
        <f t="shared" si="34"/>
        <v>-2.2319806283893295E-2</v>
      </c>
      <c r="H122" s="2">
        <v>38472</v>
      </c>
      <c r="I122">
        <v>7488.99</v>
      </c>
      <c r="J122" s="4">
        <f t="shared" si="35"/>
        <v>-1.4950050311404506E-2</v>
      </c>
      <c r="K122" s="2">
        <v>38472</v>
      </c>
      <c r="L122">
        <v>9568.92</v>
      </c>
      <c r="M122" s="4">
        <f t="shared" si="36"/>
        <v>-1.0609489915246129E-2</v>
      </c>
      <c r="N122" s="2">
        <v>38472</v>
      </c>
      <c r="O122">
        <v>3786.9277999999999</v>
      </c>
      <c r="P122" s="4">
        <f t="shared" si="37"/>
        <v>-1.5129993096155925E-2</v>
      </c>
      <c r="Q122" s="2">
        <v>38472</v>
      </c>
      <c r="R122">
        <v>3875.32</v>
      </c>
      <c r="S122" s="4">
        <f t="shared" si="38"/>
        <v>-3.8301175768978846E-3</v>
      </c>
      <c r="T122" s="2">
        <v>38472</v>
      </c>
      <c r="U122">
        <v>3543.3512000000001</v>
      </c>
      <c r="V122" s="4">
        <f t="shared" si="39"/>
        <v>-1.0239997899447406E-2</v>
      </c>
      <c r="W122" s="2">
        <v>38472</v>
      </c>
      <c r="X122">
        <v>8086.07</v>
      </c>
      <c r="Y122" s="4">
        <f t="shared" si="40"/>
        <v>-1.7060884321490999E-2</v>
      </c>
      <c r="Z122" s="2">
        <v>38472</v>
      </c>
      <c r="AA122">
        <v>8865.39</v>
      </c>
      <c r="AB122" s="4">
        <f t="shared" si="41"/>
        <v>-8.6494743221876558E-3</v>
      </c>
      <c r="AC122" s="2">
        <v>38472</v>
      </c>
      <c r="AD122">
        <v>5703.63</v>
      </c>
      <c r="AE122" s="4">
        <f t="shared" si="42"/>
        <v>-8.4402782944901222E-3</v>
      </c>
      <c r="AF122" s="2">
        <v>38472</v>
      </c>
      <c r="AG122">
        <v>6084.38</v>
      </c>
      <c r="AH122" s="4">
        <f t="shared" si="43"/>
        <v>-1.7369382405808875E-2</v>
      </c>
      <c r="AI122" s="2">
        <v>38472</v>
      </c>
      <c r="AJ122">
        <v>4702.22</v>
      </c>
      <c r="AK122" s="4">
        <f t="shared" si="44"/>
        <v>-1.229818968099039E-3</v>
      </c>
      <c r="AL122" s="2">
        <v>38472</v>
      </c>
      <c r="AM122">
        <v>4137.2700000000004</v>
      </c>
      <c r="AN122" s="4">
        <f t="shared" si="45"/>
        <v>-1.7902424548034146E-3</v>
      </c>
      <c r="AO122" s="2">
        <v>38472</v>
      </c>
      <c r="AP122">
        <v>8779.67</v>
      </c>
      <c r="AQ122" s="4">
        <f t="shared" si="46"/>
        <v>-3.0601978965824062E-3</v>
      </c>
      <c r="AR122" s="2">
        <v>38472</v>
      </c>
      <c r="AS122">
        <v>4408.8500000000004</v>
      </c>
      <c r="AT122" s="4">
        <f t="shared" si="47"/>
        <v>-2.6400052998851509E-2</v>
      </c>
      <c r="AU122" s="2">
        <v>38472</v>
      </c>
      <c r="AV122">
        <v>3341</v>
      </c>
      <c r="AW122" s="4">
        <f t="shared" si="48"/>
        <v>7.800575541304422E-3</v>
      </c>
      <c r="AX122" s="2">
        <v>38472</v>
      </c>
      <c r="AY122">
        <v>4385.0200000000004</v>
      </c>
      <c r="AZ122" s="4">
        <f t="shared" si="49"/>
        <v>-1.4207930363156485E-2</v>
      </c>
      <c r="BA122" s="2">
        <v>38472</v>
      </c>
      <c r="BB122">
        <v>9328.17</v>
      </c>
      <c r="BC122" s="4">
        <f t="shared" si="50"/>
        <v>-3.3330224460610514E-2</v>
      </c>
      <c r="BD122" s="2">
        <v>38472</v>
      </c>
      <c r="BE122">
        <v>4428.1899999999996</v>
      </c>
      <c r="BF122" s="4">
        <f t="shared" si="51"/>
        <v>-1.1571351084702641E-2</v>
      </c>
      <c r="BG122" s="2">
        <v>38472</v>
      </c>
      <c r="BH122">
        <v>1814.98</v>
      </c>
      <c r="BI122" s="4">
        <f t="shared" si="52"/>
        <v>-1.5652117320374859E-2</v>
      </c>
      <c r="BJ122" s="2">
        <v>38472</v>
      </c>
      <c r="BK122">
        <v>1326.28</v>
      </c>
      <c r="BL122" s="4">
        <f t="shared" si="53"/>
        <v>3.695016497005521E-2</v>
      </c>
      <c r="BM122" s="2">
        <v>38472</v>
      </c>
      <c r="BN122">
        <v>10113.959999999999</v>
      </c>
      <c r="BO122" s="4">
        <f t="shared" si="54"/>
        <v>-3.709035239547831E-2</v>
      </c>
      <c r="BP122" s="2">
        <v>38472</v>
      </c>
      <c r="BQ122">
        <v>6537.29</v>
      </c>
      <c r="BR122" s="4">
        <f t="shared" si="55"/>
        <v>-1.6149956355536843E-2</v>
      </c>
      <c r="BS122" s="2">
        <v>38472</v>
      </c>
      <c r="BT122">
        <v>6539.76</v>
      </c>
      <c r="BU122" s="4">
        <f t="shared" si="56"/>
        <v>-5.0298045587737761E-3</v>
      </c>
      <c r="BV122" s="2">
        <v>38472</v>
      </c>
      <c r="BW122">
        <v>4021.06</v>
      </c>
      <c r="BX122" s="4">
        <f t="shared" si="57"/>
        <v>-1.6290533680721198E-2</v>
      </c>
      <c r="BY122" s="2">
        <v>38472</v>
      </c>
      <c r="BZ122">
        <v>10768.98</v>
      </c>
      <c r="CA122" s="4">
        <f t="shared" si="58"/>
        <v>-1.3199817099375788E-2</v>
      </c>
      <c r="CB122" s="2">
        <v>38472</v>
      </c>
      <c r="CC122">
        <v>4911.1000000000004</v>
      </c>
      <c r="CD122" s="4">
        <f t="shared" si="59"/>
        <v>-1.705261893801413E-2</v>
      </c>
      <c r="CE122" s="2">
        <v>38472</v>
      </c>
      <c r="CF122">
        <v>10289.709999999999</v>
      </c>
      <c r="CG122" s="4">
        <f t="shared" si="60"/>
        <v>-3.1599543361376048E-2</v>
      </c>
      <c r="CH122" s="2">
        <v>38472</v>
      </c>
      <c r="CI122">
        <v>11255.01</v>
      </c>
      <c r="CJ122" s="4">
        <f t="shared" si="61"/>
        <v>7.3499336340017152E-3</v>
      </c>
      <c r="CK122" s="2">
        <v>38472</v>
      </c>
      <c r="CL122">
        <v>2921.94</v>
      </c>
      <c r="CM122" s="4">
        <f t="shared" si="62"/>
        <v>6.2123351355074519E-3</v>
      </c>
      <c r="CN122" s="2">
        <v>38472</v>
      </c>
      <c r="CO122">
        <v>6370.6</v>
      </c>
      <c r="CP122" s="4">
        <f t="shared" si="63"/>
        <v>-1.6730977002623826E-2</v>
      </c>
      <c r="CQ122" s="2">
        <v>38472</v>
      </c>
      <c r="CR122">
        <v>9108.33</v>
      </c>
      <c r="CS122" s="4">
        <f t="shared" si="64"/>
        <v>5.7096356035695184E-3</v>
      </c>
    </row>
    <row r="123" spans="1:97" x14ac:dyDescent="0.25">
      <c r="A123" s="2">
        <f t="shared" si="65"/>
        <v>38442</v>
      </c>
      <c r="B123" s="2">
        <v>38442</v>
      </c>
      <c r="C123">
        <v>4243.4825000000001</v>
      </c>
      <c r="D123" s="4">
        <f t="shared" si="33"/>
        <v>-5.5099918593737307E-3</v>
      </c>
      <c r="E123" s="2">
        <v>38442</v>
      </c>
      <c r="F123">
        <v>11447.68</v>
      </c>
      <c r="G123" s="4">
        <f t="shared" si="34"/>
        <v>-1.0530264462367045E-2</v>
      </c>
      <c r="H123" s="2">
        <v>38442</v>
      </c>
      <c r="I123">
        <v>7602.65</v>
      </c>
      <c r="J123" s="4">
        <f t="shared" si="35"/>
        <v>-8.6607632998525474E-3</v>
      </c>
      <c r="K123" s="2">
        <v>38442</v>
      </c>
      <c r="L123">
        <v>9671.5300000000007</v>
      </c>
      <c r="M123" s="4">
        <f t="shared" si="36"/>
        <v>-6.0102713152401233E-3</v>
      </c>
      <c r="N123" s="2">
        <v>38442</v>
      </c>
      <c r="O123">
        <v>3845.1042000000002</v>
      </c>
      <c r="P123" s="4">
        <f t="shared" si="37"/>
        <v>-5.1600136702056876E-3</v>
      </c>
      <c r="Q123" s="2">
        <v>38442</v>
      </c>
      <c r="R123">
        <v>3890.22</v>
      </c>
      <c r="S123" s="4">
        <f t="shared" si="38"/>
        <v>9.5973487645673039E-4</v>
      </c>
      <c r="T123" s="2">
        <v>38442</v>
      </c>
      <c r="U123">
        <v>3580.0104999999999</v>
      </c>
      <c r="V123" s="4">
        <f t="shared" si="39"/>
        <v>-1.8400105347392559E-3</v>
      </c>
      <c r="W123" s="2">
        <v>38442</v>
      </c>
      <c r="X123">
        <v>8226.42</v>
      </c>
      <c r="Y123" s="4">
        <f t="shared" si="40"/>
        <v>-1.9799241514349974E-3</v>
      </c>
      <c r="Z123" s="2">
        <v>38442</v>
      </c>
      <c r="AA123">
        <v>8942.74</v>
      </c>
      <c r="AB123" s="4">
        <f t="shared" si="41"/>
        <v>3.0396023168275388E-3</v>
      </c>
      <c r="AC123" s="2">
        <v>38442</v>
      </c>
      <c r="AD123">
        <v>5752.18</v>
      </c>
      <c r="AE123" s="4">
        <f t="shared" si="42"/>
        <v>-3.4994231149023669E-3</v>
      </c>
      <c r="AF123" s="2">
        <v>38442</v>
      </c>
      <c r="AG123">
        <v>6191.93</v>
      </c>
      <c r="AH123" s="4">
        <f t="shared" si="43"/>
        <v>-1.3420626625197496E-2</v>
      </c>
      <c r="AI123" s="2">
        <v>38442</v>
      </c>
      <c r="AJ123">
        <v>4708.01</v>
      </c>
      <c r="AK123" s="4">
        <f t="shared" si="44"/>
        <v>-4.2038305813807408E-4</v>
      </c>
      <c r="AL123" s="2">
        <v>38442</v>
      </c>
      <c r="AM123">
        <v>4144.6899999999996</v>
      </c>
      <c r="AN123" s="4">
        <f t="shared" si="45"/>
        <v>-2.990050804403066E-3</v>
      </c>
      <c r="AO123" s="2">
        <v>38442</v>
      </c>
      <c r="AP123">
        <v>8806.6200000000008</v>
      </c>
      <c r="AQ123" s="4">
        <f t="shared" si="46"/>
        <v>-2.0040682251143749E-2</v>
      </c>
      <c r="AR123" s="2">
        <v>38442</v>
      </c>
      <c r="AS123">
        <v>4528.3999999999996</v>
      </c>
      <c r="AT123" s="4">
        <f t="shared" si="47"/>
        <v>-1.478989987772994E-2</v>
      </c>
      <c r="AU123" s="2">
        <v>38442</v>
      </c>
      <c r="AV123">
        <v>3315.14</v>
      </c>
      <c r="AW123" s="4">
        <f t="shared" si="48"/>
        <v>4.9898747377739028E-3</v>
      </c>
      <c r="AX123" s="2">
        <v>38442</v>
      </c>
      <c r="AY123">
        <v>4448.22</v>
      </c>
      <c r="AZ123" s="4">
        <f t="shared" si="49"/>
        <v>1.2199513820112529E-3</v>
      </c>
      <c r="BA123" s="2">
        <v>38442</v>
      </c>
      <c r="BB123">
        <v>9649.7999999999993</v>
      </c>
      <c r="BC123" s="4">
        <f t="shared" si="50"/>
        <v>-2.421020060227197E-2</v>
      </c>
      <c r="BD123" s="2">
        <v>38442</v>
      </c>
      <c r="BE123">
        <v>4480.03</v>
      </c>
      <c r="BF123" s="4">
        <f t="shared" si="51"/>
        <v>-1.7789295290462803E-2</v>
      </c>
      <c r="BG123" s="2">
        <v>38442</v>
      </c>
      <c r="BH123">
        <v>1843.84</v>
      </c>
      <c r="BI123" s="4">
        <f t="shared" si="52"/>
        <v>-9.3007011793784233E-3</v>
      </c>
      <c r="BJ123" s="2">
        <v>38442</v>
      </c>
      <c r="BK123">
        <v>1279.02</v>
      </c>
      <c r="BL123" s="4">
        <f t="shared" si="53"/>
        <v>3.162581363273409E-2</v>
      </c>
      <c r="BM123" s="2">
        <v>38442</v>
      </c>
      <c r="BN123">
        <v>10503.54</v>
      </c>
      <c r="BO123" s="4">
        <f t="shared" si="54"/>
        <v>-1.8619391898583637E-2</v>
      </c>
      <c r="BP123" s="2">
        <v>38442</v>
      </c>
      <c r="BQ123">
        <v>6644.6</v>
      </c>
      <c r="BR123" s="4">
        <f t="shared" si="55"/>
        <v>-9.6492352451954533E-3</v>
      </c>
      <c r="BS123" s="2">
        <v>38442</v>
      </c>
      <c r="BT123">
        <v>6572.82</v>
      </c>
      <c r="BU123" s="4">
        <f t="shared" si="56"/>
        <v>-2.4070034877868185E-2</v>
      </c>
      <c r="BV123" s="2">
        <v>38442</v>
      </c>
      <c r="BW123">
        <v>4087.65</v>
      </c>
      <c r="BX123" s="4">
        <f t="shared" si="57"/>
        <v>-6.639173554120692E-3</v>
      </c>
      <c r="BY123" s="2">
        <v>38442</v>
      </c>
      <c r="BZ123">
        <v>10913.03</v>
      </c>
      <c r="CA123" s="4">
        <f t="shared" si="58"/>
        <v>-7.0054467598784642E-3</v>
      </c>
      <c r="CB123" s="2">
        <v>38442</v>
      </c>
      <c r="CC123">
        <v>4996.3</v>
      </c>
      <c r="CD123" s="4">
        <f t="shared" si="59"/>
        <v>-1.1391270452148494E-2</v>
      </c>
      <c r="CE123" s="2">
        <v>38442</v>
      </c>
      <c r="CF123">
        <v>10625.47</v>
      </c>
      <c r="CG123" s="4">
        <f t="shared" si="60"/>
        <v>-1.9070276697648936E-2</v>
      </c>
      <c r="CH123" s="2">
        <v>38442</v>
      </c>
      <c r="CI123">
        <v>11172.89</v>
      </c>
      <c r="CJ123" s="4">
        <f t="shared" si="61"/>
        <v>-3.5299982965394383E-3</v>
      </c>
      <c r="CK123" s="2">
        <v>38442</v>
      </c>
      <c r="CL123">
        <v>2903.9</v>
      </c>
      <c r="CM123" s="4">
        <f t="shared" si="62"/>
        <v>-9.1209057438161878E-3</v>
      </c>
      <c r="CN123" s="2">
        <v>38442</v>
      </c>
      <c r="CO123">
        <v>6479</v>
      </c>
      <c r="CP123" s="4">
        <f t="shared" si="63"/>
        <v>-1.0718866426433715E-2</v>
      </c>
      <c r="CQ123" s="2">
        <v>38442</v>
      </c>
      <c r="CR123">
        <v>9056.6200000000008</v>
      </c>
      <c r="CS123" s="4">
        <f t="shared" si="64"/>
        <v>-2.3730267895256452E-2</v>
      </c>
    </row>
    <row r="124" spans="1:97" x14ac:dyDescent="0.25">
      <c r="A124" s="2">
        <f t="shared" si="65"/>
        <v>38411</v>
      </c>
      <c r="B124" s="2">
        <v>38411</v>
      </c>
      <c r="C124">
        <v>4266.9935999999998</v>
      </c>
      <c r="D124" s="4">
        <f t="shared" si="33"/>
        <v>1.3589988860945201E-2</v>
      </c>
      <c r="E124" s="2">
        <v>38411</v>
      </c>
      <c r="F124">
        <v>11569.51</v>
      </c>
      <c r="G124" s="4">
        <f t="shared" si="34"/>
        <v>2.1280070336251011E-2</v>
      </c>
      <c r="H124" s="2">
        <v>38411</v>
      </c>
      <c r="I124">
        <v>7669.07</v>
      </c>
      <c r="J124" s="4">
        <f t="shared" si="35"/>
        <v>1.8340315630830162E-2</v>
      </c>
      <c r="K124" s="2">
        <v>38411</v>
      </c>
      <c r="L124">
        <v>9730.01</v>
      </c>
      <c r="M124" s="4">
        <f t="shared" si="36"/>
        <v>1.8060351141523823E-2</v>
      </c>
      <c r="N124" s="2">
        <v>38411</v>
      </c>
      <c r="O124">
        <v>3865.0479</v>
      </c>
      <c r="P124" s="4">
        <f t="shared" si="37"/>
        <v>1.4190008623000905E-2</v>
      </c>
      <c r="Q124" s="2">
        <v>38411</v>
      </c>
      <c r="R124">
        <v>3886.49</v>
      </c>
      <c r="S124" s="4">
        <f t="shared" si="38"/>
        <v>1.1608869592830695E-2</v>
      </c>
      <c r="T124" s="2">
        <v>38411</v>
      </c>
      <c r="U124">
        <v>3586.6098999999999</v>
      </c>
      <c r="V124" s="4">
        <f t="shared" si="39"/>
        <v>9.0800069154961527E-3</v>
      </c>
      <c r="W124" s="2">
        <v>38411</v>
      </c>
      <c r="X124">
        <v>8242.74</v>
      </c>
      <c r="Y124" s="4">
        <f t="shared" si="40"/>
        <v>1.3850947032827188E-2</v>
      </c>
      <c r="Z124" s="2">
        <v>38411</v>
      </c>
      <c r="AA124">
        <v>8915.64</v>
      </c>
      <c r="AB124" s="4">
        <f t="shared" si="41"/>
        <v>1.3709969005327949E-2</v>
      </c>
      <c r="AC124" s="2">
        <v>38411</v>
      </c>
      <c r="AD124">
        <v>5772.38</v>
      </c>
      <c r="AE124" s="4">
        <f t="shared" si="42"/>
        <v>7.8288410032929523E-3</v>
      </c>
      <c r="AF124" s="2">
        <v>38411</v>
      </c>
      <c r="AG124">
        <v>6276.16</v>
      </c>
      <c r="AH124" s="4">
        <f t="shared" si="43"/>
        <v>3.3609570361391894E-2</v>
      </c>
      <c r="AI124" s="2">
        <v>38411</v>
      </c>
      <c r="AJ124">
        <v>4709.99</v>
      </c>
      <c r="AK124" s="4">
        <f t="shared" si="44"/>
        <v>8.850486326940965E-3</v>
      </c>
      <c r="AL124" s="2">
        <v>38411</v>
      </c>
      <c r="AM124">
        <v>4157.12</v>
      </c>
      <c r="AN124" s="4">
        <f t="shared" si="45"/>
        <v>1.1701029924264583E-2</v>
      </c>
      <c r="AO124" s="2">
        <v>38411</v>
      </c>
      <c r="AP124">
        <v>8986.7199999999993</v>
      </c>
      <c r="AQ124" s="4">
        <f t="shared" si="46"/>
        <v>4.0210294085305076E-2</v>
      </c>
      <c r="AR124" s="2">
        <v>38411</v>
      </c>
      <c r="AS124">
        <v>4596.38</v>
      </c>
      <c r="AT124" s="4">
        <f t="shared" si="47"/>
        <v>-4.4294461784384342E-3</v>
      </c>
      <c r="AU124" s="2">
        <v>38411</v>
      </c>
      <c r="AV124">
        <v>3298.68</v>
      </c>
      <c r="AW124" s="4">
        <f t="shared" si="48"/>
        <v>8.810747827895371E-3</v>
      </c>
      <c r="AX124" s="2">
        <v>38411</v>
      </c>
      <c r="AY124">
        <v>4442.8</v>
      </c>
      <c r="AZ124" s="4">
        <f t="shared" si="49"/>
        <v>7.1498846134663285E-3</v>
      </c>
      <c r="BA124" s="2">
        <v>38411</v>
      </c>
      <c r="BB124">
        <v>9889.2199999999993</v>
      </c>
      <c r="BC124" s="4">
        <f t="shared" si="50"/>
        <v>2.9130113535845492E-2</v>
      </c>
      <c r="BD124" s="2">
        <v>38411</v>
      </c>
      <c r="BE124">
        <v>4561.17</v>
      </c>
      <c r="BF124" s="4">
        <f t="shared" si="51"/>
        <v>2.8710810195156977E-2</v>
      </c>
      <c r="BG124" s="2">
        <v>38411</v>
      </c>
      <c r="BH124">
        <v>1861.15</v>
      </c>
      <c r="BI124" s="4">
        <f t="shared" si="52"/>
        <v>1.7789371219827155E-2</v>
      </c>
      <c r="BJ124" s="2">
        <v>38411</v>
      </c>
      <c r="BK124">
        <v>1239.81</v>
      </c>
      <c r="BL124" s="4">
        <f t="shared" si="53"/>
        <v>1.1466500859986795E-3</v>
      </c>
      <c r="BM124" s="2">
        <v>38411</v>
      </c>
      <c r="BN124">
        <v>10702.82</v>
      </c>
      <c r="BO124" s="4">
        <f t="shared" si="54"/>
        <v>7.0369770321166314E-2</v>
      </c>
      <c r="BP124" s="2">
        <v>38411</v>
      </c>
      <c r="BQ124">
        <v>6709.34</v>
      </c>
      <c r="BR124" s="4">
        <f t="shared" si="55"/>
        <v>1.8388965709853711E-2</v>
      </c>
      <c r="BS124" s="2">
        <v>38411</v>
      </c>
      <c r="BT124">
        <v>6734.93</v>
      </c>
      <c r="BU124" s="4">
        <f t="shared" si="56"/>
        <v>3.4929820733232697E-2</v>
      </c>
      <c r="BV124" s="2">
        <v>38411</v>
      </c>
      <c r="BW124">
        <v>4114.97</v>
      </c>
      <c r="BX124" s="4">
        <f t="shared" si="57"/>
        <v>7.9090205453282714E-3</v>
      </c>
      <c r="BY124" s="2">
        <v>38411</v>
      </c>
      <c r="BZ124">
        <v>10990.02</v>
      </c>
      <c r="CA124" s="4">
        <f t="shared" si="58"/>
        <v>1.965168613341195E-2</v>
      </c>
      <c r="CB124" s="2">
        <v>38411</v>
      </c>
      <c r="CC124">
        <v>5053.87</v>
      </c>
      <c r="CD124" s="4">
        <f t="shared" si="59"/>
        <v>1.6462122034907267E-2</v>
      </c>
      <c r="CE124" s="2">
        <v>38411</v>
      </c>
      <c r="CF124">
        <v>10832.04</v>
      </c>
      <c r="CG124" s="4">
        <f t="shared" si="60"/>
        <v>7.7403701236600231E-3</v>
      </c>
      <c r="CH124" s="2">
        <v>38411</v>
      </c>
      <c r="CI124">
        <v>11212.47</v>
      </c>
      <c r="CJ124" s="4">
        <f t="shared" si="61"/>
        <v>3.4459948186911005E-2</v>
      </c>
      <c r="CK124" s="2">
        <v>38411</v>
      </c>
      <c r="CL124">
        <v>2930.63</v>
      </c>
      <c r="CM124" s="4">
        <f t="shared" si="62"/>
        <v>2.829904597653865E-3</v>
      </c>
      <c r="CN124" s="2">
        <v>38411</v>
      </c>
      <c r="CO124">
        <v>6549.2</v>
      </c>
      <c r="CP124" s="4">
        <f t="shared" si="63"/>
        <v>1.6509825651150223E-2</v>
      </c>
      <c r="CQ124" s="2">
        <v>38411</v>
      </c>
      <c r="CR124">
        <v>9276.76</v>
      </c>
      <c r="CS124" s="4">
        <f t="shared" si="64"/>
        <v>6.6261162009914498E-2</v>
      </c>
    </row>
    <row r="125" spans="1:97" x14ac:dyDescent="0.25">
      <c r="A125" s="2">
        <f t="shared" si="65"/>
        <v>38383</v>
      </c>
      <c r="B125" s="2">
        <v>38383</v>
      </c>
      <c r="C125">
        <v>4209.7826999999997</v>
      </c>
      <c r="D125" s="4">
        <f t="shared" si="33"/>
        <v>-4.0000464613609843E-5</v>
      </c>
      <c r="E125" s="2">
        <v>38383</v>
      </c>
      <c r="F125">
        <v>11328.44</v>
      </c>
      <c r="G125" s="4">
        <f t="shared" si="34"/>
        <v>-5.8202191182613605E-3</v>
      </c>
      <c r="H125" s="2">
        <v>38383</v>
      </c>
      <c r="I125">
        <v>7530.95</v>
      </c>
      <c r="J125" s="4">
        <f t="shared" si="35"/>
        <v>-2.0499786653804808E-3</v>
      </c>
      <c r="K125" s="2">
        <v>38383</v>
      </c>
      <c r="L125">
        <v>9557.4</v>
      </c>
      <c r="M125" s="4">
        <f t="shared" si="36"/>
        <v>-5.760046271782282E-3</v>
      </c>
      <c r="N125" s="2">
        <v>38383</v>
      </c>
      <c r="O125">
        <v>3810.9702000000002</v>
      </c>
      <c r="P125" s="4">
        <f t="shared" si="37"/>
        <v>1.700118604137657E-4</v>
      </c>
      <c r="Q125" s="2">
        <v>38383</v>
      </c>
      <c r="R125">
        <v>3841.89</v>
      </c>
      <c r="S125" s="4">
        <f t="shared" si="38"/>
        <v>6.3600001047774413E-3</v>
      </c>
      <c r="T125" s="2">
        <v>38383</v>
      </c>
      <c r="U125">
        <v>3554.3364999999999</v>
      </c>
      <c r="V125" s="4">
        <f t="shared" si="39"/>
        <v>1.9499810439651544E-3</v>
      </c>
      <c r="W125" s="2">
        <v>38383</v>
      </c>
      <c r="X125">
        <v>8130.13</v>
      </c>
      <c r="Y125" s="4">
        <f t="shared" si="40"/>
        <v>-1.4799476307327808E-3</v>
      </c>
      <c r="Z125" s="2">
        <v>38383</v>
      </c>
      <c r="AA125">
        <v>8795.06</v>
      </c>
      <c r="AB125" s="4">
        <f t="shared" si="41"/>
        <v>1.5304693211501963E-3</v>
      </c>
      <c r="AC125" s="2">
        <v>38383</v>
      </c>
      <c r="AD125">
        <v>5727.54</v>
      </c>
      <c r="AE125" s="4">
        <f t="shared" si="42"/>
        <v>3.0103233602143398E-3</v>
      </c>
      <c r="AF125" s="2">
        <v>38383</v>
      </c>
      <c r="AG125">
        <v>6072.08</v>
      </c>
      <c r="AH125" s="4">
        <f t="shared" si="43"/>
        <v>-6.6695567533966438E-3</v>
      </c>
      <c r="AI125" s="2">
        <v>38383</v>
      </c>
      <c r="AJ125">
        <v>4668.67</v>
      </c>
      <c r="AK125" s="4">
        <f t="shared" si="44"/>
        <v>5.1693773064120929E-3</v>
      </c>
      <c r="AL125" s="2">
        <v>38383</v>
      </c>
      <c r="AM125">
        <v>4109.04</v>
      </c>
      <c r="AN125" s="4">
        <f t="shared" si="45"/>
        <v>6.6809251868673591E-3</v>
      </c>
      <c r="AO125" s="2">
        <v>38383</v>
      </c>
      <c r="AP125">
        <v>8639.33</v>
      </c>
      <c r="AQ125" s="4">
        <f t="shared" si="46"/>
        <v>1.4820583661061315E-2</v>
      </c>
      <c r="AR125" s="2">
        <v>38383</v>
      </c>
      <c r="AS125">
        <v>4616.83</v>
      </c>
      <c r="AT125" s="4">
        <f t="shared" si="47"/>
        <v>-9.0108847538320491E-3</v>
      </c>
      <c r="AU125" s="2">
        <v>38383</v>
      </c>
      <c r="AV125">
        <v>3269.87</v>
      </c>
      <c r="AW125" s="4">
        <f t="shared" si="48"/>
        <v>9.8300206297636805E-3</v>
      </c>
      <c r="AX125" s="2">
        <v>38383</v>
      </c>
      <c r="AY125">
        <v>4411.26</v>
      </c>
      <c r="AZ125" s="4">
        <f t="shared" si="49"/>
        <v>-3.0141028284969007E-4</v>
      </c>
      <c r="BA125" s="2">
        <v>38383</v>
      </c>
      <c r="BB125">
        <v>9609.2999999999993</v>
      </c>
      <c r="BC125" s="4">
        <f t="shared" si="50"/>
        <v>-1.597996999595519E-2</v>
      </c>
      <c r="BD125" s="2">
        <v>38383</v>
      </c>
      <c r="BE125">
        <v>4433.87</v>
      </c>
      <c r="BF125" s="4">
        <f t="shared" si="51"/>
        <v>1.3078555875182474E-2</v>
      </c>
      <c r="BG125" s="2">
        <v>38383</v>
      </c>
      <c r="BH125">
        <v>1828.62</v>
      </c>
      <c r="BI125" s="4">
        <f t="shared" si="52"/>
        <v>-2.2371120520320309E-3</v>
      </c>
      <c r="BJ125" s="2">
        <v>38383</v>
      </c>
      <c r="BK125">
        <v>1238.3900000000001</v>
      </c>
      <c r="BL125" s="4">
        <f t="shared" si="53"/>
        <v>2.4699223856885277E-2</v>
      </c>
      <c r="BM125" s="2">
        <v>38383</v>
      </c>
      <c r="BN125">
        <v>9999.18</v>
      </c>
      <c r="BO125" s="4">
        <f t="shared" si="54"/>
        <v>2.1210233365674291E-2</v>
      </c>
      <c r="BP125" s="2">
        <v>38383</v>
      </c>
      <c r="BQ125">
        <v>6588.19</v>
      </c>
      <c r="BR125" s="4">
        <f t="shared" si="55"/>
        <v>1.0499477305325744E-3</v>
      </c>
      <c r="BS125" s="2">
        <v>38383</v>
      </c>
      <c r="BT125">
        <v>6507.62</v>
      </c>
      <c r="BU125" s="4">
        <f t="shared" si="56"/>
        <v>9.9009593688217379E-3</v>
      </c>
      <c r="BV125" s="2">
        <v>38383</v>
      </c>
      <c r="BW125">
        <v>4082.68</v>
      </c>
      <c r="BX125" s="4">
        <f t="shared" si="57"/>
        <v>-1.1409753498958897E-2</v>
      </c>
      <c r="BY125" s="2">
        <v>38383</v>
      </c>
      <c r="BZ125">
        <v>10778.21</v>
      </c>
      <c r="CA125" s="4">
        <f t="shared" si="58"/>
        <v>2.3571620140550031E-4</v>
      </c>
      <c r="CB125" s="2">
        <v>38383</v>
      </c>
      <c r="CC125">
        <v>4972.0200000000004</v>
      </c>
      <c r="CD125" s="4">
        <f t="shared" si="59"/>
        <v>-4.2118544777239864E-3</v>
      </c>
      <c r="CE125" s="2">
        <v>38383</v>
      </c>
      <c r="CF125">
        <v>10748.84</v>
      </c>
      <c r="CG125" s="4">
        <f t="shared" si="60"/>
        <v>-2.7030647768808258E-2</v>
      </c>
      <c r="CH125" s="2">
        <v>38383</v>
      </c>
      <c r="CI125">
        <v>10838.96</v>
      </c>
      <c r="CJ125" s="4">
        <f t="shared" si="61"/>
        <v>-9.389765758520352E-3</v>
      </c>
      <c r="CK125" s="2">
        <v>38383</v>
      </c>
      <c r="CL125">
        <v>2922.36</v>
      </c>
      <c r="CM125" s="4">
        <f t="shared" si="62"/>
        <v>-1.901967761210055E-2</v>
      </c>
      <c r="CN125" s="2">
        <v>38383</v>
      </c>
      <c r="CO125">
        <v>6442.83</v>
      </c>
      <c r="CP125" s="4">
        <f t="shared" si="63"/>
        <v>-3.5540790712996762E-3</v>
      </c>
      <c r="CQ125" s="2">
        <v>38383</v>
      </c>
      <c r="CR125">
        <v>8700.27</v>
      </c>
      <c r="CS125" s="4">
        <f t="shared" si="64"/>
        <v>4.2279286240543446E-2</v>
      </c>
    </row>
    <row r="126" spans="1:97" x14ac:dyDescent="0.25">
      <c r="A126" s="2">
        <f t="shared" si="65"/>
        <v>38352</v>
      </c>
      <c r="B126" s="2">
        <v>38352</v>
      </c>
      <c r="C126">
        <v>4209.9511000000002</v>
      </c>
      <c r="D126" s="4">
        <f t="shared" si="33"/>
        <v>1.4640003352930142E-2</v>
      </c>
      <c r="E126" s="2">
        <v>38352</v>
      </c>
      <c r="F126">
        <v>11394.76</v>
      </c>
      <c r="G126" s="4">
        <f t="shared" si="34"/>
        <v>1.7610070756423069E-2</v>
      </c>
      <c r="H126" s="2">
        <v>38352</v>
      </c>
      <c r="I126">
        <v>7546.42</v>
      </c>
      <c r="J126" s="4">
        <f t="shared" si="35"/>
        <v>1.6470594573916975E-2</v>
      </c>
      <c r="K126" s="2">
        <v>38352</v>
      </c>
      <c r="L126">
        <v>9612.77</v>
      </c>
      <c r="M126" s="4">
        <f t="shared" si="36"/>
        <v>6.0597370764856606E-3</v>
      </c>
      <c r="N126" s="2">
        <v>38352</v>
      </c>
      <c r="O126">
        <v>3810.3224</v>
      </c>
      <c r="P126" s="4">
        <f t="shared" si="37"/>
        <v>1.5049999769568556E-2</v>
      </c>
      <c r="Q126" s="2">
        <v>38352</v>
      </c>
      <c r="R126">
        <v>3817.61</v>
      </c>
      <c r="S126" s="4">
        <f t="shared" si="38"/>
        <v>4.2510094832235445E-3</v>
      </c>
      <c r="T126" s="2">
        <v>38352</v>
      </c>
      <c r="U126">
        <v>3547.4191000000001</v>
      </c>
      <c r="V126" s="4">
        <f t="shared" si="39"/>
        <v>1.2130002054834943E-2</v>
      </c>
      <c r="W126" s="2">
        <v>38352</v>
      </c>
      <c r="X126">
        <v>8142.18</v>
      </c>
      <c r="Y126" s="4">
        <f t="shared" si="40"/>
        <v>2.7989429946884581E-2</v>
      </c>
      <c r="Z126" s="2">
        <v>38352</v>
      </c>
      <c r="AA126">
        <v>8781.6200000000008</v>
      </c>
      <c r="AB126" s="4">
        <f t="shared" si="41"/>
        <v>2.9090465911514762E-2</v>
      </c>
      <c r="AC126" s="2">
        <v>38352</v>
      </c>
      <c r="AD126">
        <v>5710.35</v>
      </c>
      <c r="AE126" s="4">
        <f t="shared" si="42"/>
        <v>7.4593291896536407E-3</v>
      </c>
      <c r="AF126" s="2">
        <v>38352</v>
      </c>
      <c r="AG126">
        <v>6112.85</v>
      </c>
      <c r="AH126" s="4">
        <f t="shared" si="43"/>
        <v>2.2999220138500753E-2</v>
      </c>
      <c r="AI126" s="2">
        <v>38352</v>
      </c>
      <c r="AJ126">
        <v>4644.66</v>
      </c>
      <c r="AK126" s="4">
        <f t="shared" si="44"/>
        <v>8.8314509122502383E-3</v>
      </c>
      <c r="AL126" s="2">
        <v>38352</v>
      </c>
      <c r="AM126">
        <v>4081.77</v>
      </c>
      <c r="AN126" s="4">
        <f t="shared" si="45"/>
        <v>1.1528405922805351E-2</v>
      </c>
      <c r="AO126" s="2">
        <v>38352</v>
      </c>
      <c r="AP126">
        <v>8513.16</v>
      </c>
      <c r="AQ126" s="4">
        <f t="shared" si="46"/>
        <v>2.5169343039323833E-2</v>
      </c>
      <c r="AR126" s="2">
        <v>38352</v>
      </c>
      <c r="AS126">
        <v>4658.8100000000004</v>
      </c>
      <c r="AT126" s="4">
        <f t="shared" si="47"/>
        <v>4.2898008368346119E-3</v>
      </c>
      <c r="AU126" s="2">
        <v>38352</v>
      </c>
      <c r="AV126">
        <v>3238.04</v>
      </c>
      <c r="AW126" s="4">
        <f t="shared" si="48"/>
        <v>6.9784799104366524E-3</v>
      </c>
      <c r="AX126" s="2">
        <v>38352</v>
      </c>
      <c r="AY126">
        <v>4412.59</v>
      </c>
      <c r="AZ126" s="4">
        <f t="shared" si="49"/>
        <v>1.0960536113179487E-2</v>
      </c>
      <c r="BA126" s="2">
        <v>38352</v>
      </c>
      <c r="BB126">
        <v>9765.35</v>
      </c>
      <c r="BC126" s="4">
        <f t="shared" si="50"/>
        <v>3.5720194812357553E-2</v>
      </c>
      <c r="BD126" s="2">
        <v>38352</v>
      </c>
      <c r="BE126">
        <v>4376.63</v>
      </c>
      <c r="BF126" s="4">
        <f t="shared" si="51"/>
        <v>2.0010394404733844E-2</v>
      </c>
      <c r="BG126" s="2">
        <v>38352</v>
      </c>
      <c r="BH126">
        <v>1832.72</v>
      </c>
      <c r="BI126" s="4">
        <f t="shared" si="52"/>
        <v>1.6010289160901303E-2</v>
      </c>
      <c r="BJ126" s="2">
        <v>38352</v>
      </c>
      <c r="BK126">
        <v>1208.54</v>
      </c>
      <c r="BL126" s="4">
        <f t="shared" si="53"/>
        <v>-1.3976029436961079E-2</v>
      </c>
      <c r="BM126" s="2">
        <v>38352</v>
      </c>
      <c r="BN126">
        <v>9791.5</v>
      </c>
      <c r="BO126" s="4">
        <f t="shared" si="54"/>
        <v>8.0694977514947919E-3</v>
      </c>
      <c r="BP126" s="2">
        <v>38352</v>
      </c>
      <c r="BQ126">
        <v>6581.28</v>
      </c>
      <c r="BR126" s="4">
        <f t="shared" si="55"/>
        <v>1.7790864551888053E-2</v>
      </c>
      <c r="BS126" s="2">
        <v>38352</v>
      </c>
      <c r="BT126">
        <v>6443.82</v>
      </c>
      <c r="BU126" s="4">
        <f t="shared" si="56"/>
        <v>2.0840363292444541E-2</v>
      </c>
      <c r="BV126" s="2">
        <v>38352</v>
      </c>
      <c r="BW126">
        <v>4129.8</v>
      </c>
      <c r="BX126" s="4">
        <f t="shared" si="57"/>
        <v>9.200542502107778E-3</v>
      </c>
      <c r="BY126" s="2">
        <v>38352</v>
      </c>
      <c r="BZ126">
        <v>10775.67</v>
      </c>
      <c r="CA126" s="4">
        <f t="shared" si="58"/>
        <v>1.8367273648278282E-2</v>
      </c>
      <c r="CB126" s="2">
        <v>38352</v>
      </c>
      <c r="CC126">
        <v>4993.05</v>
      </c>
      <c r="CD126" s="4">
        <f t="shared" si="59"/>
        <v>1.4303300667934282E-2</v>
      </c>
      <c r="CE126" s="2">
        <v>38352</v>
      </c>
      <c r="CF126">
        <v>11047.46</v>
      </c>
      <c r="CG126" s="4">
        <f t="shared" si="60"/>
        <v>2.7880098364224892E-2</v>
      </c>
      <c r="CH126" s="2">
        <v>38352</v>
      </c>
      <c r="CI126">
        <v>10941.7</v>
      </c>
      <c r="CJ126" s="4">
        <f t="shared" si="61"/>
        <v>2.1449916121557999E-2</v>
      </c>
      <c r="CK126" s="2">
        <v>38352</v>
      </c>
      <c r="CL126">
        <v>2979.02</v>
      </c>
      <c r="CM126" s="4">
        <f t="shared" si="62"/>
        <v>2.8219766261916357E-2</v>
      </c>
      <c r="CN126" s="2">
        <v>38352</v>
      </c>
      <c r="CO126">
        <v>6465.81</v>
      </c>
      <c r="CP126" s="4">
        <f t="shared" si="63"/>
        <v>1.5130058529478463E-2</v>
      </c>
      <c r="CQ126" s="2">
        <v>38352</v>
      </c>
      <c r="CR126">
        <v>8347.35</v>
      </c>
      <c r="CS126" s="4">
        <f t="shared" si="64"/>
        <v>4.2160341387774247E-2</v>
      </c>
    </row>
    <row r="127" spans="1:97" x14ac:dyDescent="0.25">
      <c r="A127" s="2">
        <f t="shared" si="65"/>
        <v>38321</v>
      </c>
      <c r="B127" s="2">
        <v>38321</v>
      </c>
      <c r="C127">
        <v>4149.2066999999997</v>
      </c>
      <c r="D127" s="4">
        <f t="shared" si="33"/>
        <v>2.5470007151487506E-2</v>
      </c>
      <c r="E127" s="2">
        <v>38321</v>
      </c>
      <c r="F127">
        <v>11197.57</v>
      </c>
      <c r="G127" s="4">
        <f t="shared" si="34"/>
        <v>3.3700407384807285E-2</v>
      </c>
      <c r="H127" s="2">
        <v>38321</v>
      </c>
      <c r="I127">
        <v>7424.14</v>
      </c>
      <c r="J127" s="4">
        <f t="shared" si="35"/>
        <v>2.839958332871606E-2</v>
      </c>
      <c r="K127" s="2">
        <v>38321</v>
      </c>
      <c r="L127">
        <v>9554.8700000000008</v>
      </c>
      <c r="M127" s="4">
        <f t="shared" si="36"/>
        <v>2.8049841997725533E-2</v>
      </c>
      <c r="N127" s="2">
        <v>38321</v>
      </c>
      <c r="O127">
        <v>3753.8272999999999</v>
      </c>
      <c r="P127" s="4">
        <f t="shared" si="37"/>
        <v>2.6389990525552465E-2</v>
      </c>
      <c r="Q127" s="2">
        <v>38321</v>
      </c>
      <c r="R127">
        <v>3801.45</v>
      </c>
      <c r="S127" s="4">
        <f t="shared" si="38"/>
        <v>1.3079733608359456E-2</v>
      </c>
      <c r="T127" s="2">
        <v>38321</v>
      </c>
      <c r="U127">
        <v>3504.9045999999998</v>
      </c>
      <c r="V127" s="4">
        <f t="shared" si="39"/>
        <v>1.7750014337453379E-2</v>
      </c>
      <c r="W127" s="2">
        <v>38321</v>
      </c>
      <c r="X127">
        <v>7920.49</v>
      </c>
      <c r="Y127" s="4">
        <f t="shared" si="40"/>
        <v>4.0329995376597205E-2</v>
      </c>
      <c r="Z127" s="2">
        <v>38321</v>
      </c>
      <c r="AA127">
        <v>8533.3799999999992</v>
      </c>
      <c r="AB127" s="4">
        <f t="shared" si="41"/>
        <v>3.2099738993079274E-2</v>
      </c>
      <c r="AC127" s="2">
        <v>38321</v>
      </c>
      <c r="AD127">
        <v>5668.07</v>
      </c>
      <c r="AE127" s="4">
        <f t="shared" si="42"/>
        <v>1.0670033147713198E-2</v>
      </c>
      <c r="AF127" s="2">
        <v>38321</v>
      </c>
      <c r="AG127">
        <v>5975.42</v>
      </c>
      <c r="AH127" s="4">
        <f t="shared" si="43"/>
        <v>3.4561446033449794E-2</v>
      </c>
      <c r="AI127" s="2">
        <v>38321</v>
      </c>
      <c r="AJ127">
        <v>4604</v>
      </c>
      <c r="AK127" s="4">
        <f t="shared" si="44"/>
        <v>1.1370226525842186E-2</v>
      </c>
      <c r="AL127" s="2">
        <v>38321</v>
      </c>
      <c r="AM127">
        <v>4035.25</v>
      </c>
      <c r="AN127" s="4">
        <f t="shared" si="45"/>
        <v>1.5269614749808813E-2</v>
      </c>
      <c r="AO127" s="2">
        <v>38321</v>
      </c>
      <c r="AP127">
        <v>8304.15</v>
      </c>
      <c r="AQ127" s="4">
        <f t="shared" si="46"/>
        <v>3.4889502865709909E-2</v>
      </c>
      <c r="AR127" s="2">
        <v>38321</v>
      </c>
      <c r="AS127">
        <v>4638.91</v>
      </c>
      <c r="AT127" s="4">
        <f t="shared" si="47"/>
        <v>8.8315246939085768E-3</v>
      </c>
      <c r="AU127" s="2">
        <v>38321</v>
      </c>
      <c r="AV127">
        <v>3215.6</v>
      </c>
      <c r="AW127" s="4">
        <f t="shared" si="48"/>
        <v>7.6302389345868082E-3</v>
      </c>
      <c r="AX127" s="2">
        <v>38321</v>
      </c>
      <c r="AY127">
        <v>4364.75</v>
      </c>
      <c r="AZ127" s="4">
        <f t="shared" si="49"/>
        <v>1.6199591634324051E-2</v>
      </c>
      <c r="BA127" s="2">
        <v>38321</v>
      </c>
      <c r="BB127">
        <v>9428.56</v>
      </c>
      <c r="BC127" s="4">
        <f t="shared" si="50"/>
        <v>5.747936030111922E-2</v>
      </c>
      <c r="BD127" s="2">
        <v>38321</v>
      </c>
      <c r="BE127">
        <v>4290.7700000000004</v>
      </c>
      <c r="BF127" s="4">
        <f t="shared" si="51"/>
        <v>5.8398823883454076E-2</v>
      </c>
      <c r="BG127" s="2">
        <v>38321</v>
      </c>
      <c r="BH127">
        <v>1803.84</v>
      </c>
      <c r="BI127" s="4">
        <f t="shared" si="52"/>
        <v>2.7372449851348124E-2</v>
      </c>
      <c r="BJ127" s="2">
        <v>38321</v>
      </c>
      <c r="BK127">
        <v>1225.67</v>
      </c>
      <c r="BL127" s="4">
        <f t="shared" si="53"/>
        <v>-3.2910413609178013E-2</v>
      </c>
      <c r="BM127" s="2">
        <v>38321</v>
      </c>
      <c r="BN127">
        <v>9713.1200000000008</v>
      </c>
      <c r="BO127" s="4">
        <f t="shared" si="54"/>
        <v>7.7950399135253257E-2</v>
      </c>
      <c r="BP127" s="2">
        <v>38321</v>
      </c>
      <c r="BQ127">
        <v>6466.24</v>
      </c>
      <c r="BR127" s="4">
        <f t="shared" si="55"/>
        <v>2.9910248548606688E-2</v>
      </c>
      <c r="BS127" s="2">
        <v>38321</v>
      </c>
      <c r="BT127">
        <v>6312.27</v>
      </c>
      <c r="BU127" s="4">
        <f t="shared" si="56"/>
        <v>3.3859412926620758E-2</v>
      </c>
      <c r="BV127" s="2">
        <v>38321</v>
      </c>
      <c r="BW127">
        <v>4092.15</v>
      </c>
      <c r="BX127" s="4">
        <f t="shared" si="57"/>
        <v>3.1399572030235134E-2</v>
      </c>
      <c r="BY127" s="2">
        <v>38321</v>
      </c>
      <c r="BZ127">
        <v>10581.32</v>
      </c>
      <c r="CA127" s="4">
        <f t="shared" si="58"/>
        <v>2.965383425225121E-2</v>
      </c>
      <c r="CB127" s="2">
        <v>38321</v>
      </c>
      <c r="CC127">
        <v>4922.6400000000003</v>
      </c>
      <c r="CD127" s="4">
        <f t="shared" si="59"/>
        <v>2.5804313986175664E-2</v>
      </c>
      <c r="CE127" s="2">
        <v>38321</v>
      </c>
      <c r="CF127">
        <v>10747.81</v>
      </c>
      <c r="CG127" s="4">
        <f t="shared" si="60"/>
        <v>2.7140183986345212E-2</v>
      </c>
      <c r="CH127" s="2">
        <v>38321</v>
      </c>
      <c r="CI127">
        <v>10711.93</v>
      </c>
      <c r="CJ127" s="4">
        <f t="shared" si="61"/>
        <v>3.3849328408554813E-2</v>
      </c>
      <c r="CK127" s="2">
        <v>38321</v>
      </c>
      <c r="CL127">
        <v>2897.26</v>
      </c>
      <c r="CM127" s="4">
        <f t="shared" si="62"/>
        <v>3.3329647872002877E-2</v>
      </c>
      <c r="CN127" s="2">
        <v>38321</v>
      </c>
      <c r="CO127">
        <v>6369.44</v>
      </c>
      <c r="CP127" s="4">
        <f t="shared" si="63"/>
        <v>2.590269657347366E-2</v>
      </c>
      <c r="CQ127" s="2">
        <v>38321</v>
      </c>
      <c r="CR127">
        <v>8009.66</v>
      </c>
      <c r="CS127" s="4">
        <f t="shared" si="64"/>
        <v>1.0690301756227871E-2</v>
      </c>
    </row>
    <row r="128" spans="1:97" x14ac:dyDescent="0.25">
      <c r="A128" s="2">
        <f t="shared" si="65"/>
        <v>38291</v>
      </c>
      <c r="B128" s="2">
        <v>38291</v>
      </c>
      <c r="C128">
        <v>4046.1511999999998</v>
      </c>
      <c r="D128" s="4">
        <f t="shared" si="33"/>
        <v>7.8200024021386483E-3</v>
      </c>
      <c r="E128" s="2">
        <v>38291</v>
      </c>
      <c r="F128">
        <v>10832.51</v>
      </c>
      <c r="G128" s="4">
        <f t="shared" si="34"/>
        <v>4.749891014998342E-3</v>
      </c>
      <c r="H128" s="2">
        <v>38291</v>
      </c>
      <c r="I128">
        <v>7219.12</v>
      </c>
      <c r="J128" s="4">
        <f t="shared" si="35"/>
        <v>8.4203586055842106E-3</v>
      </c>
      <c r="K128" s="2">
        <v>38291</v>
      </c>
      <c r="L128">
        <v>9294.17</v>
      </c>
      <c r="M128" s="4">
        <f t="shared" si="36"/>
        <v>8.3802307275848698E-3</v>
      </c>
      <c r="N128" s="2">
        <v>38291</v>
      </c>
      <c r="O128">
        <v>3657.3108999999999</v>
      </c>
      <c r="P128" s="4">
        <f t="shared" si="37"/>
        <v>7.7799953911141806E-3</v>
      </c>
      <c r="Q128" s="2">
        <v>38291</v>
      </c>
      <c r="R128">
        <v>3752.37</v>
      </c>
      <c r="S128" s="4">
        <f t="shared" si="38"/>
        <v>-5.8626175521547808E-5</v>
      </c>
      <c r="T128" s="2">
        <v>38291</v>
      </c>
      <c r="U128">
        <v>3443.7775000000001</v>
      </c>
      <c r="V128" s="4">
        <f t="shared" si="39"/>
        <v>5.309979365000661E-3</v>
      </c>
      <c r="W128" s="2">
        <v>38291</v>
      </c>
      <c r="X128">
        <v>7613.44</v>
      </c>
      <c r="Y128" s="4">
        <f t="shared" si="40"/>
        <v>1.4889878881432894E-2</v>
      </c>
      <c r="Z128" s="2">
        <v>38291</v>
      </c>
      <c r="AA128">
        <v>8267.98</v>
      </c>
      <c r="AB128" s="4">
        <f t="shared" si="41"/>
        <v>1.6099339066828255E-2</v>
      </c>
      <c r="AC128" s="2">
        <v>38291</v>
      </c>
      <c r="AD128">
        <v>5608.23</v>
      </c>
      <c r="AE128" s="4">
        <f t="shared" si="42"/>
        <v>3.1104449420837899E-3</v>
      </c>
      <c r="AF128" s="2">
        <v>38291</v>
      </c>
      <c r="AG128">
        <v>5775.8</v>
      </c>
      <c r="AH128" s="4">
        <f t="shared" si="43"/>
        <v>1.4879320766387094E-2</v>
      </c>
      <c r="AI128" s="2">
        <v>38291</v>
      </c>
      <c r="AJ128">
        <v>4552.24</v>
      </c>
      <c r="AK128" s="4">
        <f t="shared" si="44"/>
        <v>1.0259631026118265E-2</v>
      </c>
      <c r="AL128" s="2">
        <v>38291</v>
      </c>
      <c r="AM128">
        <v>3974.56</v>
      </c>
      <c r="AN128" s="4">
        <f t="shared" si="45"/>
        <v>1.6041167643622734E-2</v>
      </c>
      <c r="AO128" s="2">
        <v>38291</v>
      </c>
      <c r="AP128">
        <v>8024.19</v>
      </c>
      <c r="AQ128" s="4">
        <f t="shared" si="46"/>
        <v>2.0480341847732841E-2</v>
      </c>
      <c r="AR128" s="2">
        <v>38291</v>
      </c>
      <c r="AS128">
        <v>4598.3</v>
      </c>
      <c r="AT128" s="4">
        <f t="shared" si="47"/>
        <v>-4.7809816920216797E-3</v>
      </c>
      <c r="AU128" s="2">
        <v>38291</v>
      </c>
      <c r="AV128">
        <v>3191.25</v>
      </c>
      <c r="AW128" s="4">
        <f t="shared" si="48"/>
        <v>1.4999570622978409E-2</v>
      </c>
      <c r="AX128" s="2">
        <v>38291</v>
      </c>
      <c r="AY128">
        <v>4295.17</v>
      </c>
      <c r="AZ128" s="4">
        <f t="shared" si="49"/>
        <v>5.3601481179792465E-3</v>
      </c>
      <c r="BA128" s="2">
        <v>38291</v>
      </c>
      <c r="BB128">
        <v>8916.07</v>
      </c>
      <c r="BC128" s="4">
        <f t="shared" si="50"/>
        <v>1.6010356022457817E-2</v>
      </c>
      <c r="BD128" s="2">
        <v>38291</v>
      </c>
      <c r="BE128">
        <v>4054.02</v>
      </c>
      <c r="BF128" s="4">
        <f t="shared" si="51"/>
        <v>6.9622626981189484E-3</v>
      </c>
      <c r="BG128" s="2">
        <v>38291</v>
      </c>
      <c r="BH128">
        <v>1755.78</v>
      </c>
      <c r="BI128" s="4">
        <f t="shared" si="52"/>
        <v>8.4314513813106284E-3</v>
      </c>
      <c r="BJ128" s="2">
        <v>38291</v>
      </c>
      <c r="BK128">
        <v>1267.3800000000001</v>
      </c>
      <c r="BL128" s="4">
        <f t="shared" si="53"/>
        <v>-1.3926926428482367E-2</v>
      </c>
      <c r="BM128" s="2">
        <v>38291</v>
      </c>
      <c r="BN128">
        <v>9010.73</v>
      </c>
      <c r="BO128" s="4">
        <f t="shared" si="54"/>
        <v>2.4769900363132535E-2</v>
      </c>
      <c r="BP128" s="2">
        <v>38291</v>
      </c>
      <c r="BQ128">
        <v>6278.45</v>
      </c>
      <c r="BR128" s="4">
        <f t="shared" si="55"/>
        <v>8.4988611429690497E-3</v>
      </c>
      <c r="BS128" s="2">
        <v>38291</v>
      </c>
      <c r="BT128">
        <v>6105.54</v>
      </c>
      <c r="BU128" s="4">
        <f t="shared" si="56"/>
        <v>1.8139795489564348E-2</v>
      </c>
      <c r="BV128" s="2">
        <v>38291</v>
      </c>
      <c r="BW128">
        <v>3967.57</v>
      </c>
      <c r="BX128" s="4">
        <f t="shared" si="57"/>
        <v>1.3919910045743888E-2</v>
      </c>
      <c r="BY128" s="2">
        <v>38291</v>
      </c>
      <c r="BZ128">
        <v>10276.58</v>
      </c>
      <c r="CA128" s="4">
        <f t="shared" si="58"/>
        <v>1.0829707037244063E-2</v>
      </c>
      <c r="CB128" s="2">
        <v>38291</v>
      </c>
      <c r="CC128">
        <v>4798.8100000000004</v>
      </c>
      <c r="CD128" s="4">
        <f t="shared" si="59"/>
        <v>6.5631607208780363E-3</v>
      </c>
      <c r="CE128" s="2">
        <v>38291</v>
      </c>
      <c r="CF128">
        <v>10463.82</v>
      </c>
      <c r="CG128" s="4">
        <f t="shared" si="60"/>
        <v>2.3240395221666876E-2</v>
      </c>
      <c r="CH128" s="2">
        <v>38291</v>
      </c>
      <c r="CI128">
        <v>10361.209999999999</v>
      </c>
      <c r="CJ128" s="4">
        <f t="shared" si="61"/>
        <v>4.3007354965278743E-3</v>
      </c>
      <c r="CK128" s="2">
        <v>38291</v>
      </c>
      <c r="CL128">
        <v>2803.81</v>
      </c>
      <c r="CM128" s="4">
        <f t="shared" si="62"/>
        <v>1.4509481819727776E-2</v>
      </c>
      <c r="CN128" s="2">
        <v>38291</v>
      </c>
      <c r="CO128">
        <v>6208.62</v>
      </c>
      <c r="CP128" s="4">
        <f t="shared" si="63"/>
        <v>7.0917614235430637E-3</v>
      </c>
      <c r="CQ128" s="2">
        <v>38291</v>
      </c>
      <c r="CR128">
        <v>7924.94</v>
      </c>
      <c r="CS128" s="4">
        <f t="shared" si="64"/>
        <v>4.9319029826043304E-2</v>
      </c>
    </row>
    <row r="129" spans="1:97" x14ac:dyDescent="0.25">
      <c r="A129" s="2">
        <f t="shared" si="65"/>
        <v>38260</v>
      </c>
      <c r="B129" s="2">
        <v>38260</v>
      </c>
      <c r="C129">
        <v>4014.7557999999999</v>
      </c>
      <c r="D129" s="4">
        <f t="shared" si="33"/>
        <v>8.8700018947303061E-3</v>
      </c>
      <c r="E129" s="2">
        <v>38260</v>
      </c>
      <c r="F129">
        <v>10781.3</v>
      </c>
      <c r="G129" s="4">
        <f t="shared" si="34"/>
        <v>1.9869930235308031E-2</v>
      </c>
      <c r="H129" s="2">
        <v>38260</v>
      </c>
      <c r="I129">
        <v>7158.84</v>
      </c>
      <c r="J129" s="4">
        <f t="shared" si="35"/>
        <v>1.6489391157665123E-2</v>
      </c>
      <c r="K129" s="2">
        <v>38260</v>
      </c>
      <c r="L129">
        <v>9216.93</v>
      </c>
      <c r="M129" s="4">
        <f t="shared" si="36"/>
        <v>8.3495521633676351E-3</v>
      </c>
      <c r="N129" s="2">
        <v>38260</v>
      </c>
      <c r="O129">
        <v>3629.0767000000001</v>
      </c>
      <c r="P129" s="4">
        <f t="shared" si="37"/>
        <v>8.2399999444353611E-3</v>
      </c>
      <c r="Q129" s="2">
        <v>38260</v>
      </c>
      <c r="R129">
        <v>3752.59</v>
      </c>
      <c r="S129" s="4">
        <f t="shared" si="38"/>
        <v>7.8802121802188374E-3</v>
      </c>
      <c r="T129" s="2">
        <v>38260</v>
      </c>
      <c r="U129">
        <v>3425.5877</v>
      </c>
      <c r="V129" s="4">
        <f t="shared" si="39"/>
        <v>4.4600049249681195E-3</v>
      </c>
      <c r="W129" s="2">
        <v>38260</v>
      </c>
      <c r="X129">
        <v>7501.74</v>
      </c>
      <c r="Y129" s="4">
        <f t="shared" si="40"/>
        <v>1.3650023240981968E-2</v>
      </c>
      <c r="Z129" s="2">
        <v>38260</v>
      </c>
      <c r="AA129">
        <v>8136.98</v>
      </c>
      <c r="AB129" s="4">
        <f t="shared" si="41"/>
        <v>1.0600338068192272E-2</v>
      </c>
      <c r="AC129" s="2">
        <v>38260</v>
      </c>
      <c r="AD129">
        <v>5590.84</v>
      </c>
      <c r="AE129" s="4">
        <f t="shared" si="42"/>
        <v>3.5612995871476816E-3</v>
      </c>
      <c r="AF129" s="2">
        <v>38260</v>
      </c>
      <c r="AG129">
        <v>5691.12</v>
      </c>
      <c r="AH129" s="4">
        <f t="shared" si="43"/>
        <v>1.925091741394036E-2</v>
      </c>
      <c r="AI129" s="2">
        <v>38260</v>
      </c>
      <c r="AJ129">
        <v>4506.01</v>
      </c>
      <c r="AK129" s="4">
        <f t="shared" si="44"/>
        <v>7.4496555763983174E-3</v>
      </c>
      <c r="AL129" s="2">
        <v>38260</v>
      </c>
      <c r="AM129">
        <v>3911.81</v>
      </c>
      <c r="AN129" s="4">
        <f t="shared" si="45"/>
        <v>9.7886104148543485E-3</v>
      </c>
      <c r="AO129" s="2">
        <v>38260</v>
      </c>
      <c r="AP129">
        <v>7863.15</v>
      </c>
      <c r="AQ129" s="4">
        <f t="shared" si="46"/>
        <v>3.6639627275639741E-2</v>
      </c>
      <c r="AR129" s="2">
        <v>38260</v>
      </c>
      <c r="AS129">
        <v>4620.3900000000003</v>
      </c>
      <c r="AT129" s="4">
        <f t="shared" si="47"/>
        <v>-2.4504829718420273E-3</v>
      </c>
      <c r="AU129" s="2">
        <v>38260</v>
      </c>
      <c r="AV129">
        <v>3144.09</v>
      </c>
      <c r="AW129" s="4">
        <f t="shared" si="48"/>
        <v>1.0350656194968888E-2</v>
      </c>
      <c r="AX129" s="2">
        <v>38260</v>
      </c>
      <c r="AY129">
        <v>4272.2700000000004</v>
      </c>
      <c r="AZ129" s="4">
        <f t="shared" si="49"/>
        <v>5.8695560044641493E-3</v>
      </c>
      <c r="BA129" s="2">
        <v>38260</v>
      </c>
      <c r="BB129">
        <v>8775.57</v>
      </c>
      <c r="BC129" s="4">
        <f t="shared" si="50"/>
        <v>3.3629955065046735E-2</v>
      </c>
      <c r="BD129" s="2">
        <v>38260</v>
      </c>
      <c r="BE129">
        <v>4025.99</v>
      </c>
      <c r="BF129" s="4">
        <f t="shared" si="51"/>
        <v>2.9528042306393942E-2</v>
      </c>
      <c r="BG129" s="2">
        <v>38260</v>
      </c>
      <c r="BH129">
        <v>1741.1</v>
      </c>
      <c r="BI129" s="4">
        <f t="shared" si="52"/>
        <v>1.6564198676966013E-2</v>
      </c>
      <c r="BJ129" s="2">
        <v>38260</v>
      </c>
      <c r="BK129">
        <v>1285.28</v>
      </c>
      <c r="BL129" s="4">
        <f t="shared" si="53"/>
        <v>-1.6542964266585192E-2</v>
      </c>
      <c r="BM129" s="2">
        <v>38260</v>
      </c>
      <c r="BN129">
        <v>8792.93</v>
      </c>
      <c r="BO129" s="4">
        <f t="shared" si="54"/>
        <v>7.8879173895652244E-2</v>
      </c>
      <c r="BP129" s="2">
        <v>38260</v>
      </c>
      <c r="BQ129">
        <v>6225.54</v>
      </c>
      <c r="BR129" s="4">
        <f t="shared" si="55"/>
        <v>1.5521035366428571E-2</v>
      </c>
      <c r="BS129" s="2">
        <v>38260</v>
      </c>
      <c r="BT129">
        <v>5996.76</v>
      </c>
      <c r="BU129" s="4">
        <f t="shared" si="56"/>
        <v>2.687939121098526E-2</v>
      </c>
      <c r="BV129" s="2">
        <v>38260</v>
      </c>
      <c r="BW129">
        <v>3913.1</v>
      </c>
      <c r="BX129" s="4">
        <f t="shared" si="57"/>
        <v>6.3910499582073843E-3</v>
      </c>
      <c r="BY129" s="2">
        <v>38260</v>
      </c>
      <c r="BZ129">
        <v>10166.48</v>
      </c>
      <c r="CA129" s="4">
        <f t="shared" si="58"/>
        <v>1.887832465266448E-2</v>
      </c>
      <c r="CB129" s="2">
        <v>38260</v>
      </c>
      <c r="CC129">
        <v>4767.5200000000004</v>
      </c>
      <c r="CD129" s="4">
        <f t="shared" si="59"/>
        <v>1.5191070188962152E-2</v>
      </c>
      <c r="CE129" s="2">
        <v>38260</v>
      </c>
      <c r="CF129">
        <v>10226.16</v>
      </c>
      <c r="CG129" s="4">
        <f t="shared" si="60"/>
        <v>1.31692102833183E-2</v>
      </c>
      <c r="CH129" s="2">
        <v>38260</v>
      </c>
      <c r="CI129">
        <v>10316.84</v>
      </c>
      <c r="CJ129" s="4">
        <f t="shared" si="61"/>
        <v>3.1219951022040116E-2</v>
      </c>
      <c r="CK129" s="2">
        <v>38260</v>
      </c>
      <c r="CL129">
        <v>2763.71</v>
      </c>
      <c r="CM129" s="4">
        <f t="shared" si="62"/>
        <v>9.7994438943473927E-3</v>
      </c>
      <c r="CN129" s="2">
        <v>38260</v>
      </c>
      <c r="CO129">
        <v>6164.9</v>
      </c>
      <c r="CP129" s="4">
        <f t="shared" si="63"/>
        <v>1.5363280310691341E-2</v>
      </c>
      <c r="CQ129" s="2">
        <v>38260</v>
      </c>
      <c r="CR129">
        <v>7552.46</v>
      </c>
      <c r="CS129" s="4">
        <f t="shared" si="64"/>
        <v>6.6660829012763267E-2</v>
      </c>
    </row>
    <row r="130" spans="1:97" x14ac:dyDescent="0.25">
      <c r="A130" s="2">
        <f t="shared" si="65"/>
        <v>38230</v>
      </c>
      <c r="B130" s="2">
        <v>38230</v>
      </c>
      <c r="C130">
        <v>3979.4580000000001</v>
      </c>
      <c r="D130" s="4">
        <f t="shared" si="33"/>
        <v>-1.3999946532861074E-4</v>
      </c>
      <c r="E130" s="2">
        <v>38230</v>
      </c>
      <c r="F130">
        <v>10571.25</v>
      </c>
      <c r="G130" s="4">
        <f t="shared" si="34"/>
        <v>-3.670056803883881E-3</v>
      </c>
      <c r="H130" s="2">
        <v>38230</v>
      </c>
      <c r="I130">
        <v>7042.71</v>
      </c>
      <c r="J130" s="4">
        <f t="shared" si="35"/>
        <v>1.1500265828148226E-3</v>
      </c>
      <c r="K130" s="2">
        <v>38230</v>
      </c>
      <c r="L130">
        <v>9140.61</v>
      </c>
      <c r="M130" s="4">
        <f t="shared" si="36"/>
        <v>-2.3302874057514744E-3</v>
      </c>
      <c r="N130" s="2">
        <v>38230</v>
      </c>
      <c r="O130">
        <v>3599.4175</v>
      </c>
      <c r="P130" s="4">
        <f t="shared" si="37"/>
        <v>-9.0006462964087319E-5</v>
      </c>
      <c r="Q130" s="2">
        <v>38230</v>
      </c>
      <c r="R130">
        <v>3723.25</v>
      </c>
      <c r="S130" s="4">
        <f t="shared" si="38"/>
        <v>-2.2510149665697643E-3</v>
      </c>
      <c r="T130" s="2">
        <v>38230</v>
      </c>
      <c r="U130">
        <v>3410.3773999999999</v>
      </c>
      <c r="V130" s="4">
        <f t="shared" si="39"/>
        <v>1.139999072359954E-3</v>
      </c>
      <c r="W130" s="2">
        <v>38230</v>
      </c>
      <c r="X130">
        <v>7400.72</v>
      </c>
      <c r="Y130" s="4">
        <f t="shared" si="40"/>
        <v>4.9100014121685742E-3</v>
      </c>
      <c r="Z130" s="2">
        <v>38230</v>
      </c>
      <c r="AA130">
        <v>8051.63</v>
      </c>
      <c r="AB130" s="4">
        <f t="shared" si="41"/>
        <v>8.0704429729179239E-3</v>
      </c>
      <c r="AC130" s="2">
        <v>38230</v>
      </c>
      <c r="AD130">
        <v>5571</v>
      </c>
      <c r="AE130" s="4">
        <f t="shared" si="42"/>
        <v>8.2491466712033557E-3</v>
      </c>
      <c r="AF130" s="2">
        <v>38230</v>
      </c>
      <c r="AG130">
        <v>5583.63</v>
      </c>
      <c r="AH130" s="4">
        <f t="shared" si="43"/>
        <v>-4.9612668338243626E-3</v>
      </c>
      <c r="AI130" s="2">
        <v>38230</v>
      </c>
      <c r="AJ130">
        <v>4472.6899999999996</v>
      </c>
      <c r="AK130" s="4">
        <f t="shared" si="44"/>
        <v>6.4808084808578581E-3</v>
      </c>
      <c r="AL130" s="2">
        <v>38230</v>
      </c>
      <c r="AM130">
        <v>3873.89</v>
      </c>
      <c r="AN130" s="4">
        <f t="shared" si="45"/>
        <v>1.0001225384757673E-2</v>
      </c>
      <c r="AO130" s="2">
        <v>38230</v>
      </c>
      <c r="AP130">
        <v>7585.23</v>
      </c>
      <c r="AQ130" s="4">
        <f t="shared" si="46"/>
        <v>1.3541086253271883E-2</v>
      </c>
      <c r="AR130" s="2">
        <v>38230</v>
      </c>
      <c r="AS130">
        <v>4631.74</v>
      </c>
      <c r="AT130" s="4">
        <f t="shared" si="47"/>
        <v>2.6713425986060191E-3</v>
      </c>
      <c r="AU130" s="2">
        <v>38230</v>
      </c>
      <c r="AV130">
        <v>3111.88</v>
      </c>
      <c r="AW130" s="4">
        <f t="shared" si="48"/>
        <v>9.1514628720417157E-3</v>
      </c>
      <c r="AX130" s="2">
        <v>38230</v>
      </c>
      <c r="AY130">
        <v>4247.34</v>
      </c>
      <c r="AZ130" s="4">
        <f t="shared" si="49"/>
        <v>1.9698088459751961E-3</v>
      </c>
      <c r="BA130" s="2">
        <v>38230</v>
      </c>
      <c r="BB130">
        <v>8490.0499999999993</v>
      </c>
      <c r="BC130" s="4">
        <f t="shared" si="50"/>
        <v>-4.6799695661298157E-3</v>
      </c>
      <c r="BD130" s="2">
        <v>38230</v>
      </c>
      <c r="BE130">
        <v>3910.52</v>
      </c>
      <c r="BF130" s="4">
        <f t="shared" si="51"/>
        <v>-2.6702439945013312E-3</v>
      </c>
      <c r="BG130" s="2">
        <v>38230</v>
      </c>
      <c r="BH130">
        <v>1712.73</v>
      </c>
      <c r="BI130" s="4">
        <f t="shared" si="52"/>
        <v>1.7136507193824535E-3</v>
      </c>
      <c r="BJ130" s="2">
        <v>38230</v>
      </c>
      <c r="BK130">
        <v>1306.9000000000001</v>
      </c>
      <c r="BL130" s="4">
        <f t="shared" si="53"/>
        <v>1.4540334121582177E-4</v>
      </c>
      <c r="BM130" s="2">
        <v>38230</v>
      </c>
      <c r="BN130">
        <v>8150.06</v>
      </c>
      <c r="BO130" s="4">
        <f t="shared" si="54"/>
        <v>-5.6294380322589044E-3</v>
      </c>
      <c r="BP130" s="2">
        <v>38230</v>
      </c>
      <c r="BQ130">
        <v>6130.39</v>
      </c>
      <c r="BR130" s="4">
        <f t="shared" si="55"/>
        <v>-5.0565188314477538E-5</v>
      </c>
      <c r="BS130" s="2">
        <v>38230</v>
      </c>
      <c r="BT130">
        <v>5839.79</v>
      </c>
      <c r="BU130" s="4">
        <f t="shared" si="56"/>
        <v>1.1741123558130395E-2</v>
      </c>
      <c r="BV130" s="2">
        <v>38230</v>
      </c>
      <c r="BW130">
        <v>3888.25</v>
      </c>
      <c r="BX130" s="4">
        <f t="shared" si="57"/>
        <v>-4.7022746005498384E-3</v>
      </c>
      <c r="BY130" s="2">
        <v>38230</v>
      </c>
      <c r="BZ130">
        <v>9978.11</v>
      </c>
      <c r="CA130" s="4">
        <f t="shared" si="58"/>
        <v>4.1886018100960598E-3</v>
      </c>
      <c r="CB130" s="2">
        <v>38230</v>
      </c>
      <c r="CC130">
        <v>4696.18</v>
      </c>
      <c r="CD130" s="4">
        <f t="shared" si="59"/>
        <v>-1.4052000919761998E-4</v>
      </c>
      <c r="CE130" s="2">
        <v>38230</v>
      </c>
      <c r="CF130">
        <v>10093.24</v>
      </c>
      <c r="CG130" s="4">
        <f t="shared" si="60"/>
        <v>-1.2349979695580604E-2</v>
      </c>
      <c r="CH130" s="2">
        <v>38230</v>
      </c>
      <c r="CI130">
        <v>10004.5</v>
      </c>
      <c r="CJ130" s="4">
        <f t="shared" si="61"/>
        <v>2.6750206540535837E-2</v>
      </c>
      <c r="CK130" s="2">
        <v>38230</v>
      </c>
      <c r="CL130">
        <v>2736.89</v>
      </c>
      <c r="CM130" s="4">
        <f t="shared" si="62"/>
        <v>3.188918339108171E-2</v>
      </c>
      <c r="CN130" s="2">
        <v>38230</v>
      </c>
      <c r="CO130">
        <v>6071.62</v>
      </c>
      <c r="CP130" s="4">
        <f t="shared" si="63"/>
        <v>2.2733862252555248E-4</v>
      </c>
      <c r="CQ130" s="2">
        <v>38230</v>
      </c>
      <c r="CR130">
        <v>7080.47</v>
      </c>
      <c r="CS130" s="4">
        <f t="shared" si="64"/>
        <v>2.5330350225543308E-2</v>
      </c>
    </row>
    <row r="131" spans="1:97" x14ac:dyDescent="0.25">
      <c r="A131" s="2">
        <f t="shared" si="65"/>
        <v>38199</v>
      </c>
      <c r="B131" s="2">
        <v>38199</v>
      </c>
      <c r="C131">
        <v>3980.0151999999998</v>
      </c>
      <c r="D131" s="4">
        <f t="shared" si="33"/>
        <v>-5.7500154820120386E-3</v>
      </c>
      <c r="E131" s="2">
        <v>38199</v>
      </c>
      <c r="F131">
        <v>10610.19</v>
      </c>
      <c r="G131" s="4">
        <f t="shared" si="34"/>
        <v>-1.8819645449753564E-2</v>
      </c>
      <c r="H131" s="2">
        <v>38199</v>
      </c>
      <c r="I131">
        <v>7034.62</v>
      </c>
      <c r="J131" s="4">
        <f t="shared" si="35"/>
        <v>-9.6199466418882551E-3</v>
      </c>
      <c r="K131" s="2">
        <v>38199</v>
      </c>
      <c r="L131">
        <v>9161.9599999999991</v>
      </c>
      <c r="M131" s="4">
        <f t="shared" si="36"/>
        <v>-3.2897456539241476E-3</v>
      </c>
      <c r="N131" s="2">
        <v>38199</v>
      </c>
      <c r="O131">
        <v>3599.7415000000001</v>
      </c>
      <c r="P131" s="4">
        <f t="shared" si="37"/>
        <v>-5.649998580187221E-3</v>
      </c>
      <c r="Q131" s="2">
        <v>38199</v>
      </c>
      <c r="R131">
        <v>3731.65</v>
      </c>
      <c r="S131" s="4">
        <f t="shared" si="38"/>
        <v>1.8390249140893822E-3</v>
      </c>
      <c r="T131" s="2">
        <v>38199</v>
      </c>
      <c r="U131">
        <v>3406.4940000000001</v>
      </c>
      <c r="V131" s="4">
        <f t="shared" si="39"/>
        <v>-8.699910912582931E-4</v>
      </c>
      <c r="W131" s="2">
        <v>38199</v>
      </c>
      <c r="X131">
        <v>7364.56</v>
      </c>
      <c r="Y131" s="4">
        <f t="shared" si="40"/>
        <v>-9.3102154088705591E-3</v>
      </c>
      <c r="Z131" s="2">
        <v>38199</v>
      </c>
      <c r="AA131">
        <v>7987.17</v>
      </c>
      <c r="AB131" s="4">
        <f t="shared" si="41"/>
        <v>6.0007165782627325E-4</v>
      </c>
      <c r="AC131" s="2">
        <v>38199</v>
      </c>
      <c r="AD131">
        <v>5525.42</v>
      </c>
      <c r="AE131" s="4">
        <f t="shared" si="42"/>
        <v>6.519565070870037E-3</v>
      </c>
      <c r="AF131" s="2">
        <v>38199</v>
      </c>
      <c r="AG131">
        <v>5611.47</v>
      </c>
      <c r="AH131" s="4">
        <f t="shared" si="43"/>
        <v>-2.7329896657040775E-2</v>
      </c>
      <c r="AI131" s="2">
        <v>38199</v>
      </c>
      <c r="AJ131">
        <v>4443.8900000000003</v>
      </c>
      <c r="AK131" s="4">
        <f t="shared" si="44"/>
        <v>5.05934610722103E-3</v>
      </c>
      <c r="AL131" s="2">
        <v>38199</v>
      </c>
      <c r="AM131">
        <v>3835.53</v>
      </c>
      <c r="AN131" s="4">
        <f t="shared" si="45"/>
        <v>5.2206593441153082E-3</v>
      </c>
      <c r="AO131" s="2">
        <v>38199</v>
      </c>
      <c r="AP131">
        <v>7483.89</v>
      </c>
      <c r="AQ131" s="4">
        <f t="shared" si="46"/>
        <v>-4.3106372957935069E-3</v>
      </c>
      <c r="AR131" s="2">
        <v>38199</v>
      </c>
      <c r="AS131">
        <v>4619.3999999999996</v>
      </c>
      <c r="AT131" s="4">
        <f t="shared" si="47"/>
        <v>4.5886523280340707E-3</v>
      </c>
      <c r="AU131" s="2">
        <v>38199</v>
      </c>
      <c r="AV131">
        <v>3083.66</v>
      </c>
      <c r="AW131" s="4">
        <f t="shared" si="48"/>
        <v>1.0198097971191089E-2</v>
      </c>
      <c r="AX131" s="2">
        <v>38199</v>
      </c>
      <c r="AY131">
        <v>4238.99</v>
      </c>
      <c r="AZ131" s="4">
        <f t="shared" si="49"/>
        <v>-1.0169198653135814E-2</v>
      </c>
      <c r="BA131" s="2">
        <v>38199</v>
      </c>
      <c r="BB131">
        <v>8529.9699999999993</v>
      </c>
      <c r="BC131" s="4">
        <f t="shared" si="50"/>
        <v>-3.7249435665914321E-2</v>
      </c>
      <c r="BD131" s="2">
        <v>38199</v>
      </c>
      <c r="BE131">
        <v>3920.99</v>
      </c>
      <c r="BF131" s="4">
        <f t="shared" si="51"/>
        <v>-1.527940670495731E-2</v>
      </c>
      <c r="BG131" s="2">
        <v>38199</v>
      </c>
      <c r="BH131">
        <v>1709.8</v>
      </c>
      <c r="BI131" s="4">
        <f t="shared" si="52"/>
        <v>-9.0413817085893688E-3</v>
      </c>
      <c r="BJ131" s="2">
        <v>38199</v>
      </c>
      <c r="BK131">
        <v>1306.71</v>
      </c>
      <c r="BL131" s="4">
        <f t="shared" si="53"/>
        <v>4.3431391337677372E-2</v>
      </c>
      <c r="BM131" s="2">
        <v>38199</v>
      </c>
      <c r="BN131">
        <v>8196.2000000000007</v>
      </c>
      <c r="BO131" s="4">
        <f t="shared" si="54"/>
        <v>1.9479849096782464E-2</v>
      </c>
      <c r="BP131" s="2">
        <v>38199</v>
      </c>
      <c r="BQ131">
        <v>6130.7</v>
      </c>
      <c r="BR131" s="4">
        <f t="shared" si="55"/>
        <v>-1.1529761165778085E-2</v>
      </c>
      <c r="BS131" s="2">
        <v>38199</v>
      </c>
      <c r="BT131">
        <v>5772.02</v>
      </c>
      <c r="BU131" s="4">
        <f t="shared" si="56"/>
        <v>1.8693859839444826E-3</v>
      </c>
      <c r="BV131" s="2">
        <v>38199</v>
      </c>
      <c r="BW131">
        <v>3906.62</v>
      </c>
      <c r="BX131" s="4">
        <f t="shared" si="57"/>
        <v>-4.2692889021428426E-3</v>
      </c>
      <c r="BY131" s="2">
        <v>38199</v>
      </c>
      <c r="BZ131">
        <v>9936.49</v>
      </c>
      <c r="CA131" s="4">
        <f t="shared" si="58"/>
        <v>-6.8664363195501954E-3</v>
      </c>
      <c r="CB131" s="2">
        <v>38199</v>
      </c>
      <c r="CC131">
        <v>4696.84</v>
      </c>
      <c r="CD131" s="4">
        <f t="shared" si="59"/>
        <v>-1.1043756014056827E-2</v>
      </c>
      <c r="CE131" s="2">
        <v>38199</v>
      </c>
      <c r="CF131">
        <v>10219.450000000001</v>
      </c>
      <c r="CG131" s="4">
        <f t="shared" si="60"/>
        <v>-3.9279778289186718E-2</v>
      </c>
      <c r="CH131" s="2">
        <v>38199</v>
      </c>
      <c r="CI131">
        <v>9743.85</v>
      </c>
      <c r="CJ131" s="4">
        <f t="shared" si="61"/>
        <v>1.8479031175721694E-2</v>
      </c>
      <c r="CK131" s="2">
        <v>38199</v>
      </c>
      <c r="CL131">
        <v>2652.31</v>
      </c>
      <c r="CM131" s="4">
        <f t="shared" si="62"/>
        <v>2.4135733330310494E-4</v>
      </c>
      <c r="CN131" s="2">
        <v>38199</v>
      </c>
      <c r="CO131">
        <v>6070.24</v>
      </c>
      <c r="CP131" s="4">
        <f t="shared" si="63"/>
        <v>-1.0770281259319558E-2</v>
      </c>
      <c r="CQ131" s="2">
        <v>38199</v>
      </c>
      <c r="CR131">
        <v>6905.55</v>
      </c>
      <c r="CS131" s="4">
        <f t="shared" si="64"/>
        <v>-2.012103840450663E-2</v>
      </c>
    </row>
    <row r="132" spans="1:97" x14ac:dyDescent="0.25">
      <c r="A132" s="2">
        <f t="shared" si="65"/>
        <v>38168</v>
      </c>
      <c r="B132" s="2">
        <v>38168</v>
      </c>
      <c r="C132">
        <v>4003.0327000000002</v>
      </c>
      <c r="D132" s="4">
        <f t="shared" ref="D132:D161" si="66">C132/C133-1</f>
        <v>2.4200119563215772E-3</v>
      </c>
      <c r="E132" s="2">
        <v>38168</v>
      </c>
      <c r="F132">
        <v>10813.7</v>
      </c>
      <c r="G132" s="4">
        <f t="shared" ref="G132:G161" si="67">F132/F133-1</f>
        <v>1.0649781536951952E-2</v>
      </c>
      <c r="H132" s="2">
        <v>38168</v>
      </c>
      <c r="I132">
        <v>7102.95</v>
      </c>
      <c r="J132" s="4">
        <f t="shared" ref="J132:J161" si="68">I132/I133-1</f>
        <v>7.5206420489279946E-3</v>
      </c>
      <c r="K132" s="2">
        <v>38168</v>
      </c>
      <c r="L132">
        <v>9192.2000000000007</v>
      </c>
      <c r="M132" s="4">
        <f t="shared" ref="M132:M161" si="69">L132/L133-1</f>
        <v>-1.0997226786287895E-3</v>
      </c>
      <c r="N132" s="2">
        <v>38168</v>
      </c>
      <c r="O132">
        <v>3620.1956</v>
      </c>
      <c r="P132" s="4">
        <f t="shared" ref="P132:P161" si="70">O132/O133-1</f>
        <v>3.6000125969946062E-3</v>
      </c>
      <c r="Q132" s="2">
        <v>38168</v>
      </c>
      <c r="R132">
        <v>3724.8</v>
      </c>
      <c r="S132" s="4">
        <f t="shared" ref="S132:S161" si="71">R132/R133-1</f>
        <v>3.7511318070106991E-3</v>
      </c>
      <c r="T132" s="2">
        <v>38168</v>
      </c>
      <c r="U132">
        <v>3409.4602</v>
      </c>
      <c r="V132" s="4">
        <f t="shared" ref="V132:V161" si="72">U132/U133-1</f>
        <v>1.4999910261968008E-3</v>
      </c>
      <c r="W132" s="2">
        <v>38168</v>
      </c>
      <c r="X132">
        <v>7433.77</v>
      </c>
      <c r="Y132" s="4">
        <f t="shared" ref="Y132:Y161" si="73">X132/X133-1</f>
        <v>1.758029058195798E-2</v>
      </c>
      <c r="Z132" s="2">
        <v>38168</v>
      </c>
      <c r="AA132">
        <v>7982.38</v>
      </c>
      <c r="AB132" s="4">
        <f t="shared" ref="AB132:AB161" si="74">AA132/AA133-1</f>
        <v>2.157987959701857E-2</v>
      </c>
      <c r="AC132" s="2">
        <v>38168</v>
      </c>
      <c r="AD132">
        <v>5489.63</v>
      </c>
      <c r="AE132" s="4">
        <f t="shared" ref="AE132:AE161" si="75">AD132/AD133-1</f>
        <v>1.6110786746459382E-3</v>
      </c>
      <c r="AF132" s="2">
        <v>38168</v>
      </c>
      <c r="AG132">
        <v>5769.14</v>
      </c>
      <c r="AH132" s="4">
        <f t="shared" ref="AH132:AH161" si="76">AG132/AG133-1</f>
        <v>5.2710541585567761E-3</v>
      </c>
      <c r="AI132" s="2">
        <v>38168</v>
      </c>
      <c r="AJ132">
        <v>4421.5200000000004</v>
      </c>
      <c r="AK132" s="4">
        <f t="shared" ref="AK132:AK161" si="77">AJ132/AJ133-1</f>
        <v>6.7006823630664236E-3</v>
      </c>
      <c r="AL132" s="2">
        <v>38168</v>
      </c>
      <c r="AM132">
        <v>3815.61</v>
      </c>
      <c r="AN132" s="4">
        <f t="shared" ref="AN132:AN161" si="78">AM132/AM133-1</f>
        <v>1.0040553990809276E-2</v>
      </c>
      <c r="AO132" s="2">
        <v>38168</v>
      </c>
      <c r="AP132">
        <v>7516.29</v>
      </c>
      <c r="AQ132" s="4">
        <f t="shared" ref="AQ132:AQ161" si="79">AP132/AP133-1</f>
        <v>5.8897685846890369E-3</v>
      </c>
      <c r="AR132" s="2">
        <v>38168</v>
      </c>
      <c r="AS132">
        <v>4598.3</v>
      </c>
      <c r="AT132" s="4">
        <f t="shared" ref="AT132:AT161" si="80">AS132/AS133-1</f>
        <v>-1.0398956660970682E-2</v>
      </c>
      <c r="AU132" s="2">
        <v>38168</v>
      </c>
      <c r="AV132">
        <v>3052.53</v>
      </c>
      <c r="AW132" s="4">
        <f t="shared" ref="AW132:AW161" si="81">AV132/AV133-1</f>
        <v>9.4812590529984586E-3</v>
      </c>
      <c r="AX132" s="2">
        <v>38168</v>
      </c>
      <c r="AY132">
        <v>4282.54</v>
      </c>
      <c r="AZ132" s="4">
        <f t="shared" ref="AZ132:AZ161" si="82">AY132/AY133-1</f>
        <v>3.1999025505518031E-3</v>
      </c>
      <c r="BA132" s="2">
        <v>38168</v>
      </c>
      <c r="BB132">
        <v>8860</v>
      </c>
      <c r="BC132" s="4">
        <f t="shared" ref="BC132:BC161" si="83">BB132/BB133-1</f>
        <v>1.4129130916516353E-2</v>
      </c>
      <c r="BD132" s="2">
        <v>38168</v>
      </c>
      <c r="BE132">
        <v>3981.83</v>
      </c>
      <c r="BF132" s="4">
        <f t="shared" ref="BF132:BF161" si="84">BE132/BE133-1</f>
        <v>-8.4492101121581564E-3</v>
      </c>
      <c r="BG132" s="2">
        <v>38168</v>
      </c>
      <c r="BH132">
        <v>1725.4</v>
      </c>
      <c r="BI132" s="4">
        <f t="shared" ref="BI132:BI161" si="85">BH132/BH133-1</f>
        <v>8.463282912117398E-3</v>
      </c>
      <c r="BJ132" s="2">
        <v>38168</v>
      </c>
      <c r="BK132">
        <v>1252.32</v>
      </c>
      <c r="BL132" s="4">
        <f t="shared" ref="BL132:BL161" si="86">BK132/BK133-1</f>
        <v>-7.5524032174980604E-3</v>
      </c>
      <c r="BM132" s="2">
        <v>38168</v>
      </c>
      <c r="BN132">
        <v>8039.59</v>
      </c>
      <c r="BO132" s="4">
        <f t="shared" ref="BO132:BO161" si="87">BN132/BN133-1</f>
        <v>4.5959515139214702E-2</v>
      </c>
      <c r="BP132" s="2">
        <v>38168</v>
      </c>
      <c r="BQ132">
        <v>6202.21</v>
      </c>
      <c r="BR132" s="4">
        <f t="shared" ref="BR132:BR161" si="88">BQ132/BQ133-1</f>
        <v>5.3801089962424165E-3</v>
      </c>
      <c r="BS132" s="2">
        <v>38168</v>
      </c>
      <c r="BT132">
        <v>5761.25</v>
      </c>
      <c r="BU132" s="4">
        <f t="shared" ref="BU132:BU161" si="89">BT132/BT133-1</f>
        <v>2.2197133508103928E-3</v>
      </c>
      <c r="BV132" s="2">
        <v>38168</v>
      </c>
      <c r="BW132">
        <v>3923.37</v>
      </c>
      <c r="BX132" s="4">
        <f t="shared" ref="BX132:BX161" si="90">BW132/BW133-1</f>
        <v>-1.1740613302837821E-2</v>
      </c>
      <c r="BY132" s="2">
        <v>38168</v>
      </c>
      <c r="BZ132">
        <v>10005.19</v>
      </c>
      <c r="CA132" s="4">
        <f t="shared" ref="CA132:CA161" si="91">BZ132/BZ133-1</f>
        <v>1.0677317720407808E-2</v>
      </c>
      <c r="CB132" s="2">
        <v>38168</v>
      </c>
      <c r="CC132">
        <v>4749.29</v>
      </c>
      <c r="CD132" s="4">
        <f t="shared" ref="CD132:CD161" si="92">CC132/CC133-1</f>
        <v>6.2865230675350769E-3</v>
      </c>
      <c r="CE132" s="2">
        <v>38168</v>
      </c>
      <c r="CF132">
        <v>10637.28</v>
      </c>
      <c r="CG132" s="4">
        <f t="shared" ref="CG132:CG161" si="93">CF132/CF133-1</f>
        <v>1.2460059944585877E-2</v>
      </c>
      <c r="CH132" s="2">
        <v>38168</v>
      </c>
      <c r="CI132">
        <v>9567.06</v>
      </c>
      <c r="CJ132" s="4">
        <f t="shared" ref="CJ132:CJ161" si="94">CI132/CI133-1</f>
        <v>2.4190967007062358E-2</v>
      </c>
      <c r="CK132" s="2">
        <v>38168</v>
      </c>
      <c r="CL132">
        <v>2651.67</v>
      </c>
      <c r="CM132" s="4">
        <f t="shared" ref="CM132:CM161" si="95">CL132/CL133-1</f>
        <v>1.9739726343478203E-2</v>
      </c>
      <c r="CN132" s="2">
        <v>38168</v>
      </c>
      <c r="CO132">
        <v>6136.33</v>
      </c>
      <c r="CP132" s="4">
        <f t="shared" ref="CP132:CP161" si="96">CO132/CO133-1</f>
        <v>6.6719600502653797E-3</v>
      </c>
      <c r="CQ132" s="2">
        <v>38168</v>
      </c>
      <c r="CR132">
        <v>7047.35</v>
      </c>
      <c r="CS132" s="4">
        <f t="shared" ref="CS132:CS161" si="97">CR132/CR133-1</f>
        <v>1.3509918155264922E-2</v>
      </c>
    </row>
    <row r="133" spans="1:97" x14ac:dyDescent="0.25">
      <c r="A133" s="2">
        <f t="shared" ref="A133:A161" si="98">B133</f>
        <v>38138</v>
      </c>
      <c r="B133" s="2">
        <v>38138</v>
      </c>
      <c r="C133">
        <v>3993.3687</v>
      </c>
      <c r="D133" s="4">
        <f t="shared" si="66"/>
        <v>-8.7299913134736284E-3</v>
      </c>
      <c r="E133" s="2">
        <v>38138</v>
      </c>
      <c r="F133">
        <v>10699.75</v>
      </c>
      <c r="G133" s="4">
        <f t="shared" si="67"/>
        <v>-1.9104067729889262E-3</v>
      </c>
      <c r="H133" s="2">
        <v>38138</v>
      </c>
      <c r="I133">
        <v>7049.93</v>
      </c>
      <c r="J133" s="4">
        <f t="shared" si="68"/>
        <v>-3.0601408173855926E-3</v>
      </c>
      <c r="K133" s="2">
        <v>38138</v>
      </c>
      <c r="L133">
        <v>9202.32</v>
      </c>
      <c r="M133" s="4">
        <f t="shared" si="69"/>
        <v>-6.9496002900701903E-3</v>
      </c>
      <c r="N133" s="2">
        <v>38138</v>
      </c>
      <c r="O133">
        <v>3607.2096000000001</v>
      </c>
      <c r="P133" s="4">
        <f t="shared" si="70"/>
        <v>-8.7800170451353132E-3</v>
      </c>
      <c r="Q133" s="2">
        <v>38138</v>
      </c>
      <c r="R133">
        <v>3710.88</v>
      </c>
      <c r="S133" s="4">
        <f t="shared" si="71"/>
        <v>3.4504018257925928E-3</v>
      </c>
      <c r="T133" s="2">
        <v>38138</v>
      </c>
      <c r="U133">
        <v>3404.3537000000001</v>
      </c>
      <c r="V133" s="4">
        <f t="shared" si="72"/>
        <v>-5.6299913597522844E-3</v>
      </c>
      <c r="W133" s="2">
        <v>38138</v>
      </c>
      <c r="X133">
        <v>7305.34</v>
      </c>
      <c r="Y133" s="4">
        <f t="shared" si="73"/>
        <v>-3.1194563467153991E-3</v>
      </c>
      <c r="Z133" s="2">
        <v>38138</v>
      </c>
      <c r="AA133">
        <v>7813.76</v>
      </c>
      <c r="AB133" s="4">
        <f t="shared" si="74"/>
        <v>-6.8038695089445156E-4</v>
      </c>
      <c r="AC133" s="2">
        <v>38138</v>
      </c>
      <c r="AD133">
        <v>5480.8</v>
      </c>
      <c r="AE133" s="4">
        <f t="shared" si="75"/>
        <v>-3.451047132794316E-3</v>
      </c>
      <c r="AF133" s="2">
        <v>38138</v>
      </c>
      <c r="AG133">
        <v>5738.89</v>
      </c>
      <c r="AH133" s="4">
        <f t="shared" si="76"/>
        <v>6.0691376810704245E-3</v>
      </c>
      <c r="AI133" s="2">
        <v>38138</v>
      </c>
      <c r="AJ133">
        <v>4392.09</v>
      </c>
      <c r="AK133" s="4">
        <f t="shared" si="77"/>
        <v>-1.0803213216764584E-3</v>
      </c>
      <c r="AL133" s="2">
        <v>38138</v>
      </c>
      <c r="AM133">
        <v>3777.68</v>
      </c>
      <c r="AN133" s="4">
        <f t="shared" si="78"/>
        <v>-6.5011571638965426E-3</v>
      </c>
      <c r="AO133" s="2">
        <v>38138</v>
      </c>
      <c r="AP133">
        <v>7472.28</v>
      </c>
      <c r="AQ133" s="4">
        <f t="shared" si="79"/>
        <v>-2.0089253514865346E-2</v>
      </c>
      <c r="AR133" s="2">
        <v>38138</v>
      </c>
      <c r="AS133">
        <v>4646.62</v>
      </c>
      <c r="AT133" s="4">
        <f t="shared" si="80"/>
        <v>-1.1910356545167367E-2</v>
      </c>
      <c r="AU133" s="2">
        <v>38138</v>
      </c>
      <c r="AV133">
        <v>3023.86</v>
      </c>
      <c r="AW133" s="4">
        <f t="shared" si="81"/>
        <v>4.3710764938387214E-3</v>
      </c>
      <c r="AX133" s="2">
        <v>38138</v>
      </c>
      <c r="AY133">
        <v>4268.88</v>
      </c>
      <c r="AZ133" s="4">
        <f t="shared" si="82"/>
        <v>-1.3988762205077165E-3</v>
      </c>
      <c r="BA133" s="2">
        <v>38138</v>
      </c>
      <c r="BB133">
        <v>8736.56</v>
      </c>
      <c r="BC133" s="4">
        <f t="shared" si="83"/>
        <v>-1.3294178567224701E-3</v>
      </c>
      <c r="BD133" s="2">
        <v>38138</v>
      </c>
      <c r="BE133">
        <v>4015.76</v>
      </c>
      <c r="BF133" s="4">
        <f t="shared" si="84"/>
        <v>-2.2900911948767311E-2</v>
      </c>
      <c r="BG133" s="2">
        <v>38138</v>
      </c>
      <c r="BH133">
        <v>1710.92</v>
      </c>
      <c r="BI133" s="4">
        <f t="shared" si="85"/>
        <v>-2.1404534028542921E-3</v>
      </c>
      <c r="BJ133" s="2">
        <v>38138</v>
      </c>
      <c r="BK133">
        <v>1261.8499999999999</v>
      </c>
      <c r="BL133" s="4">
        <f t="shared" si="86"/>
        <v>-6.6988885040460966E-3</v>
      </c>
      <c r="BM133" s="2">
        <v>38138</v>
      </c>
      <c r="BN133">
        <v>7686.33</v>
      </c>
      <c r="BO133" s="4">
        <f t="shared" si="87"/>
        <v>-1.2589394334515669E-2</v>
      </c>
      <c r="BP133" s="2">
        <v>38138</v>
      </c>
      <c r="BQ133">
        <v>6169.02</v>
      </c>
      <c r="BR133" s="4">
        <f t="shared" si="88"/>
        <v>-1.0050307703417083E-2</v>
      </c>
      <c r="BS133" s="2">
        <v>38138</v>
      </c>
      <c r="BT133">
        <v>5748.49</v>
      </c>
      <c r="BU133" s="4">
        <f t="shared" si="89"/>
        <v>-1.587005387600815E-2</v>
      </c>
      <c r="BV133" s="2">
        <v>38138</v>
      </c>
      <c r="BW133">
        <v>3969.98</v>
      </c>
      <c r="BX133" s="4">
        <f t="shared" si="90"/>
        <v>-1.5027725744625409E-2</v>
      </c>
      <c r="BY133" s="2">
        <v>38138</v>
      </c>
      <c r="BZ133">
        <v>9899.49</v>
      </c>
      <c r="CA133" s="4">
        <f t="shared" si="91"/>
        <v>-2.1612603177445511E-4</v>
      </c>
      <c r="CB133" s="2">
        <v>38138</v>
      </c>
      <c r="CC133">
        <v>4719.62</v>
      </c>
      <c r="CD133" s="4">
        <f t="shared" si="92"/>
        <v>-3.9087067921168561E-3</v>
      </c>
      <c r="CE133" s="2">
        <v>38138</v>
      </c>
      <c r="CF133">
        <v>10506.37</v>
      </c>
      <c r="CG133" s="4">
        <f t="shared" si="93"/>
        <v>1.1260537202412602E-2</v>
      </c>
      <c r="CH133" s="2">
        <v>38138</v>
      </c>
      <c r="CI133">
        <v>9341.09</v>
      </c>
      <c r="CJ133" s="4">
        <f t="shared" si="94"/>
        <v>-1.9450200390914385E-2</v>
      </c>
      <c r="CK133" s="2">
        <v>38138</v>
      </c>
      <c r="CL133">
        <v>2600.34</v>
      </c>
      <c r="CM133" s="4">
        <f t="shared" si="95"/>
        <v>2.2572298206013475E-2</v>
      </c>
      <c r="CN133" s="2">
        <v>38138</v>
      </c>
      <c r="CO133">
        <v>6095.66</v>
      </c>
      <c r="CP133" s="4">
        <f t="shared" si="96"/>
        <v>-3.7524801344094305E-3</v>
      </c>
      <c r="CQ133" s="2">
        <v>38138</v>
      </c>
      <c r="CR133">
        <v>6953.41</v>
      </c>
      <c r="CS133" s="4">
        <f t="shared" si="97"/>
        <v>-2.6979335899728674E-2</v>
      </c>
    </row>
    <row r="134" spans="1:97" x14ac:dyDescent="0.25">
      <c r="A134" s="2">
        <f t="shared" si="98"/>
        <v>38107</v>
      </c>
      <c r="B134" s="2">
        <v>38107</v>
      </c>
      <c r="C134">
        <v>4028.5378000000001</v>
      </c>
      <c r="D134" s="4">
        <f t="shared" si="66"/>
        <v>-8.780008236263237E-3</v>
      </c>
      <c r="E134" s="2">
        <v>38107</v>
      </c>
      <c r="F134">
        <v>10720.23</v>
      </c>
      <c r="G134" s="4">
        <f t="shared" si="67"/>
        <v>-2.0779669191393291E-2</v>
      </c>
      <c r="H134" s="2">
        <v>38107</v>
      </c>
      <c r="I134">
        <v>7071.57</v>
      </c>
      <c r="J134" s="4">
        <f t="shared" si="68"/>
        <v>-1.4820387436524363E-2</v>
      </c>
      <c r="K134" s="2">
        <v>38107</v>
      </c>
      <c r="L134">
        <v>9266.7199999999993</v>
      </c>
      <c r="M134" s="4">
        <f t="shared" si="69"/>
        <v>-2.8400256249220268E-2</v>
      </c>
      <c r="N134" s="2">
        <v>38107</v>
      </c>
      <c r="O134">
        <v>3639.1615000000002</v>
      </c>
      <c r="P134" s="4">
        <f t="shared" si="70"/>
        <v>-7.0900013461940858E-3</v>
      </c>
      <c r="Q134" s="2">
        <v>38107</v>
      </c>
      <c r="R134">
        <v>3698.12</v>
      </c>
      <c r="S134" s="4">
        <f t="shared" si="71"/>
        <v>-1.1451606004875825E-2</v>
      </c>
      <c r="T134" s="2">
        <v>38107</v>
      </c>
      <c r="U134">
        <v>3423.6287000000002</v>
      </c>
      <c r="V134" s="4">
        <f t="shared" si="72"/>
        <v>-2.4000068534160146E-3</v>
      </c>
      <c r="W134" s="2">
        <v>38107</v>
      </c>
      <c r="X134">
        <v>7328.2</v>
      </c>
      <c r="Y134" s="4">
        <f t="shared" si="73"/>
        <v>-5.6203711996005712E-3</v>
      </c>
      <c r="Z134" s="2">
        <v>38107</v>
      </c>
      <c r="AA134">
        <v>7819.08</v>
      </c>
      <c r="AB134" s="4">
        <f t="shared" si="74"/>
        <v>9.5700946163699285E-3</v>
      </c>
      <c r="AC134" s="2">
        <v>38107</v>
      </c>
      <c r="AD134">
        <v>5499.78</v>
      </c>
      <c r="AE134" s="4">
        <f t="shared" si="75"/>
        <v>-5.0599249242458955E-3</v>
      </c>
      <c r="AF134" s="2">
        <v>38107</v>
      </c>
      <c r="AG134">
        <v>5704.27</v>
      </c>
      <c r="AH134" s="4">
        <f t="shared" si="76"/>
        <v>-2.143007862155788E-2</v>
      </c>
      <c r="AI134" s="2">
        <v>38107</v>
      </c>
      <c r="AJ134">
        <v>4396.84</v>
      </c>
      <c r="AK134" s="4">
        <f t="shared" si="77"/>
        <v>1.7383538267705667E-3</v>
      </c>
      <c r="AL134" s="2">
        <v>38107</v>
      </c>
      <c r="AM134">
        <v>3802.4</v>
      </c>
      <c r="AN134" s="4">
        <f t="shared" si="78"/>
        <v>2.0502711733982881E-3</v>
      </c>
      <c r="AO134" s="2">
        <v>38107</v>
      </c>
      <c r="AP134">
        <v>7625.47</v>
      </c>
      <c r="AQ134" s="4">
        <f t="shared" si="79"/>
        <v>-3.2640810273546039E-2</v>
      </c>
      <c r="AR134" s="2">
        <v>38107</v>
      </c>
      <c r="AS134">
        <v>4702.63</v>
      </c>
      <c r="AT134" s="4">
        <f t="shared" si="80"/>
        <v>2.5091347855190627E-3</v>
      </c>
      <c r="AU134" s="2">
        <v>38107</v>
      </c>
      <c r="AV134">
        <v>3010.7</v>
      </c>
      <c r="AW134" s="4">
        <f t="shared" si="81"/>
        <v>6.5090280586914684E-3</v>
      </c>
      <c r="AX134" s="2">
        <v>38107</v>
      </c>
      <c r="AY134">
        <v>4274.8599999999997</v>
      </c>
      <c r="AZ134" s="4">
        <f t="shared" si="82"/>
        <v>-8.4706056993353318E-3</v>
      </c>
      <c r="BA134" s="2">
        <v>38107</v>
      </c>
      <c r="BB134">
        <v>8748.19</v>
      </c>
      <c r="BC134" s="4">
        <f t="shared" si="83"/>
        <v>-3.031045353173023E-2</v>
      </c>
      <c r="BD134" s="2">
        <v>38107</v>
      </c>
      <c r="BE134">
        <v>4109.88</v>
      </c>
      <c r="BF134" s="4">
        <f t="shared" si="84"/>
        <v>-3.2939831100715966E-2</v>
      </c>
      <c r="BG134" s="2">
        <v>38107</v>
      </c>
      <c r="BH134">
        <v>1714.59</v>
      </c>
      <c r="BI134" s="4">
        <f t="shared" si="85"/>
        <v>-1.4484506750814807E-2</v>
      </c>
      <c r="BJ134" s="2">
        <v>38107</v>
      </c>
      <c r="BK134">
        <v>1270.3599999999999</v>
      </c>
      <c r="BL134" s="4">
        <f t="shared" si="86"/>
        <v>3.7367303609341818E-2</v>
      </c>
      <c r="BM134" s="2">
        <v>38107</v>
      </c>
      <c r="BN134">
        <v>7784.33</v>
      </c>
      <c r="BO134" s="4">
        <f t="shared" si="87"/>
        <v>-3.2293794136666332E-3</v>
      </c>
      <c r="BP134" s="2">
        <v>38107</v>
      </c>
      <c r="BQ134">
        <v>6231.65</v>
      </c>
      <c r="BR134" s="4">
        <f t="shared" si="88"/>
        <v>-1.315028924618622E-2</v>
      </c>
      <c r="BS134" s="2">
        <v>38107</v>
      </c>
      <c r="BT134">
        <v>5841.19</v>
      </c>
      <c r="BU134" s="4">
        <f t="shared" si="89"/>
        <v>-1.3519127750268534E-2</v>
      </c>
      <c r="BV134" s="2">
        <v>38107</v>
      </c>
      <c r="BW134">
        <v>4030.55</v>
      </c>
      <c r="BX134" s="4">
        <f t="shared" si="90"/>
        <v>-2.7461417444430425E-2</v>
      </c>
      <c r="BY134" s="2">
        <v>38107</v>
      </c>
      <c r="BZ134">
        <v>9901.6299999999992</v>
      </c>
      <c r="CA134" s="4">
        <f t="shared" si="91"/>
        <v>-1.2939331680528188E-2</v>
      </c>
      <c r="CB134" s="2">
        <v>38107</v>
      </c>
      <c r="CC134">
        <v>4738.1400000000003</v>
      </c>
      <c r="CD134" s="4">
        <f t="shared" si="92"/>
        <v>-1.6846740107027247E-2</v>
      </c>
      <c r="CE134" s="2">
        <v>38107</v>
      </c>
      <c r="CF134">
        <v>10389.379999999999</v>
      </c>
      <c r="CG134" s="4">
        <f t="shared" si="93"/>
        <v>-3.3400382197131151E-2</v>
      </c>
      <c r="CH134" s="2">
        <v>38107</v>
      </c>
      <c r="CI134">
        <v>9526.3799999999992</v>
      </c>
      <c r="CJ134" s="4">
        <f t="shared" si="94"/>
        <v>-4.7190494288972151E-2</v>
      </c>
      <c r="CK134" s="2">
        <v>38107</v>
      </c>
      <c r="CL134">
        <v>2542.94</v>
      </c>
      <c r="CM134" s="4">
        <f t="shared" si="95"/>
        <v>-6.0671766665804761E-2</v>
      </c>
      <c r="CN134" s="2">
        <v>38107</v>
      </c>
      <c r="CO134">
        <v>6118.62</v>
      </c>
      <c r="CP134" s="4">
        <f t="shared" si="96"/>
        <v>-1.5939900896307813E-2</v>
      </c>
      <c r="CQ134" s="2">
        <v>38107</v>
      </c>
      <c r="CR134">
        <v>7146.21</v>
      </c>
      <c r="CS134" s="4">
        <f t="shared" si="97"/>
        <v>-6.0620161764183944E-2</v>
      </c>
    </row>
    <row r="135" spans="1:97" x14ac:dyDescent="0.25">
      <c r="A135" s="2">
        <f t="shared" si="98"/>
        <v>38077</v>
      </c>
      <c r="B135" s="2">
        <v>38077</v>
      </c>
      <c r="C135">
        <v>4064.2217000000001</v>
      </c>
      <c r="D135" s="4">
        <f t="shared" si="66"/>
        <v>4.5099889905384494E-3</v>
      </c>
      <c r="E135" s="2">
        <v>38077</v>
      </c>
      <c r="F135">
        <v>10947.72</v>
      </c>
      <c r="G135" s="4">
        <f t="shared" si="67"/>
        <v>3.5898413722801337E-3</v>
      </c>
      <c r="H135" s="2">
        <v>38077</v>
      </c>
      <c r="I135">
        <v>7177.95</v>
      </c>
      <c r="J135" s="4">
        <f t="shared" si="68"/>
        <v>5.060341846114591E-3</v>
      </c>
      <c r="K135" s="2">
        <v>38077</v>
      </c>
      <c r="L135">
        <v>9537.59</v>
      </c>
      <c r="M135" s="4">
        <f t="shared" si="69"/>
        <v>1.1230248725835335E-2</v>
      </c>
      <c r="N135" s="2">
        <v>38077</v>
      </c>
      <c r="O135">
        <v>3665.1473999999998</v>
      </c>
      <c r="P135" s="4">
        <f t="shared" si="70"/>
        <v>4.4400218583666717E-3</v>
      </c>
      <c r="Q135" s="2">
        <v>38077</v>
      </c>
      <c r="R135">
        <v>3740.96</v>
      </c>
      <c r="S135" s="4">
        <f t="shared" si="71"/>
        <v>4.050060791170873E-3</v>
      </c>
      <c r="T135" s="2">
        <v>38077</v>
      </c>
      <c r="U135">
        <v>3431.8652000000002</v>
      </c>
      <c r="V135" s="4">
        <f t="shared" si="72"/>
        <v>2.7000043621501213E-3</v>
      </c>
      <c r="W135" s="2">
        <v>38077</v>
      </c>
      <c r="X135">
        <v>7369.62</v>
      </c>
      <c r="Y135" s="4">
        <f t="shared" si="73"/>
        <v>5.7974162802842955E-4</v>
      </c>
      <c r="Z135" s="2">
        <v>38077</v>
      </c>
      <c r="AA135">
        <v>7744.96</v>
      </c>
      <c r="AB135" s="4">
        <f t="shared" si="74"/>
        <v>4.3598129507971262E-3</v>
      </c>
      <c r="AC135" s="2">
        <v>38077</v>
      </c>
      <c r="AD135">
        <v>5527.75</v>
      </c>
      <c r="AE135" s="4">
        <f t="shared" si="75"/>
        <v>4.3296414192066646E-3</v>
      </c>
      <c r="AF135" s="2">
        <v>38077</v>
      </c>
      <c r="AG135">
        <v>5829.19</v>
      </c>
      <c r="AH135" s="4">
        <f t="shared" si="76"/>
        <v>1.4603079703610078E-3</v>
      </c>
      <c r="AI135" s="2">
        <v>38077</v>
      </c>
      <c r="AJ135">
        <v>4389.21</v>
      </c>
      <c r="AK135" s="4">
        <f t="shared" si="77"/>
        <v>2.2812281639195131E-3</v>
      </c>
      <c r="AL135" s="2">
        <v>38077</v>
      </c>
      <c r="AM135">
        <v>3794.62</v>
      </c>
      <c r="AN135" s="4">
        <f t="shared" si="78"/>
        <v>4.2901643813137991E-3</v>
      </c>
      <c r="AO135" s="2">
        <v>38077</v>
      </c>
      <c r="AP135">
        <v>7882.77</v>
      </c>
      <c r="AQ135" s="4">
        <f t="shared" si="79"/>
        <v>2.2279946621501567E-2</v>
      </c>
      <c r="AR135" s="2">
        <v>38077</v>
      </c>
      <c r="AS135">
        <v>4690.8599999999997</v>
      </c>
      <c r="AT135" s="4">
        <f t="shared" si="80"/>
        <v>6.7713888966389746E-3</v>
      </c>
      <c r="AU135" s="2">
        <v>38077</v>
      </c>
      <c r="AV135">
        <v>2991.23</v>
      </c>
      <c r="AW135" s="4">
        <f t="shared" si="81"/>
        <v>6.1792348109228623E-3</v>
      </c>
      <c r="AX135" s="2">
        <v>38077</v>
      </c>
      <c r="AY135">
        <v>4311.38</v>
      </c>
      <c r="AZ135" s="4">
        <f t="shared" si="82"/>
        <v>6.893494351745133E-4</v>
      </c>
      <c r="BA135" s="2">
        <v>38077</v>
      </c>
      <c r="BB135">
        <v>9021.64</v>
      </c>
      <c r="BC135" s="4">
        <f t="shared" si="83"/>
        <v>7.9200067033489141E-3</v>
      </c>
      <c r="BD135" s="2">
        <v>38077</v>
      </c>
      <c r="BE135">
        <v>4249.87</v>
      </c>
      <c r="BF135" s="4">
        <f t="shared" si="84"/>
        <v>8.3206795102970244E-3</v>
      </c>
      <c r="BG135" s="2">
        <v>38077</v>
      </c>
      <c r="BH135">
        <v>1739.79</v>
      </c>
      <c r="BI135" s="4">
        <f t="shared" si="85"/>
        <v>6.0485852902569803E-3</v>
      </c>
      <c r="BJ135" s="2">
        <v>38077</v>
      </c>
      <c r="BK135">
        <v>1224.5999999999999</v>
      </c>
      <c r="BL135" s="4">
        <f t="shared" si="86"/>
        <v>-2.1999511121975068E-3</v>
      </c>
      <c r="BM135" s="2">
        <v>38077</v>
      </c>
      <c r="BN135">
        <v>7809.55</v>
      </c>
      <c r="BO135" s="4">
        <f t="shared" si="87"/>
        <v>1.4589626165188996E-2</v>
      </c>
      <c r="BP135" s="2">
        <v>38077</v>
      </c>
      <c r="BQ135">
        <v>6314.69</v>
      </c>
      <c r="BR135" s="4">
        <f t="shared" si="88"/>
        <v>7.5502164384741999E-3</v>
      </c>
      <c r="BS135" s="2">
        <v>38077</v>
      </c>
      <c r="BT135">
        <v>5921.24</v>
      </c>
      <c r="BU135" s="4">
        <f t="shared" si="89"/>
        <v>1.3989091625210781E-2</v>
      </c>
      <c r="BV135" s="2">
        <v>38077</v>
      </c>
      <c r="BW135">
        <v>4144.3599999999997</v>
      </c>
      <c r="BX135" s="4">
        <f t="shared" si="90"/>
        <v>1.2490366472668324E-3</v>
      </c>
      <c r="BY135" s="2">
        <v>38077</v>
      </c>
      <c r="BZ135">
        <v>10031.43</v>
      </c>
      <c r="CA135" s="4">
        <f t="shared" si="91"/>
        <v>7.8790235315748802E-3</v>
      </c>
      <c r="CB135" s="2">
        <v>38077</v>
      </c>
      <c r="CC135">
        <v>4819.33</v>
      </c>
      <c r="CD135" s="4">
        <f t="shared" si="92"/>
        <v>3.8597733711047688E-3</v>
      </c>
      <c r="CE135" s="2">
        <v>38077</v>
      </c>
      <c r="CF135">
        <v>10748.38</v>
      </c>
      <c r="CG135" s="4">
        <f t="shared" si="93"/>
        <v>-1.5369873655204813E-2</v>
      </c>
      <c r="CH135" s="2">
        <v>38077</v>
      </c>
      <c r="CI135">
        <v>9998.2000000000007</v>
      </c>
      <c r="CJ135" s="4">
        <f t="shared" si="94"/>
        <v>2.7530440931027966E-2</v>
      </c>
      <c r="CK135" s="2">
        <v>38077</v>
      </c>
      <c r="CL135">
        <v>2707.19</v>
      </c>
      <c r="CM135" s="4">
        <f t="shared" si="95"/>
        <v>2.3222148729093783E-2</v>
      </c>
      <c r="CN135" s="2">
        <v>38077</v>
      </c>
      <c r="CO135">
        <v>6217.73</v>
      </c>
      <c r="CP135" s="4">
        <f t="shared" si="96"/>
        <v>4.3110688995708912E-3</v>
      </c>
      <c r="CQ135" s="2">
        <v>38077</v>
      </c>
      <c r="CR135">
        <v>7607.37</v>
      </c>
      <c r="CS135" s="4">
        <f t="shared" si="97"/>
        <v>4.4309974892204007E-2</v>
      </c>
    </row>
    <row r="136" spans="1:97" x14ac:dyDescent="0.25">
      <c r="A136" s="2">
        <f t="shared" si="98"/>
        <v>38046</v>
      </c>
      <c r="B136" s="2">
        <v>38046</v>
      </c>
      <c r="C136">
        <v>4045.9744000000001</v>
      </c>
      <c r="D136" s="4">
        <f t="shared" si="66"/>
        <v>1.0960015303922654E-2</v>
      </c>
      <c r="E136" s="2">
        <v>38046</v>
      </c>
      <c r="F136">
        <v>10908.56</v>
      </c>
      <c r="G136" s="4">
        <f t="shared" si="67"/>
        <v>1.1100400415245515E-2</v>
      </c>
      <c r="H136" s="2">
        <v>38046</v>
      </c>
      <c r="I136">
        <v>7141.81</v>
      </c>
      <c r="J136" s="4">
        <f t="shared" si="68"/>
        <v>1.1880203344875939E-2</v>
      </c>
      <c r="K136" s="2">
        <v>38046</v>
      </c>
      <c r="L136">
        <v>9431.67</v>
      </c>
      <c r="M136" s="4">
        <f t="shared" si="69"/>
        <v>1.9989553176602115E-2</v>
      </c>
      <c r="N136" s="2">
        <v>38046</v>
      </c>
      <c r="O136">
        <v>3648.9459999999999</v>
      </c>
      <c r="P136" s="4">
        <f t="shared" si="70"/>
        <v>1.0909982882428171E-2</v>
      </c>
      <c r="Q136" s="2">
        <v>38046</v>
      </c>
      <c r="R136">
        <v>3725.87</v>
      </c>
      <c r="S136" s="4">
        <f t="shared" si="71"/>
        <v>5.670929535798841E-3</v>
      </c>
      <c r="T136" s="2">
        <v>38046</v>
      </c>
      <c r="U136">
        <v>3422.6241</v>
      </c>
      <c r="V136" s="4">
        <f t="shared" si="72"/>
        <v>7.2199973284992058E-3</v>
      </c>
      <c r="W136" s="2">
        <v>38046</v>
      </c>
      <c r="X136">
        <v>7365.35</v>
      </c>
      <c r="Y136" s="4">
        <f t="shared" si="73"/>
        <v>1.2020000357247485E-2</v>
      </c>
      <c r="Z136" s="2">
        <v>38046</v>
      </c>
      <c r="AA136">
        <v>7711.34</v>
      </c>
      <c r="AB136" s="4">
        <f t="shared" si="74"/>
        <v>8.9203941825108934E-3</v>
      </c>
      <c r="AC136" s="2">
        <v>38046</v>
      </c>
      <c r="AD136">
        <v>5503.92</v>
      </c>
      <c r="AE136" s="4">
        <f t="shared" si="75"/>
        <v>5.5007389734023082E-3</v>
      </c>
      <c r="AF136" s="2">
        <v>38046</v>
      </c>
      <c r="AG136">
        <v>5820.69</v>
      </c>
      <c r="AH136" s="4">
        <f t="shared" si="76"/>
        <v>3.8199270850938216E-3</v>
      </c>
      <c r="AI136" s="2">
        <v>38046</v>
      </c>
      <c r="AJ136">
        <v>4379.22</v>
      </c>
      <c r="AK136" s="4">
        <f t="shared" si="77"/>
        <v>8.9508498123431757E-3</v>
      </c>
      <c r="AL136" s="2">
        <v>38046</v>
      </c>
      <c r="AM136">
        <v>3778.41</v>
      </c>
      <c r="AN136" s="4">
        <f t="shared" si="78"/>
        <v>4.1084787201530748E-3</v>
      </c>
      <c r="AO136" s="2">
        <v>38046</v>
      </c>
      <c r="AP136">
        <v>7710.97</v>
      </c>
      <c r="AQ136" s="4">
        <f t="shared" si="79"/>
        <v>3.6241028101310357E-2</v>
      </c>
      <c r="AR136" s="2">
        <v>38046</v>
      </c>
      <c r="AS136">
        <v>4659.3100000000004</v>
      </c>
      <c r="AT136" s="4">
        <f t="shared" si="80"/>
        <v>1.7694814967708083E-3</v>
      </c>
      <c r="AU136" s="2">
        <v>38046</v>
      </c>
      <c r="AV136">
        <v>2972.86</v>
      </c>
      <c r="AW136" s="4">
        <f t="shared" si="81"/>
        <v>1.3610916009192175E-2</v>
      </c>
      <c r="AX136" s="2">
        <v>38046</v>
      </c>
      <c r="AY136">
        <v>4308.41</v>
      </c>
      <c r="AZ136" s="4">
        <f t="shared" si="82"/>
        <v>5.9398034541451317E-3</v>
      </c>
      <c r="BA136" s="2">
        <v>38046</v>
      </c>
      <c r="BB136">
        <v>8950.75</v>
      </c>
      <c r="BC136" s="4">
        <f t="shared" si="83"/>
        <v>1.459074612079081E-2</v>
      </c>
      <c r="BD136" s="2">
        <v>38046</v>
      </c>
      <c r="BE136">
        <v>4214.8</v>
      </c>
      <c r="BF136" s="4">
        <f t="shared" si="84"/>
        <v>2.625036827457583E-2</v>
      </c>
      <c r="BG136" s="2">
        <v>38046</v>
      </c>
      <c r="BH136">
        <v>1729.33</v>
      </c>
      <c r="BI136" s="4">
        <f t="shared" si="85"/>
        <v>1.2701740413670226E-2</v>
      </c>
      <c r="BJ136" s="2">
        <v>38046</v>
      </c>
      <c r="BK136">
        <v>1227.3</v>
      </c>
      <c r="BL136" s="4">
        <f t="shared" si="86"/>
        <v>-4.56635818740736E-3</v>
      </c>
      <c r="BM136" s="2">
        <v>38046</v>
      </c>
      <c r="BN136">
        <v>7697.25</v>
      </c>
      <c r="BO136" s="4">
        <f t="shared" si="87"/>
        <v>3.8399430160227066E-2</v>
      </c>
      <c r="BP136" s="2">
        <v>38046</v>
      </c>
      <c r="BQ136">
        <v>6267.37</v>
      </c>
      <c r="BR136" s="4">
        <f t="shared" si="88"/>
        <v>1.2369988321361269E-2</v>
      </c>
      <c r="BS136" s="2">
        <v>38046</v>
      </c>
      <c r="BT136">
        <v>5839.55</v>
      </c>
      <c r="BU136" s="4">
        <f t="shared" si="89"/>
        <v>2.4750329472090105E-2</v>
      </c>
      <c r="BV136" s="2">
        <v>38046</v>
      </c>
      <c r="BW136">
        <v>4139.1899999999996</v>
      </c>
      <c r="BX136" s="4">
        <f t="shared" si="90"/>
        <v>1.9891781611744319E-2</v>
      </c>
      <c r="BY136" s="2">
        <v>38046</v>
      </c>
      <c r="BZ136">
        <v>9953.01</v>
      </c>
      <c r="CA136" s="4">
        <f t="shared" si="91"/>
        <v>1.3918572834385134E-2</v>
      </c>
      <c r="CB136" s="2">
        <v>38046</v>
      </c>
      <c r="CC136">
        <v>4800.8</v>
      </c>
      <c r="CD136" s="4">
        <f t="shared" si="92"/>
        <v>1.1376084941434161E-2</v>
      </c>
      <c r="CE136" s="2">
        <v>38046</v>
      </c>
      <c r="CF136">
        <v>10916.16</v>
      </c>
      <c r="CG136" s="4">
        <f t="shared" si="93"/>
        <v>-1.1099632238896762E-3</v>
      </c>
      <c r="CH136" s="2">
        <v>38046</v>
      </c>
      <c r="CI136">
        <v>9730.32</v>
      </c>
      <c r="CJ136" s="4">
        <f t="shared" si="94"/>
        <v>-1.1739900120963931E-2</v>
      </c>
      <c r="CK136" s="2">
        <v>38046</v>
      </c>
      <c r="CL136">
        <v>2645.75</v>
      </c>
      <c r="CM136" s="4">
        <f t="shared" si="95"/>
        <v>2.5607728060348389E-2</v>
      </c>
      <c r="CN136" s="2">
        <v>38046</v>
      </c>
      <c r="CO136">
        <v>6191.04</v>
      </c>
      <c r="CP136" s="4">
        <f t="shared" si="96"/>
        <v>1.1328571031855583E-2</v>
      </c>
      <c r="CQ136" s="2">
        <v>38046</v>
      </c>
      <c r="CR136">
        <v>7284.59</v>
      </c>
      <c r="CS136" s="4">
        <f t="shared" si="97"/>
        <v>8.4129299182950534E-2</v>
      </c>
    </row>
    <row r="137" spans="1:97" x14ac:dyDescent="0.25">
      <c r="A137" s="2">
        <f t="shared" si="98"/>
        <v>38017</v>
      </c>
      <c r="B137" s="2">
        <v>38017</v>
      </c>
      <c r="C137">
        <v>4002.1111999999998</v>
      </c>
      <c r="D137" s="4">
        <f t="shared" si="66"/>
        <v>1.585999716166131E-2</v>
      </c>
      <c r="E137" s="2">
        <v>38017</v>
      </c>
      <c r="F137">
        <v>10788.8</v>
      </c>
      <c r="G137" s="4">
        <f t="shared" si="67"/>
        <v>1.9499265293008605E-2</v>
      </c>
      <c r="H137" s="2">
        <v>38017</v>
      </c>
      <c r="I137">
        <v>7057.96</v>
      </c>
      <c r="J137" s="4">
        <f t="shared" si="68"/>
        <v>1.9759579263711524E-2</v>
      </c>
      <c r="K137" s="2">
        <v>38017</v>
      </c>
      <c r="L137">
        <v>9246.83</v>
      </c>
      <c r="M137" s="4">
        <f t="shared" si="69"/>
        <v>6.4598780078977125E-3</v>
      </c>
      <c r="N137" s="2">
        <v>38017</v>
      </c>
      <c r="O137">
        <v>3609.5657000000001</v>
      </c>
      <c r="P137" s="4">
        <f t="shared" si="70"/>
        <v>1.5380019766567221E-2</v>
      </c>
      <c r="Q137" s="2">
        <v>38017</v>
      </c>
      <c r="R137">
        <v>3704.86</v>
      </c>
      <c r="S137" s="4">
        <f t="shared" si="71"/>
        <v>1.0740719521810327E-2</v>
      </c>
      <c r="T137" s="2">
        <v>38017</v>
      </c>
      <c r="U137">
        <v>3398.0898999999999</v>
      </c>
      <c r="V137" s="4">
        <f t="shared" si="72"/>
        <v>1.3730010089300304E-2</v>
      </c>
      <c r="W137" s="2">
        <v>38017</v>
      </c>
      <c r="X137">
        <v>7277.87</v>
      </c>
      <c r="Y137" s="4">
        <f t="shared" si="73"/>
        <v>2.7989847041757443E-2</v>
      </c>
      <c r="Z137" s="2">
        <v>38017</v>
      </c>
      <c r="AA137">
        <v>7643.16</v>
      </c>
      <c r="AB137" s="4">
        <f t="shared" si="74"/>
        <v>3.4740169632643036E-2</v>
      </c>
      <c r="AC137" s="2">
        <v>38017</v>
      </c>
      <c r="AD137">
        <v>5473.81</v>
      </c>
      <c r="AE137" s="4">
        <f t="shared" si="75"/>
        <v>1.2109120762085146E-2</v>
      </c>
      <c r="AF137" s="2">
        <v>38017</v>
      </c>
      <c r="AG137">
        <v>5798.54</v>
      </c>
      <c r="AH137" s="4">
        <f t="shared" si="76"/>
        <v>9.5197306341032739E-3</v>
      </c>
      <c r="AI137" s="2">
        <v>38017</v>
      </c>
      <c r="AJ137">
        <v>4340.37</v>
      </c>
      <c r="AK137" s="4">
        <f t="shared" si="77"/>
        <v>1.1078990218527984E-2</v>
      </c>
      <c r="AL137" s="2">
        <v>38017</v>
      </c>
      <c r="AM137">
        <v>3762.95</v>
      </c>
      <c r="AN137" s="4">
        <f t="shared" si="78"/>
        <v>1.8560624516156921E-2</v>
      </c>
      <c r="AO137" s="2">
        <v>38017</v>
      </c>
      <c r="AP137">
        <v>7441.29</v>
      </c>
      <c r="AQ137" s="4">
        <f t="shared" si="79"/>
        <v>3.5059338678358198E-2</v>
      </c>
      <c r="AR137" s="2">
        <v>38017</v>
      </c>
      <c r="AS137">
        <v>4651.08</v>
      </c>
      <c r="AT137" s="4">
        <f t="shared" si="80"/>
        <v>1.012935340671195E-2</v>
      </c>
      <c r="AU137" s="2">
        <v>38017</v>
      </c>
      <c r="AV137">
        <v>2932.94</v>
      </c>
      <c r="AW137" s="4">
        <f t="shared" si="81"/>
        <v>1.3231351739767305E-2</v>
      </c>
      <c r="AX137" s="2">
        <v>38017</v>
      </c>
      <c r="AY137">
        <v>4282.97</v>
      </c>
      <c r="AZ137" s="4">
        <f t="shared" si="82"/>
        <v>1.0229738654589982E-2</v>
      </c>
      <c r="BA137" s="2">
        <v>38017</v>
      </c>
      <c r="BB137">
        <v>8822.0300000000007</v>
      </c>
      <c r="BC137" s="4">
        <f t="shared" si="83"/>
        <v>2.3769902056352432E-2</v>
      </c>
      <c r="BD137" s="2">
        <v>38017</v>
      </c>
      <c r="BE137">
        <v>4106.99</v>
      </c>
      <c r="BF137" s="4">
        <f t="shared" si="84"/>
        <v>3.328041542653426E-2</v>
      </c>
      <c r="BG137" s="2">
        <v>38017</v>
      </c>
      <c r="BH137">
        <v>1707.64</v>
      </c>
      <c r="BI137" s="4">
        <f t="shared" si="85"/>
        <v>2.0827355332377007E-2</v>
      </c>
      <c r="BJ137" s="2">
        <v>38017</v>
      </c>
      <c r="BK137">
        <v>1232.93</v>
      </c>
      <c r="BL137" s="4">
        <f t="shared" si="86"/>
        <v>-1.8859966736429978E-2</v>
      </c>
      <c r="BM137" s="2">
        <v>38017</v>
      </c>
      <c r="BN137">
        <v>7412.61</v>
      </c>
      <c r="BO137" s="4">
        <f t="shared" si="87"/>
        <v>2.1340005759376668E-2</v>
      </c>
      <c r="BP137" s="2">
        <v>38017</v>
      </c>
      <c r="BQ137">
        <v>6190.79</v>
      </c>
      <c r="BR137" s="4">
        <f t="shared" si="88"/>
        <v>1.9189263495126285E-2</v>
      </c>
      <c r="BS137" s="2">
        <v>38017</v>
      </c>
      <c r="BT137">
        <v>5698.51</v>
      </c>
      <c r="BU137" s="4">
        <f t="shared" si="89"/>
        <v>2.3069976535051051E-2</v>
      </c>
      <c r="BV137" s="2">
        <v>38017</v>
      </c>
      <c r="BW137">
        <v>4058.46</v>
      </c>
      <c r="BX137" s="4">
        <f t="shared" si="90"/>
        <v>1.4820501151483256E-2</v>
      </c>
      <c r="BY137" s="2">
        <v>38017</v>
      </c>
      <c r="BZ137">
        <v>9816.3799999999992</v>
      </c>
      <c r="CA137" s="4">
        <f t="shared" si="91"/>
        <v>2.1652023138232002E-2</v>
      </c>
      <c r="CB137" s="2">
        <v>38017</v>
      </c>
      <c r="CC137">
        <v>4746.8</v>
      </c>
      <c r="CD137" s="4">
        <f t="shared" si="92"/>
        <v>1.8558851235218166E-2</v>
      </c>
      <c r="CE137" s="2">
        <v>38017</v>
      </c>
      <c r="CF137">
        <v>10928.29</v>
      </c>
      <c r="CG137" s="4">
        <f t="shared" si="93"/>
        <v>4.2160212622506466E-2</v>
      </c>
      <c r="CH137" s="2">
        <v>38017</v>
      </c>
      <c r="CI137">
        <v>9845.91</v>
      </c>
      <c r="CJ137" s="4">
        <f t="shared" si="94"/>
        <v>1.9139840596211544E-2</v>
      </c>
      <c r="CK137" s="2">
        <v>38017</v>
      </c>
      <c r="CL137">
        <v>2579.69</v>
      </c>
      <c r="CM137" s="4">
        <f t="shared" si="95"/>
        <v>2.5652341591224426E-2</v>
      </c>
      <c r="CN137" s="2">
        <v>38017</v>
      </c>
      <c r="CO137">
        <v>6121.69</v>
      </c>
      <c r="CP137" s="4">
        <f t="shared" si="96"/>
        <v>1.9214888416790421E-2</v>
      </c>
      <c r="CQ137" s="2">
        <v>38017</v>
      </c>
      <c r="CR137">
        <v>6719.3</v>
      </c>
      <c r="CS137" s="4">
        <f t="shared" si="97"/>
        <v>6.2810414096359013E-2</v>
      </c>
    </row>
    <row r="138" spans="1:97" x14ac:dyDescent="0.25">
      <c r="A138" s="2">
        <f t="shared" si="98"/>
        <v>37986</v>
      </c>
      <c r="B138" s="2">
        <v>37986</v>
      </c>
      <c r="C138">
        <v>3939.6287000000002</v>
      </c>
      <c r="D138" s="4">
        <f t="shared" si="66"/>
        <v>1.5460005624735151E-2</v>
      </c>
      <c r="E138" s="2">
        <v>37986</v>
      </c>
      <c r="F138">
        <v>10582.45</v>
      </c>
      <c r="G138" s="4">
        <f t="shared" si="67"/>
        <v>1.9280947230229994E-2</v>
      </c>
      <c r="H138" s="2">
        <v>37986</v>
      </c>
      <c r="I138">
        <v>6921.2</v>
      </c>
      <c r="J138" s="4">
        <f t="shared" si="68"/>
        <v>1.874039576795572E-2</v>
      </c>
      <c r="K138" s="2">
        <v>37986</v>
      </c>
      <c r="L138">
        <v>9187.48</v>
      </c>
      <c r="M138" s="4">
        <f t="shared" si="69"/>
        <v>3.3820491238809369E-2</v>
      </c>
      <c r="N138" s="2">
        <v>37986</v>
      </c>
      <c r="O138">
        <v>3554.8914</v>
      </c>
      <c r="P138" s="4">
        <f t="shared" si="70"/>
        <v>1.5039982804040619E-2</v>
      </c>
      <c r="Q138" s="2">
        <v>37986</v>
      </c>
      <c r="R138">
        <v>3665.49</v>
      </c>
      <c r="S138" s="4">
        <f t="shared" si="71"/>
        <v>-2.9404564371787734E-3</v>
      </c>
      <c r="T138" s="2">
        <v>37986</v>
      </c>
      <c r="U138">
        <v>3352.0659999999998</v>
      </c>
      <c r="V138" s="4">
        <f t="shared" si="72"/>
        <v>1.0029984825441929E-2</v>
      </c>
      <c r="W138" s="2">
        <v>37986</v>
      </c>
      <c r="X138">
        <v>7079.71</v>
      </c>
      <c r="Y138" s="4">
        <f t="shared" si="73"/>
        <v>2.1190572351719394E-2</v>
      </c>
      <c r="Z138" s="2">
        <v>37986</v>
      </c>
      <c r="AA138">
        <v>7386.55</v>
      </c>
      <c r="AB138" s="4">
        <f t="shared" si="74"/>
        <v>2.2289114940142518E-2</v>
      </c>
      <c r="AC138" s="2">
        <v>37986</v>
      </c>
      <c r="AD138">
        <v>5408.32</v>
      </c>
      <c r="AE138" s="4">
        <f t="shared" si="75"/>
        <v>1.2331444059268781E-2</v>
      </c>
      <c r="AF138" s="2">
        <v>37986</v>
      </c>
      <c r="AG138">
        <v>5743.86</v>
      </c>
      <c r="AH138" s="4">
        <f t="shared" si="76"/>
        <v>1.9961111259089614E-2</v>
      </c>
      <c r="AI138" s="2">
        <v>37986</v>
      </c>
      <c r="AJ138">
        <v>4292.8100000000004</v>
      </c>
      <c r="AK138" s="4">
        <f t="shared" si="77"/>
        <v>1.749949039815335E-2</v>
      </c>
      <c r="AL138" s="2">
        <v>37986</v>
      </c>
      <c r="AM138">
        <v>3694.38</v>
      </c>
      <c r="AN138" s="4">
        <f t="shared" si="78"/>
        <v>1.7040699467030906E-2</v>
      </c>
      <c r="AO138" s="2">
        <v>37986</v>
      </c>
      <c r="AP138">
        <v>7189.24</v>
      </c>
      <c r="AQ138" s="4">
        <f t="shared" si="79"/>
        <v>4.3759790819459798E-2</v>
      </c>
      <c r="AR138" s="2">
        <v>37986</v>
      </c>
      <c r="AS138">
        <v>4604.4399999999996</v>
      </c>
      <c r="AT138" s="4">
        <f t="shared" si="80"/>
        <v>8.7899183229922517E-3</v>
      </c>
      <c r="AU138" s="2">
        <v>37986</v>
      </c>
      <c r="AV138">
        <v>2894.64</v>
      </c>
      <c r="AW138" s="4">
        <f t="shared" si="81"/>
        <v>1.6808405256446779E-2</v>
      </c>
      <c r="AX138" s="2">
        <v>37986</v>
      </c>
      <c r="AY138">
        <v>4239.6000000000004</v>
      </c>
      <c r="AZ138" s="4">
        <f t="shared" si="82"/>
        <v>6.9304249932311546E-3</v>
      </c>
      <c r="BA138" s="2">
        <v>37986</v>
      </c>
      <c r="BB138">
        <v>8617.2000000000007</v>
      </c>
      <c r="BC138" s="4">
        <f t="shared" si="83"/>
        <v>2.48493743057423E-2</v>
      </c>
      <c r="BD138" s="2">
        <v>37986</v>
      </c>
      <c r="BE138">
        <v>3974.71</v>
      </c>
      <c r="BF138" s="4">
        <f t="shared" si="84"/>
        <v>4.945886217157458E-2</v>
      </c>
      <c r="BG138" s="2">
        <v>37986</v>
      </c>
      <c r="BH138">
        <v>1672.8</v>
      </c>
      <c r="BI138" s="4">
        <f t="shared" si="85"/>
        <v>1.8707980122771195E-2</v>
      </c>
      <c r="BJ138" s="2">
        <v>37986</v>
      </c>
      <c r="BK138">
        <v>1256.6300000000001</v>
      </c>
      <c r="BL138" s="4">
        <f t="shared" si="86"/>
        <v>-1.9406944986343988E-2</v>
      </c>
      <c r="BM138" s="2">
        <v>37986</v>
      </c>
      <c r="BN138">
        <v>7257.73</v>
      </c>
      <c r="BO138" s="4">
        <f t="shared" si="87"/>
        <v>8.1670824800960995E-2</v>
      </c>
      <c r="BP138" s="2">
        <v>37986</v>
      </c>
      <c r="BQ138">
        <v>6074.23</v>
      </c>
      <c r="BR138" s="4">
        <f t="shared" si="88"/>
        <v>2.1450660621826989E-2</v>
      </c>
      <c r="BS138" s="2">
        <v>37986</v>
      </c>
      <c r="BT138">
        <v>5570.01</v>
      </c>
      <c r="BU138" s="4">
        <f t="shared" si="89"/>
        <v>4.2590786658605495E-2</v>
      </c>
      <c r="BV138" s="2">
        <v>37986</v>
      </c>
      <c r="BW138">
        <v>3999.19</v>
      </c>
      <c r="BX138" s="4">
        <f t="shared" si="90"/>
        <v>1.6198951070274248E-2</v>
      </c>
      <c r="BY138" s="2">
        <v>37986</v>
      </c>
      <c r="BZ138">
        <v>9608.34</v>
      </c>
      <c r="CA138" s="4">
        <f t="shared" si="91"/>
        <v>2.0360830489953408E-2</v>
      </c>
      <c r="CB138" s="2">
        <v>37986</v>
      </c>
      <c r="CC138">
        <v>4660.3100000000004</v>
      </c>
      <c r="CD138" s="4">
        <f t="shared" si="92"/>
        <v>1.7270621825333787E-2</v>
      </c>
      <c r="CE138" s="2">
        <v>37986</v>
      </c>
      <c r="CF138">
        <v>10486.19</v>
      </c>
      <c r="CG138" s="4">
        <f t="shared" si="93"/>
        <v>7.9792909475757678E-3</v>
      </c>
      <c r="CH138" s="2">
        <v>37986</v>
      </c>
      <c r="CI138">
        <v>9661</v>
      </c>
      <c r="CJ138" s="4">
        <f t="shared" si="94"/>
        <v>4.0689326067215426E-2</v>
      </c>
      <c r="CK138" s="2">
        <v>37986</v>
      </c>
      <c r="CL138">
        <v>2515.17</v>
      </c>
      <c r="CM138" s="4">
        <f t="shared" si="95"/>
        <v>-3.4707777157051423E-3</v>
      </c>
      <c r="CN138" s="2">
        <v>37986</v>
      </c>
      <c r="CO138">
        <v>6006.28</v>
      </c>
      <c r="CP138" s="4">
        <f t="shared" si="96"/>
        <v>1.7211858450543183E-2</v>
      </c>
      <c r="CQ138" s="2">
        <v>37986</v>
      </c>
      <c r="CR138">
        <v>6322.2</v>
      </c>
      <c r="CS138" s="4">
        <f t="shared" si="97"/>
        <v>4.2960978458472576E-2</v>
      </c>
    </row>
    <row r="139" spans="1:97" x14ac:dyDescent="0.25">
      <c r="A139" s="2">
        <f t="shared" si="98"/>
        <v>37955</v>
      </c>
      <c r="B139" s="2">
        <v>37955</v>
      </c>
      <c r="C139">
        <v>3879.6493</v>
      </c>
      <c r="D139" s="4">
        <f t="shared" si="66"/>
        <v>6.2099920808265097E-3</v>
      </c>
      <c r="E139" s="2">
        <v>37955</v>
      </c>
      <c r="F139">
        <v>10382.27</v>
      </c>
      <c r="G139" s="4">
        <f t="shared" si="67"/>
        <v>1.1349378906189145E-2</v>
      </c>
      <c r="H139" s="2">
        <v>37955</v>
      </c>
      <c r="I139">
        <v>6793.88</v>
      </c>
      <c r="J139" s="4">
        <f t="shared" si="68"/>
        <v>1.0548924878327481E-2</v>
      </c>
      <c r="K139" s="2">
        <v>37955</v>
      </c>
      <c r="L139">
        <v>8886.92</v>
      </c>
      <c r="M139" s="4">
        <f t="shared" si="69"/>
        <v>1.9301449863582398E-3</v>
      </c>
      <c r="N139" s="2">
        <v>37955</v>
      </c>
      <c r="O139">
        <v>3502.2181</v>
      </c>
      <c r="P139" s="4">
        <f t="shared" si="70"/>
        <v>6.430003287217545E-3</v>
      </c>
      <c r="Q139" s="2">
        <v>37955</v>
      </c>
      <c r="R139">
        <v>3676.3</v>
      </c>
      <c r="S139" s="4">
        <f t="shared" si="71"/>
        <v>2.0388026667974568E-3</v>
      </c>
      <c r="T139" s="2">
        <v>37955</v>
      </c>
      <c r="U139">
        <v>3318.7786999999998</v>
      </c>
      <c r="V139" s="4">
        <f t="shared" si="72"/>
        <v>6.0500103552154627E-3</v>
      </c>
      <c r="W139" s="2">
        <v>37955</v>
      </c>
      <c r="X139">
        <v>6932.8</v>
      </c>
      <c r="Y139" s="4">
        <f t="shared" si="73"/>
        <v>1.628924253263131E-2</v>
      </c>
      <c r="Z139" s="2">
        <v>37955</v>
      </c>
      <c r="AA139">
        <v>7225.5</v>
      </c>
      <c r="AB139" s="4">
        <f t="shared" si="74"/>
        <v>1.416077511611169E-2</v>
      </c>
      <c r="AC139" s="2">
        <v>37955</v>
      </c>
      <c r="AD139">
        <v>5342.44</v>
      </c>
      <c r="AE139" s="4">
        <f t="shared" si="75"/>
        <v>4.8300092537558736E-3</v>
      </c>
      <c r="AF139" s="2">
        <v>37955</v>
      </c>
      <c r="AG139">
        <v>5631.45</v>
      </c>
      <c r="AH139" s="4">
        <f t="shared" si="76"/>
        <v>6.8386612314954576E-3</v>
      </c>
      <c r="AI139" s="2">
        <v>37955</v>
      </c>
      <c r="AJ139">
        <v>4218.9799999999996</v>
      </c>
      <c r="AK139" s="4">
        <f t="shared" si="77"/>
        <v>9.6103684772255171E-3</v>
      </c>
      <c r="AL139" s="2">
        <v>37955</v>
      </c>
      <c r="AM139">
        <v>3632.48</v>
      </c>
      <c r="AN139" s="4">
        <f t="shared" si="78"/>
        <v>1.3328869919379649E-2</v>
      </c>
      <c r="AO139" s="2">
        <v>37955</v>
      </c>
      <c r="AP139">
        <v>6887.83</v>
      </c>
      <c r="AQ139" s="4">
        <f t="shared" si="79"/>
        <v>1.5219829701808685E-2</v>
      </c>
      <c r="AR139" s="2">
        <v>37955</v>
      </c>
      <c r="AS139">
        <v>4564.32</v>
      </c>
      <c r="AT139" s="4">
        <f t="shared" si="80"/>
        <v>8.1213901558236934E-3</v>
      </c>
      <c r="AU139" s="2">
        <v>37955</v>
      </c>
      <c r="AV139">
        <v>2846.79</v>
      </c>
      <c r="AW139" s="4">
        <f t="shared" si="81"/>
        <v>1.1900572635081152E-2</v>
      </c>
      <c r="AX139" s="2">
        <v>37955</v>
      </c>
      <c r="AY139">
        <v>4210.42</v>
      </c>
      <c r="AZ139" s="4">
        <f t="shared" si="82"/>
        <v>2.9012157475514222E-3</v>
      </c>
      <c r="BA139" s="2">
        <v>37955</v>
      </c>
      <c r="BB139">
        <v>8408.26</v>
      </c>
      <c r="BC139" s="4">
        <f t="shared" si="83"/>
        <v>2.5200022434701541E-2</v>
      </c>
      <c r="BD139" s="2">
        <v>37955</v>
      </c>
      <c r="BE139">
        <v>3787.39</v>
      </c>
      <c r="BF139" s="4">
        <f t="shared" si="84"/>
        <v>9.9787464966387684E-3</v>
      </c>
      <c r="BG139" s="2">
        <v>37955</v>
      </c>
      <c r="BH139">
        <v>1642.08</v>
      </c>
      <c r="BI139" s="4">
        <f t="shared" si="85"/>
        <v>1.1195270644744015E-2</v>
      </c>
      <c r="BJ139" s="2">
        <v>37955</v>
      </c>
      <c r="BK139">
        <v>1281.5</v>
      </c>
      <c r="BL139" s="4">
        <f t="shared" si="86"/>
        <v>-9.6370085859796006E-3</v>
      </c>
      <c r="BM139" s="2">
        <v>37955</v>
      </c>
      <c r="BN139">
        <v>6709.74</v>
      </c>
      <c r="BO139" s="4">
        <f t="shared" si="87"/>
        <v>1.1538925405535805E-2</v>
      </c>
      <c r="BP139" s="2">
        <v>37955</v>
      </c>
      <c r="BQ139">
        <v>5946.67</v>
      </c>
      <c r="BR139" s="4">
        <f t="shared" si="88"/>
        <v>7.8708796097779476E-3</v>
      </c>
      <c r="BS139" s="2">
        <v>37955</v>
      </c>
      <c r="BT139">
        <v>5342.47</v>
      </c>
      <c r="BU139" s="4">
        <f t="shared" si="89"/>
        <v>1.147895430380319E-2</v>
      </c>
      <c r="BV139" s="2">
        <v>37955</v>
      </c>
      <c r="BW139">
        <v>3935.44</v>
      </c>
      <c r="BX139" s="4">
        <f t="shared" si="90"/>
        <v>7.1962386303248138E-4</v>
      </c>
      <c r="BY139" s="2">
        <v>37955</v>
      </c>
      <c r="BZ139">
        <v>9416.61</v>
      </c>
      <c r="CA139" s="4">
        <f t="shared" si="91"/>
        <v>1.2651952476406159E-2</v>
      </c>
      <c r="CB139" s="2">
        <v>37955</v>
      </c>
      <c r="CC139">
        <v>4581.1899999999996</v>
      </c>
      <c r="CD139" s="4">
        <f t="shared" si="92"/>
        <v>9.7421418164906903E-3</v>
      </c>
      <c r="CE139" s="2">
        <v>37955</v>
      </c>
      <c r="CF139">
        <v>10403.18</v>
      </c>
      <c r="CG139" s="4">
        <f t="shared" si="93"/>
        <v>8.7002894278829235E-3</v>
      </c>
      <c r="CH139" s="2">
        <v>37955</v>
      </c>
      <c r="CI139">
        <v>9283.27</v>
      </c>
      <c r="CJ139" s="4">
        <f t="shared" si="94"/>
        <v>3.2801019976770096E-2</v>
      </c>
      <c r="CK139" s="2">
        <v>37955</v>
      </c>
      <c r="CL139">
        <v>2523.9299999999998</v>
      </c>
      <c r="CM139" s="4">
        <f t="shared" si="95"/>
        <v>2.545006886632617E-2</v>
      </c>
      <c r="CN139" s="2">
        <v>37955</v>
      </c>
      <c r="CO139">
        <v>5904.65</v>
      </c>
      <c r="CP139" s="4">
        <f t="shared" si="96"/>
        <v>9.6680807987536976E-3</v>
      </c>
      <c r="CQ139" s="2">
        <v>37955</v>
      </c>
      <c r="CR139">
        <v>6061.78</v>
      </c>
      <c r="CS139" s="4">
        <f t="shared" si="97"/>
        <v>1.6398445333485334E-2</v>
      </c>
    </row>
    <row r="140" spans="1:97" x14ac:dyDescent="0.25">
      <c r="A140" s="2">
        <f t="shared" si="98"/>
        <v>37925</v>
      </c>
      <c r="B140" s="2">
        <v>37925</v>
      </c>
      <c r="C140">
        <v>3855.7053999999998</v>
      </c>
      <c r="D140" s="4">
        <f t="shared" si="66"/>
        <v>1.5339994377809862E-2</v>
      </c>
      <c r="E140" s="2">
        <v>37925</v>
      </c>
      <c r="F140">
        <v>10265.76</v>
      </c>
      <c r="G140" s="4">
        <f t="shared" si="67"/>
        <v>3.1169861734025028E-2</v>
      </c>
      <c r="H140" s="2">
        <v>37925</v>
      </c>
      <c r="I140">
        <v>6722.96</v>
      </c>
      <c r="J140" s="4">
        <f t="shared" si="68"/>
        <v>2.4480708774806459E-2</v>
      </c>
      <c r="K140" s="2">
        <v>37925</v>
      </c>
      <c r="L140">
        <v>8869.7999999999993</v>
      </c>
      <c r="M140" s="4">
        <f t="shared" si="69"/>
        <v>1.7289727665284582E-2</v>
      </c>
      <c r="N140" s="2">
        <v>37925</v>
      </c>
      <c r="O140">
        <v>3479.8427000000001</v>
      </c>
      <c r="P140" s="4">
        <f t="shared" si="70"/>
        <v>1.5000015750712192E-2</v>
      </c>
      <c r="Q140" s="2">
        <v>37925</v>
      </c>
      <c r="R140">
        <v>3668.82</v>
      </c>
      <c r="S140" s="4">
        <f t="shared" si="71"/>
        <v>1.0560587029814217E-2</v>
      </c>
      <c r="T140" s="2">
        <v>37925</v>
      </c>
      <c r="U140">
        <v>3298.8208</v>
      </c>
      <c r="V140" s="4">
        <f t="shared" si="72"/>
        <v>1.0029998816311725E-2</v>
      </c>
      <c r="W140" s="2">
        <v>37925</v>
      </c>
      <c r="X140">
        <v>6821.68</v>
      </c>
      <c r="Y140" s="4">
        <f t="shared" si="73"/>
        <v>2.5110525382518567E-2</v>
      </c>
      <c r="Z140" s="2">
        <v>37925</v>
      </c>
      <c r="AA140">
        <v>7124.61</v>
      </c>
      <c r="AB140" s="4">
        <f t="shared" si="74"/>
        <v>2.6899760449006882E-2</v>
      </c>
      <c r="AC140" s="2">
        <v>37925</v>
      </c>
      <c r="AD140">
        <v>5316.76</v>
      </c>
      <c r="AE140" s="4">
        <f t="shared" si="75"/>
        <v>1.0569932429221884E-2</v>
      </c>
      <c r="AF140" s="2">
        <v>37925</v>
      </c>
      <c r="AG140">
        <v>5593.2</v>
      </c>
      <c r="AH140" s="4">
        <f t="shared" si="76"/>
        <v>2.7449726935561136E-2</v>
      </c>
      <c r="AI140" s="2">
        <v>37925</v>
      </c>
      <c r="AJ140">
        <v>4178.82</v>
      </c>
      <c r="AK140" s="4">
        <f t="shared" si="77"/>
        <v>7.109598681229734E-3</v>
      </c>
      <c r="AL140" s="2">
        <v>37925</v>
      </c>
      <c r="AM140">
        <v>3584.7</v>
      </c>
      <c r="AN140" s="4">
        <f t="shared" si="78"/>
        <v>1.6921745790839715E-2</v>
      </c>
      <c r="AO140" s="2">
        <v>37925</v>
      </c>
      <c r="AP140">
        <v>6784.57</v>
      </c>
      <c r="AQ140" s="4">
        <f t="shared" si="79"/>
        <v>3.6901355928058654E-2</v>
      </c>
      <c r="AR140" s="2">
        <v>37925</v>
      </c>
      <c r="AS140">
        <v>4527.55</v>
      </c>
      <c r="AT140" s="4">
        <f t="shared" si="80"/>
        <v>1.3968081913831032E-2</v>
      </c>
      <c r="AU140" s="2">
        <v>37925</v>
      </c>
      <c r="AV140">
        <v>2813.31</v>
      </c>
      <c r="AW140" s="4">
        <f t="shared" si="81"/>
        <v>7.0806470666144872E-3</v>
      </c>
      <c r="AX140" s="2">
        <v>37925</v>
      </c>
      <c r="AY140">
        <v>4198.24</v>
      </c>
      <c r="AZ140" s="4">
        <f t="shared" si="82"/>
        <v>7.1586220132424661E-3</v>
      </c>
      <c r="BA140" s="2">
        <v>37925</v>
      </c>
      <c r="BB140">
        <v>8201.58</v>
      </c>
      <c r="BC140" s="4">
        <f t="shared" si="83"/>
        <v>5.7380187739073385E-2</v>
      </c>
      <c r="BD140" s="2">
        <v>37925</v>
      </c>
      <c r="BE140">
        <v>3749.97</v>
      </c>
      <c r="BF140" s="4">
        <f t="shared" si="84"/>
        <v>5.4562072020135188E-2</v>
      </c>
      <c r="BG140" s="2">
        <v>37925</v>
      </c>
      <c r="BH140">
        <v>1623.9</v>
      </c>
      <c r="BI140" s="4">
        <f t="shared" si="85"/>
        <v>2.5545486122075189E-2</v>
      </c>
      <c r="BJ140" s="2">
        <v>37925</v>
      </c>
      <c r="BK140">
        <v>1293.97</v>
      </c>
      <c r="BL140" s="4">
        <f t="shared" si="86"/>
        <v>-5.7058742084283631E-2</v>
      </c>
      <c r="BM140" s="2">
        <v>37925</v>
      </c>
      <c r="BN140">
        <v>6633.2</v>
      </c>
      <c r="BO140" s="4">
        <f t="shared" si="87"/>
        <v>2.9161010046157898E-2</v>
      </c>
      <c r="BP140" s="2">
        <v>37925</v>
      </c>
      <c r="BQ140">
        <v>5900.23</v>
      </c>
      <c r="BR140" s="4">
        <f t="shared" si="88"/>
        <v>2.3169551661111676E-2</v>
      </c>
      <c r="BS140" s="2">
        <v>37925</v>
      </c>
      <c r="BT140">
        <v>5281.84</v>
      </c>
      <c r="BU140" s="4">
        <f t="shared" si="89"/>
        <v>3.142001273203765E-2</v>
      </c>
      <c r="BV140" s="2">
        <v>37925</v>
      </c>
      <c r="BW140">
        <v>3932.61</v>
      </c>
      <c r="BX140" s="4">
        <f t="shared" si="90"/>
        <v>1.0169482817966591E-2</v>
      </c>
      <c r="BY140" s="2">
        <v>37925</v>
      </c>
      <c r="BZ140">
        <v>9298.9599999999991</v>
      </c>
      <c r="CA140" s="4">
        <f t="shared" si="91"/>
        <v>2.6100063669457274E-2</v>
      </c>
      <c r="CB140" s="2">
        <v>37925</v>
      </c>
      <c r="CC140">
        <v>4536.99</v>
      </c>
      <c r="CD140" s="4">
        <f t="shared" si="92"/>
        <v>2.3255027199653444E-2</v>
      </c>
      <c r="CE140" s="2">
        <v>37925</v>
      </c>
      <c r="CF140">
        <v>10313.450000000001</v>
      </c>
      <c r="CG140" s="4">
        <f t="shared" si="93"/>
        <v>4.8530413476886247E-2</v>
      </c>
      <c r="CH140" s="2">
        <v>37925</v>
      </c>
      <c r="CI140">
        <v>8988.44</v>
      </c>
      <c r="CJ140" s="4">
        <f t="shared" si="94"/>
        <v>6.973910021588936E-2</v>
      </c>
      <c r="CK140" s="2">
        <v>37925</v>
      </c>
      <c r="CL140">
        <v>2461.29</v>
      </c>
      <c r="CM140" s="4">
        <f t="shared" si="95"/>
        <v>2.5900839880790949E-2</v>
      </c>
      <c r="CN140" s="2">
        <v>37925</v>
      </c>
      <c r="CO140">
        <v>5848.11</v>
      </c>
      <c r="CP140" s="4">
        <f t="shared" si="96"/>
        <v>2.4142550676415242E-2</v>
      </c>
      <c r="CQ140" s="2">
        <v>37925</v>
      </c>
      <c r="CR140">
        <v>5963.98</v>
      </c>
      <c r="CS140" s="4">
        <f t="shared" si="97"/>
        <v>1.007025126513228E-2</v>
      </c>
    </row>
    <row r="141" spans="1:97" x14ac:dyDescent="0.25">
      <c r="A141" s="2">
        <f t="shared" si="98"/>
        <v>37894</v>
      </c>
      <c r="B141" s="2">
        <v>37894</v>
      </c>
      <c r="C141">
        <v>3797.4524999999999</v>
      </c>
      <c r="D141" s="4">
        <f t="shared" si="66"/>
        <v>1.177000979730658E-2</v>
      </c>
      <c r="E141" s="2">
        <v>37894</v>
      </c>
      <c r="F141">
        <v>9955.4500000000007</v>
      </c>
      <c r="G141" s="4">
        <f t="shared" si="67"/>
        <v>7.830453224810574E-3</v>
      </c>
      <c r="H141" s="2">
        <v>37894</v>
      </c>
      <c r="I141">
        <v>6562.31</v>
      </c>
      <c r="J141" s="4">
        <f t="shared" si="68"/>
        <v>1.1629645730529603E-2</v>
      </c>
      <c r="K141" s="2">
        <v>37894</v>
      </c>
      <c r="L141">
        <v>8719.0499999999993</v>
      </c>
      <c r="M141" s="4">
        <f t="shared" si="69"/>
        <v>2.25801382040971E-2</v>
      </c>
      <c r="N141" s="2">
        <v>37894</v>
      </c>
      <c r="O141">
        <v>3428.4164000000001</v>
      </c>
      <c r="P141" s="4">
        <f t="shared" si="70"/>
        <v>1.1559976819560891E-2</v>
      </c>
      <c r="Q141" s="2">
        <v>37894</v>
      </c>
      <c r="R141">
        <v>3630.48</v>
      </c>
      <c r="S141" s="4">
        <f t="shared" si="71"/>
        <v>5.9601492946741441E-3</v>
      </c>
      <c r="T141" s="2">
        <v>37894</v>
      </c>
      <c r="U141">
        <v>3266.0621999999998</v>
      </c>
      <c r="V141" s="4">
        <f t="shared" si="72"/>
        <v>1.2290008063452262E-2</v>
      </c>
      <c r="W141" s="2">
        <v>37894</v>
      </c>
      <c r="X141">
        <v>6654.58</v>
      </c>
      <c r="Y141" s="4">
        <f t="shared" si="73"/>
        <v>1.2690243319703143E-2</v>
      </c>
      <c r="Z141" s="2">
        <v>37894</v>
      </c>
      <c r="AA141">
        <v>6937.98</v>
      </c>
      <c r="AB141" s="4">
        <f t="shared" si="74"/>
        <v>2.7109370142386346E-2</v>
      </c>
      <c r="AC141" s="2">
        <v>37894</v>
      </c>
      <c r="AD141">
        <v>5261.15</v>
      </c>
      <c r="AE141" s="4">
        <f t="shared" si="75"/>
        <v>8.5690459987155521E-3</v>
      </c>
      <c r="AF141" s="2">
        <v>37894</v>
      </c>
      <c r="AG141">
        <v>5443.77</v>
      </c>
      <c r="AH141" s="4">
        <f t="shared" si="76"/>
        <v>2.0206993089244563E-5</v>
      </c>
      <c r="AI141" s="2">
        <v>37894</v>
      </c>
      <c r="AJ141">
        <v>4149.32</v>
      </c>
      <c r="AK141" s="4">
        <f t="shared" si="77"/>
        <v>1.2881571078102283E-2</v>
      </c>
      <c r="AL141" s="2">
        <v>37894</v>
      </c>
      <c r="AM141">
        <v>3525.05</v>
      </c>
      <c r="AN141" s="4">
        <f t="shared" si="78"/>
        <v>1.9469420689296246E-2</v>
      </c>
      <c r="AO141" s="2">
        <v>37894</v>
      </c>
      <c r="AP141">
        <v>6543.12</v>
      </c>
      <c r="AQ141" s="4">
        <f t="shared" si="79"/>
        <v>3.5579077982754947E-2</v>
      </c>
      <c r="AR141" s="2">
        <v>37894</v>
      </c>
      <c r="AS141">
        <v>4465.18</v>
      </c>
      <c r="AT141" s="4">
        <f t="shared" si="80"/>
        <v>1.4080732561466913E-2</v>
      </c>
      <c r="AU141" s="2">
        <v>37894</v>
      </c>
      <c r="AV141">
        <v>2793.53</v>
      </c>
      <c r="AW141" s="4">
        <f t="shared" si="81"/>
        <v>5.3080848429887251E-3</v>
      </c>
      <c r="AX141" s="2">
        <v>37894</v>
      </c>
      <c r="AY141">
        <v>4168.3999999999996</v>
      </c>
      <c r="AZ141" s="4">
        <f t="shared" si="82"/>
        <v>6.2814131006811991E-3</v>
      </c>
      <c r="BA141" s="2">
        <v>37894</v>
      </c>
      <c r="BB141">
        <v>7756.51</v>
      </c>
      <c r="BC141" s="4">
        <f t="shared" si="83"/>
        <v>1.8599580734450782E-3</v>
      </c>
      <c r="BD141" s="2">
        <v>37894</v>
      </c>
      <c r="BE141">
        <v>3555.95</v>
      </c>
      <c r="BF141" s="4">
        <f t="shared" si="84"/>
        <v>3.2158158111669666E-2</v>
      </c>
      <c r="BG141" s="2">
        <v>37894</v>
      </c>
      <c r="BH141">
        <v>1583.45</v>
      </c>
      <c r="BI141" s="4">
        <f t="shared" si="85"/>
        <v>1.1827929505284551E-2</v>
      </c>
      <c r="BJ141" s="2">
        <v>37894</v>
      </c>
      <c r="BK141">
        <v>1372.27</v>
      </c>
      <c r="BL141" s="4">
        <f t="shared" si="86"/>
        <v>1.6150052574678275E-2</v>
      </c>
      <c r="BM141" s="2">
        <v>37894</v>
      </c>
      <c r="BN141">
        <v>6445.25</v>
      </c>
      <c r="BO141" s="4">
        <f t="shared" si="87"/>
        <v>-8.9597633281669475E-3</v>
      </c>
      <c r="BP141" s="2">
        <v>37894</v>
      </c>
      <c r="BQ141">
        <v>5766.62</v>
      </c>
      <c r="BR141" s="4">
        <f t="shared" si="88"/>
        <v>1.0909141906496389E-2</v>
      </c>
      <c r="BS141" s="2">
        <v>37894</v>
      </c>
      <c r="BT141">
        <v>5120.9399999999996</v>
      </c>
      <c r="BU141" s="4">
        <f t="shared" si="89"/>
        <v>2.2829682182062161E-2</v>
      </c>
      <c r="BV141" s="2">
        <v>37894</v>
      </c>
      <c r="BW141">
        <v>3893.02</v>
      </c>
      <c r="BX141" s="4">
        <f t="shared" si="90"/>
        <v>1.4459821812467855E-2</v>
      </c>
      <c r="BY141" s="2">
        <v>37894</v>
      </c>
      <c r="BZ141">
        <v>9062.43</v>
      </c>
      <c r="CA141" s="4">
        <f t="shared" si="91"/>
        <v>1.3004564005056896E-2</v>
      </c>
      <c r="CB141" s="2">
        <v>37894</v>
      </c>
      <c r="CC141">
        <v>4433.88</v>
      </c>
      <c r="CD141" s="4">
        <f t="shared" si="92"/>
        <v>1.0170325614457187E-2</v>
      </c>
      <c r="CE141" s="2">
        <v>37894</v>
      </c>
      <c r="CF141">
        <v>9836.1</v>
      </c>
      <c r="CG141" s="4">
        <f t="shared" si="93"/>
        <v>-1.2306792496511454E-3</v>
      </c>
      <c r="CH141" s="2">
        <v>37894</v>
      </c>
      <c r="CI141">
        <v>8402.4599999999991</v>
      </c>
      <c r="CJ141" s="4">
        <f t="shared" si="94"/>
        <v>5.0210355542112284E-2</v>
      </c>
      <c r="CK141" s="2">
        <v>37894</v>
      </c>
      <c r="CL141">
        <v>2399.15</v>
      </c>
      <c r="CM141" s="4">
        <f t="shared" si="95"/>
        <v>1.0909044942399859E-2</v>
      </c>
      <c r="CN141" s="2">
        <v>37894</v>
      </c>
      <c r="CO141">
        <v>5710.25</v>
      </c>
      <c r="CP141" s="4">
        <f t="shared" si="96"/>
        <v>1.0289998920753218E-2</v>
      </c>
      <c r="CQ141" s="2">
        <v>37894</v>
      </c>
      <c r="CR141">
        <v>5904.52</v>
      </c>
      <c r="CS141" s="4">
        <f t="shared" si="97"/>
        <v>5.0420736154845214E-2</v>
      </c>
    </row>
    <row r="142" spans="1:97" x14ac:dyDescent="0.25">
      <c r="A142" s="2">
        <f t="shared" si="98"/>
        <v>37864</v>
      </c>
      <c r="B142" s="2">
        <v>37864</v>
      </c>
      <c r="C142">
        <v>3753.2764000000002</v>
      </c>
      <c r="D142" s="4">
        <f t="shared" si="66"/>
        <v>8.3399937618091613E-3</v>
      </c>
      <c r="E142" s="2">
        <v>37864</v>
      </c>
      <c r="F142">
        <v>9878.1</v>
      </c>
      <c r="G142" s="4">
        <f t="shared" si="67"/>
        <v>2.3810239449772341E-2</v>
      </c>
      <c r="H142" s="2">
        <v>37864</v>
      </c>
      <c r="I142">
        <v>6486.87</v>
      </c>
      <c r="J142" s="4">
        <f t="shared" si="68"/>
        <v>1.8300579722430266E-2</v>
      </c>
      <c r="K142" s="2">
        <v>37864</v>
      </c>
      <c r="L142">
        <v>8526.52</v>
      </c>
      <c r="M142" s="4">
        <f t="shared" si="69"/>
        <v>1.8560173930702639E-2</v>
      </c>
      <c r="N142" s="2">
        <v>37864</v>
      </c>
      <c r="O142">
        <v>3389.2368999999999</v>
      </c>
      <c r="P142" s="4">
        <f t="shared" si="70"/>
        <v>8.4000187562980333E-3</v>
      </c>
      <c r="Q142" s="2">
        <v>37864</v>
      </c>
      <c r="R142">
        <v>3608.97</v>
      </c>
      <c r="S142" s="4">
        <f t="shared" si="71"/>
        <v>1.3095650967607231E-3</v>
      </c>
      <c r="T142" s="2">
        <v>37864</v>
      </c>
      <c r="U142">
        <v>3226.4096</v>
      </c>
      <c r="V142" s="4">
        <f t="shared" si="72"/>
        <v>1.6800070959366309E-3</v>
      </c>
      <c r="W142" s="2">
        <v>37864</v>
      </c>
      <c r="X142">
        <v>6571.19</v>
      </c>
      <c r="Y142" s="4">
        <f t="shared" si="73"/>
        <v>1.9479864652485412E-2</v>
      </c>
      <c r="Z142" s="2">
        <v>37864</v>
      </c>
      <c r="AA142">
        <v>6754.86</v>
      </c>
      <c r="AB142" s="4">
        <f t="shared" si="74"/>
        <v>1.5811192050191547E-2</v>
      </c>
      <c r="AC142" s="2">
        <v>37864</v>
      </c>
      <c r="AD142">
        <v>5216.45</v>
      </c>
      <c r="AE142" s="4">
        <f t="shared" si="75"/>
        <v>3.7309555787310433E-3</v>
      </c>
      <c r="AF142" s="2">
        <v>37864</v>
      </c>
      <c r="AG142">
        <v>5443.66</v>
      </c>
      <c r="AH142" s="4">
        <f t="shared" si="76"/>
        <v>2.1190462791003117E-2</v>
      </c>
      <c r="AI142" s="2">
        <v>37864</v>
      </c>
      <c r="AJ142">
        <v>4096.55</v>
      </c>
      <c r="AK142" s="4">
        <f t="shared" si="77"/>
        <v>5.6486495775174284E-3</v>
      </c>
      <c r="AL142" s="2">
        <v>37864</v>
      </c>
      <c r="AM142">
        <v>3457.73</v>
      </c>
      <c r="AN142" s="4">
        <f t="shared" si="78"/>
        <v>1.0831179765426802E-2</v>
      </c>
      <c r="AO142" s="2">
        <v>37864</v>
      </c>
      <c r="AP142">
        <v>6318.32</v>
      </c>
      <c r="AQ142" s="4">
        <f t="shared" si="79"/>
        <v>4.6219774506183864E-2</v>
      </c>
      <c r="AR142" s="2">
        <v>37864</v>
      </c>
      <c r="AS142">
        <v>4403.18</v>
      </c>
      <c r="AT142" s="4">
        <f t="shared" si="80"/>
        <v>-6.85004116340171E-3</v>
      </c>
      <c r="AU142" s="2">
        <v>37864</v>
      </c>
      <c r="AV142">
        <v>2778.78</v>
      </c>
      <c r="AW142" s="4">
        <f t="shared" si="81"/>
        <v>6.4797945590009398E-3</v>
      </c>
      <c r="AX142" s="2">
        <v>37864</v>
      </c>
      <c r="AY142">
        <v>4142.38</v>
      </c>
      <c r="AZ142" s="4">
        <f t="shared" si="82"/>
        <v>6.8983957219250769E-3</v>
      </c>
      <c r="BA142" s="2">
        <v>37864</v>
      </c>
      <c r="BB142">
        <v>7742.11</v>
      </c>
      <c r="BC142" s="4">
        <f t="shared" si="83"/>
        <v>3.5279502773365001E-2</v>
      </c>
      <c r="BD142" s="2">
        <v>37864</v>
      </c>
      <c r="BE142">
        <v>3445.16</v>
      </c>
      <c r="BF142" s="4">
        <f t="shared" si="84"/>
        <v>6.0541974886793692E-2</v>
      </c>
      <c r="BG142" s="2">
        <v>37864</v>
      </c>
      <c r="BH142">
        <v>1564.94</v>
      </c>
      <c r="BI142" s="4">
        <f t="shared" si="85"/>
        <v>1.9730754694850861E-2</v>
      </c>
      <c r="BJ142" s="2">
        <v>37864</v>
      </c>
      <c r="BK142">
        <v>1350.46</v>
      </c>
      <c r="BL142" s="4">
        <f t="shared" si="86"/>
        <v>-3.2219690129136724E-2</v>
      </c>
      <c r="BM142" s="2">
        <v>37864</v>
      </c>
      <c r="BN142">
        <v>6503.52</v>
      </c>
      <c r="BO142" s="4">
        <f t="shared" si="87"/>
        <v>4.4839519184116883E-2</v>
      </c>
      <c r="BP142" s="2">
        <v>37864</v>
      </c>
      <c r="BQ142">
        <v>5704.39</v>
      </c>
      <c r="BR142" s="4">
        <f t="shared" si="88"/>
        <v>1.6299951896524112E-2</v>
      </c>
      <c r="BS142" s="2">
        <v>37864</v>
      </c>
      <c r="BT142">
        <v>5006.6400000000003</v>
      </c>
      <c r="BU142" s="4">
        <f t="shared" si="89"/>
        <v>3.8301931791080435E-2</v>
      </c>
      <c r="BV142" s="2">
        <v>37864</v>
      </c>
      <c r="BW142">
        <v>3837.53</v>
      </c>
      <c r="BX142" s="4">
        <f t="shared" si="90"/>
        <v>4.0606905790407932E-3</v>
      </c>
      <c r="BY142" s="2">
        <v>37864</v>
      </c>
      <c r="BZ142">
        <v>8946.09</v>
      </c>
      <c r="CA142" s="4">
        <f t="shared" si="91"/>
        <v>2.0712985834983044E-2</v>
      </c>
      <c r="CB142" s="2">
        <v>37864</v>
      </c>
      <c r="CC142">
        <v>4389.24</v>
      </c>
      <c r="CD142" s="4">
        <f t="shared" si="92"/>
        <v>1.6797436948801536E-2</v>
      </c>
      <c r="CE142" s="2">
        <v>37864</v>
      </c>
      <c r="CF142">
        <v>9848.2199999999993</v>
      </c>
      <c r="CG142" s="4">
        <f t="shared" si="93"/>
        <v>2.5599850037490546E-2</v>
      </c>
      <c r="CH142" s="2">
        <v>37864</v>
      </c>
      <c r="CI142">
        <v>8000.74</v>
      </c>
      <c r="CJ142" s="4">
        <f t="shared" si="94"/>
        <v>3.58795487090251E-2</v>
      </c>
      <c r="CK142" s="2">
        <v>37864</v>
      </c>
      <c r="CL142">
        <v>2373.2600000000002</v>
      </c>
      <c r="CM142" s="4">
        <f t="shared" si="95"/>
        <v>4.7203559529405137E-3</v>
      </c>
      <c r="CN142" s="2">
        <v>37864</v>
      </c>
      <c r="CO142">
        <v>5652.09</v>
      </c>
      <c r="CP142" s="4">
        <f t="shared" si="96"/>
        <v>1.7963564976991586E-2</v>
      </c>
      <c r="CQ142" s="2">
        <v>37864</v>
      </c>
      <c r="CR142">
        <v>5621.1</v>
      </c>
      <c r="CS142" s="4">
        <f t="shared" si="97"/>
        <v>5.4109095818893671E-2</v>
      </c>
    </row>
    <row r="143" spans="1:97" x14ac:dyDescent="0.25">
      <c r="A143" s="2">
        <f t="shared" si="98"/>
        <v>37833</v>
      </c>
      <c r="B143" s="2">
        <v>37833</v>
      </c>
      <c r="C143">
        <v>3722.2330000000002</v>
      </c>
      <c r="D143" s="4">
        <f t="shared" si="66"/>
        <v>2.2600059986435106E-3</v>
      </c>
      <c r="E143" s="2">
        <v>37833</v>
      </c>
      <c r="F143">
        <v>9648.3700000000008</v>
      </c>
      <c r="G143" s="4">
        <f t="shared" si="67"/>
        <v>2.4139816048275309E-2</v>
      </c>
      <c r="H143" s="2">
        <v>37833</v>
      </c>
      <c r="I143">
        <v>6370.29</v>
      </c>
      <c r="J143" s="4">
        <f t="shared" si="68"/>
        <v>1.3040111063580051E-2</v>
      </c>
      <c r="K143" s="2">
        <v>37833</v>
      </c>
      <c r="L143">
        <v>8371.15</v>
      </c>
      <c r="M143" s="4">
        <f t="shared" si="69"/>
        <v>7.2592114857499279E-3</v>
      </c>
      <c r="N143" s="2">
        <v>37833</v>
      </c>
      <c r="O143">
        <v>3361.0043999999998</v>
      </c>
      <c r="P143" s="4">
        <f t="shared" si="70"/>
        <v>1.9100058245444806E-3</v>
      </c>
      <c r="Q143" s="2">
        <v>37833</v>
      </c>
      <c r="R143">
        <v>3604.25</v>
      </c>
      <c r="S143" s="4">
        <f t="shared" si="71"/>
        <v>-4.4195842828533838E-3</v>
      </c>
      <c r="T143" s="2">
        <v>37833</v>
      </c>
      <c r="U143">
        <v>3220.9983000000002</v>
      </c>
      <c r="V143" s="4">
        <f t="shared" si="72"/>
        <v>-2.4800199367835951E-3</v>
      </c>
      <c r="W143" s="2">
        <v>37833</v>
      </c>
      <c r="X143">
        <v>6445.63</v>
      </c>
      <c r="Y143" s="4">
        <f t="shared" si="73"/>
        <v>1.4599677626525365E-2</v>
      </c>
      <c r="Z143" s="2">
        <v>37833</v>
      </c>
      <c r="AA143">
        <v>6649.72</v>
      </c>
      <c r="AB143" s="4">
        <f t="shared" si="74"/>
        <v>9.1694110148270447E-3</v>
      </c>
      <c r="AC143" s="2">
        <v>37833</v>
      </c>
      <c r="AD143">
        <v>5197.0600000000004</v>
      </c>
      <c r="AE143" s="4">
        <f t="shared" si="75"/>
        <v>3.7920421012915817E-4</v>
      </c>
      <c r="AF143" s="2">
        <v>37833</v>
      </c>
      <c r="AG143">
        <v>5330.7</v>
      </c>
      <c r="AH143" s="4">
        <f t="shared" si="76"/>
        <v>3.8699471766334703E-3</v>
      </c>
      <c r="AI143" s="2">
        <v>37833</v>
      </c>
      <c r="AJ143">
        <v>4073.54</v>
      </c>
      <c r="AK143" s="4">
        <f t="shared" si="77"/>
        <v>-3.0909139854681245E-3</v>
      </c>
      <c r="AL143" s="2">
        <v>37833</v>
      </c>
      <c r="AM143">
        <v>3420.68</v>
      </c>
      <c r="AN143" s="4">
        <f t="shared" si="78"/>
        <v>1.4328244908609955E-2</v>
      </c>
      <c r="AO143" s="2">
        <v>37833</v>
      </c>
      <c r="AP143">
        <v>6039.19</v>
      </c>
      <c r="AQ143" s="4">
        <f t="shared" si="79"/>
        <v>1.833072533757818E-2</v>
      </c>
      <c r="AR143" s="2">
        <v>37833</v>
      </c>
      <c r="AS143">
        <v>4433.55</v>
      </c>
      <c r="AT143" s="4">
        <f t="shared" si="80"/>
        <v>-6.9702799982976904E-3</v>
      </c>
      <c r="AU143" s="2">
        <v>37833</v>
      </c>
      <c r="AV143">
        <v>2760.89</v>
      </c>
      <c r="AW143" s="4">
        <f t="shared" si="81"/>
        <v>-9.8481180626535103E-3</v>
      </c>
      <c r="AX143" s="2">
        <v>37833</v>
      </c>
      <c r="AY143">
        <v>4114</v>
      </c>
      <c r="AZ143" s="4">
        <f t="shared" si="82"/>
        <v>7.14105605374038E-3</v>
      </c>
      <c r="BA143" s="2">
        <v>37833</v>
      </c>
      <c r="BB143">
        <v>7478.28</v>
      </c>
      <c r="BC143" s="4">
        <f t="shared" si="83"/>
        <v>3.2299921731460124E-2</v>
      </c>
      <c r="BD143" s="2">
        <v>37833</v>
      </c>
      <c r="BE143">
        <v>3248.49</v>
      </c>
      <c r="BF143" s="4">
        <f t="shared" si="84"/>
        <v>6.1830531521607668E-2</v>
      </c>
      <c r="BG143" s="2">
        <v>37833</v>
      </c>
      <c r="BH143">
        <v>1534.66</v>
      </c>
      <c r="BI143" s="4">
        <f t="shared" si="85"/>
        <v>1.43360410318778E-2</v>
      </c>
      <c r="BJ143" s="2">
        <v>37833</v>
      </c>
      <c r="BK143">
        <v>1395.42</v>
      </c>
      <c r="BL143" s="4">
        <f t="shared" si="86"/>
        <v>-3.4812381117067193E-2</v>
      </c>
      <c r="BM143" s="2">
        <v>37833</v>
      </c>
      <c r="BN143">
        <v>6224.42</v>
      </c>
      <c r="BO143" s="4">
        <f t="shared" si="87"/>
        <v>-2.9660092163599772E-2</v>
      </c>
      <c r="BP143" s="2">
        <v>37833</v>
      </c>
      <c r="BQ143">
        <v>5612.9</v>
      </c>
      <c r="BR143" s="4">
        <f t="shared" si="88"/>
        <v>1.2340201425562025E-2</v>
      </c>
      <c r="BS143" s="2">
        <v>37833</v>
      </c>
      <c r="BT143">
        <v>4821.95</v>
      </c>
      <c r="BU143" s="4">
        <f t="shared" si="89"/>
        <v>1.3649301453430907E-2</v>
      </c>
      <c r="BV143" s="2">
        <v>37833</v>
      </c>
      <c r="BW143">
        <v>3822.01</v>
      </c>
      <c r="BX143" s="4">
        <f t="shared" si="90"/>
        <v>-8.4985615224772992E-3</v>
      </c>
      <c r="BY143" s="2">
        <v>37833</v>
      </c>
      <c r="BZ143">
        <v>8764.5499999999993</v>
      </c>
      <c r="CA143" s="4">
        <f t="shared" si="91"/>
        <v>1.5680407544580888E-2</v>
      </c>
      <c r="CB143" s="2">
        <v>37833</v>
      </c>
      <c r="CC143">
        <v>4316.7299999999996</v>
      </c>
      <c r="CD143" s="4">
        <f t="shared" si="92"/>
        <v>1.2109972145891712E-2</v>
      </c>
      <c r="CE143" s="2">
        <v>37833</v>
      </c>
      <c r="CF143">
        <v>9602.4</v>
      </c>
      <c r="CG143" s="4">
        <f t="shared" si="93"/>
        <v>2.1440637219652725E-2</v>
      </c>
      <c r="CH143" s="2">
        <v>37833</v>
      </c>
      <c r="CI143">
        <v>7723.62</v>
      </c>
      <c r="CJ143" s="4">
        <f t="shared" si="94"/>
        <v>-4.3391498050863175E-3</v>
      </c>
      <c r="CK143" s="2">
        <v>37833</v>
      </c>
      <c r="CL143">
        <v>2362.11</v>
      </c>
      <c r="CM143" s="4">
        <f t="shared" si="95"/>
        <v>2.4150086064489873E-2</v>
      </c>
      <c r="CN143" s="2">
        <v>37833</v>
      </c>
      <c r="CO143">
        <v>5552.35</v>
      </c>
      <c r="CP143" s="4">
        <f t="shared" si="96"/>
        <v>1.2470915178083075E-2</v>
      </c>
      <c r="CQ143" s="2">
        <v>37833</v>
      </c>
      <c r="CR143">
        <v>5332.56</v>
      </c>
      <c r="CS143" s="4">
        <f t="shared" si="97"/>
        <v>-1.8287900597678819E-3</v>
      </c>
    </row>
    <row r="144" spans="1:97" x14ac:dyDescent="0.25">
      <c r="A144" s="2">
        <f t="shared" si="98"/>
        <v>37802</v>
      </c>
      <c r="B144" s="2">
        <v>37802</v>
      </c>
      <c r="C144">
        <v>3713.8397</v>
      </c>
      <c r="D144" s="4">
        <f t="shared" si="66"/>
        <v>6.6700052111110519E-3</v>
      </c>
      <c r="E144" s="2">
        <v>37802</v>
      </c>
      <c r="F144">
        <v>9420.9500000000007</v>
      </c>
      <c r="G144" s="4">
        <f t="shared" si="67"/>
        <v>1.5189671540594363E-2</v>
      </c>
      <c r="H144" s="2">
        <v>37802</v>
      </c>
      <c r="I144">
        <v>6288.29</v>
      </c>
      <c r="J144" s="4">
        <f t="shared" si="68"/>
        <v>1.3458978400523458E-2</v>
      </c>
      <c r="K144" s="2">
        <v>37802</v>
      </c>
      <c r="L144">
        <v>8310.82</v>
      </c>
      <c r="M144" s="4">
        <f t="shared" si="69"/>
        <v>5.3103211353200397E-3</v>
      </c>
      <c r="N144" s="2">
        <v>37802</v>
      </c>
      <c r="O144">
        <v>3354.5971</v>
      </c>
      <c r="P144" s="4">
        <f t="shared" si="70"/>
        <v>6.8799923834110821E-3</v>
      </c>
      <c r="Q144" s="2">
        <v>37802</v>
      </c>
      <c r="R144">
        <v>3620.25</v>
      </c>
      <c r="S144" s="4">
        <f t="shared" si="71"/>
        <v>3.960099501659764E-3</v>
      </c>
      <c r="T144" s="2">
        <v>37802</v>
      </c>
      <c r="U144">
        <v>3229.0063</v>
      </c>
      <c r="V144" s="4">
        <f t="shared" si="72"/>
        <v>4.8000033358424066E-3</v>
      </c>
      <c r="W144" s="2">
        <v>37802</v>
      </c>
      <c r="X144">
        <v>6352.88</v>
      </c>
      <c r="Y144" s="4">
        <f t="shared" si="73"/>
        <v>2.4560566010653817E-2</v>
      </c>
      <c r="Z144" s="2">
        <v>37802</v>
      </c>
      <c r="AA144">
        <v>6589.3</v>
      </c>
      <c r="AB144" s="4">
        <f t="shared" si="74"/>
        <v>2.8190068407649704E-2</v>
      </c>
      <c r="AC144" s="2">
        <v>37802</v>
      </c>
      <c r="AD144">
        <v>5195.09</v>
      </c>
      <c r="AE144" s="4">
        <f t="shared" si="75"/>
        <v>4.7908059849295359E-3</v>
      </c>
      <c r="AF144" s="2">
        <v>37802</v>
      </c>
      <c r="AG144">
        <v>5310.15</v>
      </c>
      <c r="AH144" s="4">
        <f t="shared" si="76"/>
        <v>1.6170237195372916E-2</v>
      </c>
      <c r="AI144" s="2">
        <v>37802</v>
      </c>
      <c r="AJ144">
        <v>4086.17</v>
      </c>
      <c r="AK144" s="4">
        <f t="shared" si="77"/>
        <v>7.0907477695074661E-3</v>
      </c>
      <c r="AL144" s="2">
        <v>37802</v>
      </c>
      <c r="AM144">
        <v>3372.36</v>
      </c>
      <c r="AN144" s="4">
        <f t="shared" si="78"/>
        <v>2.7050074005494196E-2</v>
      </c>
      <c r="AO144" s="2">
        <v>37802</v>
      </c>
      <c r="AP144">
        <v>5930.48</v>
      </c>
      <c r="AQ144" s="4">
        <f t="shared" si="79"/>
        <v>2.8089001378186484E-2</v>
      </c>
      <c r="AR144" s="2">
        <v>37802</v>
      </c>
      <c r="AS144">
        <v>4464.67</v>
      </c>
      <c r="AT144" s="4">
        <f t="shared" si="80"/>
        <v>-5.7189305956106828E-3</v>
      </c>
      <c r="AU144" s="2">
        <v>37802</v>
      </c>
      <c r="AV144">
        <v>2788.35</v>
      </c>
      <c r="AW144" s="4">
        <f t="shared" si="81"/>
        <v>5.4485006706956884E-3</v>
      </c>
      <c r="AX144" s="2">
        <v>37802</v>
      </c>
      <c r="AY144">
        <v>4084.83</v>
      </c>
      <c r="AZ144" s="4">
        <f t="shared" si="82"/>
        <v>4.2803546228320499E-3</v>
      </c>
      <c r="BA144" s="2">
        <v>37802</v>
      </c>
      <c r="BB144">
        <v>7244.29</v>
      </c>
      <c r="BC144" s="4">
        <f t="shared" si="83"/>
        <v>2.7340282209459055E-2</v>
      </c>
      <c r="BD144" s="2">
        <v>37802</v>
      </c>
      <c r="BE144">
        <v>3059.33</v>
      </c>
      <c r="BF144" s="4">
        <f t="shared" si="84"/>
        <v>3.6597183633086061E-2</v>
      </c>
      <c r="BG144" s="2">
        <v>37802</v>
      </c>
      <c r="BH144">
        <v>1512.97</v>
      </c>
      <c r="BI144" s="4">
        <f t="shared" si="85"/>
        <v>1.4762300799484818E-2</v>
      </c>
      <c r="BJ144" s="2">
        <v>37802</v>
      </c>
      <c r="BK144">
        <v>1445.75</v>
      </c>
      <c r="BL144" s="4">
        <f t="shared" si="86"/>
        <v>-1.4599535159524835E-2</v>
      </c>
      <c r="BM144" s="2">
        <v>37802</v>
      </c>
      <c r="BN144">
        <v>6414.68</v>
      </c>
      <c r="BO144" s="4">
        <f t="shared" si="87"/>
        <v>-6.8002353451211972E-3</v>
      </c>
      <c r="BP144" s="2">
        <v>37802</v>
      </c>
      <c r="BQ144">
        <v>5544.48</v>
      </c>
      <c r="BR144" s="4">
        <f t="shared" si="88"/>
        <v>1.2200487435305218E-2</v>
      </c>
      <c r="BS144" s="2">
        <v>37802</v>
      </c>
      <c r="BT144">
        <v>4757.0200000000004</v>
      </c>
      <c r="BU144" s="4">
        <f t="shared" si="89"/>
        <v>2.8140277771774302E-2</v>
      </c>
      <c r="BV144" s="2">
        <v>37802</v>
      </c>
      <c r="BW144">
        <v>3854.77</v>
      </c>
      <c r="BX144" s="4">
        <f t="shared" si="90"/>
        <v>-4.3110351133680558E-3</v>
      </c>
      <c r="BY144" s="2">
        <v>37802</v>
      </c>
      <c r="BZ144">
        <v>8629.24</v>
      </c>
      <c r="CA144" s="4">
        <f t="shared" si="91"/>
        <v>1.5350438533530575E-2</v>
      </c>
      <c r="CB144" s="2">
        <v>37802</v>
      </c>
      <c r="CC144">
        <v>4265.08</v>
      </c>
      <c r="CD144" s="4">
        <f t="shared" si="92"/>
        <v>1.2111892625603859E-2</v>
      </c>
      <c r="CE144" s="2">
        <v>37802</v>
      </c>
      <c r="CF144">
        <v>9400.84</v>
      </c>
      <c r="CG144" s="4">
        <f t="shared" si="93"/>
        <v>1.261017883898452E-2</v>
      </c>
      <c r="CH144" s="2">
        <v>37802</v>
      </c>
      <c r="CI144">
        <v>7757.28</v>
      </c>
      <c r="CJ144" s="4">
        <f t="shared" si="94"/>
        <v>8.3399193045214925E-3</v>
      </c>
      <c r="CK144" s="2">
        <v>37802</v>
      </c>
      <c r="CL144">
        <v>2306.41</v>
      </c>
      <c r="CM144" s="4">
        <f t="shared" si="95"/>
        <v>1.7249592025757376E-2</v>
      </c>
      <c r="CN144" s="2">
        <v>37802</v>
      </c>
      <c r="CO144">
        <v>5483.96</v>
      </c>
      <c r="CP144" s="4">
        <f t="shared" si="96"/>
        <v>1.3066136114667337E-2</v>
      </c>
      <c r="CQ144" s="2">
        <v>37802</v>
      </c>
      <c r="CR144">
        <v>5342.33</v>
      </c>
      <c r="CS144" s="4">
        <f t="shared" si="97"/>
        <v>3.2979038124278492E-2</v>
      </c>
    </row>
    <row r="145" spans="1:97" x14ac:dyDescent="0.25">
      <c r="A145" s="2">
        <f t="shared" si="98"/>
        <v>37772</v>
      </c>
      <c r="B145" s="2">
        <v>37772</v>
      </c>
      <c r="C145">
        <v>3689.2325000000001</v>
      </c>
      <c r="D145" s="4">
        <f t="shared" si="66"/>
        <v>2.0809985056272629E-2</v>
      </c>
      <c r="E145" s="2">
        <v>37772</v>
      </c>
      <c r="F145">
        <v>9279.99</v>
      </c>
      <c r="G145" s="4">
        <f t="shared" si="67"/>
        <v>4.0790508159783911E-2</v>
      </c>
      <c r="H145" s="2">
        <v>37772</v>
      </c>
      <c r="I145">
        <v>6204.78</v>
      </c>
      <c r="J145" s="4">
        <f t="shared" si="68"/>
        <v>3.5761324085434421E-2</v>
      </c>
      <c r="K145" s="2">
        <v>37772</v>
      </c>
      <c r="L145">
        <v>8266.92</v>
      </c>
      <c r="M145" s="4">
        <f t="shared" si="69"/>
        <v>5.6649594629657907E-2</v>
      </c>
      <c r="N145" s="2">
        <v>37772</v>
      </c>
      <c r="O145">
        <v>3331.6752000000001</v>
      </c>
      <c r="P145" s="4">
        <f t="shared" si="70"/>
        <v>2.0649988890312221E-2</v>
      </c>
      <c r="Q145" s="2">
        <v>37772</v>
      </c>
      <c r="R145">
        <v>3605.97</v>
      </c>
      <c r="S145" s="4">
        <f t="shared" si="71"/>
        <v>3.5092503951732468E-3</v>
      </c>
      <c r="T145" s="2">
        <v>37772</v>
      </c>
      <c r="U145">
        <v>3213.5810999999999</v>
      </c>
      <c r="V145" s="4">
        <f t="shared" si="72"/>
        <v>1.2600005709615392E-2</v>
      </c>
      <c r="W145" s="2">
        <v>37772</v>
      </c>
      <c r="X145">
        <v>6200.59</v>
      </c>
      <c r="Y145" s="4">
        <f t="shared" si="73"/>
        <v>4.1459584295612029E-2</v>
      </c>
      <c r="Z145" s="2">
        <v>37772</v>
      </c>
      <c r="AA145">
        <v>6408.64</v>
      </c>
      <c r="AB145" s="4">
        <f t="shared" si="74"/>
        <v>3.3190010269605441E-2</v>
      </c>
      <c r="AC145" s="2">
        <v>37772</v>
      </c>
      <c r="AD145">
        <v>5170.32</v>
      </c>
      <c r="AE145" s="4">
        <f t="shared" si="75"/>
        <v>9.788680129682481E-3</v>
      </c>
      <c r="AF145" s="2">
        <v>37772</v>
      </c>
      <c r="AG145">
        <v>5225.6499999999996</v>
      </c>
      <c r="AH145" s="4">
        <f t="shared" si="76"/>
        <v>3.407982301130108E-2</v>
      </c>
      <c r="AI145" s="2">
        <v>37772</v>
      </c>
      <c r="AJ145">
        <v>4057.4</v>
      </c>
      <c r="AK145" s="4">
        <f t="shared" si="77"/>
        <v>1.6520270778111357E-2</v>
      </c>
      <c r="AL145" s="2">
        <v>37772</v>
      </c>
      <c r="AM145">
        <v>3283.54</v>
      </c>
      <c r="AN145" s="4">
        <f t="shared" si="78"/>
        <v>1.3069314262089682E-2</v>
      </c>
      <c r="AO145" s="2">
        <v>37772</v>
      </c>
      <c r="AP145">
        <v>5768.45</v>
      </c>
      <c r="AQ145" s="4">
        <f t="shared" si="79"/>
        <v>4.5471186538977193E-2</v>
      </c>
      <c r="AR145" s="2">
        <v>37772</v>
      </c>
      <c r="AS145">
        <v>4490.3500000000004</v>
      </c>
      <c r="AT145" s="4">
        <f t="shared" si="80"/>
        <v>1.1428931820588017E-2</v>
      </c>
      <c r="AU145" s="2">
        <v>37772</v>
      </c>
      <c r="AV145">
        <v>2773.24</v>
      </c>
      <c r="AW145" s="4">
        <f t="shared" si="81"/>
        <v>3.9422955092582868E-3</v>
      </c>
      <c r="AX145" s="2">
        <v>37772</v>
      </c>
      <c r="AY145">
        <v>4067.42</v>
      </c>
      <c r="AZ145" s="4">
        <f t="shared" si="82"/>
        <v>1.759020892594898E-2</v>
      </c>
      <c r="BA145" s="2">
        <v>37772</v>
      </c>
      <c r="BB145">
        <v>7051.5</v>
      </c>
      <c r="BC145" s="4">
        <f t="shared" si="83"/>
        <v>7.179987597125459E-2</v>
      </c>
      <c r="BD145" s="2">
        <v>37772</v>
      </c>
      <c r="BE145">
        <v>2951.32</v>
      </c>
      <c r="BF145" s="4">
        <f t="shared" si="84"/>
        <v>6.2543202764977046E-2</v>
      </c>
      <c r="BG145" s="2">
        <v>37772</v>
      </c>
      <c r="BH145">
        <v>1490.96</v>
      </c>
      <c r="BI145" s="4">
        <f t="shared" si="85"/>
        <v>3.507980255895804E-2</v>
      </c>
      <c r="BJ145" s="2">
        <v>37772</v>
      </c>
      <c r="BK145">
        <v>1467.17</v>
      </c>
      <c r="BL145" s="4">
        <f t="shared" si="86"/>
        <v>-5.9620943603022725E-2</v>
      </c>
      <c r="BM145" s="2">
        <v>37772</v>
      </c>
      <c r="BN145">
        <v>6458.6</v>
      </c>
      <c r="BO145" s="4">
        <f t="shared" si="87"/>
        <v>0.1179909191150379</v>
      </c>
      <c r="BP145" s="2">
        <v>37772</v>
      </c>
      <c r="BQ145">
        <v>5477.65</v>
      </c>
      <c r="BR145" s="4">
        <f t="shared" si="88"/>
        <v>2.8050801491688482E-2</v>
      </c>
      <c r="BS145" s="2">
        <v>37772</v>
      </c>
      <c r="BT145">
        <v>4626.82</v>
      </c>
      <c r="BU145" s="4">
        <f t="shared" si="89"/>
        <v>4.1300291899507124E-2</v>
      </c>
      <c r="BV145" s="2">
        <v>37772</v>
      </c>
      <c r="BW145">
        <v>3871.46</v>
      </c>
      <c r="BX145" s="4">
        <f t="shared" si="90"/>
        <v>2.5881143359858472E-2</v>
      </c>
      <c r="BY145" s="2">
        <v>37772</v>
      </c>
      <c r="BZ145">
        <v>8498.7800000000007</v>
      </c>
      <c r="CA145" s="4">
        <f t="shared" si="91"/>
        <v>3.6884215868802084E-2</v>
      </c>
      <c r="CB145" s="2">
        <v>37772</v>
      </c>
      <c r="CC145">
        <v>4214.04</v>
      </c>
      <c r="CD145" s="4">
        <f t="shared" si="92"/>
        <v>3.4722034655738421E-2</v>
      </c>
      <c r="CE145" s="2">
        <v>37772</v>
      </c>
      <c r="CF145">
        <v>9283.77</v>
      </c>
      <c r="CG145" s="4">
        <f t="shared" si="93"/>
        <v>6.3959485106031888E-2</v>
      </c>
      <c r="CH145" s="2">
        <v>37772</v>
      </c>
      <c r="CI145">
        <v>7693.12</v>
      </c>
      <c r="CJ145" s="4">
        <f t="shared" si="94"/>
        <v>1.5139099465717676E-2</v>
      </c>
      <c r="CK145" s="2">
        <v>37772</v>
      </c>
      <c r="CL145">
        <v>2267.3000000000002</v>
      </c>
      <c r="CM145" s="4">
        <f t="shared" si="95"/>
        <v>3.2778521777947933E-2</v>
      </c>
      <c r="CN145" s="2">
        <v>37772</v>
      </c>
      <c r="CO145">
        <v>5413.23</v>
      </c>
      <c r="CP145" s="4">
        <f t="shared" si="96"/>
        <v>3.3465446339591587E-2</v>
      </c>
      <c r="CQ145" s="2">
        <v>37772</v>
      </c>
      <c r="CR145">
        <v>5171.7700000000004</v>
      </c>
      <c r="CS145" s="4">
        <f t="shared" si="97"/>
        <v>6.1570545649358266E-2</v>
      </c>
    </row>
    <row r="146" spans="1:97" x14ac:dyDescent="0.25">
      <c r="A146" s="2">
        <f t="shared" si="98"/>
        <v>37741</v>
      </c>
      <c r="B146" s="2">
        <v>37741</v>
      </c>
      <c r="C146">
        <v>3614.0246999999999</v>
      </c>
      <c r="D146" s="4">
        <f t="shared" si="66"/>
        <v>1.2150001957631495E-2</v>
      </c>
      <c r="E146" s="2">
        <v>37741</v>
      </c>
      <c r="F146">
        <v>8916.2900000000009</v>
      </c>
      <c r="G146" s="4">
        <f t="shared" si="67"/>
        <v>2.431932541414894E-2</v>
      </c>
      <c r="H146" s="2">
        <v>37741</v>
      </c>
      <c r="I146">
        <v>5990.55</v>
      </c>
      <c r="J146" s="4">
        <f t="shared" si="68"/>
        <v>2.6359072763719293E-2</v>
      </c>
      <c r="K146" s="2">
        <v>37741</v>
      </c>
      <c r="L146">
        <v>7823.71</v>
      </c>
      <c r="M146" s="4">
        <f t="shared" si="69"/>
        <v>1.2270875302599293E-2</v>
      </c>
      <c r="N146" s="2">
        <v>37741</v>
      </c>
      <c r="O146">
        <v>3264.2680999999998</v>
      </c>
      <c r="P146" s="4">
        <f t="shared" si="70"/>
        <v>1.1450012336879478E-2</v>
      </c>
      <c r="Q146" s="2">
        <v>37741</v>
      </c>
      <c r="R146">
        <v>3593.36</v>
      </c>
      <c r="S146" s="4">
        <f t="shared" si="71"/>
        <v>3.6197072952743881E-3</v>
      </c>
      <c r="T146" s="2">
        <v>37741</v>
      </c>
      <c r="U146">
        <v>3173.5938000000001</v>
      </c>
      <c r="V146" s="4">
        <f t="shared" si="72"/>
        <v>1.0609992658287437E-2</v>
      </c>
      <c r="W146" s="2">
        <v>37741</v>
      </c>
      <c r="X146">
        <v>5953.75</v>
      </c>
      <c r="Y146" s="4">
        <f t="shared" si="73"/>
        <v>3.1520386983655113E-2</v>
      </c>
      <c r="Z146" s="2">
        <v>37741</v>
      </c>
      <c r="AA146">
        <v>6202.77</v>
      </c>
      <c r="AB146" s="4">
        <f t="shared" si="74"/>
        <v>3.9960230902198468E-2</v>
      </c>
      <c r="AC146" s="2">
        <v>37741</v>
      </c>
      <c r="AD146">
        <v>5120.2</v>
      </c>
      <c r="AE146" s="4">
        <f t="shared" si="75"/>
        <v>1.3850799465372932E-2</v>
      </c>
      <c r="AF146" s="2">
        <v>37741</v>
      </c>
      <c r="AG146">
        <v>5053.43</v>
      </c>
      <c r="AH146" s="4">
        <f t="shared" si="76"/>
        <v>2.7109480594709412E-2</v>
      </c>
      <c r="AI146" s="2">
        <v>37741</v>
      </c>
      <c r="AJ146">
        <v>3991.46</v>
      </c>
      <c r="AK146" s="4">
        <f t="shared" si="77"/>
        <v>1.270107068554327E-2</v>
      </c>
      <c r="AL146" s="2">
        <v>37741</v>
      </c>
      <c r="AM146">
        <v>3241.18</v>
      </c>
      <c r="AN146" s="4">
        <f t="shared" si="78"/>
        <v>2.6222469889436217E-2</v>
      </c>
      <c r="AO146" s="2">
        <v>37741</v>
      </c>
      <c r="AP146">
        <v>5517.56</v>
      </c>
      <c r="AQ146" s="4">
        <f t="shared" si="79"/>
        <v>5.6959285240852031E-2</v>
      </c>
      <c r="AR146" s="2">
        <v>37741</v>
      </c>
      <c r="AS146">
        <v>4439.6099999999997</v>
      </c>
      <c r="AT146" s="4">
        <f t="shared" si="80"/>
        <v>1.3591075962082755E-2</v>
      </c>
      <c r="AU146" s="2">
        <v>37741</v>
      </c>
      <c r="AV146">
        <v>2762.35</v>
      </c>
      <c r="AW146" s="4">
        <f t="shared" si="81"/>
        <v>5.609878628582976E-3</v>
      </c>
      <c r="AX146" s="2">
        <v>37741</v>
      </c>
      <c r="AY146">
        <v>3997.11</v>
      </c>
      <c r="AZ146" s="4">
        <f t="shared" si="82"/>
        <v>1.2877918247265141E-2</v>
      </c>
      <c r="BA146" s="2">
        <v>37741</v>
      </c>
      <c r="BB146">
        <v>6579.12</v>
      </c>
      <c r="BC146" s="4">
        <f t="shared" si="83"/>
        <v>6.5881243651244814E-2</v>
      </c>
      <c r="BD146" s="2">
        <v>37741</v>
      </c>
      <c r="BE146">
        <v>2777.6</v>
      </c>
      <c r="BF146" s="4">
        <f t="shared" si="84"/>
        <v>2.7538140546619516E-2</v>
      </c>
      <c r="BG146" s="2">
        <v>37741</v>
      </c>
      <c r="BH146">
        <v>1440.43</v>
      </c>
      <c r="BI146" s="4">
        <f t="shared" si="85"/>
        <v>2.68176018135029E-2</v>
      </c>
      <c r="BJ146" s="2">
        <v>37741</v>
      </c>
      <c r="BK146">
        <v>1560.19</v>
      </c>
      <c r="BL146" s="4">
        <f t="shared" si="86"/>
        <v>-5.4476146611073362E-2</v>
      </c>
      <c r="BM146" s="2">
        <v>37741</v>
      </c>
      <c r="BN146">
        <v>5776.97</v>
      </c>
      <c r="BO146" s="4">
        <f t="shared" si="87"/>
        <v>2.2698827174153724E-2</v>
      </c>
      <c r="BP146" s="2">
        <v>37741</v>
      </c>
      <c r="BQ146">
        <v>5328.19</v>
      </c>
      <c r="BR146" s="4">
        <f t="shared" si="88"/>
        <v>1.7659428580159897E-2</v>
      </c>
      <c r="BS146" s="2">
        <v>37741</v>
      </c>
      <c r="BT146">
        <v>4443.3100000000004</v>
      </c>
      <c r="BU146" s="4">
        <f t="shared" si="89"/>
        <v>4.679997926806867E-2</v>
      </c>
      <c r="BV146" s="2">
        <v>37741</v>
      </c>
      <c r="BW146">
        <v>3773.79</v>
      </c>
      <c r="BX146" s="4">
        <f t="shared" si="90"/>
        <v>6.0783953036398497E-3</v>
      </c>
      <c r="BY146" s="2">
        <v>37741</v>
      </c>
      <c r="BZ146">
        <v>8196.4599999999991</v>
      </c>
      <c r="CA146" s="4">
        <f t="shared" si="91"/>
        <v>2.8034827805050622E-2</v>
      </c>
      <c r="CB146" s="2">
        <v>37741</v>
      </c>
      <c r="CC146">
        <v>4072.63</v>
      </c>
      <c r="CD146" s="4">
        <f t="shared" si="92"/>
        <v>2.5461348454366206E-2</v>
      </c>
      <c r="CE146" s="2">
        <v>37741</v>
      </c>
      <c r="CF146">
        <v>8725.68</v>
      </c>
      <c r="CG146" s="4">
        <f t="shared" si="93"/>
        <v>3.8789978392471225E-2</v>
      </c>
      <c r="CH146" s="2">
        <v>37741</v>
      </c>
      <c r="CI146">
        <v>7578.39</v>
      </c>
      <c r="CJ146" s="4">
        <f t="shared" si="94"/>
        <v>0.10389124215604606</v>
      </c>
      <c r="CK146" s="2">
        <v>37741</v>
      </c>
      <c r="CL146">
        <v>2195.34</v>
      </c>
      <c r="CM146" s="4">
        <f t="shared" si="95"/>
        <v>3.7318792643973531E-2</v>
      </c>
      <c r="CN146" s="2">
        <v>37741</v>
      </c>
      <c r="CO146">
        <v>5237.9399999999996</v>
      </c>
      <c r="CP146" s="4">
        <f t="shared" si="96"/>
        <v>2.5597145995563064E-2</v>
      </c>
      <c r="CQ146" s="2">
        <v>37741</v>
      </c>
      <c r="CR146">
        <v>4871.8100000000004</v>
      </c>
      <c r="CS146" s="4">
        <f t="shared" si="97"/>
        <v>6.8590291943585457E-2</v>
      </c>
    </row>
    <row r="147" spans="1:97" x14ac:dyDescent="0.25">
      <c r="A147" s="2">
        <f t="shared" si="98"/>
        <v>37711</v>
      </c>
      <c r="B147" s="2">
        <v>37711</v>
      </c>
      <c r="C147">
        <v>3570.6414</v>
      </c>
      <c r="D147" s="4">
        <f t="shared" si="66"/>
        <v>-3.0998822257533032E-4</v>
      </c>
      <c r="E147" s="2">
        <v>37711</v>
      </c>
      <c r="F147">
        <v>8704.6</v>
      </c>
      <c r="G147" s="4">
        <f t="shared" si="67"/>
        <v>-6.4980838689088216E-4</v>
      </c>
      <c r="H147" s="2">
        <v>37711</v>
      </c>
      <c r="I147">
        <v>5836.7</v>
      </c>
      <c r="J147" s="4">
        <f t="shared" si="68"/>
        <v>1.4206251436923445E-3</v>
      </c>
      <c r="K147" s="2">
        <v>37711</v>
      </c>
      <c r="L147">
        <v>7728.87</v>
      </c>
      <c r="M147" s="4">
        <f t="shared" si="69"/>
        <v>-2.2310518086737341E-2</v>
      </c>
      <c r="N147" s="2">
        <v>37711</v>
      </c>
      <c r="O147">
        <v>3227.3153000000002</v>
      </c>
      <c r="P147" s="4">
        <f t="shared" si="70"/>
        <v>7.3998530634278303E-4</v>
      </c>
      <c r="Q147" s="2">
        <v>37711</v>
      </c>
      <c r="R147">
        <v>3580.4</v>
      </c>
      <c r="S147" s="4">
        <f t="shared" si="71"/>
        <v>-4.6900125066995368E-4</v>
      </c>
      <c r="T147" s="2">
        <v>37711</v>
      </c>
      <c r="U147">
        <v>3140.2755000000002</v>
      </c>
      <c r="V147" s="4">
        <f t="shared" si="72"/>
        <v>3.4000134264871029E-3</v>
      </c>
      <c r="W147" s="2">
        <v>37711</v>
      </c>
      <c r="X147">
        <v>5771.82</v>
      </c>
      <c r="Y147" s="4">
        <f t="shared" si="73"/>
        <v>9.5094841231668781E-3</v>
      </c>
      <c r="Z147" s="2">
        <v>37711</v>
      </c>
      <c r="AA147">
        <v>5964.43</v>
      </c>
      <c r="AB147" s="4">
        <f t="shared" si="74"/>
        <v>1.0360359597307855E-2</v>
      </c>
      <c r="AC147" s="2">
        <v>37711</v>
      </c>
      <c r="AD147">
        <v>5050.25</v>
      </c>
      <c r="AE147" s="4">
        <f t="shared" si="75"/>
        <v>7.1192828867994162E-3</v>
      </c>
      <c r="AF147" s="2">
        <v>37711</v>
      </c>
      <c r="AG147">
        <v>4920.05</v>
      </c>
      <c r="AH147" s="4">
        <f t="shared" si="76"/>
        <v>-6.3982775430604377E-4</v>
      </c>
      <c r="AI147" s="2">
        <v>37711</v>
      </c>
      <c r="AJ147">
        <v>3941.4</v>
      </c>
      <c r="AK147" s="4">
        <f t="shared" si="77"/>
        <v>2.479874861699205E-3</v>
      </c>
      <c r="AL147" s="2">
        <v>37711</v>
      </c>
      <c r="AM147">
        <v>3158.36</v>
      </c>
      <c r="AN147" s="4">
        <f t="shared" si="78"/>
        <v>1.0639625485182824E-2</v>
      </c>
      <c r="AO147" s="2">
        <v>37711</v>
      </c>
      <c r="AP147">
        <v>5220.22</v>
      </c>
      <c r="AQ147" s="4">
        <f t="shared" si="79"/>
        <v>1.6405489986894839E-3</v>
      </c>
      <c r="AR147" s="2">
        <v>37711</v>
      </c>
      <c r="AS147">
        <v>4380.08</v>
      </c>
      <c r="AT147" s="4">
        <f t="shared" si="80"/>
        <v>7.2993372183407512E-3</v>
      </c>
      <c r="AU147" s="2">
        <v>37711</v>
      </c>
      <c r="AV147">
        <v>2746.94</v>
      </c>
      <c r="AW147" s="4">
        <f t="shared" si="81"/>
        <v>2.6682435219353984E-3</v>
      </c>
      <c r="AX147" s="2">
        <v>37711</v>
      </c>
      <c r="AY147">
        <v>3946.29</v>
      </c>
      <c r="AZ147" s="4">
        <f t="shared" si="82"/>
        <v>-1.0201705178315423E-3</v>
      </c>
      <c r="BA147" s="2">
        <v>37711</v>
      </c>
      <c r="BB147">
        <v>6172.47</v>
      </c>
      <c r="BC147" s="4">
        <f t="shared" si="83"/>
        <v>3.7989237466886649E-3</v>
      </c>
      <c r="BD147" s="2">
        <v>37711</v>
      </c>
      <c r="BE147">
        <v>2703.16</v>
      </c>
      <c r="BF147" s="4">
        <f t="shared" si="84"/>
        <v>-1.7468613924004561E-2</v>
      </c>
      <c r="BG147" s="2">
        <v>37711</v>
      </c>
      <c r="BH147">
        <v>1402.81</v>
      </c>
      <c r="BI147" s="4">
        <f t="shared" si="85"/>
        <v>2.5943767063565382E-3</v>
      </c>
      <c r="BJ147" s="2">
        <v>37711</v>
      </c>
      <c r="BK147">
        <v>1650.08</v>
      </c>
      <c r="BL147" s="4">
        <f t="shared" si="86"/>
        <v>1.8579009362362786E-3</v>
      </c>
      <c r="BM147" s="2">
        <v>37711</v>
      </c>
      <c r="BN147">
        <v>5648.75</v>
      </c>
      <c r="BO147" s="4">
        <f t="shared" si="87"/>
        <v>-8.549423778315246E-3</v>
      </c>
      <c r="BP147" s="2">
        <v>37711</v>
      </c>
      <c r="BQ147">
        <v>5235.7299999999996</v>
      </c>
      <c r="BR147" s="4">
        <f t="shared" si="88"/>
        <v>-1.2304041448406577E-3</v>
      </c>
      <c r="BS147" s="2">
        <v>37711</v>
      </c>
      <c r="BT147">
        <v>4244.66</v>
      </c>
      <c r="BU147" s="4">
        <f t="shared" si="89"/>
        <v>-2.8800165377785847E-3</v>
      </c>
      <c r="BV147" s="2">
        <v>37711</v>
      </c>
      <c r="BW147">
        <v>3750.99</v>
      </c>
      <c r="BX147" s="4">
        <f t="shared" si="90"/>
        <v>-1.4740840164849556E-2</v>
      </c>
      <c r="BY147" s="2">
        <v>37711</v>
      </c>
      <c r="BZ147">
        <v>7972.94</v>
      </c>
      <c r="CA147" s="4">
        <f t="shared" si="91"/>
        <v>3.4295322369737313E-3</v>
      </c>
      <c r="CB147" s="2">
        <v>37711</v>
      </c>
      <c r="CC147">
        <v>3971.51</v>
      </c>
      <c r="CD147" s="4">
        <f t="shared" si="92"/>
        <v>2.3422270801765066E-4</v>
      </c>
      <c r="CE147" s="2">
        <v>37711</v>
      </c>
      <c r="CF147">
        <v>8399.85</v>
      </c>
      <c r="CG147" s="4">
        <f t="shared" si="93"/>
        <v>-6.2937678610930359E-4</v>
      </c>
      <c r="CH147" s="2">
        <v>37711</v>
      </c>
      <c r="CI147">
        <v>6865.16</v>
      </c>
      <c r="CJ147" s="4">
        <f t="shared" si="94"/>
        <v>6.1120015827553997E-2</v>
      </c>
      <c r="CK147" s="2">
        <v>37711</v>
      </c>
      <c r="CL147">
        <v>2116.36</v>
      </c>
      <c r="CM147" s="4">
        <f t="shared" si="95"/>
        <v>3.2329322980366726E-3</v>
      </c>
      <c r="CN147" s="2">
        <v>37711</v>
      </c>
      <c r="CO147">
        <v>5107.21</v>
      </c>
      <c r="CP147" s="4">
        <f t="shared" si="96"/>
        <v>7.5832689963828415E-4</v>
      </c>
      <c r="CQ147" s="2">
        <v>37711</v>
      </c>
      <c r="CR147">
        <v>4559.1000000000004</v>
      </c>
      <c r="CS147" s="4">
        <f t="shared" si="97"/>
        <v>-1.7140910746969329E-2</v>
      </c>
    </row>
    <row r="148" spans="1:97" x14ac:dyDescent="0.25">
      <c r="A148" s="2">
        <f t="shared" si="98"/>
        <v>37680</v>
      </c>
      <c r="B148" s="2">
        <v>37680</v>
      </c>
      <c r="C148">
        <v>3571.7485999999999</v>
      </c>
      <c r="D148" s="4">
        <f t="shared" si="66"/>
        <v>3.4099799236455564E-3</v>
      </c>
      <c r="E148" s="2">
        <v>37680</v>
      </c>
      <c r="F148">
        <v>8710.26</v>
      </c>
      <c r="G148" s="4">
        <f t="shared" si="67"/>
        <v>-7.8198774107490765E-3</v>
      </c>
      <c r="H148" s="2">
        <v>37680</v>
      </c>
      <c r="I148">
        <v>5828.42</v>
      </c>
      <c r="J148" s="4">
        <f t="shared" si="68"/>
        <v>2.0936298736962122E-4</v>
      </c>
      <c r="K148" s="2">
        <v>37680</v>
      </c>
      <c r="L148">
        <v>7905.24</v>
      </c>
      <c r="M148" s="4">
        <f t="shared" si="69"/>
        <v>1.9099970607496575E-2</v>
      </c>
      <c r="N148" s="2">
        <v>37680</v>
      </c>
      <c r="O148">
        <v>3224.9288999999999</v>
      </c>
      <c r="P148" s="4">
        <f t="shared" si="70"/>
        <v>2.900015412347523E-3</v>
      </c>
      <c r="Q148" s="2">
        <v>37680</v>
      </c>
      <c r="R148">
        <v>3582.08</v>
      </c>
      <c r="S148" s="4">
        <f t="shared" si="71"/>
        <v>-1.8307720173325048E-3</v>
      </c>
      <c r="T148" s="2">
        <v>37680</v>
      </c>
      <c r="U148">
        <v>3129.6347000000001</v>
      </c>
      <c r="V148" s="4">
        <f t="shared" si="72"/>
        <v>6.080004269106043E-3</v>
      </c>
      <c r="W148" s="2">
        <v>37680</v>
      </c>
      <c r="X148">
        <v>5717.45</v>
      </c>
      <c r="Y148" s="4">
        <f t="shared" si="73"/>
        <v>-9.6977109907392389E-4</v>
      </c>
      <c r="Z148" s="2">
        <v>37680</v>
      </c>
      <c r="AA148">
        <v>5903.27</v>
      </c>
      <c r="AB148" s="4">
        <f t="shared" si="74"/>
        <v>8.919720803680864E-3</v>
      </c>
      <c r="AC148" s="2">
        <v>37680</v>
      </c>
      <c r="AD148">
        <v>5014.55</v>
      </c>
      <c r="AE148" s="4">
        <f t="shared" si="75"/>
        <v>6.9498829303165088E-3</v>
      </c>
      <c r="AF148" s="2">
        <v>37680</v>
      </c>
      <c r="AG148">
        <v>4923.2</v>
      </c>
      <c r="AH148" s="4">
        <f t="shared" si="76"/>
        <v>-2.8295562032500943E-3</v>
      </c>
      <c r="AI148" s="2">
        <v>37680</v>
      </c>
      <c r="AJ148">
        <v>3931.65</v>
      </c>
      <c r="AK148" s="4">
        <f t="shared" si="77"/>
        <v>9.959207578964735E-3</v>
      </c>
      <c r="AL148" s="2">
        <v>37680</v>
      </c>
      <c r="AM148">
        <v>3125.11</v>
      </c>
      <c r="AN148" s="4">
        <f t="shared" si="78"/>
        <v>1.288014079348665E-2</v>
      </c>
      <c r="AO148" s="2">
        <v>37680</v>
      </c>
      <c r="AP148">
        <v>5211.67</v>
      </c>
      <c r="AQ148" s="4">
        <f t="shared" si="79"/>
        <v>8.6999101944753576E-3</v>
      </c>
      <c r="AR148" s="2">
        <v>37680</v>
      </c>
      <c r="AS148">
        <v>4348.34</v>
      </c>
      <c r="AT148" s="4">
        <f t="shared" si="80"/>
        <v>1.289075238760784E-2</v>
      </c>
      <c r="AU148" s="2">
        <v>37680</v>
      </c>
      <c r="AV148">
        <v>2739.63</v>
      </c>
      <c r="AW148" s="4">
        <f t="shared" si="81"/>
        <v>7.6392311483488573E-3</v>
      </c>
      <c r="AX148" s="2">
        <v>37680</v>
      </c>
      <c r="AY148">
        <v>3950.32</v>
      </c>
      <c r="AZ148" s="4">
        <f t="shared" si="82"/>
        <v>-1.0884009365308422E-4</v>
      </c>
      <c r="BA148" s="2">
        <v>37680</v>
      </c>
      <c r="BB148">
        <v>6149.11</v>
      </c>
      <c r="BC148" s="4">
        <f t="shared" si="83"/>
        <v>-1.4339824671358969E-2</v>
      </c>
      <c r="BD148" s="2">
        <v>37680</v>
      </c>
      <c r="BE148">
        <v>2751.22</v>
      </c>
      <c r="BF148" s="4">
        <f t="shared" si="84"/>
        <v>-4.3961154325455887E-4</v>
      </c>
      <c r="BG148" s="2">
        <v>37680</v>
      </c>
      <c r="BH148">
        <v>1399.18</v>
      </c>
      <c r="BI148" s="4">
        <f t="shared" si="85"/>
        <v>1.3956184736945154E-3</v>
      </c>
      <c r="BJ148" s="2">
        <v>37680</v>
      </c>
      <c r="BK148">
        <v>1647.02</v>
      </c>
      <c r="BL148" s="4">
        <f t="shared" si="86"/>
        <v>1.4337270745316433E-2</v>
      </c>
      <c r="BM148" s="2">
        <v>37680</v>
      </c>
      <c r="BN148">
        <v>5697.46</v>
      </c>
      <c r="BO148" s="4">
        <f t="shared" si="87"/>
        <v>2.9180334975938971E-2</v>
      </c>
      <c r="BP148" s="2">
        <v>37680</v>
      </c>
      <c r="BQ148">
        <v>5242.18</v>
      </c>
      <c r="BR148" s="4">
        <f t="shared" si="88"/>
        <v>-1.5104445430665914E-3</v>
      </c>
      <c r="BS148" s="2">
        <v>37680</v>
      </c>
      <c r="BT148">
        <v>4256.92</v>
      </c>
      <c r="BU148" s="4">
        <f t="shared" si="89"/>
        <v>1.0408087214311745E-2</v>
      </c>
      <c r="BV148" s="2">
        <v>37680</v>
      </c>
      <c r="BW148">
        <v>3807.11</v>
      </c>
      <c r="BX148" s="4">
        <f t="shared" si="90"/>
        <v>1.2152390067527996E-2</v>
      </c>
      <c r="BY148" s="2">
        <v>37680</v>
      </c>
      <c r="BZ148">
        <v>7945.69</v>
      </c>
      <c r="CA148" s="4">
        <f t="shared" si="91"/>
        <v>2.3299466900124077E-3</v>
      </c>
      <c r="CB148" s="2">
        <v>37680</v>
      </c>
      <c r="CC148">
        <v>3970.58</v>
      </c>
      <c r="CD148" s="4">
        <f t="shared" si="92"/>
        <v>-8.3796563082705333E-4</v>
      </c>
      <c r="CE148" s="2">
        <v>37680</v>
      </c>
      <c r="CF148">
        <v>8405.14</v>
      </c>
      <c r="CG148" s="4">
        <f t="shared" si="93"/>
        <v>-3.2906868226669772E-3</v>
      </c>
      <c r="CH148" s="2">
        <v>37680</v>
      </c>
      <c r="CI148">
        <v>6469.73</v>
      </c>
      <c r="CJ148" s="4">
        <f t="shared" si="94"/>
        <v>-4.2879883069658176E-2</v>
      </c>
      <c r="CK148" s="2">
        <v>37680</v>
      </c>
      <c r="CL148">
        <v>2109.54</v>
      </c>
      <c r="CM148" s="4">
        <f t="shared" si="95"/>
        <v>-3.3308293056284466E-3</v>
      </c>
      <c r="CN148" s="2">
        <v>37680</v>
      </c>
      <c r="CO148">
        <v>5103.34</v>
      </c>
      <c r="CP148" s="4">
        <f t="shared" si="96"/>
        <v>-3.9762054464220764E-4</v>
      </c>
      <c r="CQ148" s="2">
        <v>37680</v>
      </c>
      <c r="CR148">
        <v>4638.6099999999997</v>
      </c>
      <c r="CS148" s="4">
        <f t="shared" si="97"/>
        <v>4.648083057722574E-2</v>
      </c>
    </row>
    <row r="149" spans="1:97" x14ac:dyDescent="0.25">
      <c r="A149" s="2">
        <f t="shared" si="98"/>
        <v>37652</v>
      </c>
      <c r="B149" s="2">
        <v>37652</v>
      </c>
      <c r="C149">
        <v>3559.6104</v>
      </c>
      <c r="D149" s="4">
        <f t="shared" si="66"/>
        <v>8.4200105232778988E-3</v>
      </c>
      <c r="E149" s="2">
        <v>37652</v>
      </c>
      <c r="F149">
        <v>8778.91</v>
      </c>
      <c r="G149" s="4">
        <f t="shared" si="67"/>
        <v>-7.0618814446921085E-5</v>
      </c>
      <c r="H149" s="2">
        <v>37652</v>
      </c>
      <c r="I149">
        <v>5827.2</v>
      </c>
      <c r="J149" s="4">
        <f t="shared" si="68"/>
        <v>6.5204812201504758E-3</v>
      </c>
      <c r="K149" s="2">
        <v>37652</v>
      </c>
      <c r="L149">
        <v>7757.08</v>
      </c>
      <c r="M149" s="4">
        <f t="shared" si="69"/>
        <v>2.5199533200024771E-2</v>
      </c>
      <c r="N149" s="2">
        <v>37652</v>
      </c>
      <c r="O149">
        <v>3215.6035999999999</v>
      </c>
      <c r="P149" s="4">
        <f t="shared" si="70"/>
        <v>7.8700028434464109E-3</v>
      </c>
      <c r="Q149" s="2">
        <v>37652</v>
      </c>
      <c r="R149">
        <v>3588.65</v>
      </c>
      <c r="S149" s="4">
        <f t="shared" si="71"/>
        <v>2.970916875814078E-3</v>
      </c>
      <c r="T149" s="2">
        <v>37652</v>
      </c>
      <c r="U149">
        <v>3110.7215000000001</v>
      </c>
      <c r="V149" s="4">
        <f t="shared" si="72"/>
        <v>1.1619971992105738E-2</v>
      </c>
      <c r="W149" s="2">
        <v>37652</v>
      </c>
      <c r="X149">
        <v>5723</v>
      </c>
      <c r="Y149" s="4">
        <f t="shared" si="73"/>
        <v>1.3090696665811086E-2</v>
      </c>
      <c r="Z149" s="2">
        <v>37652</v>
      </c>
      <c r="AA149">
        <v>5851.08</v>
      </c>
      <c r="AB149" s="4">
        <f t="shared" si="74"/>
        <v>2.628020171015133E-2</v>
      </c>
      <c r="AC149" s="2">
        <v>37652</v>
      </c>
      <c r="AD149">
        <v>4979.9399999999996</v>
      </c>
      <c r="AE149" s="4">
        <f t="shared" si="75"/>
        <v>1.0281462126160879E-2</v>
      </c>
      <c r="AF149" s="2">
        <v>37652</v>
      </c>
      <c r="AG149">
        <v>4937.17</v>
      </c>
      <c r="AH149" s="4">
        <f t="shared" si="76"/>
        <v>-8.4490805825787607E-3</v>
      </c>
      <c r="AI149" s="2">
        <v>37652</v>
      </c>
      <c r="AJ149">
        <v>3892.88</v>
      </c>
      <c r="AK149" s="4">
        <f t="shared" si="77"/>
        <v>1.1379342596152808E-2</v>
      </c>
      <c r="AL149" s="2">
        <v>37652</v>
      </c>
      <c r="AM149">
        <v>3085.37</v>
      </c>
      <c r="AN149" s="4">
        <f t="shared" si="78"/>
        <v>1.3028246472884586E-2</v>
      </c>
      <c r="AO149" s="2">
        <v>37652</v>
      </c>
      <c r="AP149">
        <v>5166.72</v>
      </c>
      <c r="AQ149" s="4">
        <f t="shared" si="79"/>
        <v>1.5798952035157576E-3</v>
      </c>
      <c r="AR149" s="2">
        <v>37652</v>
      </c>
      <c r="AS149">
        <v>4293</v>
      </c>
      <c r="AT149" s="4">
        <f t="shared" si="80"/>
        <v>2.4988420233314379E-2</v>
      </c>
      <c r="AU149" s="2">
        <v>37652</v>
      </c>
      <c r="AV149">
        <v>2718.86</v>
      </c>
      <c r="AW149" s="4">
        <f t="shared" si="81"/>
        <v>1.2471279562965343E-2</v>
      </c>
      <c r="AX149" s="2">
        <v>37652</v>
      </c>
      <c r="AY149">
        <v>3950.75</v>
      </c>
      <c r="AZ149" s="4">
        <f t="shared" si="82"/>
        <v>1.4803886527197108E-3</v>
      </c>
      <c r="BA149" s="2">
        <v>37652</v>
      </c>
      <c r="BB149">
        <v>6238.57</v>
      </c>
      <c r="BC149" s="4">
        <f t="shared" si="83"/>
        <v>-4.2997297905518206E-3</v>
      </c>
      <c r="BD149" s="2">
        <v>37652</v>
      </c>
      <c r="BE149">
        <v>2752.43</v>
      </c>
      <c r="BF149" s="4">
        <f t="shared" si="84"/>
        <v>1.5057530609234426E-2</v>
      </c>
      <c r="BG149" s="2">
        <v>37652</v>
      </c>
      <c r="BH149">
        <v>1397.23</v>
      </c>
      <c r="BI149" s="4">
        <f t="shared" si="85"/>
        <v>7.6516998168207895E-3</v>
      </c>
      <c r="BJ149" s="2">
        <v>37652</v>
      </c>
      <c r="BK149">
        <v>1623.74</v>
      </c>
      <c r="BL149" s="4">
        <f t="shared" si="86"/>
        <v>1.0662201778901093E-2</v>
      </c>
      <c r="BM149" s="2">
        <v>37652</v>
      </c>
      <c r="BN149">
        <v>5535.92</v>
      </c>
      <c r="BO149" s="4">
        <f t="shared" si="87"/>
        <v>-1.7351034050627767E-2</v>
      </c>
      <c r="BP149" s="2">
        <v>37652</v>
      </c>
      <c r="BQ149">
        <v>5250.11</v>
      </c>
      <c r="BR149" s="4">
        <f t="shared" si="88"/>
        <v>1.27015609951453E-3</v>
      </c>
      <c r="BS149" s="2">
        <v>37652</v>
      </c>
      <c r="BT149">
        <v>4213.07</v>
      </c>
      <c r="BU149" s="4">
        <f t="shared" si="89"/>
        <v>1.6809320019020024E-3</v>
      </c>
      <c r="BV149" s="2">
        <v>37652</v>
      </c>
      <c r="BW149">
        <v>3761.4</v>
      </c>
      <c r="BX149" s="4">
        <f t="shared" si="90"/>
        <v>2.0068340836361553E-2</v>
      </c>
      <c r="BY149" s="2">
        <v>37652</v>
      </c>
      <c r="BZ149">
        <v>7927.22</v>
      </c>
      <c r="CA149" s="4">
        <f t="shared" si="91"/>
        <v>8.5624281163168003E-3</v>
      </c>
      <c r="CB149" s="2">
        <v>37652</v>
      </c>
      <c r="CC149">
        <v>3973.91</v>
      </c>
      <c r="CD149" s="4">
        <f t="shared" si="92"/>
        <v>5.388844333237941E-3</v>
      </c>
      <c r="CE149" s="2">
        <v>37652</v>
      </c>
      <c r="CF149">
        <v>8432.89</v>
      </c>
      <c r="CG149" s="4">
        <f t="shared" si="93"/>
        <v>8.5005519139995656E-3</v>
      </c>
      <c r="CH149" s="2">
        <v>37652</v>
      </c>
      <c r="CI149">
        <v>6759.58</v>
      </c>
      <c r="CJ149" s="4">
        <f t="shared" si="94"/>
        <v>-6.3707937179916518E-3</v>
      </c>
      <c r="CK149" s="2">
        <v>37652</v>
      </c>
      <c r="CL149">
        <v>2116.59</v>
      </c>
      <c r="CM149" s="4">
        <f t="shared" si="95"/>
        <v>-1.3938905479126573E-2</v>
      </c>
      <c r="CN149" s="2">
        <v>37652</v>
      </c>
      <c r="CO149">
        <v>5105.37</v>
      </c>
      <c r="CP149" s="4">
        <f t="shared" si="96"/>
        <v>5.7860520094561441E-3</v>
      </c>
      <c r="CQ149" s="2">
        <v>37652</v>
      </c>
      <c r="CR149">
        <v>4432.58</v>
      </c>
      <c r="CS149" s="4">
        <f t="shared" si="97"/>
        <v>-6.5311135615861993E-3</v>
      </c>
    </row>
    <row r="150" spans="1:97" x14ac:dyDescent="0.25">
      <c r="A150" s="2">
        <f t="shared" si="98"/>
        <v>37621</v>
      </c>
      <c r="B150" s="2">
        <v>37621</v>
      </c>
      <c r="C150">
        <v>3529.8887</v>
      </c>
      <c r="D150" s="4">
        <f t="shared" si="66"/>
        <v>6.7900001437501967E-3</v>
      </c>
      <c r="E150" s="2">
        <v>37621</v>
      </c>
      <c r="F150">
        <v>8779.5300000000007</v>
      </c>
      <c r="G150" s="4">
        <f t="shared" si="67"/>
        <v>-1.1349816222838705E-2</v>
      </c>
      <c r="H150" s="2">
        <v>37621</v>
      </c>
      <c r="I150">
        <v>5789.45</v>
      </c>
      <c r="J150" s="4">
        <f t="shared" si="68"/>
        <v>-2.1011300253033216E-3</v>
      </c>
      <c r="K150" s="2">
        <v>37621</v>
      </c>
      <c r="L150">
        <v>7566.41</v>
      </c>
      <c r="M150" s="4">
        <f t="shared" si="69"/>
        <v>3.4140081075688E-2</v>
      </c>
      <c r="N150" s="2">
        <v>37621</v>
      </c>
      <c r="O150">
        <v>3190.4944</v>
      </c>
      <c r="P150" s="4">
        <f t="shared" si="70"/>
        <v>7.6199954983104945E-3</v>
      </c>
      <c r="Q150" s="2">
        <v>37621</v>
      </c>
      <c r="R150">
        <v>3578.02</v>
      </c>
      <c r="S150" s="4">
        <f t="shared" si="71"/>
        <v>5.0589745534421748E-3</v>
      </c>
      <c r="T150" s="2">
        <v>37621</v>
      </c>
      <c r="U150">
        <v>3074.9902000000002</v>
      </c>
      <c r="V150" s="4">
        <f t="shared" si="72"/>
        <v>9.0400100569616448E-3</v>
      </c>
      <c r="W150" s="2">
        <v>37621</v>
      </c>
      <c r="X150">
        <v>5649.05</v>
      </c>
      <c r="Y150" s="4">
        <f t="shared" si="73"/>
        <v>2.5591742492407921E-3</v>
      </c>
      <c r="Z150" s="2">
        <v>37621</v>
      </c>
      <c r="AA150">
        <v>5701.25</v>
      </c>
      <c r="AB150" s="4">
        <f t="shared" si="74"/>
        <v>2.880008661680189E-2</v>
      </c>
      <c r="AC150" s="2">
        <v>37621</v>
      </c>
      <c r="AD150">
        <v>4929.26</v>
      </c>
      <c r="AE150" s="4">
        <f t="shared" si="75"/>
        <v>6.9496081908140273E-3</v>
      </c>
      <c r="AF150" s="2">
        <v>37621</v>
      </c>
      <c r="AG150">
        <v>4979.24</v>
      </c>
      <c r="AH150" s="4">
        <f t="shared" si="76"/>
        <v>-2.4191209325295837E-2</v>
      </c>
      <c r="AI150" s="2">
        <v>37621</v>
      </c>
      <c r="AJ150">
        <v>3849.08</v>
      </c>
      <c r="AK150" s="4">
        <f t="shared" si="77"/>
        <v>1.1369458801148813E-2</v>
      </c>
      <c r="AL150" s="2">
        <v>37621</v>
      </c>
      <c r="AM150">
        <v>3045.69</v>
      </c>
      <c r="AN150" s="4">
        <f t="shared" si="78"/>
        <v>6.7597942642567688E-3</v>
      </c>
      <c r="AO150" s="2">
        <v>37621</v>
      </c>
      <c r="AP150">
        <v>5158.57</v>
      </c>
      <c r="AQ150" s="4">
        <f t="shared" si="79"/>
        <v>-3.0400247376457523E-3</v>
      </c>
      <c r="AR150" s="2">
        <v>37621</v>
      </c>
      <c r="AS150">
        <v>4188.34</v>
      </c>
      <c r="AT150" s="4">
        <f t="shared" si="80"/>
        <v>1.4211858147785028E-2</v>
      </c>
      <c r="AU150" s="2">
        <v>37621</v>
      </c>
      <c r="AV150">
        <v>2685.37</v>
      </c>
      <c r="AW150" s="4">
        <f t="shared" si="81"/>
        <v>5.3611875479679938E-3</v>
      </c>
      <c r="AX150" s="2">
        <v>37621</v>
      </c>
      <c r="AY150">
        <v>3944.91</v>
      </c>
      <c r="AZ150" s="4">
        <f t="shared" si="82"/>
        <v>5.1596826221889103E-3</v>
      </c>
      <c r="BA150" s="2">
        <v>37621</v>
      </c>
      <c r="BB150">
        <v>6265.51</v>
      </c>
      <c r="BC150" s="4">
        <f t="shared" si="83"/>
        <v>-2.3540651065368401E-2</v>
      </c>
      <c r="BD150" s="2">
        <v>37621</v>
      </c>
      <c r="BE150">
        <v>2711.6</v>
      </c>
      <c r="BF150" s="4">
        <f t="shared" si="84"/>
        <v>-7.6087234984756336E-3</v>
      </c>
      <c r="BG150" s="2">
        <v>37621</v>
      </c>
      <c r="BH150">
        <v>1386.62</v>
      </c>
      <c r="BI150" s="4">
        <f t="shared" si="85"/>
        <v>-6.1262585857724261E-4</v>
      </c>
      <c r="BJ150" s="2">
        <v>37621</v>
      </c>
      <c r="BK150">
        <v>1606.61</v>
      </c>
      <c r="BL150" s="4">
        <f t="shared" si="86"/>
        <v>5.900770554153012E-2</v>
      </c>
      <c r="BM150" s="2">
        <v>37621</v>
      </c>
      <c r="BN150">
        <v>5633.67</v>
      </c>
      <c r="BO150" s="4">
        <f t="shared" si="87"/>
        <v>1.0630721457517422E-2</v>
      </c>
      <c r="BP150" s="2">
        <v>37621</v>
      </c>
      <c r="BQ150">
        <v>5243.45</v>
      </c>
      <c r="BR150" s="4">
        <f t="shared" si="88"/>
        <v>-7.5200920657635395E-3</v>
      </c>
      <c r="BS150" s="2">
        <v>37621</v>
      </c>
      <c r="BT150">
        <v>4206</v>
      </c>
      <c r="BU150" s="4">
        <f t="shared" si="89"/>
        <v>-1.445974539038497E-2</v>
      </c>
      <c r="BV150" s="2">
        <v>37621</v>
      </c>
      <c r="BW150">
        <v>3687.4</v>
      </c>
      <c r="BX150" s="4">
        <f t="shared" si="90"/>
        <v>2.6859187680140506E-2</v>
      </c>
      <c r="BY150" s="2">
        <v>37621</v>
      </c>
      <c r="BZ150">
        <v>7859.92</v>
      </c>
      <c r="CA150" s="4">
        <f t="shared" si="91"/>
        <v>6.361792600473315E-5</v>
      </c>
      <c r="CB150" s="2">
        <v>37621</v>
      </c>
      <c r="CC150">
        <v>3952.61</v>
      </c>
      <c r="CD150" s="4">
        <f t="shared" si="92"/>
        <v>-3.0217500422490273E-3</v>
      </c>
      <c r="CE150" s="2">
        <v>37621</v>
      </c>
      <c r="CF150">
        <v>8361.81</v>
      </c>
      <c r="CG150" s="4">
        <f t="shared" si="93"/>
        <v>-3.0000823624807715E-2</v>
      </c>
      <c r="CH150" s="2">
        <v>37621</v>
      </c>
      <c r="CI150">
        <v>6802.92</v>
      </c>
      <c r="CJ150" s="4">
        <f t="shared" si="94"/>
        <v>2.6600167505451466E-2</v>
      </c>
      <c r="CK150" s="2">
        <v>37621</v>
      </c>
      <c r="CL150">
        <v>2146.5100000000002</v>
      </c>
      <c r="CM150" s="4">
        <f t="shared" si="95"/>
        <v>-2.7828106852496592E-3</v>
      </c>
      <c r="CN150" s="2">
        <v>37621</v>
      </c>
      <c r="CO150">
        <v>5076</v>
      </c>
      <c r="CP150" s="4">
        <f t="shared" si="96"/>
        <v>-2.683872793074582E-3</v>
      </c>
      <c r="CQ150" s="2">
        <v>37621</v>
      </c>
      <c r="CR150">
        <v>4461.72</v>
      </c>
      <c r="CS150" s="4">
        <f t="shared" si="97"/>
        <v>-3.3832000591482725E-4</v>
      </c>
    </row>
    <row r="151" spans="1:97" x14ac:dyDescent="0.25">
      <c r="A151" s="2">
        <f t="shared" si="98"/>
        <v>37590</v>
      </c>
      <c r="B151" s="2">
        <v>37590</v>
      </c>
      <c r="C151">
        <v>3506.0823999999998</v>
      </c>
      <c r="D151" s="4">
        <f t="shared" si="66"/>
        <v>8.3822609653816382E-3</v>
      </c>
      <c r="E151" s="2">
        <v>37590</v>
      </c>
      <c r="F151">
        <v>8880.32</v>
      </c>
      <c r="G151" s="4">
        <f t="shared" si="67"/>
        <v>2.6700179666057089E-2</v>
      </c>
      <c r="H151" s="2">
        <v>37590</v>
      </c>
      <c r="I151">
        <v>5801.64</v>
      </c>
      <c r="J151" s="4">
        <f t="shared" si="68"/>
        <v>2.1183569224595189E-2</v>
      </c>
      <c r="K151" s="2">
        <v>37590</v>
      </c>
      <c r="L151">
        <v>7316.62</v>
      </c>
      <c r="M151" s="4">
        <f t="shared" si="69"/>
        <v>-4.6349390329343265E-3</v>
      </c>
      <c r="N151" s="2">
        <v>37590</v>
      </c>
      <c r="O151">
        <v>3166.3667</v>
      </c>
      <c r="P151" s="4">
        <f t="shared" si="70"/>
        <v>8.2455766119464702E-3</v>
      </c>
      <c r="Q151" s="2">
        <v>37590</v>
      </c>
      <c r="R151">
        <v>3560.01</v>
      </c>
      <c r="S151" s="4">
        <f t="shared" si="71"/>
        <v>-9.1072805359712072E-3</v>
      </c>
      <c r="T151" s="2">
        <v>37590</v>
      </c>
      <c r="U151">
        <v>3047.4413</v>
      </c>
      <c r="V151" s="4">
        <f t="shared" si="72"/>
        <v>9.5345291973609747E-3</v>
      </c>
      <c r="W151" s="2">
        <v>37590</v>
      </c>
      <c r="X151">
        <v>5634.63</v>
      </c>
      <c r="Y151" s="4">
        <f t="shared" si="73"/>
        <v>2.9240759514480574E-2</v>
      </c>
      <c r="Z151" s="2">
        <v>37590</v>
      </c>
      <c r="AA151">
        <v>5541.65</v>
      </c>
      <c r="AB151" s="4">
        <f t="shared" si="74"/>
        <v>2.2999560647288142E-2</v>
      </c>
      <c r="AC151" s="2">
        <v>37590</v>
      </c>
      <c r="AD151">
        <v>4895.24</v>
      </c>
      <c r="AE151" s="4">
        <f t="shared" si="75"/>
        <v>1.1170876401523477E-2</v>
      </c>
      <c r="AF151" s="2">
        <v>37590</v>
      </c>
      <c r="AG151">
        <v>5102.68</v>
      </c>
      <c r="AH151" s="4">
        <f t="shared" si="76"/>
        <v>2.0250329907625986E-2</v>
      </c>
      <c r="AI151" s="2">
        <v>37590</v>
      </c>
      <c r="AJ151">
        <v>3805.81</v>
      </c>
      <c r="AK151" s="4">
        <f t="shared" si="77"/>
        <v>1.1693807784529664E-2</v>
      </c>
      <c r="AL151" s="2">
        <v>37590</v>
      </c>
      <c r="AM151">
        <v>3025.24</v>
      </c>
      <c r="AN151" s="4">
        <f t="shared" si="78"/>
        <v>1.4918963891880299E-2</v>
      </c>
      <c r="AO151" s="2">
        <v>37590</v>
      </c>
      <c r="AP151">
        <v>5174.3</v>
      </c>
      <c r="AQ151" s="4">
        <f t="shared" si="79"/>
        <v>2.2936650402903824E-2</v>
      </c>
      <c r="AR151" s="2">
        <v>37590</v>
      </c>
      <c r="AS151">
        <v>4129.6499999999996</v>
      </c>
      <c r="AT151" s="4">
        <f t="shared" si="80"/>
        <v>2.0155333666002972E-2</v>
      </c>
      <c r="AU151" s="2">
        <v>37590</v>
      </c>
      <c r="AV151">
        <v>2671.05</v>
      </c>
      <c r="AW151" s="4">
        <f t="shared" si="81"/>
        <v>-1.0621229743930094E-3</v>
      </c>
      <c r="AX151" s="2">
        <v>37590</v>
      </c>
      <c r="AY151">
        <v>3924.66</v>
      </c>
      <c r="AZ151" s="4">
        <f t="shared" si="82"/>
        <v>5.915552160919324E-3</v>
      </c>
      <c r="BA151" s="2">
        <v>37590</v>
      </c>
      <c r="BB151">
        <v>6416.56</v>
      </c>
      <c r="BC151" s="4">
        <f t="shared" si="83"/>
        <v>5.6303851814293759E-2</v>
      </c>
      <c r="BD151" s="2">
        <v>37590</v>
      </c>
      <c r="BE151">
        <v>2732.39</v>
      </c>
      <c r="BF151" s="4">
        <f t="shared" si="84"/>
        <v>2.6157266575031812E-2</v>
      </c>
      <c r="BG151" s="2">
        <v>37590</v>
      </c>
      <c r="BH151">
        <v>1387.47</v>
      </c>
      <c r="BI151" s="4">
        <f t="shared" si="85"/>
        <v>2.2491617229816852E-2</v>
      </c>
      <c r="BJ151" s="2">
        <v>37590</v>
      </c>
      <c r="BK151">
        <v>1517.09</v>
      </c>
      <c r="BL151" s="4">
        <f t="shared" si="86"/>
        <v>-6.4090858616392632E-2</v>
      </c>
      <c r="BM151" s="2">
        <v>37590</v>
      </c>
      <c r="BN151">
        <v>5574.41</v>
      </c>
      <c r="BO151" s="4">
        <f t="shared" si="87"/>
        <v>2.6763134289045531E-2</v>
      </c>
      <c r="BP151" s="2">
        <v>37590</v>
      </c>
      <c r="BQ151">
        <v>5283.18</v>
      </c>
      <c r="BR151" s="4">
        <f t="shared" si="88"/>
        <v>1.4030494733286325E-2</v>
      </c>
      <c r="BS151" s="2">
        <v>37590</v>
      </c>
      <c r="BT151">
        <v>4267.71</v>
      </c>
      <c r="BU151" s="4">
        <f t="shared" si="89"/>
        <v>2.2108061503089527E-2</v>
      </c>
      <c r="BV151" s="2">
        <v>37590</v>
      </c>
      <c r="BW151">
        <v>3590.95</v>
      </c>
      <c r="BX151" s="4">
        <f t="shared" si="90"/>
        <v>-7.2679722661476154E-3</v>
      </c>
      <c r="BY151" s="2">
        <v>37590</v>
      </c>
      <c r="BZ151">
        <v>7859.42</v>
      </c>
      <c r="CA151" s="4">
        <f t="shared" si="91"/>
        <v>2.314482733482337E-2</v>
      </c>
      <c r="CB151" s="2">
        <v>37590</v>
      </c>
      <c r="CC151">
        <v>3964.59</v>
      </c>
      <c r="CD151" s="4">
        <f t="shared" si="92"/>
        <v>1.9838095213596585E-2</v>
      </c>
      <c r="CE151" s="2">
        <v>37590</v>
      </c>
      <c r="CF151">
        <v>8620.43</v>
      </c>
      <c r="CG151" s="4">
        <f t="shared" si="93"/>
        <v>5.6097803009606206E-2</v>
      </c>
      <c r="CH151" s="2">
        <v>37590</v>
      </c>
      <c r="CI151">
        <v>6626.65</v>
      </c>
      <c r="CJ151" s="4">
        <f t="shared" si="94"/>
        <v>9.4060838702798577E-3</v>
      </c>
      <c r="CK151" s="2">
        <v>37590</v>
      </c>
      <c r="CL151">
        <v>2152.5</v>
      </c>
      <c r="CM151" s="4">
        <f t="shared" si="95"/>
        <v>9.3455314479711227E-3</v>
      </c>
      <c r="CN151" s="2">
        <v>37590</v>
      </c>
      <c r="CO151">
        <v>5089.66</v>
      </c>
      <c r="CP151" s="4">
        <f t="shared" si="96"/>
        <v>2.0552779537853283E-2</v>
      </c>
      <c r="CQ151" s="2">
        <v>37590</v>
      </c>
      <c r="CR151">
        <v>4463.2299999999996</v>
      </c>
      <c r="CS151" s="4">
        <f t="shared" si="97"/>
        <v>3.0780955900183482E-2</v>
      </c>
    </row>
    <row r="152" spans="1:97" x14ac:dyDescent="0.25">
      <c r="A152" s="2">
        <f t="shared" si="98"/>
        <v>37560</v>
      </c>
      <c r="B152" s="2">
        <v>37560</v>
      </c>
      <c r="C152">
        <v>3476.9378000000002</v>
      </c>
      <c r="D152" s="4">
        <f t="shared" si="66"/>
        <v>-2.0128586786751779E-3</v>
      </c>
      <c r="E152" s="2">
        <v>37560</v>
      </c>
      <c r="F152">
        <v>8649.3799999999992</v>
      </c>
      <c r="G152" s="4">
        <f t="shared" si="67"/>
        <v>5.5571185758893638E-3</v>
      </c>
      <c r="H152" s="2">
        <v>37560</v>
      </c>
      <c r="I152">
        <v>5681.29</v>
      </c>
      <c r="J152" s="4">
        <f t="shared" si="68"/>
        <v>5.9048077706209678E-3</v>
      </c>
      <c r="K152" s="2">
        <v>37560</v>
      </c>
      <c r="L152">
        <v>7350.69</v>
      </c>
      <c r="M152" s="4">
        <f t="shared" si="69"/>
        <v>-1.6451153654711836E-2</v>
      </c>
      <c r="N152" s="2">
        <v>37560</v>
      </c>
      <c r="O152">
        <v>3140.4717000000001</v>
      </c>
      <c r="P152" s="4">
        <f t="shared" si="70"/>
        <v>-2.8510683290515759E-3</v>
      </c>
      <c r="Q152" s="2">
        <v>37560</v>
      </c>
      <c r="R152">
        <v>3592.73</v>
      </c>
      <c r="S152" s="4">
        <f t="shared" si="71"/>
        <v>-2.9057504440497262E-3</v>
      </c>
      <c r="T152" s="2">
        <v>37560</v>
      </c>
      <c r="U152">
        <v>3018.6597999999999</v>
      </c>
      <c r="V152" s="4">
        <f t="shared" si="72"/>
        <v>3.078792095885019E-3</v>
      </c>
      <c r="W152" s="2">
        <v>37560</v>
      </c>
      <c r="X152">
        <v>5474.55</v>
      </c>
      <c r="Y152" s="4">
        <f t="shared" si="73"/>
        <v>7.0193639529172458E-3</v>
      </c>
      <c r="Z152" s="2">
        <v>37560</v>
      </c>
      <c r="AA152">
        <v>5417.06</v>
      </c>
      <c r="AB152" s="4">
        <f t="shared" si="74"/>
        <v>-3.8305298562494317E-3</v>
      </c>
      <c r="AC152" s="2">
        <v>37560</v>
      </c>
      <c r="AD152">
        <v>4841.16</v>
      </c>
      <c r="AE152" s="4">
        <f t="shared" si="75"/>
        <v>4.1421308846987248E-3</v>
      </c>
      <c r="AF152" s="2">
        <v>37560</v>
      </c>
      <c r="AG152">
        <v>5001.3999999999996</v>
      </c>
      <c r="AH152" s="4">
        <f t="shared" si="76"/>
        <v>6.9378732177154401E-3</v>
      </c>
      <c r="AI152" s="2">
        <v>37560</v>
      </c>
      <c r="AJ152">
        <v>3761.82</v>
      </c>
      <c r="AK152" s="4">
        <f t="shared" si="77"/>
        <v>-4.1271664976795241E-3</v>
      </c>
      <c r="AL152" s="2">
        <v>37560</v>
      </c>
      <c r="AM152">
        <v>2980.77</v>
      </c>
      <c r="AN152" s="4">
        <f t="shared" si="78"/>
        <v>-7.00669826944611E-4</v>
      </c>
      <c r="AO152" s="2">
        <v>37560</v>
      </c>
      <c r="AP152">
        <v>5058.28</v>
      </c>
      <c r="AQ152" s="4">
        <f t="shared" si="79"/>
        <v>1.623311394520921E-2</v>
      </c>
      <c r="AR152" s="2">
        <v>37560</v>
      </c>
      <c r="AS152">
        <v>4048.06</v>
      </c>
      <c r="AT152" s="4">
        <f t="shared" si="80"/>
        <v>9.9672913168549204E-3</v>
      </c>
      <c r="AU152" s="2">
        <v>37560</v>
      </c>
      <c r="AV152">
        <v>2673.89</v>
      </c>
      <c r="AW152" s="4">
        <f t="shared" si="81"/>
        <v>1.4156720135125589E-3</v>
      </c>
      <c r="AX152" s="2">
        <v>37560</v>
      </c>
      <c r="AY152">
        <v>3901.58</v>
      </c>
      <c r="AZ152" s="4">
        <f t="shared" si="82"/>
        <v>3.6347734376005469E-3</v>
      </c>
      <c r="BA152" s="2">
        <v>37560</v>
      </c>
      <c r="BB152">
        <v>6074.54</v>
      </c>
      <c r="BC152" s="4">
        <f t="shared" si="83"/>
        <v>3.2795219028673994E-2</v>
      </c>
      <c r="BD152" s="2">
        <v>37560</v>
      </c>
      <c r="BE152">
        <v>2662.74</v>
      </c>
      <c r="BF152" s="4">
        <f t="shared" si="84"/>
        <v>-1.2377091439147669E-2</v>
      </c>
      <c r="BG152" s="2">
        <v>37560</v>
      </c>
      <c r="BH152">
        <v>1356.95</v>
      </c>
      <c r="BI152" s="4">
        <f t="shared" si="85"/>
        <v>7.1101479177955174E-3</v>
      </c>
      <c r="BJ152" s="2">
        <v>37560</v>
      </c>
      <c r="BK152">
        <v>1620.98</v>
      </c>
      <c r="BL152" s="4">
        <f t="shared" si="86"/>
        <v>-3.8769894921606207E-2</v>
      </c>
      <c r="BM152" s="2">
        <v>37560</v>
      </c>
      <c r="BN152">
        <v>5429.11</v>
      </c>
      <c r="BO152" s="4">
        <f t="shared" si="87"/>
        <v>2.3775087072862133E-2</v>
      </c>
      <c r="BP152" s="2">
        <v>37560</v>
      </c>
      <c r="BQ152">
        <v>5210.08</v>
      </c>
      <c r="BR152" s="4">
        <f t="shared" si="88"/>
        <v>7.3757644672545197E-4</v>
      </c>
      <c r="BS152" s="2">
        <v>37560</v>
      </c>
      <c r="BT152">
        <v>4175.3999999999996</v>
      </c>
      <c r="BU152" s="4">
        <f t="shared" si="89"/>
        <v>-5.0374832600190711E-3</v>
      </c>
      <c r="BV152" s="2">
        <v>37560</v>
      </c>
      <c r="BW152">
        <v>3617.24</v>
      </c>
      <c r="BX152" s="4">
        <f t="shared" si="90"/>
        <v>-1.5912485411061272E-2</v>
      </c>
      <c r="BY152" s="2">
        <v>37560</v>
      </c>
      <c r="BZ152">
        <v>7681.63</v>
      </c>
      <c r="CA152" s="4">
        <f t="shared" si="91"/>
        <v>7.668725740079374E-3</v>
      </c>
      <c r="CB152" s="2">
        <v>37560</v>
      </c>
      <c r="CC152">
        <v>3887.47</v>
      </c>
      <c r="CD152" s="4">
        <f t="shared" si="92"/>
        <v>4.145765636381471E-3</v>
      </c>
      <c r="CE152" s="2">
        <v>37560</v>
      </c>
      <c r="CF152">
        <v>8162.53</v>
      </c>
      <c r="CG152" s="4">
        <f t="shared" si="93"/>
        <v>2.6946473167386964E-2</v>
      </c>
      <c r="CH152" s="2">
        <v>37560</v>
      </c>
      <c r="CI152">
        <v>6564.9</v>
      </c>
      <c r="CJ152" s="4">
        <f t="shared" si="94"/>
        <v>6.3088330788251712E-2</v>
      </c>
      <c r="CK152" s="2">
        <v>37560</v>
      </c>
      <c r="CL152">
        <v>2132.5700000000002</v>
      </c>
      <c r="CM152" s="4">
        <f t="shared" si="95"/>
        <v>-2.8009501720782648E-3</v>
      </c>
      <c r="CN152" s="2">
        <v>37560</v>
      </c>
      <c r="CO152">
        <v>4987.16</v>
      </c>
      <c r="CP152" s="4">
        <f t="shared" si="96"/>
        <v>4.7748949321642087E-3</v>
      </c>
      <c r="CQ152" s="2">
        <v>37560</v>
      </c>
      <c r="CR152">
        <v>4329.95</v>
      </c>
      <c r="CS152" s="4">
        <f t="shared" si="97"/>
        <v>4.1880218484564136E-2</v>
      </c>
    </row>
    <row r="153" spans="1:97" x14ac:dyDescent="0.25">
      <c r="A153" s="2">
        <f t="shared" si="98"/>
        <v>37529</v>
      </c>
      <c r="B153" s="2">
        <v>37529</v>
      </c>
      <c r="C153">
        <v>3483.9504999999999</v>
      </c>
      <c r="D153" s="4">
        <f t="shared" si="66"/>
        <v>-4.4566058928892094E-3</v>
      </c>
      <c r="E153" s="2">
        <v>37529</v>
      </c>
      <c r="F153">
        <v>8601.58</v>
      </c>
      <c r="G153" s="4">
        <f t="shared" si="67"/>
        <v>-1.961436890149737E-2</v>
      </c>
      <c r="H153" s="2">
        <v>37529</v>
      </c>
      <c r="I153">
        <v>5647.94</v>
      </c>
      <c r="J153" s="4">
        <f t="shared" si="68"/>
        <v>-1.544485003155216E-2</v>
      </c>
      <c r="K153" s="2">
        <v>37529</v>
      </c>
      <c r="L153">
        <v>7473.64</v>
      </c>
      <c r="M153" s="4">
        <f t="shared" si="69"/>
        <v>9.3184813846451942E-3</v>
      </c>
      <c r="N153" s="2">
        <v>37529</v>
      </c>
      <c r="O153">
        <v>3149.451</v>
      </c>
      <c r="P153" s="4">
        <f t="shared" si="70"/>
        <v>-3.6886080973237423E-3</v>
      </c>
      <c r="Q153" s="2">
        <v>37529</v>
      </c>
      <c r="R153">
        <v>3603.2</v>
      </c>
      <c r="S153" s="4">
        <f t="shared" si="71"/>
        <v>-2.4501321963982248E-3</v>
      </c>
      <c r="T153" s="2">
        <v>37529</v>
      </c>
      <c r="U153">
        <v>3009.3944999999999</v>
      </c>
      <c r="V153" s="4">
        <f t="shared" si="72"/>
        <v>-2.6821648564026024E-3</v>
      </c>
      <c r="W153" s="2">
        <v>37529</v>
      </c>
      <c r="X153">
        <v>5436.39</v>
      </c>
      <c r="Y153" s="4">
        <f t="shared" si="73"/>
        <v>-1.4880828339533636E-2</v>
      </c>
      <c r="Z153" s="2">
        <v>37529</v>
      </c>
      <c r="AA153">
        <v>5437.89</v>
      </c>
      <c r="AB153" s="4">
        <f t="shared" si="74"/>
        <v>-7.3238274482886334E-3</v>
      </c>
      <c r="AC153" s="2">
        <v>37529</v>
      </c>
      <c r="AD153">
        <v>4821.1899999999996</v>
      </c>
      <c r="AE153" s="4">
        <f t="shared" si="75"/>
        <v>2.914390557457569E-3</v>
      </c>
      <c r="AF153" s="2">
        <v>37529</v>
      </c>
      <c r="AG153">
        <v>4966.9399999999996</v>
      </c>
      <c r="AH153" s="4">
        <f t="shared" si="76"/>
        <v>-2.1596362971578742E-3</v>
      </c>
      <c r="AI153" s="2">
        <v>37529</v>
      </c>
      <c r="AJ153">
        <v>3777.41</v>
      </c>
      <c r="AK153" s="4">
        <f t="shared" si="77"/>
        <v>-1.7238732773625309E-2</v>
      </c>
      <c r="AL153" s="2">
        <v>37529</v>
      </c>
      <c r="AM153">
        <v>2982.86</v>
      </c>
      <c r="AN153" s="4">
        <f t="shared" si="78"/>
        <v>-9.7173760760658201E-3</v>
      </c>
      <c r="AO153" s="2">
        <v>37529</v>
      </c>
      <c r="AP153">
        <v>4977.4799999999996</v>
      </c>
      <c r="AQ153" s="4">
        <f t="shared" si="79"/>
        <v>-3.5486115013535269E-2</v>
      </c>
      <c r="AR153" s="2">
        <v>37529</v>
      </c>
      <c r="AS153">
        <v>4008.11</v>
      </c>
      <c r="AT153" s="4">
        <f t="shared" si="80"/>
        <v>1.5860986990340997E-2</v>
      </c>
      <c r="AU153" s="2">
        <v>37529</v>
      </c>
      <c r="AV153">
        <v>2670.11</v>
      </c>
      <c r="AW153" s="4">
        <f t="shared" si="81"/>
        <v>-5.1153848887372622E-2</v>
      </c>
      <c r="AX153" s="2">
        <v>37529</v>
      </c>
      <c r="AY153">
        <v>3887.45</v>
      </c>
      <c r="AZ153" s="4">
        <f t="shared" si="82"/>
        <v>-4.3846057312330045E-3</v>
      </c>
      <c r="BA153" s="2">
        <v>37529</v>
      </c>
      <c r="BB153">
        <v>5881.65</v>
      </c>
      <c r="BC153" s="4">
        <f t="shared" si="83"/>
        <v>-4.8993800790989361E-2</v>
      </c>
      <c r="BD153" s="2">
        <v>37529</v>
      </c>
      <c r="BE153">
        <v>2696.11</v>
      </c>
      <c r="BF153" s="4">
        <f t="shared" si="84"/>
        <v>-4.7233520745502244E-2</v>
      </c>
      <c r="BG153" s="2">
        <v>37529</v>
      </c>
      <c r="BH153">
        <v>1347.37</v>
      </c>
      <c r="BI153" s="4">
        <f t="shared" si="85"/>
        <v>-1.4107489115721017E-2</v>
      </c>
      <c r="BJ153" s="2">
        <v>37529</v>
      </c>
      <c r="BK153">
        <v>1686.36</v>
      </c>
      <c r="BL153" s="4">
        <f t="shared" si="86"/>
        <v>6.7985636569749319E-2</v>
      </c>
      <c r="BM153" s="2">
        <v>37529</v>
      </c>
      <c r="BN153">
        <v>5303.03</v>
      </c>
      <c r="BO153" s="4">
        <f t="shared" si="87"/>
        <v>-8.6756744631213412E-3</v>
      </c>
      <c r="BP153" s="2">
        <v>37529</v>
      </c>
      <c r="BQ153">
        <v>5206.24</v>
      </c>
      <c r="BR153" s="4">
        <f t="shared" si="88"/>
        <v>-1.5969440890009512E-2</v>
      </c>
      <c r="BS153" s="2">
        <v>37529</v>
      </c>
      <c r="BT153">
        <v>4196.54</v>
      </c>
      <c r="BU153" s="4">
        <f t="shared" si="89"/>
        <v>-1.6545039534676675E-2</v>
      </c>
      <c r="BV153" s="2">
        <v>37529</v>
      </c>
      <c r="BW153">
        <v>3675.73</v>
      </c>
      <c r="BX153" s="4">
        <f t="shared" si="90"/>
        <v>1.3320799137676698E-2</v>
      </c>
      <c r="BY153" s="2">
        <v>37529</v>
      </c>
      <c r="BZ153">
        <v>7623.17</v>
      </c>
      <c r="CA153" s="4">
        <f t="shared" si="91"/>
        <v>-1.338494730534423E-2</v>
      </c>
      <c r="CB153" s="2">
        <v>37529</v>
      </c>
      <c r="CC153">
        <v>3871.42</v>
      </c>
      <c r="CD153" s="4">
        <f t="shared" si="92"/>
        <v>-1.7600576535609758E-2</v>
      </c>
      <c r="CE153" s="2">
        <v>37529</v>
      </c>
      <c r="CF153">
        <v>7948.35</v>
      </c>
      <c r="CG153" s="4">
        <f t="shared" si="93"/>
        <v>-3.85134146149686E-2</v>
      </c>
      <c r="CH153" s="2">
        <v>37529</v>
      </c>
      <c r="CI153">
        <v>6175.31</v>
      </c>
      <c r="CJ153" s="4">
        <f t="shared" si="94"/>
        <v>-9.8718566195250768E-2</v>
      </c>
      <c r="CK153" s="2">
        <v>37529</v>
      </c>
      <c r="CL153">
        <v>2138.56</v>
      </c>
      <c r="CM153" s="4">
        <f t="shared" si="95"/>
        <v>-1.6156932023112858E-2</v>
      </c>
      <c r="CN153" s="2">
        <v>37529</v>
      </c>
      <c r="CO153">
        <v>4963.46</v>
      </c>
      <c r="CP153" s="4">
        <f t="shared" si="96"/>
        <v>-1.6178137908615886E-2</v>
      </c>
      <c r="CQ153" s="2">
        <v>37529</v>
      </c>
      <c r="CR153">
        <v>4155.8999999999996</v>
      </c>
      <c r="CS153" s="4">
        <f t="shared" si="97"/>
        <v>-5.2324690743366098E-3</v>
      </c>
    </row>
    <row r="154" spans="1:97" x14ac:dyDescent="0.25">
      <c r="A154" s="2">
        <f t="shared" si="98"/>
        <v>37499</v>
      </c>
      <c r="B154" s="2">
        <v>37499</v>
      </c>
      <c r="C154">
        <v>3499.5466000000001</v>
      </c>
      <c r="D154" s="4">
        <f t="shared" si="66"/>
        <v>3.3096593250721007E-3</v>
      </c>
      <c r="E154" s="2">
        <v>37499</v>
      </c>
      <c r="F154">
        <v>8773.67</v>
      </c>
      <c r="G154" s="4">
        <f t="shared" si="67"/>
        <v>2.8380905354310482E-3</v>
      </c>
      <c r="H154" s="2">
        <v>37499</v>
      </c>
      <c r="I154">
        <v>5736.54</v>
      </c>
      <c r="J154" s="4">
        <f t="shared" si="68"/>
        <v>5.2994059197728483E-3</v>
      </c>
      <c r="K154" s="2">
        <v>37499</v>
      </c>
      <c r="L154">
        <v>7404.64</v>
      </c>
      <c r="M154" s="4">
        <f t="shared" si="69"/>
        <v>6.2921800297350838E-3</v>
      </c>
      <c r="N154" s="2">
        <v>37499</v>
      </c>
      <c r="O154">
        <v>3161.1111000000001</v>
      </c>
      <c r="P154" s="4">
        <f t="shared" si="70"/>
        <v>3.3843112521421137E-3</v>
      </c>
      <c r="Q154" s="2">
        <v>37499</v>
      </c>
      <c r="R154">
        <v>3612.05</v>
      </c>
      <c r="S154" s="4">
        <f t="shared" si="71"/>
        <v>5.3355525372402735E-3</v>
      </c>
      <c r="T154" s="2">
        <v>37499</v>
      </c>
      <c r="U154">
        <v>3017.4879000000001</v>
      </c>
      <c r="V154" s="4">
        <f t="shared" si="72"/>
        <v>3.0203748741772785E-3</v>
      </c>
      <c r="W154" s="2">
        <v>37499</v>
      </c>
      <c r="X154">
        <v>5518.51</v>
      </c>
      <c r="Y154" s="4">
        <f t="shared" si="73"/>
        <v>3.6902852195801472E-3</v>
      </c>
      <c r="Z154" s="2">
        <v>37499</v>
      </c>
      <c r="AA154">
        <v>5478.01</v>
      </c>
      <c r="AB154" s="4">
        <f t="shared" si="74"/>
        <v>3.1350201157687163E-3</v>
      </c>
      <c r="AC154" s="2">
        <v>37499</v>
      </c>
      <c r="AD154">
        <v>4807.18</v>
      </c>
      <c r="AE154" s="4">
        <f t="shared" si="75"/>
        <v>6.8383694311273668E-3</v>
      </c>
      <c r="AF154" s="2">
        <v>37499</v>
      </c>
      <c r="AG154">
        <v>4977.6899999999996</v>
      </c>
      <c r="AH154" s="4">
        <f t="shared" si="76"/>
        <v>8.9571298266950539E-3</v>
      </c>
      <c r="AI154" s="2">
        <v>37499</v>
      </c>
      <c r="AJ154">
        <v>3843.67</v>
      </c>
      <c r="AK154" s="4">
        <f t="shared" si="77"/>
        <v>8.1678045812099143E-3</v>
      </c>
      <c r="AL154" s="2">
        <v>37499</v>
      </c>
      <c r="AM154">
        <v>3012.13</v>
      </c>
      <c r="AN154" s="4">
        <f t="shared" si="78"/>
        <v>-2.965816973344082E-3</v>
      </c>
      <c r="AO154" s="2">
        <v>37499</v>
      </c>
      <c r="AP154">
        <v>5160.6099999999997</v>
      </c>
      <c r="AQ154" s="4">
        <f t="shared" si="79"/>
        <v>1.7470425867507799E-2</v>
      </c>
      <c r="AR154" s="2">
        <v>37499</v>
      </c>
      <c r="AS154">
        <v>3945.53</v>
      </c>
      <c r="AT154" s="4">
        <f t="shared" si="80"/>
        <v>3.5252195631882977E-3</v>
      </c>
      <c r="AU154" s="2">
        <v>37499</v>
      </c>
      <c r="AV154">
        <v>2814.06</v>
      </c>
      <c r="AW154" s="4">
        <f t="shared" si="81"/>
        <v>6.1929246193783705E-3</v>
      </c>
      <c r="AX154" s="2">
        <v>37499</v>
      </c>
      <c r="AY154">
        <v>3904.57</v>
      </c>
      <c r="AZ154" s="4">
        <f t="shared" si="82"/>
        <v>4.9985200056625878E-3</v>
      </c>
      <c r="BA154" s="2">
        <v>37499</v>
      </c>
      <c r="BB154">
        <v>6184.66</v>
      </c>
      <c r="BC154" s="4">
        <f t="shared" si="83"/>
        <v>2.6896581912980722E-3</v>
      </c>
      <c r="BD154" s="2">
        <v>37499</v>
      </c>
      <c r="BE154">
        <v>2829.77</v>
      </c>
      <c r="BF154" s="4">
        <f t="shared" si="84"/>
        <v>-1.4988704517844731E-2</v>
      </c>
      <c r="BG154" s="2">
        <v>37499</v>
      </c>
      <c r="BH154">
        <v>1366.65</v>
      </c>
      <c r="BI154" s="4">
        <f t="shared" si="85"/>
        <v>6.9331879402316776E-3</v>
      </c>
      <c r="BJ154" s="2">
        <v>37499</v>
      </c>
      <c r="BK154">
        <v>1579.01</v>
      </c>
      <c r="BL154" s="4">
        <f t="shared" si="86"/>
        <v>1.0482327870321217E-2</v>
      </c>
      <c r="BM154" s="2">
        <v>37499</v>
      </c>
      <c r="BN154">
        <v>5349.44</v>
      </c>
      <c r="BO154" s="4">
        <f t="shared" si="87"/>
        <v>2.0351953367895304E-2</v>
      </c>
      <c r="BP154" s="2">
        <v>37499</v>
      </c>
      <c r="BQ154">
        <v>5290.73</v>
      </c>
      <c r="BR154" s="4">
        <f t="shared" si="88"/>
        <v>2.375814436388124E-3</v>
      </c>
      <c r="BS154" s="2">
        <v>37499</v>
      </c>
      <c r="BT154">
        <v>4267.1400000000003</v>
      </c>
      <c r="BU154" s="4">
        <f t="shared" si="89"/>
        <v>5.8590683143844302E-5</v>
      </c>
      <c r="BV154" s="2">
        <v>37499</v>
      </c>
      <c r="BW154">
        <v>3627.41</v>
      </c>
      <c r="BX154" s="4">
        <f t="shared" si="90"/>
        <v>8.7823951632863828E-3</v>
      </c>
      <c r="BY154" s="2">
        <v>37499</v>
      </c>
      <c r="BZ154">
        <v>7726.59</v>
      </c>
      <c r="CA154" s="4">
        <f t="shared" si="91"/>
        <v>7.0327905815867897E-3</v>
      </c>
      <c r="CB154" s="2">
        <v>37499</v>
      </c>
      <c r="CC154">
        <v>3940.78</v>
      </c>
      <c r="CD154" s="4">
        <f t="shared" si="92"/>
        <v>3.9308596685647679E-3</v>
      </c>
      <c r="CE154" s="2">
        <v>37499</v>
      </c>
      <c r="CF154">
        <v>8266.73</v>
      </c>
      <c r="CG154" s="4">
        <f t="shared" si="93"/>
        <v>-1.4917116394576047E-3</v>
      </c>
      <c r="CH154" s="2">
        <v>37499</v>
      </c>
      <c r="CI154">
        <v>6851.7</v>
      </c>
      <c r="CJ154" s="4">
        <f t="shared" si="94"/>
        <v>9.3765963424601528E-2</v>
      </c>
      <c r="CK154" s="2">
        <v>37499</v>
      </c>
      <c r="CL154">
        <v>2173.6799999999998</v>
      </c>
      <c r="CM154" s="4">
        <f t="shared" si="95"/>
        <v>7.4433866945986527E-3</v>
      </c>
      <c r="CN154" s="2">
        <v>37499</v>
      </c>
      <c r="CO154">
        <v>5045.08</v>
      </c>
      <c r="CP154" s="4">
        <f t="shared" si="96"/>
        <v>4.755835258503982E-3</v>
      </c>
      <c r="CQ154" s="2">
        <v>37499</v>
      </c>
      <c r="CR154">
        <v>4177.76</v>
      </c>
      <c r="CS154" s="4">
        <f t="shared" si="97"/>
        <v>1.4551318166805993E-2</v>
      </c>
    </row>
    <row r="155" spans="1:97" x14ac:dyDescent="0.25">
      <c r="A155" s="2">
        <f t="shared" si="98"/>
        <v>37468</v>
      </c>
      <c r="B155" s="2">
        <v>37468</v>
      </c>
      <c r="C155">
        <v>3488.0025000000001</v>
      </c>
      <c r="D155" s="4">
        <f t="shared" si="66"/>
        <v>-1.3393512891625381E-2</v>
      </c>
      <c r="E155" s="2">
        <v>37468</v>
      </c>
      <c r="F155">
        <v>8748.84</v>
      </c>
      <c r="G155" s="4">
        <f t="shared" si="67"/>
        <v>-3.9296342253505756E-2</v>
      </c>
      <c r="H155" s="2">
        <v>37468</v>
      </c>
      <c r="I155">
        <v>5706.3</v>
      </c>
      <c r="J155" s="4">
        <f t="shared" si="68"/>
        <v>-2.8607420395448058E-2</v>
      </c>
      <c r="K155" s="2">
        <v>37468</v>
      </c>
      <c r="L155">
        <v>7358.34</v>
      </c>
      <c r="M155" s="4">
        <f t="shared" si="69"/>
        <v>-3.3860014573350306E-3</v>
      </c>
      <c r="N155" s="2">
        <v>37468</v>
      </c>
      <c r="O155">
        <v>3150.4490000000001</v>
      </c>
      <c r="P155" s="4">
        <f t="shared" si="70"/>
        <v>-1.4468851268444882E-2</v>
      </c>
      <c r="Q155" s="2">
        <v>37468</v>
      </c>
      <c r="R155">
        <v>3592.88</v>
      </c>
      <c r="S155" s="4">
        <f t="shared" si="71"/>
        <v>-2.69251480883137E-3</v>
      </c>
      <c r="T155" s="2">
        <v>37468</v>
      </c>
      <c r="U155">
        <v>3008.4014000000002</v>
      </c>
      <c r="V155" s="4">
        <f t="shared" si="72"/>
        <v>-6.5421106703780207E-3</v>
      </c>
      <c r="W155" s="2">
        <v>37468</v>
      </c>
      <c r="X155">
        <v>5498.22</v>
      </c>
      <c r="Y155" s="4">
        <f t="shared" si="73"/>
        <v>-4.3495052398647149E-2</v>
      </c>
      <c r="Z155" s="2">
        <v>37468</v>
      </c>
      <c r="AA155">
        <v>5460.89</v>
      </c>
      <c r="AB155" s="4">
        <f t="shared" si="74"/>
        <v>-2.0740421945468102E-2</v>
      </c>
      <c r="AC155" s="2">
        <v>37468</v>
      </c>
      <c r="AD155">
        <v>4774.53</v>
      </c>
      <c r="AE155" s="4">
        <f t="shared" si="75"/>
        <v>-1.9649116939420841E-3</v>
      </c>
      <c r="AF155" s="2">
        <v>37468</v>
      </c>
      <c r="AG155">
        <v>4933.5</v>
      </c>
      <c r="AH155" s="4">
        <f t="shared" si="76"/>
        <v>-1.2347903378857272E-2</v>
      </c>
      <c r="AI155" s="2">
        <v>37468</v>
      </c>
      <c r="AJ155">
        <v>3812.53</v>
      </c>
      <c r="AK155" s="4">
        <f t="shared" si="77"/>
        <v>3.4099255062480793E-5</v>
      </c>
      <c r="AL155" s="2">
        <v>37468</v>
      </c>
      <c r="AM155">
        <v>3021.09</v>
      </c>
      <c r="AN155" s="4">
        <f t="shared" si="78"/>
        <v>-1.256402127124101E-2</v>
      </c>
      <c r="AO155" s="2">
        <v>37468</v>
      </c>
      <c r="AP155">
        <v>5072</v>
      </c>
      <c r="AQ155" s="4">
        <f t="shared" si="79"/>
        <v>-4.9660485962256251E-2</v>
      </c>
      <c r="AR155" s="2">
        <v>37468</v>
      </c>
      <c r="AS155">
        <v>3931.67</v>
      </c>
      <c r="AT155" s="4">
        <f t="shared" si="80"/>
        <v>-1.2812915861099228E-2</v>
      </c>
      <c r="AU155" s="2">
        <v>37468</v>
      </c>
      <c r="AV155">
        <v>2796.74</v>
      </c>
      <c r="AW155" s="4">
        <f t="shared" si="81"/>
        <v>1.407214831413417E-2</v>
      </c>
      <c r="AX155" s="2">
        <v>37468</v>
      </c>
      <c r="AY155">
        <v>3885.15</v>
      </c>
      <c r="AZ155" s="4">
        <f t="shared" si="82"/>
        <v>-1.8998128972146588E-2</v>
      </c>
      <c r="BA155" s="2">
        <v>37468</v>
      </c>
      <c r="BB155">
        <v>6168.07</v>
      </c>
      <c r="BC155" s="4">
        <f t="shared" si="83"/>
        <v>-7.1730853161166008E-2</v>
      </c>
      <c r="BD155" s="2">
        <v>37468</v>
      </c>
      <c r="BE155">
        <v>2872.83</v>
      </c>
      <c r="BF155" s="4">
        <f t="shared" si="84"/>
        <v>-3.5338323142169337E-2</v>
      </c>
      <c r="BG155" s="2">
        <v>37468</v>
      </c>
      <c r="BH155">
        <v>1357.24</v>
      </c>
      <c r="BI155" s="4">
        <f t="shared" si="85"/>
        <v>-2.7583933970510288E-2</v>
      </c>
      <c r="BJ155" s="2">
        <v>37468</v>
      </c>
      <c r="BK155">
        <v>1562.63</v>
      </c>
      <c r="BL155" s="4">
        <f t="shared" si="86"/>
        <v>6.4070437305078665E-2</v>
      </c>
      <c r="BM155" s="2">
        <v>37468</v>
      </c>
      <c r="BN155">
        <v>5242.74</v>
      </c>
      <c r="BO155" s="4">
        <f t="shared" si="87"/>
        <v>-7.8887864013704068E-2</v>
      </c>
      <c r="BP155" s="2">
        <v>37468</v>
      </c>
      <c r="BQ155">
        <v>5278.19</v>
      </c>
      <c r="BR155" s="4">
        <f t="shared" si="88"/>
        <v>-2.5149786863082668E-2</v>
      </c>
      <c r="BS155" s="2">
        <v>37468</v>
      </c>
      <c r="BT155">
        <v>4266.8900000000003</v>
      </c>
      <c r="BU155" s="4">
        <f t="shared" si="89"/>
        <v>-2.817389006944393E-2</v>
      </c>
      <c r="BV155" s="2">
        <v>37468</v>
      </c>
      <c r="BW155">
        <v>3595.83</v>
      </c>
      <c r="BX155" s="4">
        <f t="shared" si="90"/>
        <v>1.4570324954361835E-2</v>
      </c>
      <c r="BY155" s="2">
        <v>37468</v>
      </c>
      <c r="BZ155">
        <v>7672.63</v>
      </c>
      <c r="CA155" s="4">
        <f t="shared" si="91"/>
        <v>-2.6259147107572267E-2</v>
      </c>
      <c r="CB155" s="2">
        <v>37468</v>
      </c>
      <c r="CC155">
        <v>3925.35</v>
      </c>
      <c r="CD155" s="4">
        <f t="shared" si="92"/>
        <v>-3.0270166111643682E-2</v>
      </c>
      <c r="CE155" s="2">
        <v>37468</v>
      </c>
      <c r="CF155">
        <v>8279.08</v>
      </c>
      <c r="CG155" s="4">
        <f t="shared" si="93"/>
        <v>-3.5221812935756991E-2</v>
      </c>
      <c r="CH155" s="2">
        <v>37468</v>
      </c>
      <c r="CI155">
        <v>6264.32</v>
      </c>
      <c r="CJ155" s="4">
        <f t="shared" si="94"/>
        <v>-0.10525308446242232</v>
      </c>
      <c r="CK155" s="2">
        <v>37468</v>
      </c>
      <c r="CL155">
        <v>2157.62</v>
      </c>
      <c r="CM155" s="4">
        <f t="shared" si="95"/>
        <v>-5.0030110714782694E-4</v>
      </c>
      <c r="CN155" s="2">
        <v>37468</v>
      </c>
      <c r="CO155">
        <v>5021.2</v>
      </c>
      <c r="CP155" s="4">
        <f t="shared" si="96"/>
        <v>-2.9286502767418843E-2</v>
      </c>
      <c r="CQ155" s="2">
        <v>37468</v>
      </c>
      <c r="CR155">
        <v>4117.84</v>
      </c>
      <c r="CS155" s="4">
        <f t="shared" si="97"/>
        <v>-5.5666906695898244E-2</v>
      </c>
    </row>
    <row r="156" spans="1:97" x14ac:dyDescent="0.25">
      <c r="A156" s="2">
        <f t="shared" si="98"/>
        <v>37437</v>
      </c>
      <c r="B156" s="2">
        <v>37437</v>
      </c>
      <c r="C156">
        <v>3535.3533000000002</v>
      </c>
      <c r="D156" s="4">
        <f t="shared" si="66"/>
        <v>-8.7586695859427355E-3</v>
      </c>
      <c r="E156" s="2">
        <v>37437</v>
      </c>
      <c r="F156">
        <v>9106.7000000000007</v>
      </c>
      <c r="G156" s="4">
        <f t="shared" si="67"/>
        <v>-2.6311934727498487E-2</v>
      </c>
      <c r="H156" s="2">
        <v>37437</v>
      </c>
      <c r="I156">
        <v>5874.35</v>
      </c>
      <c r="J156" s="4">
        <f t="shared" si="68"/>
        <v>-1.9390669575712227E-2</v>
      </c>
      <c r="K156" s="2">
        <v>37437</v>
      </c>
      <c r="L156">
        <v>7383.34</v>
      </c>
      <c r="M156" s="4">
        <f t="shared" si="69"/>
        <v>1.2016716764875701E-2</v>
      </c>
      <c r="N156" s="2">
        <v>37437</v>
      </c>
      <c r="O156">
        <v>3196.7015999999999</v>
      </c>
      <c r="P156" s="4">
        <f t="shared" si="70"/>
        <v>-8.7869303194336723E-3</v>
      </c>
      <c r="Q156" s="2">
        <v>37437</v>
      </c>
      <c r="R156">
        <v>3602.58</v>
      </c>
      <c r="S156" s="4">
        <f t="shared" si="71"/>
        <v>4.9711313350675468E-4</v>
      </c>
      <c r="T156" s="2">
        <v>37437</v>
      </c>
      <c r="U156">
        <v>3028.2123000000001</v>
      </c>
      <c r="V156" s="4">
        <f t="shared" si="72"/>
        <v>-4.431154320270303E-3</v>
      </c>
      <c r="W156" s="2">
        <v>37437</v>
      </c>
      <c r="X156">
        <v>5748.24</v>
      </c>
      <c r="Y156" s="4">
        <f t="shared" si="73"/>
        <v>-3.820579662616419E-2</v>
      </c>
      <c r="Z156" s="2">
        <v>37437</v>
      </c>
      <c r="AA156">
        <v>5576.55</v>
      </c>
      <c r="AB156" s="4">
        <f t="shared" si="74"/>
        <v>-1.0918552493654698E-2</v>
      </c>
      <c r="AC156" s="2">
        <v>37437</v>
      </c>
      <c r="AD156">
        <v>4783.93</v>
      </c>
      <c r="AE156" s="4">
        <f t="shared" si="75"/>
        <v>-1.8923430002085739E-3</v>
      </c>
      <c r="AF156" s="2">
        <v>37437</v>
      </c>
      <c r="AG156">
        <v>4995.18</v>
      </c>
      <c r="AH156" s="4">
        <f t="shared" si="76"/>
        <v>-1.3759484448761738E-2</v>
      </c>
      <c r="AI156" s="2">
        <v>37437</v>
      </c>
      <c r="AJ156">
        <v>3812.4</v>
      </c>
      <c r="AK156" s="4">
        <f t="shared" si="77"/>
        <v>4.9875048767886732E-3</v>
      </c>
      <c r="AL156" s="2">
        <v>37437</v>
      </c>
      <c r="AM156">
        <v>3059.53</v>
      </c>
      <c r="AN156" s="4">
        <f t="shared" si="78"/>
        <v>7.4616299018397392E-3</v>
      </c>
      <c r="AO156" s="2">
        <v>37437</v>
      </c>
      <c r="AP156">
        <v>5337.04</v>
      </c>
      <c r="AQ156" s="4">
        <f t="shared" si="79"/>
        <v>-4.1777608609393946E-2</v>
      </c>
      <c r="AR156" s="2">
        <v>37437</v>
      </c>
      <c r="AS156">
        <v>3982.7</v>
      </c>
      <c r="AT156" s="4">
        <f t="shared" si="80"/>
        <v>2.2321035373933373E-3</v>
      </c>
      <c r="AU156" s="2">
        <v>37437</v>
      </c>
      <c r="AV156">
        <v>2757.93</v>
      </c>
      <c r="AW156" s="4">
        <f t="shared" si="81"/>
        <v>1.2530288567442316E-2</v>
      </c>
      <c r="AX156" s="2">
        <v>37437</v>
      </c>
      <c r="AY156">
        <v>3960.39</v>
      </c>
      <c r="AZ156" s="4">
        <f t="shared" si="82"/>
        <v>-1.2309994388677636E-2</v>
      </c>
      <c r="BA156" s="2">
        <v>37437</v>
      </c>
      <c r="BB156">
        <v>6644.7</v>
      </c>
      <c r="BC156" s="4">
        <f t="shared" si="83"/>
        <v>-4.4274593960175634E-2</v>
      </c>
      <c r="BD156" s="2">
        <v>37437</v>
      </c>
      <c r="BE156">
        <v>2978.07</v>
      </c>
      <c r="BF156" s="4">
        <f t="shared" si="84"/>
        <v>-2.4849703335996454E-2</v>
      </c>
      <c r="BG156" s="2">
        <v>37437</v>
      </c>
      <c r="BH156">
        <v>1395.74</v>
      </c>
      <c r="BI156" s="4">
        <f t="shared" si="85"/>
        <v>-1.711911552410128E-2</v>
      </c>
      <c r="BJ156" s="2">
        <v>37437</v>
      </c>
      <c r="BK156">
        <v>1468.54</v>
      </c>
      <c r="BL156" s="4">
        <f t="shared" si="86"/>
        <v>5.2317040837531303E-2</v>
      </c>
      <c r="BM156" s="2">
        <v>37437</v>
      </c>
      <c r="BN156">
        <v>5691.75</v>
      </c>
      <c r="BO156" s="4">
        <f t="shared" si="87"/>
        <v>-3.5049648299819047E-2</v>
      </c>
      <c r="BP156" s="2">
        <v>37437</v>
      </c>
      <c r="BQ156">
        <v>5414.36</v>
      </c>
      <c r="BR156" s="4">
        <f t="shared" si="88"/>
        <v>-2.3410261266379906E-2</v>
      </c>
      <c r="BS156" s="2">
        <v>37437</v>
      </c>
      <c r="BT156">
        <v>4390.59</v>
      </c>
      <c r="BU156" s="4">
        <f t="shared" si="89"/>
        <v>-3.6559729658562246E-2</v>
      </c>
      <c r="BV156" s="2">
        <v>37437</v>
      </c>
      <c r="BW156">
        <v>3544.19</v>
      </c>
      <c r="BX156" s="4">
        <f t="shared" si="90"/>
        <v>2.1951754006562796E-2</v>
      </c>
      <c r="BY156" s="2">
        <v>37437</v>
      </c>
      <c r="BZ156">
        <v>7879.54</v>
      </c>
      <c r="CA156" s="4">
        <f t="shared" si="91"/>
        <v>-1.6691022039636683E-2</v>
      </c>
      <c r="CB156" s="2">
        <v>37437</v>
      </c>
      <c r="CC156">
        <v>4047.88</v>
      </c>
      <c r="CD156" s="4">
        <f t="shared" si="92"/>
        <v>-2.0308389342149513E-2</v>
      </c>
      <c r="CE156" s="2">
        <v>37437</v>
      </c>
      <c r="CF156">
        <v>8581.33</v>
      </c>
      <c r="CG156" s="4">
        <f t="shared" si="93"/>
        <v>-3.6843446219186338E-2</v>
      </c>
      <c r="CH156" s="2">
        <v>37437</v>
      </c>
      <c r="CI156">
        <v>7001.22</v>
      </c>
      <c r="CJ156" s="4">
        <f t="shared" si="94"/>
        <v>-6.9216922410148429E-2</v>
      </c>
      <c r="CK156" s="2">
        <v>37437</v>
      </c>
      <c r="CL156">
        <v>2158.6999999999998</v>
      </c>
      <c r="CM156" s="4">
        <f t="shared" si="95"/>
        <v>2.3402022603382644E-3</v>
      </c>
      <c r="CN156" s="2">
        <v>37437</v>
      </c>
      <c r="CO156">
        <v>5172.6899999999996</v>
      </c>
      <c r="CP156" s="4">
        <f t="shared" si="96"/>
        <v>-1.8902386981137553E-2</v>
      </c>
      <c r="CQ156" s="2">
        <v>37437</v>
      </c>
      <c r="CR156">
        <v>4360.58</v>
      </c>
      <c r="CS156" s="4">
        <f t="shared" si="97"/>
        <v>-4.6573916769977242E-2</v>
      </c>
    </row>
    <row r="157" spans="1:97" x14ac:dyDescent="0.25">
      <c r="A157" s="2">
        <f t="shared" si="98"/>
        <v>37407</v>
      </c>
      <c r="B157" s="2">
        <v>37407</v>
      </c>
      <c r="C157">
        <v>3566.5918999999999</v>
      </c>
      <c r="D157" s="4">
        <f t="shared" si="66"/>
        <v>4.4040567922984941E-3</v>
      </c>
      <c r="E157" s="2">
        <v>37407</v>
      </c>
      <c r="F157">
        <v>9352.7900000000009</v>
      </c>
      <c r="G157" s="4">
        <f t="shared" si="67"/>
        <v>1.8176724810858857E-5</v>
      </c>
      <c r="H157" s="2">
        <v>37407</v>
      </c>
      <c r="I157">
        <v>5990.51</v>
      </c>
      <c r="J157" s="4">
        <f t="shared" si="68"/>
        <v>4.1583027444791476E-4</v>
      </c>
      <c r="K157" s="2">
        <v>37407</v>
      </c>
      <c r="L157">
        <v>7295.67</v>
      </c>
      <c r="M157" s="4">
        <f t="shared" si="69"/>
        <v>1.8737746946162037E-2</v>
      </c>
      <c r="N157" s="2">
        <v>37407</v>
      </c>
      <c r="O157">
        <v>3225.0398</v>
      </c>
      <c r="P157" s="4">
        <f t="shared" si="70"/>
        <v>5.1645496396335311E-3</v>
      </c>
      <c r="Q157" s="2">
        <v>37407</v>
      </c>
      <c r="R157">
        <v>3600.79</v>
      </c>
      <c r="S157" s="4">
        <f t="shared" si="71"/>
        <v>3.1391853675066805E-4</v>
      </c>
      <c r="T157" s="2">
        <v>37407</v>
      </c>
      <c r="U157">
        <v>3041.6905000000002</v>
      </c>
      <c r="V157" s="4">
        <f t="shared" si="72"/>
        <v>4.7847419440651962E-3</v>
      </c>
      <c r="W157" s="2">
        <v>37407</v>
      </c>
      <c r="X157">
        <v>5976.58</v>
      </c>
      <c r="Y157" s="4">
        <f t="shared" si="73"/>
        <v>-3.3036543653766071E-3</v>
      </c>
      <c r="Z157" s="2">
        <v>37407</v>
      </c>
      <c r="AA157">
        <v>5638.11</v>
      </c>
      <c r="AB157" s="4">
        <f t="shared" si="74"/>
        <v>7.8762256325917157E-3</v>
      </c>
      <c r="AC157" s="2">
        <v>37407</v>
      </c>
      <c r="AD157">
        <v>4793</v>
      </c>
      <c r="AE157" s="4">
        <f t="shared" si="75"/>
        <v>2.0991185374747978E-3</v>
      </c>
      <c r="AF157" s="2">
        <v>37407</v>
      </c>
      <c r="AG157">
        <v>5064.87</v>
      </c>
      <c r="AH157" s="4">
        <f t="shared" si="76"/>
        <v>-8.7017280152191789E-3</v>
      </c>
      <c r="AI157" s="2">
        <v>37407</v>
      </c>
      <c r="AJ157">
        <v>3793.48</v>
      </c>
      <c r="AK157" s="4">
        <f t="shared" si="77"/>
        <v>9.6185067095337917E-3</v>
      </c>
      <c r="AL157" s="2">
        <v>37407</v>
      </c>
      <c r="AM157">
        <v>3036.87</v>
      </c>
      <c r="AN157" s="4">
        <f t="shared" si="78"/>
        <v>2.5816675195191596E-3</v>
      </c>
      <c r="AO157" s="2">
        <v>37407</v>
      </c>
      <c r="AP157">
        <v>5569.73</v>
      </c>
      <c r="AQ157" s="4">
        <f t="shared" si="79"/>
        <v>3.3597065796204806E-3</v>
      </c>
      <c r="AR157" s="2">
        <v>37407</v>
      </c>
      <c r="AS157">
        <v>3973.83</v>
      </c>
      <c r="AT157" s="4">
        <f t="shared" si="80"/>
        <v>5.2668725857003551E-3</v>
      </c>
      <c r="AU157" s="2">
        <v>37407</v>
      </c>
      <c r="AV157">
        <v>2723.8</v>
      </c>
      <c r="AW157" s="4">
        <f t="shared" si="81"/>
        <v>1.536201954081684E-2</v>
      </c>
      <c r="AX157" s="2">
        <v>37407</v>
      </c>
      <c r="AY157">
        <v>4009.75</v>
      </c>
      <c r="AZ157" s="4">
        <f t="shared" si="82"/>
        <v>-2.4976429116944088E-3</v>
      </c>
      <c r="BA157" s="2">
        <v>37407</v>
      </c>
      <c r="BB157">
        <v>6952.52</v>
      </c>
      <c r="BC157" s="4">
        <f t="shared" si="83"/>
        <v>-1.0404775663927057E-2</v>
      </c>
      <c r="BD157" s="2">
        <v>37407</v>
      </c>
      <c r="BE157">
        <v>3053.96</v>
      </c>
      <c r="BF157" s="4">
        <f t="shared" si="84"/>
        <v>2.9545025486124254E-2</v>
      </c>
      <c r="BG157" s="2">
        <v>37407</v>
      </c>
      <c r="BH157">
        <v>1420.05</v>
      </c>
      <c r="BI157" s="4">
        <f t="shared" si="85"/>
        <v>1.6646798665433948E-3</v>
      </c>
      <c r="BJ157" s="2">
        <v>37407</v>
      </c>
      <c r="BK157">
        <v>1395.53</v>
      </c>
      <c r="BL157" s="4">
        <f t="shared" si="86"/>
        <v>4.0834439654529486E-2</v>
      </c>
      <c r="BM157" s="2">
        <v>37407</v>
      </c>
      <c r="BN157">
        <v>5898.49</v>
      </c>
      <c r="BO157" s="4">
        <f t="shared" si="87"/>
        <v>-1.3450612235340609E-2</v>
      </c>
      <c r="BP157" s="2">
        <v>37407</v>
      </c>
      <c r="BQ157">
        <v>5544.15</v>
      </c>
      <c r="BR157" s="4">
        <f t="shared" si="88"/>
        <v>-4.1107523217653874E-4</v>
      </c>
      <c r="BS157" s="2">
        <v>37407</v>
      </c>
      <c r="BT157">
        <v>4557.2</v>
      </c>
      <c r="BU157" s="4">
        <f t="shared" si="89"/>
        <v>-2.8079535283687118E-4</v>
      </c>
      <c r="BV157" s="2">
        <v>37407</v>
      </c>
      <c r="BW157">
        <v>3468.06</v>
      </c>
      <c r="BX157" s="4">
        <f t="shared" si="90"/>
        <v>1.4171248099192901E-2</v>
      </c>
      <c r="BY157" s="2">
        <v>37407</v>
      </c>
      <c r="BZ157">
        <v>8013.29</v>
      </c>
      <c r="CA157" s="4">
        <f t="shared" si="91"/>
        <v>2.2525790216227914E-3</v>
      </c>
      <c r="CB157" s="2">
        <v>37407</v>
      </c>
      <c r="CC157">
        <v>4131.79</v>
      </c>
      <c r="CD157" s="4">
        <f t="shared" si="92"/>
        <v>-1.2110810288146201E-3</v>
      </c>
      <c r="CE157" s="2">
        <v>37407</v>
      </c>
      <c r="CF157">
        <v>8909.59</v>
      </c>
      <c r="CG157" s="4">
        <f t="shared" si="93"/>
        <v>-1.4673306592260627E-2</v>
      </c>
      <c r="CH157" s="2">
        <v>37407</v>
      </c>
      <c r="CI157">
        <v>7521.86</v>
      </c>
      <c r="CJ157" s="4">
        <f t="shared" si="94"/>
        <v>-3.9948435515676839E-2</v>
      </c>
      <c r="CK157" s="2">
        <v>37407</v>
      </c>
      <c r="CL157">
        <v>2153.66</v>
      </c>
      <c r="CM157" s="4">
        <f t="shared" si="95"/>
        <v>1.6198515568599525E-2</v>
      </c>
      <c r="CN157" s="2">
        <v>37407</v>
      </c>
      <c r="CO157">
        <v>5272.35</v>
      </c>
      <c r="CP157" s="4">
        <f t="shared" si="96"/>
        <v>2.0863997086673081E-5</v>
      </c>
      <c r="CQ157" s="2">
        <v>37407</v>
      </c>
      <c r="CR157">
        <v>4573.59</v>
      </c>
      <c r="CS157" s="4">
        <f t="shared" si="97"/>
        <v>1.6522753792298728E-2</v>
      </c>
    </row>
    <row r="158" spans="1:97" x14ac:dyDescent="0.25">
      <c r="A158" s="2">
        <f t="shared" si="98"/>
        <v>37376</v>
      </c>
      <c r="B158" s="2">
        <v>37376</v>
      </c>
      <c r="C158">
        <v>3550.9533000000001</v>
      </c>
      <c r="D158" s="4">
        <f t="shared" si="66"/>
        <v>6.3985798341770206E-3</v>
      </c>
      <c r="E158" s="2">
        <v>37376</v>
      </c>
      <c r="F158">
        <v>9352.6200000000008</v>
      </c>
      <c r="G158" s="4">
        <f t="shared" si="67"/>
        <v>1.6568224779511809E-3</v>
      </c>
      <c r="H158" s="2">
        <v>37376</v>
      </c>
      <c r="I158">
        <v>5988.02</v>
      </c>
      <c r="J158" s="4">
        <f t="shared" si="68"/>
        <v>2.7866255371455928E-3</v>
      </c>
      <c r="K158" s="2">
        <v>37376</v>
      </c>
      <c r="L158">
        <v>7161.48</v>
      </c>
      <c r="M158" s="4">
        <f t="shared" si="69"/>
        <v>3.8998214100476325E-3</v>
      </c>
      <c r="N158" s="2">
        <v>37376</v>
      </c>
      <c r="O158">
        <v>3208.4695000000002</v>
      </c>
      <c r="P158" s="4">
        <f t="shared" si="70"/>
        <v>6.6263531229244776E-3</v>
      </c>
      <c r="Q158" s="2">
        <v>37376</v>
      </c>
      <c r="R158">
        <v>3599.66</v>
      </c>
      <c r="S158" s="4">
        <f t="shared" si="71"/>
        <v>9.912101292528952E-3</v>
      </c>
      <c r="T158" s="2">
        <v>37376</v>
      </c>
      <c r="U158">
        <v>3027.2060999999999</v>
      </c>
      <c r="V158" s="4">
        <f t="shared" si="72"/>
        <v>6.1735362667461047E-3</v>
      </c>
      <c r="W158" s="2">
        <v>37376</v>
      </c>
      <c r="X158">
        <v>5996.39</v>
      </c>
      <c r="Y158" s="4">
        <f t="shared" si="73"/>
        <v>2.7626018625823701E-3</v>
      </c>
      <c r="Z158" s="2">
        <v>37376</v>
      </c>
      <c r="AA158">
        <v>5594.05</v>
      </c>
      <c r="AB158" s="4">
        <f t="shared" si="74"/>
        <v>1.1328074860026183E-2</v>
      </c>
      <c r="AC158" s="2">
        <v>37376</v>
      </c>
      <c r="AD158">
        <v>4782.96</v>
      </c>
      <c r="AE158" s="4">
        <f t="shared" si="75"/>
        <v>5.9182051055561846E-3</v>
      </c>
      <c r="AF158" s="2">
        <v>37376</v>
      </c>
      <c r="AG158">
        <v>5109.33</v>
      </c>
      <c r="AH158" s="4">
        <f t="shared" si="76"/>
        <v>-1.5154348056554134E-2</v>
      </c>
      <c r="AI158" s="2">
        <v>37376</v>
      </c>
      <c r="AJ158">
        <v>3757.34</v>
      </c>
      <c r="AK158" s="4">
        <f t="shared" si="77"/>
        <v>1.1320815658577565E-2</v>
      </c>
      <c r="AL158" s="2">
        <v>37376</v>
      </c>
      <c r="AM158">
        <v>3029.05</v>
      </c>
      <c r="AN158" s="4">
        <f t="shared" si="78"/>
        <v>1.7419109966108959E-2</v>
      </c>
      <c r="AO158" s="2">
        <v>37376</v>
      </c>
      <c r="AP158">
        <v>5551.08</v>
      </c>
      <c r="AQ158" s="4">
        <f t="shared" si="79"/>
        <v>2.6589980211935593E-2</v>
      </c>
      <c r="AR158" s="2">
        <v>37376</v>
      </c>
      <c r="AS158">
        <v>3953.01</v>
      </c>
      <c r="AT158" s="4">
        <f t="shared" si="80"/>
        <v>8.6576441409720317E-3</v>
      </c>
      <c r="AU158" s="2">
        <v>37376</v>
      </c>
      <c r="AV158">
        <v>2682.59</v>
      </c>
      <c r="AW158" s="4">
        <f t="shared" si="81"/>
        <v>1.9135938485385084E-2</v>
      </c>
      <c r="AX158" s="2">
        <v>37376</v>
      </c>
      <c r="AY158">
        <v>4019.79</v>
      </c>
      <c r="AZ158" s="4">
        <f t="shared" si="82"/>
        <v>-4.401277116342639E-4</v>
      </c>
      <c r="BA158" s="2">
        <v>37376</v>
      </c>
      <c r="BB158">
        <v>7025.62</v>
      </c>
      <c r="BC158" s="4">
        <f t="shared" si="83"/>
        <v>-1.7604408064211263E-3</v>
      </c>
      <c r="BD158" s="2">
        <v>37376</v>
      </c>
      <c r="BE158">
        <v>2966.32</v>
      </c>
      <c r="BF158" s="4">
        <f t="shared" si="84"/>
        <v>2.8540122953803815E-2</v>
      </c>
      <c r="BG158" s="2">
        <v>37376</v>
      </c>
      <c r="BH158">
        <v>1417.69</v>
      </c>
      <c r="BI158" s="4">
        <f t="shared" si="85"/>
        <v>3.8591174304651865E-3</v>
      </c>
      <c r="BJ158" s="2">
        <v>37376</v>
      </c>
      <c r="BK158">
        <v>1340.78</v>
      </c>
      <c r="BL158" s="4">
        <f t="shared" si="86"/>
        <v>4.3359843120165609E-2</v>
      </c>
      <c r="BM158" s="2">
        <v>37376</v>
      </c>
      <c r="BN158">
        <v>5978.91</v>
      </c>
      <c r="BO158" s="4">
        <f t="shared" si="87"/>
        <v>1.6900982049616209E-2</v>
      </c>
      <c r="BP158" s="2">
        <v>37376</v>
      </c>
      <c r="BQ158">
        <v>5546.43</v>
      </c>
      <c r="BR158" s="4">
        <f t="shared" si="88"/>
        <v>4.5314512053986622E-3</v>
      </c>
      <c r="BS158" s="2">
        <v>37376</v>
      </c>
      <c r="BT158">
        <v>4558.4799999999996</v>
      </c>
      <c r="BU158" s="4">
        <f t="shared" si="89"/>
        <v>1.4691217323171246E-2</v>
      </c>
      <c r="BV158" s="2">
        <v>37376</v>
      </c>
      <c r="BW158">
        <v>3419.6</v>
      </c>
      <c r="BX158" s="4">
        <f t="shared" si="90"/>
        <v>3.4420327066466694E-3</v>
      </c>
      <c r="BY158" s="2">
        <v>37376</v>
      </c>
      <c r="BZ158">
        <v>7995.28</v>
      </c>
      <c r="CA158" s="4">
        <f t="shared" si="91"/>
        <v>4.4599222591579224E-3</v>
      </c>
      <c r="CB158" s="2">
        <v>37376</v>
      </c>
      <c r="CC158">
        <v>4136.8</v>
      </c>
      <c r="CD158" s="4">
        <f t="shared" si="92"/>
        <v>9.7028883635519314E-4</v>
      </c>
      <c r="CE158" s="2">
        <v>37376</v>
      </c>
      <c r="CF158">
        <v>9042.27</v>
      </c>
      <c r="CG158" s="4">
        <f t="shared" si="93"/>
        <v>-3.8448164205435398E-2</v>
      </c>
      <c r="CH158" s="2">
        <v>37376</v>
      </c>
      <c r="CI158">
        <v>7834.85</v>
      </c>
      <c r="CJ158" s="4">
        <f t="shared" si="94"/>
        <v>-1.5573955872744571E-2</v>
      </c>
      <c r="CK158" s="2">
        <v>37376</v>
      </c>
      <c r="CL158">
        <v>2119.33</v>
      </c>
      <c r="CM158" s="4">
        <f t="shared" si="95"/>
        <v>4.1981170071121454E-3</v>
      </c>
      <c r="CN158" s="2">
        <v>37376</v>
      </c>
      <c r="CO158">
        <v>5272.24</v>
      </c>
      <c r="CP158" s="4">
        <f t="shared" si="96"/>
        <v>2.1536198110212457E-3</v>
      </c>
      <c r="CQ158" s="2">
        <v>37376</v>
      </c>
      <c r="CR158">
        <v>4499.25</v>
      </c>
      <c r="CS158" s="4">
        <f t="shared" si="97"/>
        <v>8.1966621777606941E-2</v>
      </c>
    </row>
    <row r="159" spans="1:97" x14ac:dyDescent="0.25">
      <c r="A159" s="2">
        <f t="shared" si="98"/>
        <v>37346</v>
      </c>
      <c r="B159" s="2">
        <v>37346</v>
      </c>
      <c r="C159">
        <v>3528.3766999999998</v>
      </c>
      <c r="D159" s="4">
        <f t="shared" si="66"/>
        <v>7.8239981033907391E-3</v>
      </c>
      <c r="E159" s="2">
        <v>37346</v>
      </c>
      <c r="F159">
        <v>9337.15</v>
      </c>
      <c r="G159" s="4">
        <f t="shared" si="67"/>
        <v>2.0271798575772992E-2</v>
      </c>
      <c r="H159" s="2">
        <v>37346</v>
      </c>
      <c r="I159">
        <v>5971.38</v>
      </c>
      <c r="J159" s="4">
        <f t="shared" si="68"/>
        <v>1.9111171792333792E-2</v>
      </c>
      <c r="K159" s="2">
        <v>37346</v>
      </c>
      <c r="L159">
        <v>7133.66</v>
      </c>
      <c r="M159" s="4">
        <f t="shared" si="69"/>
        <v>2.111755721694264E-2</v>
      </c>
      <c r="N159" s="2">
        <v>37346</v>
      </c>
      <c r="O159">
        <v>3187.3490000000002</v>
      </c>
      <c r="P159" s="4">
        <f t="shared" si="70"/>
        <v>7.0949925307137729E-3</v>
      </c>
      <c r="Q159" s="2">
        <v>37346</v>
      </c>
      <c r="R159">
        <v>3564.33</v>
      </c>
      <c r="S159" s="4">
        <f t="shared" si="71"/>
        <v>5.5300418823467368E-4</v>
      </c>
      <c r="T159" s="2">
        <v>37346</v>
      </c>
      <c r="U159">
        <v>3008.6322</v>
      </c>
      <c r="V159" s="4">
        <f t="shared" si="72"/>
        <v>6.3579224199534767E-3</v>
      </c>
      <c r="W159" s="2">
        <v>37346</v>
      </c>
      <c r="X159">
        <v>5979.87</v>
      </c>
      <c r="Y159" s="4">
        <f t="shared" si="73"/>
        <v>1.9114782427897659E-2</v>
      </c>
      <c r="Z159" s="2">
        <v>37346</v>
      </c>
      <c r="AA159">
        <v>5531.39</v>
      </c>
      <c r="AB159" s="4">
        <f t="shared" si="74"/>
        <v>4.9070013334835405E-3</v>
      </c>
      <c r="AC159" s="2">
        <v>37346</v>
      </c>
      <c r="AD159">
        <v>4754.82</v>
      </c>
      <c r="AE159" s="4">
        <f t="shared" si="75"/>
        <v>6.3324091515164493E-3</v>
      </c>
      <c r="AF159" s="2">
        <v>37346</v>
      </c>
      <c r="AG159">
        <v>5187.95</v>
      </c>
      <c r="AH159" s="4">
        <f t="shared" si="76"/>
        <v>1.8583236801287928E-2</v>
      </c>
      <c r="AI159" s="2">
        <v>37346</v>
      </c>
      <c r="AJ159">
        <v>3715.28</v>
      </c>
      <c r="AK159" s="4">
        <f t="shared" si="77"/>
        <v>1.4225384025311483E-2</v>
      </c>
      <c r="AL159" s="2">
        <v>37346</v>
      </c>
      <c r="AM159">
        <v>2977.19</v>
      </c>
      <c r="AN159" s="4">
        <f t="shared" si="78"/>
        <v>1.8828473360550602E-2</v>
      </c>
      <c r="AO159" s="2">
        <v>37346</v>
      </c>
      <c r="AP159">
        <v>5407.3</v>
      </c>
      <c r="AQ159" s="4">
        <f t="shared" si="79"/>
        <v>4.069193417079342E-2</v>
      </c>
      <c r="AR159" s="2">
        <v>37346</v>
      </c>
      <c r="AS159">
        <v>3919.08</v>
      </c>
      <c r="AT159" s="4">
        <f t="shared" si="80"/>
        <v>4.6115316488468672E-3</v>
      </c>
      <c r="AU159" s="2">
        <v>37346</v>
      </c>
      <c r="AV159">
        <v>2632.22</v>
      </c>
      <c r="AW159" s="4">
        <f t="shared" si="81"/>
        <v>1.4964853224133545E-2</v>
      </c>
      <c r="AX159" s="2">
        <v>37346</v>
      </c>
      <c r="AY159">
        <v>4021.56</v>
      </c>
      <c r="AZ159" s="4">
        <f t="shared" si="82"/>
        <v>5.5634596967977235E-3</v>
      </c>
      <c r="BA159" s="2">
        <v>37346</v>
      </c>
      <c r="BB159">
        <v>7038.01</v>
      </c>
      <c r="BC159" s="4">
        <f t="shared" si="83"/>
        <v>4.7584812869884141E-2</v>
      </c>
      <c r="BD159" s="2">
        <v>37346</v>
      </c>
      <c r="BE159">
        <v>2884.01</v>
      </c>
      <c r="BF159" s="4">
        <f t="shared" si="84"/>
        <v>3.98899537748163E-2</v>
      </c>
      <c r="BG159" s="2">
        <v>37346</v>
      </c>
      <c r="BH159">
        <v>1412.24</v>
      </c>
      <c r="BI159" s="4">
        <f t="shared" si="85"/>
        <v>2.0323529199268942E-2</v>
      </c>
      <c r="BJ159" s="2">
        <v>37346</v>
      </c>
      <c r="BK159">
        <v>1285.06</v>
      </c>
      <c r="BL159" s="4">
        <f t="shared" si="86"/>
        <v>-4.1850893609406636E-2</v>
      </c>
      <c r="BM159" s="2">
        <v>37346</v>
      </c>
      <c r="BN159">
        <v>5879.54</v>
      </c>
      <c r="BO159" s="4">
        <f t="shared" si="87"/>
        <v>3.6224885442368793E-2</v>
      </c>
      <c r="BP159" s="2">
        <v>37346</v>
      </c>
      <c r="BQ159">
        <v>5521.41</v>
      </c>
      <c r="BR159" s="4">
        <f t="shared" si="88"/>
        <v>1.5743685876857816E-2</v>
      </c>
      <c r="BS159" s="2">
        <v>37346</v>
      </c>
      <c r="BT159">
        <v>4492.4799999999996</v>
      </c>
      <c r="BU159" s="4">
        <f t="shared" si="89"/>
        <v>2.9903439675014409E-2</v>
      </c>
      <c r="BV159" s="2">
        <v>37346</v>
      </c>
      <c r="BW159">
        <v>3407.87</v>
      </c>
      <c r="BX159" s="4">
        <f t="shared" si="90"/>
        <v>3.1053889536456492E-3</v>
      </c>
      <c r="BY159" s="2">
        <v>37346</v>
      </c>
      <c r="BZ159">
        <v>7959.78</v>
      </c>
      <c r="CA159" s="4">
        <f t="shared" si="91"/>
        <v>2.075550819255878E-2</v>
      </c>
      <c r="CB159" s="2">
        <v>37346</v>
      </c>
      <c r="CC159">
        <v>4132.79</v>
      </c>
      <c r="CD159" s="4">
        <f t="shared" si="92"/>
        <v>1.7432385191458399E-2</v>
      </c>
      <c r="CE159" s="2">
        <v>37346</v>
      </c>
      <c r="CF159">
        <v>9403.83</v>
      </c>
      <c r="CG159" s="4">
        <f t="shared" si="93"/>
        <v>3.1356932282801342E-2</v>
      </c>
      <c r="CH159" s="2">
        <v>37346</v>
      </c>
      <c r="CI159">
        <v>7958.8</v>
      </c>
      <c r="CJ159" s="4">
        <f t="shared" si="94"/>
        <v>1.0664370741172657E-2</v>
      </c>
      <c r="CK159" s="2">
        <v>37346</v>
      </c>
      <c r="CL159">
        <v>2110.4699999999998</v>
      </c>
      <c r="CM159" s="4">
        <f t="shared" si="95"/>
        <v>2.3020097141028817E-2</v>
      </c>
      <c r="CN159" s="2">
        <v>37346</v>
      </c>
      <c r="CO159">
        <v>5260.91</v>
      </c>
      <c r="CP159" s="4">
        <f t="shared" si="96"/>
        <v>1.8652049150172934E-2</v>
      </c>
      <c r="CQ159" s="2">
        <v>37346</v>
      </c>
      <c r="CR159">
        <v>4158.3999999999996</v>
      </c>
      <c r="CS159" s="4">
        <f t="shared" si="97"/>
        <v>8.6629316832510961E-2</v>
      </c>
    </row>
    <row r="160" spans="1:97" x14ac:dyDescent="0.25">
      <c r="A160" s="2">
        <f t="shared" si="98"/>
        <v>37315</v>
      </c>
      <c r="B160" s="2">
        <v>37315</v>
      </c>
      <c r="C160">
        <v>3500.9850000000001</v>
      </c>
      <c r="D160" s="4">
        <f t="shared" si="66"/>
        <v>-2.5672109759443673E-3</v>
      </c>
      <c r="E160" s="2">
        <v>37315</v>
      </c>
      <c r="F160">
        <v>9151.6299999999992</v>
      </c>
      <c r="G160" s="4">
        <f t="shared" si="67"/>
        <v>-8.9149280643713302E-3</v>
      </c>
      <c r="H160" s="2">
        <v>37315</v>
      </c>
      <c r="I160">
        <v>5859.4</v>
      </c>
      <c r="J160" s="4">
        <f t="shared" si="68"/>
        <v>-7.0429218296684803E-3</v>
      </c>
      <c r="K160" s="2">
        <v>37315</v>
      </c>
      <c r="L160">
        <v>6986.13</v>
      </c>
      <c r="M160" s="4">
        <f t="shared" si="69"/>
        <v>-1.2077991498315788E-2</v>
      </c>
      <c r="N160" s="2">
        <v>37315</v>
      </c>
      <c r="O160">
        <v>3164.8941</v>
      </c>
      <c r="P160" s="4">
        <f t="shared" si="70"/>
        <v>-9.7503679786170583E-4</v>
      </c>
      <c r="Q160" s="2">
        <v>37315</v>
      </c>
      <c r="R160">
        <v>3562.36</v>
      </c>
      <c r="S160" s="4">
        <f t="shared" si="71"/>
        <v>-2.2183134095925539E-3</v>
      </c>
      <c r="T160" s="2">
        <v>37315</v>
      </c>
      <c r="U160">
        <v>2989.6244000000002</v>
      </c>
      <c r="V160" s="4">
        <f t="shared" si="72"/>
        <v>1.1169874590644113E-4</v>
      </c>
      <c r="W160" s="2">
        <v>37315</v>
      </c>
      <c r="X160">
        <v>5867.71</v>
      </c>
      <c r="Y160" s="4">
        <f t="shared" si="73"/>
        <v>-1.3707587162100854E-2</v>
      </c>
      <c r="Z160" s="2">
        <v>37315</v>
      </c>
      <c r="AA160">
        <v>5504.38</v>
      </c>
      <c r="AB160" s="4">
        <f t="shared" si="74"/>
        <v>-3.8601374303031122E-3</v>
      </c>
      <c r="AC160" s="2">
        <v>37315</v>
      </c>
      <c r="AD160">
        <v>4724.8999999999996</v>
      </c>
      <c r="AE160" s="4">
        <f t="shared" si="75"/>
        <v>4.2135039625978976E-4</v>
      </c>
      <c r="AF160" s="2">
        <v>37315</v>
      </c>
      <c r="AG160">
        <v>5093.3</v>
      </c>
      <c r="AH160" s="4">
        <f t="shared" si="76"/>
        <v>2.9359698644648713E-3</v>
      </c>
      <c r="AI160" s="2">
        <v>37315</v>
      </c>
      <c r="AJ160">
        <v>3663.17</v>
      </c>
      <c r="AK160" s="4">
        <f t="shared" si="77"/>
        <v>4.0648623757653102E-3</v>
      </c>
      <c r="AL160" s="2">
        <v>37315</v>
      </c>
      <c r="AM160">
        <v>2922.17</v>
      </c>
      <c r="AN160" s="4">
        <f t="shared" si="78"/>
        <v>3.3098371518920366E-3</v>
      </c>
      <c r="AO160" s="2">
        <v>37315</v>
      </c>
      <c r="AP160">
        <v>5195.87</v>
      </c>
      <c r="AQ160" s="4">
        <f t="shared" si="79"/>
        <v>2.1502015138110675E-2</v>
      </c>
      <c r="AR160" s="2">
        <v>37315</v>
      </c>
      <c r="AS160">
        <v>3901.09</v>
      </c>
      <c r="AT160" s="4">
        <f t="shared" si="80"/>
        <v>1.8619152302097319E-3</v>
      </c>
      <c r="AU160" s="2">
        <v>37315</v>
      </c>
      <c r="AV160">
        <v>2593.41</v>
      </c>
      <c r="AW160" s="4">
        <f t="shared" si="81"/>
        <v>1.5820479275524546E-2</v>
      </c>
      <c r="AX160" s="2">
        <v>37315</v>
      </c>
      <c r="AY160">
        <v>3999.31</v>
      </c>
      <c r="AZ160" s="4">
        <f t="shared" si="82"/>
        <v>-3.5926681665184867E-3</v>
      </c>
      <c r="BA160" s="2">
        <v>37315</v>
      </c>
      <c r="BB160">
        <v>6718.32</v>
      </c>
      <c r="BC160" s="4">
        <f t="shared" si="83"/>
        <v>-1.5441791757831891E-2</v>
      </c>
      <c r="BD160" s="2">
        <v>37315</v>
      </c>
      <c r="BE160">
        <v>2773.38</v>
      </c>
      <c r="BF160" s="4">
        <f t="shared" si="84"/>
        <v>1.5164992038653846E-2</v>
      </c>
      <c r="BG160" s="2">
        <v>37315</v>
      </c>
      <c r="BH160">
        <v>1384.11</v>
      </c>
      <c r="BI160" s="4">
        <f t="shared" si="85"/>
        <v>-5.8466511043275826E-3</v>
      </c>
      <c r="BJ160" s="2">
        <v>37315</v>
      </c>
      <c r="BK160">
        <v>1341.19</v>
      </c>
      <c r="BL160" s="4">
        <f t="shared" si="86"/>
        <v>3.6148022249691047E-2</v>
      </c>
      <c r="BM160" s="2">
        <v>37315</v>
      </c>
      <c r="BN160">
        <v>5674</v>
      </c>
      <c r="BO160" s="4">
        <f t="shared" si="87"/>
        <v>8.1752099772742781E-3</v>
      </c>
      <c r="BP160" s="2">
        <v>37315</v>
      </c>
      <c r="BQ160">
        <v>5435.83</v>
      </c>
      <c r="BR160" s="4">
        <f t="shared" si="88"/>
        <v>-7.0001735429243706E-3</v>
      </c>
      <c r="BS160" s="2">
        <v>37315</v>
      </c>
      <c r="BT160">
        <v>4362.04</v>
      </c>
      <c r="BU160" s="4">
        <f t="shared" si="89"/>
        <v>2.0109680663228824E-2</v>
      </c>
      <c r="BV160" s="2">
        <v>37315</v>
      </c>
      <c r="BW160">
        <v>3397.32</v>
      </c>
      <c r="BX160" s="4">
        <f t="shared" si="90"/>
        <v>-5.3897702687273341E-3</v>
      </c>
      <c r="BY160" s="2">
        <v>37315</v>
      </c>
      <c r="BZ160">
        <v>7797.93</v>
      </c>
      <c r="CA160" s="4">
        <f t="shared" si="91"/>
        <v>-5.4383801177719793E-3</v>
      </c>
      <c r="CB160" s="2">
        <v>37315</v>
      </c>
      <c r="CC160">
        <v>4061.98</v>
      </c>
      <c r="CD160" s="4">
        <f t="shared" si="92"/>
        <v>-8.5259378409581199E-3</v>
      </c>
      <c r="CE160" s="2">
        <v>37315</v>
      </c>
      <c r="CF160">
        <v>9117.92</v>
      </c>
      <c r="CG160" s="4">
        <f t="shared" si="93"/>
        <v>-7.4514516790431307E-2</v>
      </c>
      <c r="CH160" s="2">
        <v>37315</v>
      </c>
      <c r="CI160">
        <v>7874.82</v>
      </c>
      <c r="CJ160" s="4">
        <f t="shared" si="94"/>
        <v>3.5547373265829352E-2</v>
      </c>
      <c r="CK160" s="2">
        <v>37315</v>
      </c>
      <c r="CL160">
        <v>2062.98</v>
      </c>
      <c r="CM160" s="4">
        <f t="shared" si="95"/>
        <v>4.6801112317800264E-3</v>
      </c>
      <c r="CN160" s="2">
        <v>37315</v>
      </c>
      <c r="CO160">
        <v>5164.58</v>
      </c>
      <c r="CP160" s="4">
        <f t="shared" si="96"/>
        <v>-7.1590328000583625E-3</v>
      </c>
      <c r="CQ160" s="2">
        <v>37315</v>
      </c>
      <c r="CR160">
        <v>3826.88</v>
      </c>
      <c r="CS160" s="4">
        <f t="shared" si="97"/>
        <v>1.8757220971030941E-2</v>
      </c>
    </row>
    <row r="161" spans="1:97" x14ac:dyDescent="0.25">
      <c r="A161" s="2">
        <f t="shared" si="98"/>
        <v>37287</v>
      </c>
      <c r="B161" s="2">
        <v>37287</v>
      </c>
      <c r="C161">
        <v>3509.9958999999999</v>
      </c>
      <c r="D161" s="4" t="e">
        <f t="shared" si="66"/>
        <v>#DIV/0!</v>
      </c>
      <c r="E161" s="2">
        <v>37287</v>
      </c>
      <c r="F161">
        <v>9233.9500000000007</v>
      </c>
      <c r="G161" s="4" t="e">
        <f t="shared" si="67"/>
        <v>#DIV/0!</v>
      </c>
      <c r="H161" s="2">
        <v>37287</v>
      </c>
      <c r="I161">
        <v>5900.96</v>
      </c>
      <c r="J161" s="4" t="e">
        <f t="shared" si="68"/>
        <v>#DIV/0!</v>
      </c>
      <c r="K161" s="2">
        <v>37287</v>
      </c>
      <c r="L161">
        <v>7071.54</v>
      </c>
      <c r="M161" s="4" t="e">
        <f t="shared" si="69"/>
        <v>#DIV/0!</v>
      </c>
      <c r="N161" s="2">
        <v>37287</v>
      </c>
      <c r="O161">
        <v>3167.9830000000002</v>
      </c>
      <c r="P161" s="4" t="e">
        <f t="shared" si="70"/>
        <v>#DIV/0!</v>
      </c>
      <c r="Q161" s="2">
        <v>37287</v>
      </c>
      <c r="R161">
        <v>3570.28</v>
      </c>
      <c r="S161" s="4" t="e">
        <f t="shared" si="71"/>
        <v>#DIV/0!</v>
      </c>
      <c r="T161" s="2">
        <v>37287</v>
      </c>
      <c r="U161">
        <v>2989.2905000000001</v>
      </c>
      <c r="V161" s="4" t="e">
        <f t="shared" si="72"/>
        <v>#DIV/0!</v>
      </c>
      <c r="W161" s="2">
        <v>37287</v>
      </c>
      <c r="X161">
        <v>5949.26</v>
      </c>
      <c r="Y161" s="4" t="e">
        <f t="shared" si="73"/>
        <v>#DIV/0!</v>
      </c>
      <c r="Z161" s="2">
        <v>37287</v>
      </c>
      <c r="AA161">
        <v>5525.71</v>
      </c>
      <c r="AB161" s="4" t="e">
        <f t="shared" si="74"/>
        <v>#DIV/0!</v>
      </c>
      <c r="AC161" s="2">
        <v>37287</v>
      </c>
      <c r="AD161">
        <v>4722.91</v>
      </c>
      <c r="AE161" s="4" t="e">
        <f t="shared" si="75"/>
        <v>#DIV/0!</v>
      </c>
      <c r="AF161" s="2">
        <v>37287</v>
      </c>
      <c r="AG161">
        <v>5078.3900000000003</v>
      </c>
      <c r="AH161" s="4" t="e">
        <f t="shared" si="76"/>
        <v>#DIV/0!</v>
      </c>
      <c r="AI161" s="2">
        <v>37287</v>
      </c>
      <c r="AJ161">
        <v>3648.34</v>
      </c>
      <c r="AK161" s="4" t="e">
        <f t="shared" si="77"/>
        <v>#DIV/0!</v>
      </c>
      <c r="AL161" s="2">
        <v>37287</v>
      </c>
      <c r="AM161">
        <v>2912.53</v>
      </c>
      <c r="AN161" s="4" t="e">
        <f t="shared" si="78"/>
        <v>#DIV/0!</v>
      </c>
      <c r="AO161" s="2">
        <v>37287</v>
      </c>
      <c r="AP161">
        <v>5086.5</v>
      </c>
      <c r="AQ161" s="4" t="e">
        <f t="shared" si="79"/>
        <v>#DIV/0!</v>
      </c>
      <c r="AR161" s="2">
        <v>37287</v>
      </c>
      <c r="AS161">
        <v>3893.84</v>
      </c>
      <c r="AT161" s="4" t="e">
        <f t="shared" si="80"/>
        <v>#DIV/0!</v>
      </c>
      <c r="AU161" s="2">
        <v>37287</v>
      </c>
      <c r="AV161">
        <v>2553.02</v>
      </c>
      <c r="AW161" s="4" t="e">
        <f t="shared" si="81"/>
        <v>#DIV/0!</v>
      </c>
      <c r="AX161" s="2">
        <v>37287</v>
      </c>
      <c r="AY161">
        <v>4013.73</v>
      </c>
      <c r="AZ161" s="4" t="e">
        <f t="shared" si="82"/>
        <v>#DIV/0!</v>
      </c>
      <c r="BA161" s="2">
        <v>37287</v>
      </c>
      <c r="BB161">
        <v>6823.69</v>
      </c>
      <c r="BC161" s="4" t="e">
        <f t="shared" si="83"/>
        <v>#DIV/0!</v>
      </c>
      <c r="BD161" s="2">
        <v>37287</v>
      </c>
      <c r="BE161">
        <v>2731.95</v>
      </c>
      <c r="BF161" s="4" t="e">
        <f t="shared" si="84"/>
        <v>#DIV/0!</v>
      </c>
      <c r="BG161" s="2">
        <v>37287</v>
      </c>
      <c r="BH161">
        <v>1392.25</v>
      </c>
      <c r="BI161" s="4" t="e">
        <f t="shared" si="85"/>
        <v>#DIV/0!</v>
      </c>
      <c r="BJ161" s="2">
        <v>37287</v>
      </c>
      <c r="BK161">
        <v>1294.4000000000001</v>
      </c>
      <c r="BL161" s="4" t="e">
        <f t="shared" si="86"/>
        <v>#DIV/0!</v>
      </c>
      <c r="BM161" s="2">
        <v>37287</v>
      </c>
      <c r="BN161">
        <v>5627.99</v>
      </c>
      <c r="BO161" s="4" t="e">
        <f t="shared" si="87"/>
        <v>#DIV/0!</v>
      </c>
      <c r="BP161" s="2">
        <v>37287</v>
      </c>
      <c r="BQ161">
        <v>5474.15</v>
      </c>
      <c r="BR161" s="4" t="e">
        <f t="shared" si="88"/>
        <v>#DIV/0!</v>
      </c>
      <c r="BS161" s="2">
        <v>37287</v>
      </c>
      <c r="BT161">
        <v>4276.05</v>
      </c>
      <c r="BU161" s="4" t="e">
        <f t="shared" si="89"/>
        <v>#DIV/0!</v>
      </c>
      <c r="BV161" s="2">
        <v>37287</v>
      </c>
      <c r="BW161">
        <v>3415.73</v>
      </c>
      <c r="BX161" s="4" t="e">
        <f t="shared" si="90"/>
        <v>#DIV/0!</v>
      </c>
      <c r="BY161" s="2">
        <v>37287</v>
      </c>
      <c r="BZ161">
        <v>7840.57</v>
      </c>
      <c r="CA161" s="4" t="e">
        <f t="shared" si="91"/>
        <v>#DIV/0!</v>
      </c>
      <c r="CB161" s="2">
        <v>37287</v>
      </c>
      <c r="CC161">
        <v>4096.91</v>
      </c>
      <c r="CD161" s="4" t="e">
        <f t="shared" si="92"/>
        <v>#DIV/0!</v>
      </c>
      <c r="CE161" s="2">
        <v>37287</v>
      </c>
      <c r="CF161">
        <v>9852.0400000000009</v>
      </c>
      <c r="CG161" s="4" t="e">
        <f t="shared" si="93"/>
        <v>#DIV/0!</v>
      </c>
      <c r="CH161" s="2">
        <v>37287</v>
      </c>
      <c r="CI161">
        <v>7604.5</v>
      </c>
      <c r="CJ161" s="4" t="e">
        <f t="shared" si="94"/>
        <v>#DIV/0!</v>
      </c>
      <c r="CK161" s="2">
        <v>37287</v>
      </c>
      <c r="CL161">
        <v>2053.37</v>
      </c>
      <c r="CM161" s="4" t="e">
        <f t="shared" si="95"/>
        <v>#DIV/0!</v>
      </c>
      <c r="CN161" s="2">
        <v>37287</v>
      </c>
      <c r="CO161">
        <v>5201.82</v>
      </c>
      <c r="CP161" s="4" t="e">
        <f t="shared" si="96"/>
        <v>#DIV/0!</v>
      </c>
      <c r="CQ161" s="2">
        <v>37287</v>
      </c>
      <c r="CR161">
        <v>3756.42</v>
      </c>
      <c r="CS161" s="4" t="e">
        <f t="shared" si="97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3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48.7109375" bestFit="1" customWidth="1"/>
    <col min="3" max="5" width="9.7109375" bestFit="1" customWidth="1"/>
    <col min="6" max="8" width="10.7109375" bestFit="1" customWidth="1"/>
    <col min="9" max="17" width="9.7109375" bestFit="1" customWidth="1"/>
    <col min="18" max="20" width="10.7109375" bestFit="1" customWidth="1"/>
    <col min="21" max="29" width="9.7109375" bestFit="1" customWidth="1"/>
    <col min="30" max="32" width="10.7109375" bestFit="1" customWidth="1"/>
    <col min="33" max="41" width="9.7109375" bestFit="1" customWidth="1"/>
    <col min="42" max="44" width="10.7109375" bestFit="1" customWidth="1"/>
    <col min="45" max="53" width="9.7109375" bestFit="1" customWidth="1"/>
    <col min="54" max="56" width="10.7109375" bestFit="1" customWidth="1"/>
    <col min="57" max="65" width="9.7109375" bestFit="1" customWidth="1"/>
    <col min="66" max="68" width="10.7109375" bestFit="1" customWidth="1"/>
    <col min="69" max="77" width="9.7109375" bestFit="1" customWidth="1"/>
    <col min="78" max="80" width="10.7109375" bestFit="1" customWidth="1"/>
    <col min="81" max="89" width="9.7109375" bestFit="1" customWidth="1"/>
    <col min="90" max="92" width="10.7109375" bestFit="1" customWidth="1"/>
    <col min="93" max="101" width="9.7109375" bestFit="1" customWidth="1"/>
    <col min="102" max="104" width="10.7109375" bestFit="1" customWidth="1"/>
    <col min="105" max="113" width="9.7109375" bestFit="1" customWidth="1"/>
    <col min="114" max="114" width="10.7109375" bestFit="1" customWidth="1"/>
  </cols>
  <sheetData>
    <row r="1" spans="1:114" x14ac:dyDescent="0.25">
      <c r="C1" s="2">
        <f>'Monthly Return (2)'!B1</f>
        <v>42094</v>
      </c>
      <c r="D1" s="2">
        <f>EOMONTH(C1,-1)</f>
        <v>42063</v>
      </c>
      <c r="E1" s="2">
        <f t="shared" ref="E1:BP1" si="0">EOMONTH(D1,-1)</f>
        <v>42035</v>
      </c>
      <c r="F1" s="2">
        <f t="shared" si="0"/>
        <v>42004</v>
      </c>
      <c r="G1" s="2">
        <f t="shared" si="0"/>
        <v>41973</v>
      </c>
      <c r="H1" s="2">
        <f t="shared" si="0"/>
        <v>41943</v>
      </c>
      <c r="I1" s="2">
        <f t="shared" si="0"/>
        <v>41912</v>
      </c>
      <c r="J1" s="2">
        <f t="shared" si="0"/>
        <v>41882</v>
      </c>
      <c r="K1" s="2">
        <f t="shared" si="0"/>
        <v>41851</v>
      </c>
      <c r="L1" s="2">
        <f t="shared" si="0"/>
        <v>41820</v>
      </c>
      <c r="M1" s="2">
        <f t="shared" si="0"/>
        <v>41790</v>
      </c>
      <c r="N1" s="2">
        <f t="shared" si="0"/>
        <v>41759</v>
      </c>
      <c r="O1" s="2">
        <f t="shared" si="0"/>
        <v>41729</v>
      </c>
      <c r="P1" s="2">
        <f t="shared" si="0"/>
        <v>41698</v>
      </c>
      <c r="Q1" s="2">
        <f t="shared" si="0"/>
        <v>41670</v>
      </c>
      <c r="R1" s="2">
        <f t="shared" si="0"/>
        <v>41639</v>
      </c>
      <c r="S1" s="2">
        <f t="shared" si="0"/>
        <v>41608</v>
      </c>
      <c r="T1" s="2">
        <f t="shared" si="0"/>
        <v>41578</v>
      </c>
      <c r="U1" s="2">
        <f t="shared" si="0"/>
        <v>41547</v>
      </c>
      <c r="V1" s="2">
        <f t="shared" si="0"/>
        <v>41517</v>
      </c>
      <c r="W1" s="2">
        <f t="shared" si="0"/>
        <v>41486</v>
      </c>
      <c r="X1" s="2">
        <f>EOMONTH(W1,-1)</f>
        <v>41455</v>
      </c>
      <c r="Y1" s="2">
        <f t="shared" si="0"/>
        <v>41425</v>
      </c>
      <c r="Z1" s="2">
        <f t="shared" si="0"/>
        <v>41394</v>
      </c>
      <c r="AA1" s="2">
        <f t="shared" si="0"/>
        <v>41364</v>
      </c>
      <c r="AB1" s="2">
        <f t="shared" si="0"/>
        <v>41333</v>
      </c>
      <c r="AC1" s="2">
        <f t="shared" si="0"/>
        <v>41305</v>
      </c>
      <c r="AD1" s="2">
        <f t="shared" si="0"/>
        <v>41274</v>
      </c>
      <c r="AE1" s="2">
        <f t="shared" si="0"/>
        <v>41243</v>
      </c>
      <c r="AF1" s="2">
        <f t="shared" si="0"/>
        <v>41213</v>
      </c>
      <c r="AG1" s="2">
        <f t="shared" si="0"/>
        <v>41182</v>
      </c>
      <c r="AH1" s="2">
        <f t="shared" si="0"/>
        <v>41152</v>
      </c>
      <c r="AI1" s="2">
        <f t="shared" si="0"/>
        <v>41121</v>
      </c>
      <c r="AJ1" s="2">
        <f t="shared" si="0"/>
        <v>41090</v>
      </c>
      <c r="AK1" s="2">
        <f>EOMONTH(AJ1,-1)</f>
        <v>41060</v>
      </c>
      <c r="AL1" s="2">
        <f t="shared" si="0"/>
        <v>41029</v>
      </c>
      <c r="AM1" s="2">
        <f t="shared" si="0"/>
        <v>40999</v>
      </c>
      <c r="AN1" s="2">
        <f t="shared" si="0"/>
        <v>40968</v>
      </c>
      <c r="AO1" s="2">
        <f t="shared" si="0"/>
        <v>40939</v>
      </c>
      <c r="AP1" s="2">
        <f t="shared" si="0"/>
        <v>40908</v>
      </c>
      <c r="AQ1" s="2">
        <f t="shared" si="0"/>
        <v>40877</v>
      </c>
      <c r="AR1" s="2">
        <f t="shared" si="0"/>
        <v>40847</v>
      </c>
      <c r="AS1" s="2">
        <f t="shared" si="0"/>
        <v>40816</v>
      </c>
      <c r="AT1" s="2">
        <f t="shared" si="0"/>
        <v>40786</v>
      </c>
      <c r="AU1" s="2">
        <f t="shared" si="0"/>
        <v>40755</v>
      </c>
      <c r="AV1" s="2">
        <f t="shared" si="0"/>
        <v>40724</v>
      </c>
      <c r="AW1" s="2">
        <f t="shared" si="0"/>
        <v>40694</v>
      </c>
      <c r="AX1" s="2">
        <f t="shared" si="0"/>
        <v>40663</v>
      </c>
      <c r="AY1" s="2">
        <f t="shared" si="0"/>
        <v>40633</v>
      </c>
      <c r="AZ1" s="2">
        <f t="shared" si="0"/>
        <v>40602</v>
      </c>
      <c r="BA1" s="2">
        <f t="shared" si="0"/>
        <v>40574</v>
      </c>
      <c r="BB1" s="2">
        <f t="shared" si="0"/>
        <v>40543</v>
      </c>
      <c r="BC1" s="2">
        <f t="shared" si="0"/>
        <v>40512</v>
      </c>
      <c r="BD1" s="2">
        <f t="shared" si="0"/>
        <v>40482</v>
      </c>
      <c r="BE1" s="2">
        <f t="shared" si="0"/>
        <v>40451</v>
      </c>
      <c r="BF1" s="2">
        <f t="shared" si="0"/>
        <v>40421</v>
      </c>
      <c r="BG1" s="2">
        <f t="shared" si="0"/>
        <v>40390</v>
      </c>
      <c r="BH1" s="2">
        <f t="shared" si="0"/>
        <v>40359</v>
      </c>
      <c r="BI1" s="2">
        <f t="shared" si="0"/>
        <v>40329</v>
      </c>
      <c r="BJ1" s="2">
        <f t="shared" si="0"/>
        <v>40298</v>
      </c>
      <c r="BK1" s="2">
        <f t="shared" si="0"/>
        <v>40268</v>
      </c>
      <c r="BL1" s="2">
        <f t="shared" si="0"/>
        <v>40237</v>
      </c>
      <c r="BM1" s="2">
        <f t="shared" si="0"/>
        <v>40209</v>
      </c>
      <c r="BN1" s="2">
        <f t="shared" si="0"/>
        <v>40178</v>
      </c>
      <c r="BO1" s="2">
        <f t="shared" si="0"/>
        <v>40147</v>
      </c>
      <c r="BP1" s="2">
        <f t="shared" si="0"/>
        <v>40117</v>
      </c>
      <c r="BQ1" s="2">
        <f t="shared" ref="BQ1:DJ1" si="1">EOMONTH(BP1,-1)</f>
        <v>40086</v>
      </c>
      <c r="BR1" s="2">
        <f t="shared" si="1"/>
        <v>40056</v>
      </c>
      <c r="BS1" s="2">
        <f t="shared" si="1"/>
        <v>40025</v>
      </c>
      <c r="BT1" s="2">
        <f t="shared" si="1"/>
        <v>39994</v>
      </c>
      <c r="BU1" s="2">
        <f t="shared" si="1"/>
        <v>39964</v>
      </c>
      <c r="BV1" s="2">
        <f t="shared" si="1"/>
        <v>39933</v>
      </c>
      <c r="BW1" s="2">
        <f t="shared" si="1"/>
        <v>39903</v>
      </c>
      <c r="BX1" s="2">
        <f t="shared" si="1"/>
        <v>39872</v>
      </c>
      <c r="BY1" s="2">
        <f t="shared" si="1"/>
        <v>39844</v>
      </c>
      <c r="BZ1" s="2">
        <f t="shared" si="1"/>
        <v>39813</v>
      </c>
      <c r="CA1" s="2">
        <f t="shared" si="1"/>
        <v>39782</v>
      </c>
      <c r="CB1" s="2">
        <f t="shared" si="1"/>
        <v>39752</v>
      </c>
      <c r="CC1" s="2">
        <f t="shared" si="1"/>
        <v>39721</v>
      </c>
      <c r="CD1" s="2">
        <f t="shared" si="1"/>
        <v>39691</v>
      </c>
      <c r="CE1" s="2">
        <f t="shared" si="1"/>
        <v>39660</v>
      </c>
      <c r="CF1" s="2">
        <f t="shared" si="1"/>
        <v>39629</v>
      </c>
      <c r="CG1" s="2">
        <f t="shared" si="1"/>
        <v>39599</v>
      </c>
      <c r="CH1" s="2">
        <f t="shared" si="1"/>
        <v>39568</v>
      </c>
      <c r="CI1" s="2">
        <f t="shared" si="1"/>
        <v>39538</v>
      </c>
      <c r="CJ1" s="2">
        <f t="shared" si="1"/>
        <v>39507</v>
      </c>
      <c r="CK1" s="2">
        <f t="shared" si="1"/>
        <v>39478</v>
      </c>
      <c r="CL1" s="2">
        <f t="shared" si="1"/>
        <v>39447</v>
      </c>
      <c r="CM1" s="2">
        <f t="shared" si="1"/>
        <v>39416</v>
      </c>
      <c r="CN1" s="2">
        <f t="shared" si="1"/>
        <v>39386</v>
      </c>
      <c r="CO1" s="2">
        <f t="shared" si="1"/>
        <v>39355</v>
      </c>
      <c r="CP1" s="2">
        <f t="shared" si="1"/>
        <v>39325</v>
      </c>
      <c r="CQ1" s="2">
        <f t="shared" si="1"/>
        <v>39294</v>
      </c>
      <c r="CR1" s="2">
        <f t="shared" si="1"/>
        <v>39263</v>
      </c>
      <c r="CS1" s="2">
        <f t="shared" si="1"/>
        <v>39233</v>
      </c>
      <c r="CT1" s="2">
        <f t="shared" si="1"/>
        <v>39202</v>
      </c>
      <c r="CU1" s="2">
        <f t="shared" si="1"/>
        <v>39172</v>
      </c>
      <c r="CV1" s="2">
        <f t="shared" si="1"/>
        <v>39141</v>
      </c>
      <c r="CW1" s="2">
        <f t="shared" si="1"/>
        <v>39113</v>
      </c>
      <c r="CX1" s="2">
        <f t="shared" si="1"/>
        <v>39082</v>
      </c>
      <c r="CY1" s="2">
        <f t="shared" si="1"/>
        <v>39051</v>
      </c>
      <c r="CZ1" s="2">
        <f t="shared" si="1"/>
        <v>39021</v>
      </c>
      <c r="DA1" s="2">
        <f t="shared" si="1"/>
        <v>38990</v>
      </c>
      <c r="DB1" s="2">
        <f t="shared" si="1"/>
        <v>38960</v>
      </c>
      <c r="DC1" s="2">
        <f t="shared" si="1"/>
        <v>38929</v>
      </c>
      <c r="DD1" s="2">
        <f t="shared" si="1"/>
        <v>38898</v>
      </c>
      <c r="DE1" s="2">
        <f t="shared" si="1"/>
        <v>38868</v>
      </c>
      <c r="DF1" s="2">
        <f t="shared" si="1"/>
        <v>38837</v>
      </c>
      <c r="DG1" s="2">
        <f t="shared" si="1"/>
        <v>38807</v>
      </c>
      <c r="DH1" s="2">
        <f t="shared" si="1"/>
        <v>38776</v>
      </c>
      <c r="DI1" s="2">
        <f t="shared" si="1"/>
        <v>38748</v>
      </c>
      <c r="DJ1" s="2">
        <f t="shared" si="1"/>
        <v>38717</v>
      </c>
    </row>
    <row r="2" spans="1:114" x14ac:dyDescent="0.25">
      <c r="A2" s="3" t="s">
        <v>0</v>
      </c>
      <c r="B2" s="3" t="s">
        <v>35</v>
      </c>
      <c r="C2" s="5">
        <f>VLOOKUP(C$1,Indices!$A$1:$CS$161,MATCH('Monthly Return'!$A2,Indices!$A$1:$CS$1,0),FALSE)</f>
        <v>5.7306703144559545E-3</v>
      </c>
      <c r="D2" s="5">
        <f>VLOOKUP(D$1,Indices!$A$1:$CS$161,MATCH('Monthly Return'!$A2,Indices!$A$1:$CS$1,0),FALSE)</f>
        <v>1.7482334903622831E-2</v>
      </c>
      <c r="E2" s="5">
        <f>VLOOKUP(E$1,Indices!$A$1:$CS$161,MATCH('Monthly Return'!$A2,Indices!$A$1:$CS$1,0),FALSE)</f>
        <v>1.7021080395056565E-3</v>
      </c>
      <c r="F2" s="5">
        <f>VLOOKUP(F$1,Indices!$A$1:$CS$161,MATCH('Monthly Return'!$A2,Indices!$A$1:$CS$1,0),FALSE)</f>
        <v>3.6282846486803688E-3</v>
      </c>
      <c r="G2" s="5">
        <f>VLOOKUP(G$1,Indices!$A$1:$CS$161,MATCH('Monthly Return'!$A2,Indices!$A$1:$CS$1,0),FALSE)</f>
        <v>1.2158298705865711E-2</v>
      </c>
      <c r="H2" s="5">
        <f>VLOOKUP(H$1,Indices!$A$1:$CS$161,MATCH('Monthly Return'!$A2,Indices!$A$1:$CS$1,0),FALSE)</f>
        <v>-6.246616390194637E-3</v>
      </c>
      <c r="I2" s="5">
        <f>VLOOKUP(I$1,Indices!$A$1:$CS$161,MATCH('Monthly Return'!$A2,Indices!$A$1:$CS$1,0),FALSE)</f>
        <v>-1.9023871740122544E-3</v>
      </c>
      <c r="J2" s="5">
        <f>VLOOKUP(J$1,Indices!$A$1:$CS$161,MATCH('Monthly Return'!$A2,Indices!$A$1:$CS$1,0),FALSE)</f>
        <v>8.2693732308039003E-3</v>
      </c>
      <c r="K2" s="5">
        <f>VLOOKUP(K$1,Indices!$A$1:$CS$161,MATCH('Monthly Return'!$A2,Indices!$A$1:$CS$1,0),FALSE)</f>
        <v>-3.5551440704779669E-3</v>
      </c>
      <c r="L2" s="5">
        <f>VLOOKUP(L$1,Indices!$A$1:$CS$161,MATCH('Monthly Return'!$A2,Indices!$A$1:$CS$1,0),FALSE)</f>
        <v>9.9099829665389993E-3</v>
      </c>
      <c r="M2" s="5">
        <f>VLOOKUP(M$1,Indices!$A$1:$CS$161,MATCH('Monthly Return'!$A2,Indices!$A$1:$CS$1,0),FALSE)</f>
        <v>1.1818569435195103E-2</v>
      </c>
      <c r="N2" s="5">
        <f>VLOOKUP(N$1,Indices!$A$1:$CS$161,MATCH('Monthly Return'!$A2,Indices!$A$1:$CS$1,0),FALSE)</f>
        <v>-6.2673794541606709E-3</v>
      </c>
      <c r="O2" s="5">
        <f>VLOOKUP(O$1,Indices!$A$1:$CS$161,MATCH('Monthly Return'!$A2,Indices!$A$1:$CS$1,0),FALSE)</f>
        <v>-6.4859949581410614E-3</v>
      </c>
      <c r="P2" s="5">
        <f>VLOOKUP(P$1,Indices!$A$1:$CS$161,MATCH('Monthly Return'!$A2,Indices!$A$1:$CS$1,0),FALSE)</f>
        <v>1.6167101543267615E-2</v>
      </c>
      <c r="Q2" s="5">
        <f>VLOOKUP(Q$1,Indices!$A$1:$CS$161,MATCH('Monthly Return'!$A2,Indices!$A$1:$CS$1,0),FALSE)</f>
        <v>-3.9234831401621095E-3</v>
      </c>
      <c r="R2" s="5">
        <f>VLOOKUP(R$1,Indices!$A$1:$CS$161,MATCH('Monthly Return'!$A2,Indices!$A$1:$CS$1,0),FALSE)</f>
        <v>1.3064053528909714E-2</v>
      </c>
      <c r="S2" s="5">
        <f>VLOOKUP(S$1,Indices!$A$1:$CS$161,MATCH('Monthly Return'!$A2,Indices!$A$1:$CS$1,0),FALSE)</f>
        <v>1.0632872784081204E-2</v>
      </c>
      <c r="T2" s="5">
        <f>VLOOKUP(T$1,Indices!$A$1:$CS$161,MATCH('Monthly Return'!$A2,Indices!$A$1:$CS$1,0),FALSE)</f>
        <v>1.2590511167203999E-2</v>
      </c>
      <c r="U2" s="5">
        <f>VLOOKUP(U$1,Indices!$A$1:$CS$161,MATCH('Monthly Return'!$A2,Indices!$A$1:$CS$1,0),FALSE)</f>
        <v>1.3718787321373327E-2</v>
      </c>
      <c r="V2" s="5">
        <f>VLOOKUP(V$1,Indices!$A$1:$CS$161,MATCH('Monthly Return'!$A2,Indices!$A$1:$CS$1,0),FALSE)</f>
        <v>-7.1129676353219873E-3</v>
      </c>
      <c r="W2" s="5">
        <f>VLOOKUP(W$1,Indices!$A$1:$CS$161,MATCH('Monthly Return'!$A2,Indices!$A$1:$CS$1,0),FALSE)</f>
        <v>1.012282679664378E-2</v>
      </c>
      <c r="X2" s="5">
        <f>VLOOKUP(X$1,Indices!$A$1:$CS$161,MATCH('Monthly Return'!$A2,Indices!$A$1:$CS$1,0),FALSE)</f>
        <v>-1.3942554094025339E-2</v>
      </c>
      <c r="Y2" s="5">
        <f>VLOOKUP(Y$1,Indices!$A$1:$CS$161,MATCH('Monthly Return'!$A2,Indices!$A$1:$CS$1,0),FALSE)</f>
        <v>6.3403481474402223E-3</v>
      </c>
      <c r="Z2" s="5">
        <f>VLOOKUP(Z$1,Indices!$A$1:$CS$161,MATCH('Monthly Return'!$A2,Indices!$A$1:$CS$1,0),FALSE)</f>
        <v>8.2372827042134222E-3</v>
      </c>
      <c r="AA2" s="5">
        <f>VLOOKUP(AA$1,Indices!$A$1:$CS$161,MATCH('Monthly Return'!$A2,Indices!$A$1:$CS$1,0),FALSE)</f>
        <v>8.8531870258929946E-3</v>
      </c>
      <c r="AB2" s="5">
        <f>VLOOKUP(AB$1,Indices!$A$1:$CS$161,MATCH('Monthly Return'!$A2,Indices!$A$1:$CS$1,0),FALSE)</f>
        <v>2.7875216140960113E-3</v>
      </c>
      <c r="AC2" s="5">
        <f>VLOOKUP(AC$1,Indices!$A$1:$CS$161,MATCH('Monthly Return'!$A2,Indices!$A$1:$CS$1,0),FALSE)</f>
        <v>2.1282818935036696E-2</v>
      </c>
      <c r="AD2" s="5">
        <f>VLOOKUP(AD$1,Indices!$A$1:$CS$161,MATCH('Monthly Return'!$A2,Indices!$A$1:$CS$1,0),FALSE)</f>
        <v>1.1894374376452577E-2</v>
      </c>
      <c r="AE2" s="5">
        <f>VLOOKUP(AE$1,Indices!$A$1:$CS$161,MATCH('Monthly Return'!$A2,Indices!$A$1:$CS$1,0),FALSE)</f>
        <v>3.9499444392658845E-3</v>
      </c>
      <c r="AF2" s="5">
        <f>VLOOKUP(AF$1,Indices!$A$1:$CS$161,MATCH('Monthly Return'!$A2,Indices!$A$1:$CS$1,0),FALSE)</f>
        <v>-2.6519165581597726E-3</v>
      </c>
      <c r="AG2" s="5">
        <f>VLOOKUP(AG$1,Indices!$A$1:$CS$161,MATCH('Monthly Return'!$A2,Indices!$A$1:$CS$1,0),FALSE)</f>
        <v>8.7361087704767026E-3</v>
      </c>
      <c r="AH2" s="5">
        <f>VLOOKUP(AH$1,Indices!$A$1:$CS$161,MATCH('Monthly Return'!$A2,Indices!$A$1:$CS$1,0),FALSE)</f>
        <v>7.501390150534526E-3</v>
      </c>
      <c r="AI2" s="5">
        <f>VLOOKUP(AI$1,Indices!$A$1:$CS$161,MATCH('Monthly Return'!$A2,Indices!$A$1:$CS$1,0),FALSE)</f>
        <v>7.7948887686105639E-3</v>
      </c>
      <c r="AJ2" s="5">
        <f>VLOOKUP(AJ$1,Indices!$A$1:$CS$161,MATCH('Monthly Return'!$A2,Indices!$A$1:$CS$1,0),FALSE)</f>
        <v>-3.4824899738699067E-3</v>
      </c>
      <c r="AK2" s="5">
        <f>VLOOKUP(AK$1,Indices!$A$1:$CS$161,MATCH('Monthly Return'!$A2,Indices!$A$1:$CS$1,0),FALSE)</f>
        <v>-1.7155700714674538E-2</v>
      </c>
      <c r="AL2" s="5">
        <f>VLOOKUP(AL$1,Indices!$A$1:$CS$161,MATCH('Monthly Return'!$A2,Indices!$A$1:$CS$1,0),FALSE)</f>
        <v>-2.6213407908713959E-3</v>
      </c>
      <c r="AM2" s="5">
        <f>VLOOKUP(AM$1,Indices!$A$1:$CS$161,MATCH('Monthly Return'!$A2,Indices!$A$1:$CS$1,0),FALSE)</f>
        <v>4.7908703131427366E-4</v>
      </c>
      <c r="AN2" s="5">
        <f>VLOOKUP(AN$1,Indices!$A$1:$CS$161,MATCH('Monthly Return'!$A2,Indices!$A$1:$CS$1,0),FALSE)</f>
        <v>1.5065190745743529E-2</v>
      </c>
      <c r="AO2" s="5">
        <f>VLOOKUP(AO$1,Indices!$A$1:$CS$161,MATCH('Monthly Return'!$A2,Indices!$A$1:$CS$1,0),FALSE)</f>
        <v>1.7870094512948187E-2</v>
      </c>
      <c r="AP2" s="5">
        <f>VLOOKUP(AP$1,Indices!$A$1:$CS$161,MATCH('Monthly Return'!$A2,Indices!$A$1:$CS$1,0),FALSE)</f>
        <v>-5.5205920425126509E-3</v>
      </c>
      <c r="AQ2" s="5">
        <f>VLOOKUP(AQ$1,Indices!$A$1:$CS$161,MATCH('Monthly Return'!$A2,Indices!$A$1:$CS$1,0),FALSE)</f>
        <v>-9.7814468209969085E-3</v>
      </c>
      <c r="AR2" s="5">
        <f>VLOOKUP(AR$1,Indices!$A$1:$CS$161,MATCH('Monthly Return'!$A2,Indices!$A$1:$CS$1,0),FALSE)</f>
        <v>1.0685991719282528E-2</v>
      </c>
      <c r="AS2" s="5">
        <f>VLOOKUP(AS$1,Indices!$A$1:$CS$161,MATCH('Monthly Return'!$A2,Indices!$A$1:$CS$1,0),FALSE)</f>
        <v>-2.7883916505269002E-2</v>
      </c>
      <c r="AT2" s="5">
        <f>VLOOKUP(AT$1,Indices!$A$1:$CS$161,MATCH('Monthly Return'!$A2,Indices!$A$1:$CS$1,0),FALSE)</f>
        <v>-2.6370927308383307E-2</v>
      </c>
      <c r="AU2" s="5">
        <f>VLOOKUP(AU$1,Indices!$A$1:$CS$161,MATCH('Monthly Return'!$A2,Indices!$A$1:$CS$1,0),FALSE)</f>
        <v>3.8850505425116477E-3</v>
      </c>
      <c r="AV2" s="5">
        <f>VLOOKUP(AV$1,Indices!$A$1:$CS$161,MATCH('Monthly Return'!$A2,Indices!$A$1:$CS$1,0),FALSE)</f>
        <v>-1.3008607479577883E-2</v>
      </c>
      <c r="AW2" s="5">
        <f>VLOOKUP(AW$1,Indices!$A$1:$CS$161,MATCH('Monthly Return'!$A2,Indices!$A$1:$CS$1,0),FALSE)</f>
        <v>-1.0823208517972804E-2</v>
      </c>
      <c r="AX2" s="5">
        <f>VLOOKUP(AX$1,Indices!$A$1:$CS$161,MATCH('Monthly Return'!$A2,Indices!$A$1:$CS$1,0),FALSE)</f>
        <v>1.2214835641428001E-2</v>
      </c>
      <c r="AY2" s="5">
        <f>VLOOKUP(AY$1,Indices!$A$1:$CS$161,MATCH('Monthly Return'!$A2,Indices!$A$1:$CS$1,0),FALSE)</f>
        <v>-9.5085447756126928E-4</v>
      </c>
      <c r="AZ2" s="5">
        <f>VLOOKUP(AZ$1,Indices!$A$1:$CS$161,MATCH('Monthly Return'!$A2,Indices!$A$1:$CS$1,0),FALSE)</f>
        <v>8.3402422470715276E-3</v>
      </c>
      <c r="BA2" s="5">
        <f>VLOOKUP(BA$1,Indices!$A$1:$CS$161,MATCH('Monthly Return'!$A2,Indices!$A$1:$CS$1,0),FALSE)</f>
        <v>1.4564192204773452E-3</v>
      </c>
      <c r="BB2" s="5">
        <f>VLOOKUP(BB$1,Indices!$A$1:$CS$161,MATCH('Monthly Return'!$A2,Indices!$A$1:$CS$1,0),FALSE)</f>
        <v>2.2048612428952508E-2</v>
      </c>
      <c r="BC2" s="5">
        <f>VLOOKUP(BC$1,Indices!$A$1:$CS$161,MATCH('Monthly Return'!$A2,Indices!$A$1:$CS$1,0),FALSE)</f>
        <v>-9.7831090682198862E-4</v>
      </c>
      <c r="BD2" s="5">
        <f>VLOOKUP(BD$1,Indices!$A$1:$CS$161,MATCH('Monthly Return'!$A2,Indices!$A$1:$CS$1,0),FALSE)</f>
        <v>1.480849902204473E-2</v>
      </c>
      <c r="BE2" s="5">
        <f>VLOOKUP(BE$1,Indices!$A$1:$CS$161,MATCH('Monthly Return'!$A2,Indices!$A$1:$CS$1,0),FALSE)</f>
        <v>2.346586557236896E-2</v>
      </c>
      <c r="BF2" s="5">
        <f>VLOOKUP(BF$1,Indices!$A$1:$CS$161,MATCH('Monthly Return'!$A2,Indices!$A$1:$CS$1,0),FALSE)</f>
        <v>1.2681401840384243E-3</v>
      </c>
      <c r="BG2" s="5">
        <f>VLOOKUP(BG$1,Indices!$A$1:$CS$161,MATCH('Monthly Return'!$A2,Indices!$A$1:$CS$1,0),FALSE)</f>
        <v>7.7037960323216303E-3</v>
      </c>
      <c r="BH2" s="5">
        <f>VLOOKUP(BH$1,Indices!$A$1:$CS$161,MATCH('Monthly Return'!$A2,Indices!$A$1:$CS$1,0),FALSE)</f>
        <v>-8.8573857276205148E-3</v>
      </c>
      <c r="BI2" s="5">
        <f>VLOOKUP(BI$1,Indices!$A$1:$CS$161,MATCH('Monthly Return'!$A2,Indices!$A$1:$CS$1,0),FALSE)</f>
        <v>-2.5954751373039819E-2</v>
      </c>
      <c r="BJ2" s="5">
        <f>VLOOKUP(BJ$1,Indices!$A$1:$CS$161,MATCH('Monthly Return'!$A2,Indices!$A$1:$CS$1,0),FALSE)</f>
        <v>9.0025571728169496E-3</v>
      </c>
      <c r="BK2" s="5">
        <f>VLOOKUP(BK$1,Indices!$A$1:$CS$161,MATCH('Monthly Return'!$A2,Indices!$A$1:$CS$1,0),FALSE)</f>
        <v>1.6552769098020503E-2</v>
      </c>
      <c r="BL2" s="5">
        <f>VLOOKUP(BL$1,Indices!$A$1:$CS$161,MATCH('Monthly Return'!$A2,Indices!$A$1:$CS$1,0),FALSE)</f>
        <v>1.3076874027091456E-3</v>
      </c>
      <c r="BM2" s="5">
        <f>VLOOKUP(BM$1,Indices!$A$1:$CS$161,MATCH('Monthly Return'!$A2,Indices!$A$1:$CS$1,0),FALSE)</f>
        <v>-3.6873508906912766E-3</v>
      </c>
      <c r="BN2" s="5">
        <f>VLOOKUP(BN$1,Indices!$A$1:$CS$161,MATCH('Monthly Return'!$A2,Indices!$A$1:$CS$1,0),FALSE)</f>
        <v>7.5783139470331218E-3</v>
      </c>
      <c r="BO2" s="5">
        <f>VLOOKUP(BO$1,Indices!$A$1:$CS$161,MATCH('Monthly Return'!$A2,Indices!$A$1:$CS$1,0),FALSE)</f>
        <v>7.9756908885428857E-3</v>
      </c>
      <c r="BP2" s="5">
        <f>VLOOKUP(BP$1,Indices!$A$1:$CS$161,MATCH('Monthly Return'!$A2,Indices!$A$1:$CS$1,0),FALSE)</f>
        <v>-8.9467588607816673E-4</v>
      </c>
      <c r="BQ2" s="5">
        <f>VLOOKUP(BQ$1,Indices!$A$1:$CS$161,MATCH('Monthly Return'!$A2,Indices!$A$1:$CS$1,0),FALSE)</f>
        <v>1.7371612207166098E-2</v>
      </c>
      <c r="BR2" s="5">
        <f>VLOOKUP(BR$1,Indices!$A$1:$CS$161,MATCH('Monthly Return'!$A2,Indices!$A$1:$CS$1,0),FALSE)</f>
        <v>1.0943504314891994E-2</v>
      </c>
      <c r="BS2" s="5">
        <f>VLOOKUP(BS$1,Indices!$A$1:$CS$161,MATCH('Monthly Return'!$A2,Indices!$A$1:$CS$1,0),FALSE)</f>
        <v>1.5364292538019297E-2</v>
      </c>
      <c r="BT2" s="5">
        <f>VLOOKUP(BT$1,Indices!$A$1:$CS$161,MATCH('Monthly Return'!$A2,Indices!$A$1:$CS$1,0),FALSE)</f>
        <v>3.7964469358373609E-3</v>
      </c>
      <c r="BU2" s="5">
        <f>VLOOKUP(BU$1,Indices!$A$1:$CS$161,MATCH('Monthly Return'!$A2,Indices!$A$1:$CS$1,0),FALSE)</f>
        <v>3.3242001564679269E-2</v>
      </c>
      <c r="BV2" s="5">
        <f>VLOOKUP(BV$1,Indices!$A$1:$CS$161,MATCH('Monthly Return'!$A2,Indices!$A$1:$CS$1,0),FALSE)</f>
        <v>1.0537804248511806E-2</v>
      </c>
      <c r="BW2" s="5">
        <f>VLOOKUP(BW$1,Indices!$A$1:$CS$161,MATCH('Monthly Return'!$A2,Indices!$A$1:$CS$1,0),FALSE)</f>
        <v>2.7066385153551309E-4</v>
      </c>
      <c r="BX2" s="5">
        <f>VLOOKUP(BX$1,Indices!$A$1:$CS$161,MATCH('Monthly Return'!$A2,Indices!$A$1:$CS$1,0),FALSE)</f>
        <v>-3.7142357678143778E-3</v>
      </c>
      <c r="BY2" s="5">
        <f>VLOOKUP(BY$1,Indices!$A$1:$CS$161,MATCH('Monthly Return'!$A2,Indices!$A$1:$CS$1,0),FALSE)</f>
        <v>7.1239883417961725E-3</v>
      </c>
      <c r="BZ2" s="5">
        <f>VLOOKUP(BZ$1,Indices!$A$1:$CS$161,MATCH('Monthly Return'!$A2,Indices!$A$1:$CS$1,0),FALSE)</f>
        <v>-1.488679210606314E-2</v>
      </c>
      <c r="CA2" s="5">
        <f>VLOOKUP(CA$1,Indices!$A$1:$CS$161,MATCH('Monthly Return'!$A2,Indices!$A$1:$CS$1,0),FALSE)</f>
        <v>-2.641216951791947E-2</v>
      </c>
      <c r="CB2" s="5">
        <f>VLOOKUP(CB$1,Indices!$A$1:$CS$161,MATCH('Monthly Return'!$A2,Indices!$A$1:$CS$1,0),FALSE)</f>
        <v>-6.2181203620614078E-2</v>
      </c>
      <c r="CC2" s="5">
        <f>VLOOKUP(CC$1,Indices!$A$1:$CS$161,MATCH('Monthly Return'!$A2,Indices!$A$1:$CS$1,0),FALSE)</f>
        <v>-6.5362390747081611E-2</v>
      </c>
      <c r="CD2" s="5">
        <f>VLOOKUP(CD$1,Indices!$A$1:$CS$161,MATCH('Monthly Return'!$A2,Indices!$A$1:$CS$1,0),FALSE)</f>
        <v>-1.5280245477550802E-2</v>
      </c>
      <c r="CE2" s="5">
        <f>VLOOKUP(CE$1,Indices!$A$1:$CS$161,MATCH('Monthly Return'!$A2,Indices!$A$1:$CS$1,0),FALSE)</f>
        <v>-2.6572145093133437E-2</v>
      </c>
      <c r="CF2" s="5">
        <f>VLOOKUP(CF$1,Indices!$A$1:$CS$161,MATCH('Monthly Return'!$A2,Indices!$A$1:$CS$1,0),FALSE)</f>
        <v>-8.541513016894986E-3</v>
      </c>
      <c r="CG2" s="5">
        <f>VLOOKUP(CG$1,Indices!$A$1:$CS$161,MATCH('Monthly Return'!$A2,Indices!$A$1:$CS$1,0),FALSE)</f>
        <v>1.7444966081026081E-2</v>
      </c>
      <c r="CH2" s="5">
        <f>VLOOKUP(CH$1,Indices!$A$1:$CS$161,MATCH('Monthly Return'!$A2,Indices!$A$1:$CS$1,0),FALSE)</f>
        <v>1.014516755151873E-2</v>
      </c>
      <c r="CI2" s="5">
        <f>VLOOKUP(CI$1,Indices!$A$1:$CS$161,MATCH('Monthly Return'!$A2,Indices!$A$1:$CS$1,0),FALSE)</f>
        <v>-2.7084236799131078E-2</v>
      </c>
      <c r="CJ2" s="5">
        <f>VLOOKUP(CJ$1,Indices!$A$1:$CS$161,MATCH('Monthly Return'!$A2,Indices!$A$1:$CS$1,0),FALSE)</f>
        <v>1.362809007986554E-2</v>
      </c>
      <c r="CK2" s="5">
        <f>VLOOKUP(CK$1,Indices!$A$1:$CS$161,MATCH('Monthly Return'!$A2,Indices!$A$1:$CS$1,0),FALSE)</f>
        <v>-2.8980203223406109E-2</v>
      </c>
      <c r="CL2" s="5">
        <f>VLOOKUP(CL$1,Indices!$A$1:$CS$161,MATCH('Monthly Return'!$A2,Indices!$A$1:$CS$1,0),FALSE)</f>
        <v>4.4888790539050483E-3</v>
      </c>
      <c r="CM2" s="5">
        <f>VLOOKUP(CM$1,Indices!$A$1:$CS$161,MATCH('Monthly Return'!$A2,Indices!$A$1:$CS$1,0),FALSE)</f>
        <v>-1.5028283271149356E-2</v>
      </c>
      <c r="CN2" s="5">
        <f>VLOOKUP(CN$1,Indices!$A$1:$CS$161,MATCH('Monthly Return'!$A2,Indices!$A$1:$CS$1,0),FALSE)</f>
        <v>3.0661678990401731E-2</v>
      </c>
      <c r="CO2" s="5">
        <f>VLOOKUP(CO$1,Indices!$A$1:$CS$161,MATCH('Monthly Return'!$A2,Indices!$A$1:$CS$1,0),FALSE)</f>
        <v>2.1563624736690157E-2</v>
      </c>
      <c r="CP2" s="5">
        <f>VLOOKUP(CP$1,Indices!$A$1:$CS$161,MATCH('Monthly Return'!$A2,Indices!$A$1:$CS$1,0),FALSE)</f>
        <v>-2.1766465162016635E-2</v>
      </c>
      <c r="CQ2" s="5">
        <f>VLOOKUP(CQ$1,Indices!$A$1:$CS$161,MATCH('Monthly Return'!$A2,Indices!$A$1:$CS$1,0),FALSE)</f>
        <v>3.3462987419869972E-3</v>
      </c>
      <c r="CR2" s="5">
        <f>VLOOKUP(CR$1,Indices!$A$1:$CS$161,MATCH('Monthly Return'!$A2,Indices!$A$1:$CS$1,0),FALSE)</f>
        <v>6.7937028363298513E-3</v>
      </c>
      <c r="CS2" s="5">
        <f>VLOOKUP(CS$1,Indices!$A$1:$CS$161,MATCH('Monthly Return'!$A2,Indices!$A$1:$CS$1,0),FALSE)</f>
        <v>2.098704960359199E-2</v>
      </c>
      <c r="CT2" s="5">
        <f>VLOOKUP(CT$1,Indices!$A$1:$CS$161,MATCH('Monthly Return'!$A2,Indices!$A$1:$CS$1,0),FALSE)</f>
        <v>1.6904631814630644E-2</v>
      </c>
      <c r="CU2" s="5">
        <f>VLOOKUP(CU$1,Indices!$A$1:$CS$161,MATCH('Monthly Return'!$A2,Indices!$A$1:$CS$1,0),FALSE)</f>
        <v>1.0126392178264387E-2</v>
      </c>
      <c r="CV2" s="5">
        <f>VLOOKUP(CV$1,Indices!$A$1:$CS$161,MATCH('Monthly Return'!$A2,Indices!$A$1:$CS$1,0),FALSE)</f>
        <v>8.1717961168703557E-3</v>
      </c>
      <c r="CW2" s="5">
        <f>VLOOKUP(CW$1,Indices!$A$1:$CS$161,MATCH('Monthly Return'!$A2,Indices!$A$1:$CS$1,0),FALSE)</f>
        <v>1.2980752803193329E-2</v>
      </c>
      <c r="CX2" s="5">
        <f>VLOOKUP(CX$1,Indices!$A$1:$CS$161,MATCH('Monthly Return'!$A2,Indices!$A$1:$CS$1,0),FALSE)</f>
        <v>1.7619984828497692E-2</v>
      </c>
      <c r="CY2" s="5">
        <f>VLOOKUP(CY$1,Indices!$A$1:$CS$161,MATCH('Monthly Return'!$A2,Indices!$A$1:$CS$1,0),FALSE)</f>
        <v>1.8580002866595224E-2</v>
      </c>
      <c r="CZ2" s="5">
        <f>VLOOKUP(CZ$1,Indices!$A$1:$CS$161,MATCH('Monthly Return'!$A2,Indices!$A$1:$CS$1,0),FALSE)</f>
        <v>1.6899999689844458E-2</v>
      </c>
      <c r="DA2" s="5">
        <f>VLOOKUP(DA$1,Indices!$A$1:$CS$161,MATCH('Monthly Return'!$A2,Indices!$A$1:$CS$1,0),FALSE)</f>
        <v>-3.4000058593153248E-4</v>
      </c>
      <c r="DB2" s="5">
        <f>VLOOKUP(DB$1,Indices!$A$1:$CS$161,MATCH('Monthly Return'!$A2,Indices!$A$1:$CS$1,0),FALSE)</f>
        <v>7.7600079971771319E-3</v>
      </c>
      <c r="DC2" s="5">
        <f>VLOOKUP(DC$1,Indices!$A$1:$CS$161,MATCH('Monthly Return'!$A2,Indices!$A$1:$CS$1,0),FALSE)</f>
        <v>-2.0800021856132167E-3</v>
      </c>
      <c r="DD2" s="5">
        <f>VLOOKUP(DD$1,Indices!$A$1:$CS$161,MATCH('Monthly Return'!$A2,Indices!$A$1:$CS$1,0),FALSE)</f>
        <v>-6.0200051477758976E-3</v>
      </c>
      <c r="DE2" s="5">
        <f>VLOOKUP(DE$1,Indices!$A$1:$CS$161,MATCH('Monthly Return'!$A2,Indices!$A$1:$CS$1,0),FALSE)</f>
        <v>-1.9069984078720292E-2</v>
      </c>
      <c r="DF2" s="5">
        <f>VLOOKUP(DF$1,Indices!$A$1:$CS$161,MATCH('Monthly Return'!$A2,Indices!$A$1:$CS$1,0),FALSE)</f>
        <v>1.7639998383638167E-2</v>
      </c>
      <c r="DG2" s="5">
        <f>VLOOKUP(DG$1,Indices!$A$1:$CS$161,MATCH('Monthly Return'!$A2,Indices!$A$1:$CS$1,0),FALSE)</f>
        <v>1.7029997364641725E-2</v>
      </c>
      <c r="DH2" s="5">
        <f>VLOOKUP(DH$1,Indices!$A$1:$CS$161,MATCH('Monthly Return'!$A2,Indices!$A$1:$CS$1,0),FALSE)</f>
        <v>3.5099916881280446E-3</v>
      </c>
      <c r="DI2" s="5">
        <f>VLOOKUP(DI$1,Indices!$A$1:$CS$161,MATCH('Monthly Return'!$A2,Indices!$A$1:$CS$1,0),FALSE)</f>
        <v>2.8770011695536279E-2</v>
      </c>
      <c r="DJ2" s="5">
        <f>VLOOKUP(DJ$1,Indices!$A$1:$CS$161,MATCH('Monthly Return'!$A2,Indices!$A$1:$CS$1,0),FALSE)</f>
        <v>1.979999975661717E-2</v>
      </c>
    </row>
    <row r="3" spans="1:114" x14ac:dyDescent="0.25">
      <c r="A3" s="3" t="s">
        <v>2</v>
      </c>
      <c r="B3" s="3" t="s">
        <v>36</v>
      </c>
      <c r="C3" s="5">
        <f>VLOOKUP(C$1,Indices!$A$1:$CS$161,MATCH('Monthly Return'!$A3,Indices!$A$1:$CS$1,0),FALSE)</f>
        <v>5.061930901719025E-3</v>
      </c>
      <c r="D3" s="5">
        <f>VLOOKUP(D$1,Indices!$A$1:$CS$161,MATCH('Monthly Return'!$A3,Indices!$A$1:$CS$1,0),FALSE)</f>
        <v>2.7609212394629434E-2</v>
      </c>
      <c r="E3" s="5">
        <f>VLOOKUP(E$1,Indices!$A$1:$CS$161,MATCH('Monthly Return'!$A3,Indices!$A$1:$CS$1,0),FALSE)</f>
        <v>-9.1274187659730055E-3</v>
      </c>
      <c r="F3" s="5">
        <f>VLOOKUP(F$1,Indices!$A$1:$CS$161,MATCH('Monthly Return'!$A3,Indices!$A$1:$CS$1,0),FALSE)</f>
        <v>-3.6288462220959161E-3</v>
      </c>
      <c r="G3" s="5">
        <f>VLOOKUP(G$1,Indices!$A$1:$CS$161,MATCH('Monthly Return'!$A3,Indices!$A$1:$CS$1,0),FALSE)</f>
        <v>3.8979561616321323E-3</v>
      </c>
      <c r="H3" s="5">
        <f>VLOOKUP(H$1,Indices!$A$1:$CS$161,MATCH('Monthly Return'!$A3,Indices!$A$1:$CS$1,0),FALSE)</f>
        <v>-8.1044263962914975E-4</v>
      </c>
      <c r="I3" s="5">
        <f>VLOOKUP(I$1,Indices!$A$1:$CS$161,MATCH('Monthly Return'!$A3,Indices!$A$1:$CS$1,0),FALSE)</f>
        <v>-1.973258043198034E-2</v>
      </c>
      <c r="J3" s="5">
        <f>VLOOKUP(J$1,Indices!$A$1:$CS$161,MATCH('Monthly Return'!$A3,Indices!$A$1:$CS$1,0),FALSE)</f>
        <v>1.6102196842056937E-2</v>
      </c>
      <c r="K3" s="5">
        <f>VLOOKUP(K$1,Indices!$A$1:$CS$161,MATCH('Monthly Return'!$A3,Indices!$A$1:$CS$1,0),FALSE)</f>
        <v>-9.6760352562131891E-3</v>
      </c>
      <c r="L3" s="5">
        <f>VLOOKUP(L$1,Indices!$A$1:$CS$161,MATCH('Monthly Return'!$A3,Indices!$A$1:$CS$1,0),FALSE)</f>
        <v>1.7258653187640416E-2</v>
      </c>
      <c r="M3" s="5">
        <f>VLOOKUP(M$1,Indices!$A$1:$CS$161,MATCH('Monthly Return'!$A3,Indices!$A$1:$CS$1,0),FALSE)</f>
        <v>1.1192623061849316E-2</v>
      </c>
      <c r="N3" s="5">
        <f>VLOOKUP(N$1,Indices!$A$1:$CS$161,MATCH('Monthly Return'!$A3,Indices!$A$1:$CS$1,0),FALSE)</f>
        <v>-7.2887677673869611E-3</v>
      </c>
      <c r="O3" s="5">
        <f>VLOOKUP(O$1,Indices!$A$1:$CS$161,MATCH('Monthly Return'!$A3,Indices!$A$1:$CS$1,0),FALSE)</f>
        <v>-4.1556725655867988E-3</v>
      </c>
      <c r="P3" s="5">
        <f>VLOOKUP(P$1,Indices!$A$1:$CS$161,MATCH('Monthly Return'!$A3,Indices!$A$1:$CS$1,0),FALSE)</f>
        <v>2.5377426065226194E-2</v>
      </c>
      <c r="Q3" s="5">
        <f>VLOOKUP(Q$1,Indices!$A$1:$CS$161,MATCH('Monthly Return'!$A3,Indices!$A$1:$CS$1,0),FALSE)</f>
        <v>-9.7619259394388092E-3</v>
      </c>
      <c r="R3" s="5">
        <f>VLOOKUP(R$1,Indices!$A$1:$CS$161,MATCH('Monthly Return'!$A3,Indices!$A$1:$CS$1,0),FALSE)</f>
        <v>1.414358812896932E-2</v>
      </c>
      <c r="S3" s="5">
        <f>VLOOKUP(S$1,Indices!$A$1:$CS$161,MATCH('Monthly Return'!$A3,Indices!$A$1:$CS$1,0),FALSE)</f>
        <v>1.1956805495072276E-2</v>
      </c>
      <c r="T3" s="5">
        <f>VLOOKUP(T$1,Indices!$A$1:$CS$161,MATCH('Monthly Return'!$A3,Indices!$A$1:$CS$1,0),FALSE)</f>
        <v>2.0095987208031962E-2</v>
      </c>
      <c r="U3" s="5">
        <f>VLOOKUP(U$1,Indices!$A$1:$CS$161,MATCH('Monthly Return'!$A3,Indices!$A$1:$CS$1,0),FALSE)</f>
        <v>2.6633713223452204E-2</v>
      </c>
      <c r="V3" s="5">
        <f>VLOOKUP(V$1,Indices!$A$1:$CS$161,MATCH('Monthly Return'!$A3,Indices!$A$1:$CS$1,0),FALSE)</f>
        <v>-8.4848140905631197E-3</v>
      </c>
      <c r="W3" s="5">
        <f>VLOOKUP(W$1,Indices!$A$1:$CS$161,MATCH('Monthly Return'!$A3,Indices!$A$1:$CS$1,0),FALSE)</f>
        <v>2.2665236737811068E-2</v>
      </c>
      <c r="X3" s="5">
        <f>VLOOKUP(X$1,Indices!$A$1:$CS$161,MATCH('Monthly Return'!$A3,Indices!$A$1:$CS$1,0),FALSE)</f>
        <v>-1.6350820850925318E-2</v>
      </c>
      <c r="Y3" s="5">
        <f>VLOOKUP(Y$1,Indices!$A$1:$CS$161,MATCH('Monthly Return'!$A3,Indices!$A$1:$CS$1,0),FALSE)</f>
        <v>1.2235343008248023E-2</v>
      </c>
      <c r="Z3" s="5">
        <f>VLOOKUP(Z$1,Indices!$A$1:$CS$161,MATCH('Monthly Return'!$A3,Indices!$A$1:$CS$1,0),FALSE)</f>
        <v>3.6581784258171712E-3</v>
      </c>
      <c r="AA3" s="5">
        <f>VLOOKUP(AA$1,Indices!$A$1:$CS$161,MATCH('Monthly Return'!$A3,Indices!$A$1:$CS$1,0),FALSE)</f>
        <v>1.2222853006624623E-2</v>
      </c>
      <c r="AB3" s="5">
        <f>VLOOKUP(AB$1,Indices!$A$1:$CS$161,MATCH('Monthly Return'!$A3,Indices!$A$1:$CS$1,0),FALSE)</f>
        <v>3.1651577034186307E-3</v>
      </c>
      <c r="AC3" s="5">
        <f>VLOOKUP(AC$1,Indices!$A$1:$CS$161,MATCH('Monthly Return'!$A3,Indices!$A$1:$CS$1,0),FALSE)</f>
        <v>3.3365423771828606E-2</v>
      </c>
      <c r="AD3" s="5">
        <f>VLOOKUP(AD$1,Indices!$A$1:$CS$161,MATCH('Monthly Return'!$A3,Indices!$A$1:$CS$1,0),FALSE)</f>
        <v>1.6364824379179632E-2</v>
      </c>
      <c r="AE3" s="5">
        <f>VLOOKUP(AE$1,Indices!$A$1:$CS$161,MATCH('Monthly Return'!$A3,Indices!$A$1:$CS$1,0),FALSE)</f>
        <v>4.5032420963573294E-3</v>
      </c>
      <c r="AF3" s="5">
        <f>VLOOKUP(AF$1,Indices!$A$1:$CS$161,MATCH('Monthly Return'!$A3,Indices!$A$1:$CS$1,0),FALSE)</f>
        <v>-2.4856924334730746E-3</v>
      </c>
      <c r="AG3" s="5">
        <f>VLOOKUP(AG$1,Indices!$A$1:$CS$161,MATCH('Monthly Return'!$A3,Indices!$A$1:$CS$1,0),FALSE)</f>
        <v>1.9619548556769173E-2</v>
      </c>
      <c r="AH3" s="5">
        <f>VLOOKUP(AH$1,Indices!$A$1:$CS$161,MATCH('Monthly Return'!$A3,Indices!$A$1:$CS$1,0),FALSE)</f>
        <v>1.1778149614332989E-2</v>
      </c>
      <c r="AI3" s="5">
        <f>VLOOKUP(AI$1,Indices!$A$1:$CS$161,MATCH('Monthly Return'!$A3,Indices!$A$1:$CS$1,0),FALSE)</f>
        <v>2.7541670588524525E-3</v>
      </c>
      <c r="AJ3" s="5">
        <f>VLOOKUP(AJ$1,Indices!$A$1:$CS$161,MATCH('Monthly Return'!$A3,Indices!$A$1:$CS$1,0),FALSE)</f>
        <v>9.2176842418281169E-3</v>
      </c>
      <c r="AK3" s="5">
        <f>VLOOKUP(AK$1,Indices!$A$1:$CS$161,MATCH('Monthly Return'!$A3,Indices!$A$1:$CS$1,0),FALSE)</f>
        <v>-4.7127709395632489E-2</v>
      </c>
      <c r="AL3" s="5">
        <f>VLOOKUP(AL$1,Indices!$A$1:$CS$161,MATCH('Monthly Return'!$A3,Indices!$A$1:$CS$1,0),FALSE)</f>
        <v>-8.1876777596493477E-3</v>
      </c>
      <c r="AM3" s="5">
        <f>VLOOKUP(AM$1,Indices!$A$1:$CS$161,MATCH('Monthly Return'!$A3,Indices!$A$1:$CS$1,0),FALSE)</f>
        <v>5.2696396542373236E-5</v>
      </c>
      <c r="AN3" s="5">
        <f>VLOOKUP(AN$1,Indices!$A$1:$CS$161,MATCH('Monthly Return'!$A3,Indices!$A$1:$CS$1,0),FALSE)</f>
        <v>2.8934681587970079E-2</v>
      </c>
      <c r="AO3" s="5">
        <f>VLOOKUP(AO$1,Indices!$A$1:$CS$161,MATCH('Monthly Return'!$A3,Indices!$A$1:$CS$1,0),FALSE)</f>
        <v>3.8824075084958665E-2</v>
      </c>
      <c r="AP3" s="5">
        <f>VLOOKUP(AP$1,Indices!$A$1:$CS$161,MATCH('Monthly Return'!$A3,Indices!$A$1:$CS$1,0),FALSE)</f>
        <v>-9.1427114626685402E-3</v>
      </c>
      <c r="AQ3" s="5">
        <f>VLOOKUP(AQ$1,Indices!$A$1:$CS$161,MATCH('Monthly Return'!$A3,Indices!$A$1:$CS$1,0),FALSE)</f>
        <v>-2.0215167586601579E-2</v>
      </c>
      <c r="AR3" s="5">
        <f>VLOOKUP(AR$1,Indices!$A$1:$CS$161,MATCH('Monthly Return'!$A3,Indices!$A$1:$CS$1,0),FALSE)</f>
        <v>4.9081314453707447E-2</v>
      </c>
      <c r="AS3" s="5">
        <f>VLOOKUP(AS$1,Indices!$A$1:$CS$161,MATCH('Monthly Return'!$A3,Indices!$A$1:$CS$1,0),FALSE)</f>
        <v>-6.0353880534041893E-2</v>
      </c>
      <c r="AT3" s="5">
        <f>VLOOKUP(AT$1,Indices!$A$1:$CS$161,MATCH('Monthly Return'!$A3,Indices!$A$1:$CS$1,0),FALSE)</f>
        <v>-4.8878519580017654E-2</v>
      </c>
      <c r="AU3" s="5">
        <f>VLOOKUP(AU$1,Indices!$A$1:$CS$161,MATCH('Monthly Return'!$A3,Indices!$A$1:$CS$1,0),FALSE)</f>
        <v>-3.2717963082832258E-3</v>
      </c>
      <c r="AV3" s="5">
        <f>VLOOKUP(AV$1,Indices!$A$1:$CS$161,MATCH('Monthly Return'!$A3,Indices!$A$1:$CS$1,0),FALSE)</f>
        <v>-1.2597147918997464E-2</v>
      </c>
      <c r="AW3" s="5">
        <f>VLOOKUP(AW$1,Indices!$A$1:$CS$161,MATCH('Monthly Return'!$A3,Indices!$A$1:$CS$1,0),FALSE)</f>
        <v>-1.280360911725209E-2</v>
      </c>
      <c r="AX3" s="5">
        <f>VLOOKUP(AX$1,Indices!$A$1:$CS$161,MATCH('Monthly Return'!$A3,Indices!$A$1:$CS$1,0),FALSE)</f>
        <v>1.3357263487196791E-2</v>
      </c>
      <c r="AY3" s="5">
        <f>VLOOKUP(AY$1,Indices!$A$1:$CS$161,MATCH('Monthly Return'!$A3,Indices!$A$1:$CS$1,0),FALSE)</f>
        <v>4.9934333189078917E-3</v>
      </c>
      <c r="AZ3" s="5">
        <f>VLOOKUP(AZ$1,Indices!$A$1:$CS$161,MATCH('Monthly Return'!$A3,Indices!$A$1:$CS$1,0),FALSE)</f>
        <v>1.3006631155008552E-2</v>
      </c>
      <c r="BA3" s="5">
        <f>VLOOKUP(BA$1,Indices!$A$1:$CS$161,MATCH('Monthly Return'!$A3,Indices!$A$1:$CS$1,0),FALSE)</f>
        <v>4.2151403560188871E-3</v>
      </c>
      <c r="BB3" s="5">
        <f>VLOOKUP(BB$1,Indices!$A$1:$CS$161,MATCH('Monthly Return'!$A3,Indices!$A$1:$CS$1,0),FALSE)</f>
        <v>3.5232382819250008E-2</v>
      </c>
      <c r="BC3" s="5">
        <f>VLOOKUP(BC$1,Indices!$A$1:$CS$161,MATCH('Monthly Return'!$A3,Indices!$A$1:$CS$1,0),FALSE)</f>
        <v>6.3721240811862589E-3</v>
      </c>
      <c r="BD3" s="5">
        <f>VLOOKUP(BD$1,Indices!$A$1:$CS$161,MATCH('Monthly Return'!$A3,Indices!$A$1:$CS$1,0),FALSE)</f>
        <v>2.3665993536866825E-2</v>
      </c>
      <c r="BE3" s="5">
        <f>VLOOKUP(BE$1,Indices!$A$1:$CS$161,MATCH('Monthly Return'!$A3,Indices!$A$1:$CS$1,0),FALSE)</f>
        <v>4.7398427619915973E-2</v>
      </c>
      <c r="BF3" s="5">
        <f>VLOOKUP(BF$1,Indices!$A$1:$CS$161,MATCH('Monthly Return'!$A3,Indices!$A$1:$CS$1,0),FALSE)</f>
        <v>-1.3726523790839718E-2</v>
      </c>
      <c r="BG3" s="5">
        <f>VLOOKUP(BG$1,Indices!$A$1:$CS$161,MATCH('Monthly Return'!$A3,Indices!$A$1:$CS$1,0),FALSE)</f>
        <v>2.3567337508010766E-2</v>
      </c>
      <c r="BH3" s="5">
        <f>VLOOKUP(BH$1,Indices!$A$1:$CS$161,MATCH('Monthly Return'!$A3,Indices!$A$1:$CS$1,0),FALSE)</f>
        <v>-1.8453484075337201E-2</v>
      </c>
      <c r="BI3" s="5">
        <f>VLOOKUP(BI$1,Indices!$A$1:$CS$161,MATCH('Monthly Return'!$A3,Indices!$A$1:$CS$1,0),FALSE)</f>
        <v>-4.0463483801817635E-2</v>
      </c>
      <c r="BJ3" s="5">
        <f>VLOOKUP(BJ$1,Indices!$A$1:$CS$161,MATCH('Monthly Return'!$A3,Indices!$A$1:$CS$1,0),FALSE)</f>
        <v>1.1897499101319875E-2</v>
      </c>
      <c r="BK3" s="5">
        <f>VLOOKUP(BK$1,Indices!$A$1:$CS$161,MATCH('Monthly Return'!$A3,Indices!$A$1:$CS$1,0),FALSE)</f>
        <v>3.1538569113914061E-2</v>
      </c>
      <c r="BL3" s="5">
        <f>VLOOKUP(BL$1,Indices!$A$1:$CS$161,MATCH('Monthly Return'!$A3,Indices!$A$1:$CS$1,0),FALSE)</f>
        <v>9.169198222612529E-3</v>
      </c>
      <c r="BM3" s="5">
        <f>VLOOKUP(BM$1,Indices!$A$1:$CS$161,MATCH('Monthly Return'!$A3,Indices!$A$1:$CS$1,0),FALSE)</f>
        <v>-1.2712672490170829E-2</v>
      </c>
      <c r="BN3" s="5">
        <f>VLOOKUP(BN$1,Indices!$A$1:$CS$161,MATCH('Monthly Return'!$A3,Indices!$A$1:$CS$1,0),FALSE)</f>
        <v>2.0680476156614835E-2</v>
      </c>
      <c r="BO3" s="5">
        <f>VLOOKUP(BO$1,Indices!$A$1:$CS$161,MATCH('Monthly Return'!$A3,Indices!$A$1:$CS$1,0),FALSE)</f>
        <v>1.5663573492077365E-2</v>
      </c>
      <c r="BP3" s="5">
        <f>VLOOKUP(BP$1,Indices!$A$1:$CS$161,MATCH('Monthly Return'!$A3,Indices!$A$1:$CS$1,0),FALSE)</f>
        <v>-7.1704836817174655E-3</v>
      </c>
      <c r="BQ3" s="5">
        <f>VLOOKUP(BQ$1,Indices!$A$1:$CS$161,MATCH('Monthly Return'!$A3,Indices!$A$1:$CS$1,0),FALSE)</f>
        <v>3.2168835926227768E-2</v>
      </c>
      <c r="BR3" s="5">
        <f>VLOOKUP(BR$1,Indices!$A$1:$CS$161,MATCH('Monthly Return'!$A3,Indices!$A$1:$CS$1,0),FALSE)</f>
        <v>1.3673217453642472E-2</v>
      </c>
      <c r="BS3" s="5">
        <f>VLOOKUP(BS$1,Indices!$A$1:$CS$161,MATCH('Monthly Return'!$A3,Indices!$A$1:$CS$1,0),FALSE)</f>
        <v>3.203032616108481E-2</v>
      </c>
      <c r="BT3" s="5">
        <f>VLOOKUP(BT$1,Indices!$A$1:$CS$161,MATCH('Monthly Return'!$A3,Indices!$A$1:$CS$1,0),FALSE)</f>
        <v>1.8216620295901098E-3</v>
      </c>
      <c r="BU3" s="5">
        <f>VLOOKUP(BU$1,Indices!$A$1:$CS$161,MATCH('Monthly Return'!$A3,Indices!$A$1:$CS$1,0),FALSE)</f>
        <v>6.3744296043172888E-2</v>
      </c>
      <c r="BV3" s="5">
        <f>VLOOKUP(BV$1,Indices!$A$1:$CS$161,MATCH('Monthly Return'!$A3,Indices!$A$1:$CS$1,0),FALSE)</f>
        <v>5.4442663348203135E-2</v>
      </c>
      <c r="BW3" s="5">
        <f>VLOOKUP(BW$1,Indices!$A$1:$CS$161,MATCH('Monthly Return'!$A3,Indices!$A$1:$CS$1,0),FALSE)</f>
        <v>2.8999609335436105E-2</v>
      </c>
      <c r="BX3" s="5">
        <f>VLOOKUP(BX$1,Indices!$A$1:$CS$161,MATCH('Monthly Return'!$A3,Indices!$A$1:$CS$1,0),FALSE)</f>
        <v>-2.2039763727648376E-2</v>
      </c>
      <c r="BY3" s="5">
        <f>VLOOKUP(BY$1,Indices!$A$1:$CS$161,MATCH('Monthly Return'!$A3,Indices!$A$1:$CS$1,0),FALSE)</f>
        <v>-8.8115072042748155E-3</v>
      </c>
      <c r="BZ3" s="5">
        <f>VLOOKUP(BZ$1,Indices!$A$1:$CS$161,MATCH('Monthly Return'!$A3,Indices!$A$1:$CS$1,0),FALSE)</f>
        <v>2.1945333453983196E-3</v>
      </c>
      <c r="CA3" s="5">
        <f>VLOOKUP(CA$1,Indices!$A$1:$CS$161,MATCH('Monthly Return'!$A3,Indices!$A$1:$CS$1,0),FALSE)</f>
        <v>-3.771669239444142E-2</v>
      </c>
      <c r="CB3" s="5">
        <f>VLOOKUP(CB$1,Indices!$A$1:$CS$161,MATCH('Monthly Return'!$A3,Indices!$A$1:$CS$1,0),FALSE)</f>
        <v>-9.4583951092601537E-2</v>
      </c>
      <c r="CC3" s="5">
        <f>VLOOKUP(CC$1,Indices!$A$1:$CS$161,MATCH('Monthly Return'!$A3,Indices!$A$1:$CS$1,0),FALSE)</f>
        <v>-8.1403696268926962E-2</v>
      </c>
      <c r="CD3" s="5">
        <f>VLOOKUP(CD$1,Indices!$A$1:$CS$161,MATCH('Monthly Return'!$A3,Indices!$A$1:$CS$1,0),FALSE)</f>
        <v>-2.1743541489981366E-2</v>
      </c>
      <c r="CE3" s="5">
        <f>VLOOKUP(CE$1,Indices!$A$1:$CS$161,MATCH('Monthly Return'!$A3,Indices!$A$1:$CS$1,0),FALSE)</f>
        <v>-2.8445165571499453E-2</v>
      </c>
      <c r="CF3" s="5">
        <f>VLOOKUP(CF$1,Indices!$A$1:$CS$161,MATCH('Monthly Return'!$A3,Indices!$A$1:$CS$1,0),FALSE)</f>
        <v>-2.4396874779964661E-2</v>
      </c>
      <c r="CG3" s="5">
        <f>VLOOKUP(CG$1,Indices!$A$1:$CS$161,MATCH('Monthly Return'!$A3,Indices!$A$1:$CS$1,0),FALSE)</f>
        <v>2.3819234140034506E-2</v>
      </c>
      <c r="CH3" s="5">
        <f>VLOOKUP(CH$1,Indices!$A$1:$CS$161,MATCH('Monthly Return'!$A3,Indices!$A$1:$CS$1,0),FALSE)</f>
        <v>2.4453671298784618E-2</v>
      </c>
      <c r="CI3" s="5">
        <f>VLOOKUP(CI$1,Indices!$A$1:$CS$161,MATCH('Monthly Return'!$A3,Indices!$A$1:$CS$1,0),FALSE)</f>
        <v>-2.8427697023692189E-2</v>
      </c>
      <c r="CJ3" s="5">
        <f>VLOOKUP(CJ$1,Indices!$A$1:$CS$161,MATCH('Monthly Return'!$A3,Indices!$A$1:$CS$1,0),FALSE)</f>
        <v>1.3090464132976543E-2</v>
      </c>
      <c r="CK3" s="5">
        <f>VLOOKUP(CK$1,Indices!$A$1:$CS$161,MATCH('Monthly Return'!$A3,Indices!$A$1:$CS$1,0),FALSE)</f>
        <v>-4.4739288713205427E-2</v>
      </c>
      <c r="CL3" s="5">
        <f>VLOOKUP(CL$1,Indices!$A$1:$CS$161,MATCH('Monthly Return'!$A3,Indices!$A$1:$CS$1,0),FALSE)</f>
        <v>5.2813203106871764E-3</v>
      </c>
      <c r="CM3" s="5">
        <f>VLOOKUP(CM$1,Indices!$A$1:$CS$161,MATCH('Monthly Return'!$A3,Indices!$A$1:$CS$1,0),FALSE)</f>
        <v>-2.8902245671912685E-2</v>
      </c>
      <c r="CN3" s="5">
        <f>VLOOKUP(CN$1,Indices!$A$1:$CS$161,MATCH('Monthly Return'!$A3,Indices!$A$1:$CS$1,0),FALSE)</f>
        <v>3.0928542171255291E-2</v>
      </c>
      <c r="CO3" s="5">
        <f>VLOOKUP(CO$1,Indices!$A$1:$CS$161,MATCH('Monthly Return'!$A3,Indices!$A$1:$CS$1,0),FALSE)</f>
        <v>3.1763390249194723E-2</v>
      </c>
      <c r="CP3" s="5">
        <f>VLOOKUP(CP$1,Indices!$A$1:$CS$161,MATCH('Monthly Return'!$A3,Indices!$A$1:$CS$1,0),FALSE)</f>
        <v>-1.6673855371143964E-2</v>
      </c>
      <c r="CQ3" s="5">
        <f>VLOOKUP(CQ$1,Indices!$A$1:$CS$161,MATCH('Monthly Return'!$A3,Indices!$A$1:$CS$1,0),FALSE)</f>
        <v>1.67293689200676E-3</v>
      </c>
      <c r="CR3" s="5">
        <f>VLOOKUP(CR$1,Indices!$A$1:$CS$161,MATCH('Monthly Return'!$A3,Indices!$A$1:$CS$1,0),FALSE)</f>
        <v>8.8808214461288948E-3</v>
      </c>
      <c r="CS3" s="5">
        <f>VLOOKUP(CS$1,Indices!$A$1:$CS$161,MATCH('Monthly Return'!$A3,Indices!$A$1:$CS$1,0),FALSE)</f>
        <v>2.2375288695351436E-2</v>
      </c>
      <c r="CT3" s="5">
        <f>VLOOKUP(CT$1,Indices!$A$1:$CS$161,MATCH('Monthly Return'!$A3,Indices!$A$1:$CS$1,0),FALSE)</f>
        <v>1.8579355028592426E-2</v>
      </c>
      <c r="CU3" s="5">
        <f>VLOOKUP(CU$1,Indices!$A$1:$CS$161,MATCH('Monthly Return'!$A3,Indices!$A$1:$CS$1,0),FALSE)</f>
        <v>1.0088230142286214E-2</v>
      </c>
      <c r="CV3" s="5">
        <f>VLOOKUP(CV$1,Indices!$A$1:$CS$161,MATCH('Monthly Return'!$A3,Indices!$A$1:$CS$1,0),FALSE)</f>
        <v>6.2702418772664359E-3</v>
      </c>
      <c r="CW3" s="5">
        <f>VLOOKUP(CW$1,Indices!$A$1:$CS$161,MATCH('Monthly Return'!$A3,Indices!$A$1:$CS$1,0),FALSE)</f>
        <v>1.1573911283018434E-2</v>
      </c>
      <c r="CX3" s="5">
        <f>VLOOKUP(CX$1,Indices!$A$1:$CS$161,MATCH('Monthly Return'!$A3,Indices!$A$1:$CS$1,0),FALSE)</f>
        <v>1.3460394892004457E-2</v>
      </c>
      <c r="CY3" s="5">
        <f>VLOOKUP(CY$1,Indices!$A$1:$CS$161,MATCH('Monthly Return'!$A3,Indices!$A$1:$CS$1,0),FALSE)</f>
        <v>1.9999970627154307E-2</v>
      </c>
      <c r="CZ3" s="5">
        <f>VLOOKUP(CZ$1,Indices!$A$1:$CS$161,MATCH('Monthly Return'!$A3,Indices!$A$1:$CS$1,0),FALSE)</f>
        <v>1.862972138446084E-2</v>
      </c>
      <c r="DA3" s="5">
        <f>VLOOKUP(DA$1,Indices!$A$1:$CS$161,MATCH('Monthly Return'!$A3,Indices!$A$1:$CS$1,0),FALSE)</f>
        <v>1.5800273751540583E-3</v>
      </c>
      <c r="DB3" s="5">
        <f>VLOOKUP(DB$1,Indices!$A$1:$CS$161,MATCH('Monthly Return'!$A3,Indices!$A$1:$CS$1,0),FALSE)</f>
        <v>1.0299891233511937E-2</v>
      </c>
      <c r="DC3" s="5">
        <f>VLOOKUP(DC$1,Indices!$A$1:$CS$161,MATCH('Monthly Return'!$A3,Indices!$A$1:$CS$1,0),FALSE)</f>
        <v>-5.4193911672731909E-3</v>
      </c>
      <c r="DD3" s="5">
        <f>VLOOKUP(DD$1,Indices!$A$1:$CS$161,MATCH('Monthly Return'!$A3,Indices!$A$1:$CS$1,0),FALSE)</f>
        <v>-5.349964021585496E-3</v>
      </c>
      <c r="DE3" s="5">
        <f>VLOOKUP(DE$1,Indices!$A$1:$CS$161,MATCH('Monthly Return'!$A3,Indices!$A$1:$CS$1,0),FALSE)</f>
        <v>-2.323069204248418E-2</v>
      </c>
      <c r="DF3" s="5">
        <f>VLOOKUP(DF$1,Indices!$A$1:$CS$161,MATCH('Monthly Return'!$A3,Indices!$A$1:$CS$1,0),FALSE)</f>
        <v>1.7599978565655539E-2</v>
      </c>
      <c r="DG3" s="5">
        <f>VLOOKUP(DG$1,Indices!$A$1:$CS$161,MATCH('Monthly Return'!$A3,Indices!$A$1:$CS$1,0),FALSE)</f>
        <v>2.546024584095874E-2</v>
      </c>
      <c r="DH3" s="5">
        <f>VLOOKUP(DH$1,Indices!$A$1:$CS$161,MATCH('Monthly Return'!$A3,Indices!$A$1:$CS$1,0),FALSE)</f>
        <v>1.9999755728172808E-4</v>
      </c>
      <c r="DI3" s="5">
        <f>VLOOKUP(DI$1,Indices!$A$1:$CS$161,MATCH('Monthly Return'!$A3,Indices!$A$1:$CS$1,0),FALSE)</f>
        <v>3.9520334673848412E-2</v>
      </c>
      <c r="DJ3" s="5">
        <f>VLOOKUP(DJ$1,Indices!$A$1:$CS$161,MATCH('Monthly Return'!$A3,Indices!$A$1:$CS$1,0),FALSE)</f>
        <v>2.3160123602931293E-2</v>
      </c>
    </row>
    <row r="4" spans="1:114" x14ac:dyDescent="0.25">
      <c r="A4" s="3" t="s">
        <v>3</v>
      </c>
      <c r="B4" s="3" t="s">
        <v>37</v>
      </c>
      <c r="C4" s="5">
        <f>VLOOKUP(C$1,Indices!$A$1:$CS$161,MATCH('Monthly Return'!$A4,Indices!$A$1:$CS$1,0),FALSE)</f>
        <v>5.2553881558565774E-3</v>
      </c>
      <c r="D4" s="5">
        <f>VLOOKUP(D$1,Indices!$A$1:$CS$161,MATCH('Monthly Return'!$A4,Indices!$A$1:$CS$1,0),FALSE)</f>
        <v>1.8699165392656703E-2</v>
      </c>
      <c r="E4" s="5">
        <f>VLOOKUP(E$1,Indices!$A$1:$CS$161,MATCH('Monthly Return'!$A4,Indices!$A$1:$CS$1,0),FALSE)</f>
        <v>1.6828618636122172E-4</v>
      </c>
      <c r="F4" s="5">
        <f>VLOOKUP(F$1,Indices!$A$1:$CS$161,MATCH('Monthly Return'!$A4,Indices!$A$1:$CS$1,0),FALSE)</f>
        <v>-2.4193859322186873E-3</v>
      </c>
      <c r="G4" s="5">
        <f>VLOOKUP(G$1,Indices!$A$1:$CS$161,MATCH('Monthly Return'!$A4,Indices!$A$1:$CS$1,0),FALSE)</f>
        <v>7.8290386011838908E-3</v>
      </c>
      <c r="H4" s="5">
        <f>VLOOKUP(H$1,Indices!$A$1:$CS$161,MATCH('Monthly Return'!$A4,Indices!$A$1:$CS$1,0),FALSE)</f>
        <v>-3.9984454521412305E-3</v>
      </c>
      <c r="I4" s="5">
        <f>VLOOKUP(I$1,Indices!$A$1:$CS$161,MATCH('Monthly Return'!$A4,Indices!$A$1:$CS$1,0),FALSE)</f>
        <v>-9.2046839874289077E-3</v>
      </c>
      <c r="J4" s="5">
        <f>VLOOKUP(J$1,Indices!$A$1:$CS$161,MATCH('Monthly Return'!$A4,Indices!$A$1:$CS$1,0),FALSE)</f>
        <v>1.2454341629757337E-2</v>
      </c>
      <c r="K4" s="5">
        <f>VLOOKUP(K$1,Indices!$A$1:$CS$161,MATCH('Monthly Return'!$A4,Indices!$A$1:$CS$1,0),FALSE)</f>
        <v>-6.2629204885592538E-3</v>
      </c>
      <c r="L4" s="5">
        <f>VLOOKUP(L$1,Indices!$A$1:$CS$161,MATCH('Monthly Return'!$A4,Indices!$A$1:$CS$1,0),FALSE)</f>
        <v>1.3016198188838146E-2</v>
      </c>
      <c r="M4" s="5">
        <f>VLOOKUP(M$1,Indices!$A$1:$CS$161,MATCH('Monthly Return'!$A4,Indices!$A$1:$CS$1,0),FALSE)</f>
        <v>9.2297831428267418E-3</v>
      </c>
      <c r="N4" s="5">
        <f>VLOOKUP(N$1,Indices!$A$1:$CS$161,MATCH('Monthly Return'!$A4,Indices!$A$1:$CS$1,0),FALSE)</f>
        <v>-2.1524244499018241E-3</v>
      </c>
      <c r="O4" s="5">
        <f>VLOOKUP(O$1,Indices!$A$1:$CS$161,MATCH('Monthly Return'!$A4,Indices!$A$1:$CS$1,0),FALSE)</f>
        <v>-2.9489143711136645E-3</v>
      </c>
      <c r="P4" s="5">
        <f>VLOOKUP(P$1,Indices!$A$1:$CS$161,MATCH('Monthly Return'!$A4,Indices!$A$1:$CS$1,0),FALSE)</f>
        <v>1.9651747099837635E-2</v>
      </c>
      <c r="Q4" s="5">
        <f>VLOOKUP(Q$1,Indices!$A$1:$CS$161,MATCH('Monthly Return'!$A4,Indices!$A$1:$CS$1,0),FALSE)</f>
        <v>-5.3753054339255035E-3</v>
      </c>
      <c r="R4" s="5">
        <f>VLOOKUP(R$1,Indices!$A$1:$CS$161,MATCH('Monthly Return'!$A4,Indices!$A$1:$CS$1,0),FALSE)</f>
        <v>1.0493093275756982E-2</v>
      </c>
      <c r="S4" s="5">
        <f>VLOOKUP(S$1,Indices!$A$1:$CS$161,MATCH('Monthly Return'!$A4,Indices!$A$1:$CS$1,0),FALSE)</f>
        <v>8.8506571006425894E-3</v>
      </c>
      <c r="T4" s="5">
        <f>VLOOKUP(T$1,Indices!$A$1:$CS$161,MATCH('Monthly Return'!$A4,Indices!$A$1:$CS$1,0),FALSE)</f>
        <v>1.5061062768441991E-2</v>
      </c>
      <c r="U4" s="5">
        <f>VLOOKUP(U$1,Indices!$A$1:$CS$161,MATCH('Monthly Return'!$A4,Indices!$A$1:$CS$1,0),FALSE)</f>
        <v>1.5770951677929412E-2</v>
      </c>
      <c r="V4" s="5">
        <f>VLOOKUP(V$1,Indices!$A$1:$CS$161,MATCH('Monthly Return'!$A4,Indices!$A$1:$CS$1,0),FALSE)</f>
        <v>-6.9608098529688744E-3</v>
      </c>
      <c r="W4" s="5">
        <f>VLOOKUP(W$1,Indices!$A$1:$CS$161,MATCH('Monthly Return'!$A4,Indices!$A$1:$CS$1,0),FALSE)</f>
        <v>1.295264111146377E-2</v>
      </c>
      <c r="X4" s="5">
        <f>VLOOKUP(X$1,Indices!$A$1:$CS$161,MATCH('Monthly Return'!$A4,Indices!$A$1:$CS$1,0),FALSE)</f>
        <v>-1.4683512813846167E-2</v>
      </c>
      <c r="Y4" s="5">
        <f>VLOOKUP(Y$1,Indices!$A$1:$CS$161,MATCH('Monthly Return'!$A4,Indices!$A$1:$CS$1,0),FALSE)</f>
        <v>4.7918192769831336E-3</v>
      </c>
      <c r="Z4" s="5">
        <f>VLOOKUP(Z$1,Indices!$A$1:$CS$161,MATCH('Monthly Return'!$A4,Indices!$A$1:$CS$1,0),FALSE)</f>
        <v>6.334067009048594E-3</v>
      </c>
      <c r="AA4" s="5">
        <f>VLOOKUP(AA$1,Indices!$A$1:$CS$161,MATCH('Monthly Return'!$A4,Indices!$A$1:$CS$1,0),FALSE)</f>
        <v>9.4809670886211173E-3</v>
      </c>
      <c r="AB4" s="5">
        <f>VLOOKUP(AB$1,Indices!$A$1:$CS$161,MATCH('Monthly Return'!$A4,Indices!$A$1:$CS$1,0),FALSE)</f>
        <v>1.0945100611072789E-3</v>
      </c>
      <c r="AC4" s="5">
        <f>VLOOKUP(AC$1,Indices!$A$1:$CS$161,MATCH('Monthly Return'!$A4,Indices!$A$1:$CS$1,0),FALSE)</f>
        <v>2.5134144686241644E-2</v>
      </c>
      <c r="AD4" s="5">
        <f>VLOOKUP(AD$1,Indices!$A$1:$CS$161,MATCH('Monthly Return'!$A4,Indices!$A$1:$CS$1,0),FALSE)</f>
        <v>1.4406285711663136E-2</v>
      </c>
      <c r="AE4" s="5">
        <f>VLOOKUP(AE$1,Indices!$A$1:$CS$161,MATCH('Monthly Return'!$A4,Indices!$A$1:$CS$1,0),FALSE)</f>
        <v>4.0550939814110176E-3</v>
      </c>
      <c r="AF4" s="5">
        <f>VLOOKUP(AF$1,Indices!$A$1:$CS$161,MATCH('Monthly Return'!$A4,Indices!$A$1:$CS$1,0),FALSE)</f>
        <v>-3.81194759122927E-3</v>
      </c>
      <c r="AG4" s="5">
        <f>VLOOKUP(AG$1,Indices!$A$1:$CS$161,MATCH('Monthly Return'!$A4,Indices!$A$1:$CS$1,0),FALSE)</f>
        <v>1.3095184945420391E-2</v>
      </c>
      <c r="AH4" s="5">
        <f>VLOOKUP(AH$1,Indices!$A$1:$CS$161,MATCH('Monthly Return'!$A4,Indices!$A$1:$CS$1,0),FALSE)</f>
        <v>8.2289823351178182E-3</v>
      </c>
      <c r="AI4" s="5">
        <f>VLOOKUP(AI$1,Indices!$A$1:$CS$161,MATCH('Monthly Return'!$A4,Indices!$A$1:$CS$1,0),FALSE)</f>
        <v>8.6568211721329558E-3</v>
      </c>
      <c r="AJ4" s="5">
        <f>VLOOKUP(AJ$1,Indices!$A$1:$CS$161,MATCH('Monthly Return'!$A4,Indices!$A$1:$CS$1,0),FALSE)</f>
        <v>2.8781018567267669E-3</v>
      </c>
      <c r="AK4" s="5">
        <f>VLOOKUP(AK$1,Indices!$A$1:$CS$161,MATCH('Monthly Return'!$A4,Indices!$A$1:$CS$1,0),FALSE)</f>
        <v>-2.6105297000066474E-2</v>
      </c>
      <c r="AL4" s="5">
        <f>VLOOKUP(AL$1,Indices!$A$1:$CS$161,MATCH('Monthly Return'!$A4,Indices!$A$1:$CS$1,0),FALSE)</f>
        <v>-5.1213423578762018E-3</v>
      </c>
      <c r="AM4" s="5">
        <f>VLOOKUP(AM$1,Indices!$A$1:$CS$161,MATCH('Monthly Return'!$A4,Indices!$A$1:$CS$1,0),FALSE)</f>
        <v>-1.776257601391662E-3</v>
      </c>
      <c r="AN4" s="5">
        <f>VLOOKUP(AN$1,Indices!$A$1:$CS$161,MATCH('Monthly Return'!$A4,Indices!$A$1:$CS$1,0),FALSE)</f>
        <v>2.057858243090771E-2</v>
      </c>
      <c r="AO4" s="5">
        <f>VLOOKUP(AO$1,Indices!$A$1:$CS$161,MATCH('Monthly Return'!$A4,Indices!$A$1:$CS$1,0),FALSE)</f>
        <v>2.7791973068405751E-2</v>
      </c>
      <c r="AP4" s="5">
        <f>VLOOKUP(AP$1,Indices!$A$1:$CS$161,MATCH('Monthly Return'!$A4,Indices!$A$1:$CS$1,0),FALSE)</f>
        <v>-4.4790333335887889E-3</v>
      </c>
      <c r="AQ4" s="5">
        <f>VLOOKUP(AQ$1,Indices!$A$1:$CS$161,MATCH('Monthly Return'!$A4,Indices!$A$1:$CS$1,0),FALSE)</f>
        <v>-1.3452931752340525E-2</v>
      </c>
      <c r="AR4" s="5">
        <f>VLOOKUP(AR$1,Indices!$A$1:$CS$161,MATCH('Monthly Return'!$A4,Indices!$A$1:$CS$1,0),FALSE)</f>
        <v>2.6857857757788262E-2</v>
      </c>
      <c r="AS4" s="5">
        <f>VLOOKUP(AS$1,Indices!$A$1:$CS$161,MATCH('Monthly Return'!$A4,Indices!$A$1:$CS$1,0),FALSE)</f>
        <v>-3.8903264683988636E-2</v>
      </c>
      <c r="AT4" s="5">
        <f>VLOOKUP(AT$1,Indices!$A$1:$CS$161,MATCH('Monthly Return'!$A4,Indices!$A$1:$CS$1,0),FALSE)</f>
        <v>-3.2148909335001807E-2</v>
      </c>
      <c r="AU4" s="5">
        <f>VLOOKUP(AU$1,Indices!$A$1:$CS$161,MATCH('Monthly Return'!$A4,Indices!$A$1:$CS$1,0),FALSE)</f>
        <v>2.254021224536995E-3</v>
      </c>
      <c r="AV4" s="5">
        <f>VLOOKUP(AV$1,Indices!$A$1:$CS$161,MATCH('Monthly Return'!$A4,Indices!$A$1:$CS$1,0),FALSE)</f>
        <v>-1.1759067000749357E-2</v>
      </c>
      <c r="AW4" s="5">
        <f>VLOOKUP(AW$1,Indices!$A$1:$CS$161,MATCH('Monthly Return'!$A4,Indices!$A$1:$CS$1,0),FALSE)</f>
        <v>-1.1996140879116157E-2</v>
      </c>
      <c r="AX4" s="5">
        <f>VLOOKUP(AX$1,Indices!$A$1:$CS$161,MATCH('Monthly Return'!$A4,Indices!$A$1:$CS$1,0),FALSE)</f>
        <v>1.4780639388619621E-2</v>
      </c>
      <c r="AY4" s="5">
        <f>VLOOKUP(AY$1,Indices!$A$1:$CS$161,MATCH('Monthly Return'!$A4,Indices!$A$1:$CS$1,0),FALSE)</f>
        <v>6.028495405965284E-4</v>
      </c>
      <c r="AZ4" s="5">
        <f>VLOOKUP(AZ$1,Indices!$A$1:$CS$161,MATCH('Monthly Return'!$A4,Indices!$A$1:$CS$1,0),FALSE)</f>
        <v>1.2309846696774596E-2</v>
      </c>
      <c r="BA4" s="5">
        <f>VLOOKUP(BA$1,Indices!$A$1:$CS$161,MATCH('Monthly Return'!$A4,Indices!$A$1:$CS$1,0),FALSE)</f>
        <v>4.0576237278893146E-3</v>
      </c>
      <c r="BB4" s="5">
        <f>VLOOKUP(BB$1,Indices!$A$1:$CS$161,MATCH('Monthly Return'!$A4,Indices!$A$1:$CS$1,0),FALSE)</f>
        <v>2.9458809482239001E-2</v>
      </c>
      <c r="BC4" s="5">
        <f>VLOOKUP(BC$1,Indices!$A$1:$CS$161,MATCH('Monthly Return'!$A4,Indices!$A$1:$CS$1,0),FALSE)</f>
        <v>1.8827893119262029E-3</v>
      </c>
      <c r="BD4" s="5">
        <f>VLOOKUP(BD$1,Indices!$A$1:$CS$161,MATCH('Monthly Return'!$A4,Indices!$A$1:$CS$1,0),FALSE)</f>
        <v>2.1418437127468382E-2</v>
      </c>
      <c r="BE4" s="5">
        <f>VLOOKUP(BE$1,Indices!$A$1:$CS$161,MATCH('Monthly Return'!$A4,Indices!$A$1:$CS$1,0),FALSE)</f>
        <v>3.4843056637984482E-2</v>
      </c>
      <c r="BF4" s="5">
        <f>VLOOKUP(BF$1,Indices!$A$1:$CS$161,MATCH('Monthly Return'!$A4,Indices!$A$1:$CS$1,0),FALSE)</f>
        <v>-1.2886367652635844E-3</v>
      </c>
      <c r="BG4" s="5">
        <f>VLOOKUP(BG$1,Indices!$A$1:$CS$161,MATCH('Monthly Return'!$A4,Indices!$A$1:$CS$1,0),FALSE)</f>
        <v>1.6128674297220202E-2</v>
      </c>
      <c r="BH4" s="5">
        <f>VLOOKUP(BH$1,Indices!$A$1:$CS$161,MATCH('Monthly Return'!$A4,Indices!$A$1:$CS$1,0),FALSE)</f>
        <v>-9.5242853288836082E-3</v>
      </c>
      <c r="BI4" s="5">
        <f>VLOOKUP(BI$1,Indices!$A$1:$CS$161,MATCH('Monthly Return'!$A4,Indices!$A$1:$CS$1,0),FALSE)</f>
        <v>-2.8937527774166139E-2</v>
      </c>
      <c r="BJ4" s="5">
        <f>VLOOKUP(BJ$1,Indices!$A$1:$CS$161,MATCH('Monthly Return'!$A4,Indices!$A$1:$CS$1,0),FALSE)</f>
        <v>1.1906643744225676E-2</v>
      </c>
      <c r="BK4" s="5">
        <f>VLOOKUP(BK$1,Indices!$A$1:$CS$161,MATCH('Monthly Return'!$A4,Indices!$A$1:$CS$1,0),FALSE)</f>
        <v>2.4939520430220075E-2</v>
      </c>
      <c r="BL4" s="5">
        <f>VLOOKUP(BL$1,Indices!$A$1:$CS$161,MATCH('Monthly Return'!$A4,Indices!$A$1:$CS$1,0),FALSE)</f>
        <v>6.5963541772182666E-3</v>
      </c>
      <c r="BM4" s="5">
        <f>VLOOKUP(BM$1,Indices!$A$1:$CS$161,MATCH('Monthly Return'!$A4,Indices!$A$1:$CS$1,0),FALSE)</f>
        <v>-7.6117026409752153E-3</v>
      </c>
      <c r="BN4" s="5">
        <f>VLOOKUP(BN$1,Indices!$A$1:$CS$161,MATCH('Monthly Return'!$A4,Indices!$A$1:$CS$1,0),FALSE)</f>
        <v>1.2781120511489164E-2</v>
      </c>
      <c r="BO4" s="5">
        <f>VLOOKUP(BO$1,Indices!$A$1:$CS$161,MATCH('Monthly Return'!$A4,Indices!$A$1:$CS$1,0),FALSE)</f>
        <v>1.5163948827873863E-2</v>
      </c>
      <c r="BP4" s="5">
        <f>VLOOKUP(BP$1,Indices!$A$1:$CS$161,MATCH('Monthly Return'!$A4,Indices!$A$1:$CS$1,0),FALSE)</f>
        <v>-2.0298578893190866E-3</v>
      </c>
      <c r="BQ4" s="5">
        <f>VLOOKUP(BQ$1,Indices!$A$1:$CS$161,MATCH('Monthly Return'!$A4,Indices!$A$1:$CS$1,0),FALSE)</f>
        <v>2.787322353390187E-2</v>
      </c>
      <c r="BR4" s="5">
        <f>VLOOKUP(BR$1,Indices!$A$1:$CS$161,MATCH('Monthly Return'!$A4,Indices!$A$1:$CS$1,0),FALSE)</f>
        <v>1.3002508785043387E-2</v>
      </c>
      <c r="BS4" s="5">
        <f>VLOOKUP(BS$1,Indices!$A$1:$CS$161,MATCH('Monthly Return'!$A4,Indices!$A$1:$CS$1,0),FALSE)</f>
        <v>2.4998376299923297E-2</v>
      </c>
      <c r="BT4" s="5">
        <f>VLOOKUP(BT$1,Indices!$A$1:$CS$161,MATCH('Monthly Return'!$A4,Indices!$A$1:$CS$1,0),FALSE)</f>
        <v>2.4918309218782131E-3</v>
      </c>
      <c r="BU4" s="5">
        <f>VLOOKUP(BU$1,Indices!$A$1:$CS$161,MATCH('Monthly Return'!$A4,Indices!$A$1:$CS$1,0),FALSE)</f>
        <v>5.1466279573036733E-2</v>
      </c>
      <c r="BV4" s="5">
        <f>VLOOKUP(BV$1,Indices!$A$1:$CS$161,MATCH('Monthly Return'!$A4,Indices!$A$1:$CS$1,0),FALSE)</f>
        <v>3.60162385631011E-2</v>
      </c>
      <c r="BW4" s="5">
        <f>VLOOKUP(BW$1,Indices!$A$1:$CS$161,MATCH('Monthly Return'!$A4,Indices!$A$1:$CS$1,0),FALSE)</f>
        <v>1.656623377258204E-2</v>
      </c>
      <c r="BX4" s="5">
        <f>VLOOKUP(BX$1,Indices!$A$1:$CS$161,MATCH('Monthly Return'!$A4,Indices!$A$1:$CS$1,0),FALSE)</f>
        <v>-1.2142225076628321E-2</v>
      </c>
      <c r="BY4" s="5">
        <f>VLOOKUP(BY$1,Indices!$A$1:$CS$161,MATCH('Monthly Return'!$A4,Indices!$A$1:$CS$1,0),FALSE)</f>
        <v>-9.0098130976379309E-4</v>
      </c>
      <c r="BZ4" s="5">
        <f>VLOOKUP(BZ$1,Indices!$A$1:$CS$161,MATCH('Monthly Return'!$A4,Indices!$A$1:$CS$1,0),FALSE)</f>
        <v>1.5172013915731863E-3</v>
      </c>
      <c r="CA4" s="5">
        <f>VLOOKUP(CA$1,Indices!$A$1:$CS$161,MATCH('Monthly Return'!$A4,Indices!$A$1:$CS$1,0),FALSE)</f>
        <v>-2.6679772189641349E-2</v>
      </c>
      <c r="CB4" s="5">
        <f>VLOOKUP(CB$1,Indices!$A$1:$CS$161,MATCH('Monthly Return'!$A4,Indices!$A$1:$CS$1,0),FALSE)</f>
        <v>-6.8420591456736068E-2</v>
      </c>
      <c r="CC4" s="5">
        <f>VLOOKUP(CC$1,Indices!$A$1:$CS$161,MATCH('Monthly Return'!$A4,Indices!$A$1:$CS$1,0),FALSE)</f>
        <v>-6.127228964222442E-2</v>
      </c>
      <c r="CD4" s="5">
        <f>VLOOKUP(CD$1,Indices!$A$1:$CS$161,MATCH('Monthly Return'!$A4,Indices!$A$1:$CS$1,0),FALSE)</f>
        <v>-1.4394044570463782E-2</v>
      </c>
      <c r="CE4" s="5">
        <f>VLOOKUP(CE$1,Indices!$A$1:$CS$161,MATCH('Monthly Return'!$A4,Indices!$A$1:$CS$1,0),FALSE)</f>
        <v>-2.2912320273442921E-2</v>
      </c>
      <c r="CF4" s="5">
        <f>VLOOKUP(CF$1,Indices!$A$1:$CS$161,MATCH('Monthly Return'!$A4,Indices!$A$1:$CS$1,0),FALSE)</f>
        <v>-1.3293041914213655E-2</v>
      </c>
      <c r="CG4" s="5">
        <f>VLOOKUP(CG$1,Indices!$A$1:$CS$161,MATCH('Monthly Return'!$A4,Indices!$A$1:$CS$1,0),FALSE)</f>
        <v>1.8698071969712071E-2</v>
      </c>
      <c r="CH4" s="5">
        <f>VLOOKUP(CH$1,Indices!$A$1:$CS$161,MATCH('Monthly Return'!$A4,Indices!$A$1:$CS$1,0),FALSE)</f>
        <v>1.631043331637394E-2</v>
      </c>
      <c r="CI4" s="5">
        <f>VLOOKUP(CI$1,Indices!$A$1:$CS$161,MATCH('Monthly Return'!$A4,Indices!$A$1:$CS$1,0),FALSE)</f>
        <v>-2.2369300629318967E-2</v>
      </c>
      <c r="CJ4" s="5">
        <f>VLOOKUP(CJ$1,Indices!$A$1:$CS$161,MATCH('Monthly Return'!$A4,Indices!$A$1:$CS$1,0),FALSE)</f>
        <v>1.4974928036036284E-2</v>
      </c>
      <c r="CK4" s="5">
        <f>VLOOKUP(CK$1,Indices!$A$1:$CS$161,MATCH('Monthly Return'!$A4,Indices!$A$1:$CS$1,0),FALSE)</f>
        <v>-2.6916901391943693E-2</v>
      </c>
      <c r="CL4" s="5">
        <f>VLOOKUP(CL$1,Indices!$A$1:$CS$161,MATCH('Monthly Return'!$A4,Indices!$A$1:$CS$1,0),FALSE)</f>
        <v>5.3286072668181639E-3</v>
      </c>
      <c r="CM4" s="5">
        <f>VLOOKUP(CM$1,Indices!$A$1:$CS$161,MATCH('Monthly Return'!$A4,Indices!$A$1:$CS$1,0),FALSE)</f>
        <v>-2.1991307571017304E-2</v>
      </c>
      <c r="CN4" s="5">
        <f>VLOOKUP(CN$1,Indices!$A$1:$CS$161,MATCH('Monthly Return'!$A4,Indices!$A$1:$CS$1,0),FALSE)</f>
        <v>2.8476108926820176E-2</v>
      </c>
      <c r="CO4" s="5">
        <f>VLOOKUP(CO$1,Indices!$A$1:$CS$161,MATCH('Monthly Return'!$A4,Indices!$A$1:$CS$1,0),FALSE)</f>
        <v>2.6943065089333418E-2</v>
      </c>
      <c r="CP4" s="5">
        <f>VLOOKUP(CP$1,Indices!$A$1:$CS$161,MATCH('Monthly Return'!$A4,Indices!$A$1:$CS$1,0),FALSE)</f>
        <v>-1.5320944883147947E-2</v>
      </c>
      <c r="CQ4" s="5">
        <f>VLOOKUP(CQ$1,Indices!$A$1:$CS$161,MATCH('Monthly Return'!$A4,Indices!$A$1:$CS$1,0),FALSE)</f>
        <v>7.9359130048040072E-4</v>
      </c>
      <c r="CR4" s="5">
        <f>VLOOKUP(CR$1,Indices!$A$1:$CS$161,MATCH('Monthly Return'!$A4,Indices!$A$1:$CS$1,0),FALSE)</f>
        <v>7.3052446542141158E-3</v>
      </c>
      <c r="CS4" s="5">
        <f>VLOOKUP(CS$1,Indices!$A$1:$CS$161,MATCH('Monthly Return'!$A4,Indices!$A$1:$CS$1,0),FALSE)</f>
        <v>1.9931221370048213E-2</v>
      </c>
      <c r="CT4" s="5">
        <f>VLOOKUP(CT$1,Indices!$A$1:$CS$161,MATCH('Monthly Return'!$A4,Indices!$A$1:$CS$1,0),FALSE)</f>
        <v>1.7749630303125263E-2</v>
      </c>
      <c r="CU4" s="5">
        <f>VLOOKUP(CU$1,Indices!$A$1:$CS$161,MATCH('Monthly Return'!$A4,Indices!$A$1:$CS$1,0),FALSE)</f>
        <v>9.5525373729572483E-3</v>
      </c>
      <c r="CV4" s="5">
        <f>VLOOKUP(CV$1,Indices!$A$1:$CS$161,MATCH('Monthly Return'!$A4,Indices!$A$1:$CS$1,0),FALSE)</f>
        <v>6.8100701083493309E-3</v>
      </c>
      <c r="CW4" s="5">
        <f>VLOOKUP(CW$1,Indices!$A$1:$CS$161,MATCH('Monthly Return'!$A4,Indices!$A$1:$CS$1,0),FALSE)</f>
        <v>1.1018751208196509E-2</v>
      </c>
      <c r="CX4" s="5">
        <f>VLOOKUP(CX$1,Indices!$A$1:$CS$161,MATCH('Monthly Return'!$A4,Indices!$A$1:$CS$1,0),FALSE)</f>
        <v>1.4820030036772014E-2</v>
      </c>
      <c r="CY4" s="5">
        <f>VLOOKUP(CY$1,Indices!$A$1:$CS$161,MATCH('Monthly Return'!$A4,Indices!$A$1:$CS$1,0),FALSE)</f>
        <v>2.0700073642781369E-2</v>
      </c>
      <c r="CZ4" s="5">
        <f>VLOOKUP(CZ$1,Indices!$A$1:$CS$161,MATCH('Monthly Return'!$A4,Indices!$A$1:$CS$1,0),FALSE)</f>
        <v>1.7679949553784269E-2</v>
      </c>
      <c r="DA4" s="5">
        <f>VLOOKUP(DA$1,Indices!$A$1:$CS$161,MATCH('Monthly Return'!$A4,Indices!$A$1:$CS$1,0),FALSE)</f>
        <v>1.7601061507317439E-3</v>
      </c>
      <c r="DB4" s="5">
        <f>VLOOKUP(DB$1,Indices!$A$1:$CS$161,MATCH('Monthly Return'!$A4,Indices!$A$1:$CS$1,0),FALSE)</f>
        <v>1.0100257976420224E-2</v>
      </c>
      <c r="DC4" s="5">
        <f>VLOOKUP(DC$1,Indices!$A$1:$CS$161,MATCH('Monthly Return'!$A4,Indices!$A$1:$CS$1,0),FALSE)</f>
        <v>-1.7701624707259223E-3</v>
      </c>
      <c r="DD4" s="5">
        <f>VLOOKUP(DD$1,Indices!$A$1:$CS$161,MATCH('Monthly Return'!$A4,Indices!$A$1:$CS$1,0),FALSE)</f>
        <v>-2.3501065533748644E-3</v>
      </c>
      <c r="DE4" s="5">
        <f>VLOOKUP(DE$1,Indices!$A$1:$CS$161,MATCH('Monthly Return'!$A4,Indices!$A$1:$CS$1,0),FALSE)</f>
        <v>-1.5600030097243311E-2</v>
      </c>
      <c r="DF4" s="5">
        <f>VLOOKUP(DF$1,Indices!$A$1:$CS$161,MATCH('Monthly Return'!$A4,Indices!$A$1:$CS$1,0),FALSE)</f>
        <v>1.8670055952967779E-2</v>
      </c>
      <c r="DG4" s="5">
        <f>VLOOKUP(DG$1,Indices!$A$1:$CS$161,MATCH('Monthly Return'!$A4,Indices!$A$1:$CS$1,0),FALSE)</f>
        <v>1.951016971095143E-2</v>
      </c>
      <c r="DH4" s="5">
        <f>VLOOKUP(DH$1,Indices!$A$1:$CS$161,MATCH('Monthly Return'!$A4,Indices!$A$1:$CS$1,0),FALSE)</f>
        <v>4.5094019096714177E-3</v>
      </c>
      <c r="DI4" s="5">
        <f>VLOOKUP(DI$1,Indices!$A$1:$CS$161,MATCH('Monthly Return'!$A4,Indices!$A$1:$CS$1,0),FALSE)</f>
        <v>3.4860699056858957E-2</v>
      </c>
      <c r="DJ4" s="5">
        <f>VLOOKUP(DJ$1,Indices!$A$1:$CS$161,MATCH('Monthly Return'!$A4,Indices!$A$1:$CS$1,0),FALSE)</f>
        <v>1.8230189005345343E-2</v>
      </c>
    </row>
    <row r="5" spans="1:114" x14ac:dyDescent="0.25">
      <c r="A5" s="3" t="s">
        <v>4</v>
      </c>
      <c r="B5" s="3" t="s">
        <v>38</v>
      </c>
      <c r="C5" s="5">
        <f>VLOOKUP(C$1,Indices!$A$1:$CS$161,MATCH('Monthly Return'!$A5,Indices!$A$1:$CS$1,0),FALSE)</f>
        <v>7.044618572465744E-3</v>
      </c>
      <c r="D5" s="5">
        <f>VLOOKUP(D$1,Indices!$A$1:$CS$161,MATCH('Monthly Return'!$A5,Indices!$A$1:$CS$1,0),FALSE)</f>
        <v>1.480935940879391E-3</v>
      </c>
      <c r="E5" s="5">
        <f>VLOOKUP(E$1,Indices!$A$1:$CS$161,MATCH('Monthly Return'!$A5,Indices!$A$1:$CS$1,0),FALSE)</f>
        <v>2.5169725461442694E-2</v>
      </c>
      <c r="F5" s="5">
        <f>VLOOKUP(F$1,Indices!$A$1:$CS$161,MATCH('Monthly Return'!$A5,Indices!$A$1:$CS$1,0),FALSE)</f>
        <v>2.2003762902966795E-3</v>
      </c>
      <c r="G5" s="5">
        <f>VLOOKUP(G$1,Indices!$A$1:$CS$161,MATCH('Monthly Return'!$A5,Indices!$A$1:$CS$1,0),FALSE)</f>
        <v>2.2514529839328556E-2</v>
      </c>
      <c r="H5" s="5">
        <f>VLOOKUP(H$1,Indices!$A$1:$CS$161,MATCH('Monthly Return'!$A5,Indices!$A$1:$CS$1,0),FALSE)</f>
        <v>-2.0042803511532981E-3</v>
      </c>
      <c r="I5" s="5">
        <f>VLOOKUP(I$1,Indices!$A$1:$CS$161,MATCH('Monthly Return'!$A5,Indices!$A$1:$CS$1,0),FALSE)</f>
        <v>1.0798112144265959E-2</v>
      </c>
      <c r="J5" s="5">
        <f>VLOOKUP(J$1,Indices!$A$1:$CS$161,MATCH('Monthly Return'!$A5,Indices!$A$1:$CS$1,0),FALSE)</f>
        <v>1.5001951926830515E-2</v>
      </c>
      <c r="K5" s="5">
        <f>VLOOKUP(K$1,Indices!$A$1:$CS$161,MATCH('Monthly Return'!$A5,Indices!$A$1:$CS$1,0),FALSE)</f>
        <v>-3.9525185020595766E-3</v>
      </c>
      <c r="L5" s="5">
        <f>VLOOKUP(L$1,Indices!$A$1:$CS$161,MATCH('Monthly Return'!$A5,Indices!$A$1:$CS$1,0),FALSE)</f>
        <v>6.9553356869174188E-3</v>
      </c>
      <c r="M5" s="5">
        <f>VLOOKUP(M$1,Indices!$A$1:$CS$161,MATCH('Monthly Return'!$A5,Indices!$A$1:$CS$1,0),FALSE)</f>
        <v>5.6902635911837418E-3</v>
      </c>
      <c r="N5" s="5">
        <f>VLOOKUP(N$1,Indices!$A$1:$CS$161,MATCH('Monthly Return'!$A5,Indices!$A$1:$CS$1,0),FALSE)</f>
        <v>6.249490334579999E-4</v>
      </c>
      <c r="O5" s="5">
        <f>VLOOKUP(O$1,Indices!$A$1:$CS$161,MATCH('Monthly Return'!$A5,Indices!$A$1:$CS$1,0),FALSE)</f>
        <v>-9.0087319693058499E-3</v>
      </c>
      <c r="P5" s="5">
        <f>VLOOKUP(P$1,Indices!$A$1:$CS$161,MATCH('Monthly Return'!$A5,Indices!$A$1:$CS$1,0),FALSE)</f>
        <v>1.438982527055277E-2</v>
      </c>
      <c r="Q5" s="5">
        <f>VLOOKUP(Q$1,Indices!$A$1:$CS$161,MATCH('Monthly Return'!$A5,Indices!$A$1:$CS$1,0),FALSE)</f>
        <v>-8.514635563815931E-3</v>
      </c>
      <c r="R5" s="5">
        <f>VLOOKUP(R$1,Indices!$A$1:$CS$161,MATCH('Monthly Return'!$A5,Indices!$A$1:$CS$1,0),FALSE)</f>
        <v>4.7044302580860897E-3</v>
      </c>
      <c r="S5" s="5">
        <f>VLOOKUP(S$1,Indices!$A$1:$CS$161,MATCH('Monthly Return'!$A5,Indices!$A$1:$CS$1,0),FALSE)</f>
        <v>5.2375722073061404E-3</v>
      </c>
      <c r="T5" s="5">
        <f>VLOOKUP(T$1,Indices!$A$1:$CS$161,MATCH('Monthly Return'!$A5,Indices!$A$1:$CS$1,0),FALSE)</f>
        <v>8.2943422097345731E-3</v>
      </c>
      <c r="U5" s="5">
        <f>VLOOKUP(U$1,Indices!$A$1:$CS$161,MATCH('Monthly Return'!$A5,Indices!$A$1:$CS$1,0),FALSE)</f>
        <v>-1.6628374119405098E-3</v>
      </c>
      <c r="V5" s="5">
        <f>VLOOKUP(V$1,Indices!$A$1:$CS$161,MATCH('Monthly Return'!$A5,Indices!$A$1:$CS$1,0),FALSE)</f>
        <v>-1.0824538320601595E-2</v>
      </c>
      <c r="W5" s="5">
        <f>VLOOKUP(W$1,Indices!$A$1:$CS$161,MATCH('Monthly Return'!$A5,Indices!$A$1:$CS$1,0),FALSE)</f>
        <v>-5.6098426713846461E-4</v>
      </c>
      <c r="X5" s="5">
        <f>VLOOKUP(X$1,Indices!$A$1:$CS$161,MATCH('Monthly Return'!$A5,Indices!$A$1:$CS$1,0),FALSE)</f>
        <v>-1.5688830602897053E-2</v>
      </c>
      <c r="Y5" s="5">
        <f>VLOOKUP(Y$1,Indices!$A$1:$CS$161,MATCH('Monthly Return'!$A5,Indices!$A$1:$CS$1,0),FALSE)</f>
        <v>-1.2510408359010294E-2</v>
      </c>
      <c r="Z5" s="5">
        <f>VLOOKUP(Z$1,Indices!$A$1:$CS$161,MATCH('Monthly Return'!$A5,Indices!$A$1:$CS$1,0),FALSE)</f>
        <v>6.5294436747074247E-3</v>
      </c>
      <c r="AA5" s="5">
        <f>VLOOKUP(AA$1,Indices!$A$1:$CS$161,MATCH('Monthly Return'!$A5,Indices!$A$1:$CS$1,0),FALSE)</f>
        <v>4.0733805010344515E-3</v>
      </c>
      <c r="AB5" s="5">
        <f>VLOOKUP(AB$1,Indices!$A$1:$CS$161,MATCH('Monthly Return'!$A5,Indices!$A$1:$CS$1,0),FALSE)</f>
        <v>-6.7908266004605977E-3</v>
      </c>
      <c r="AC5" s="5">
        <f>VLOOKUP(AC$1,Indices!$A$1:$CS$161,MATCH('Monthly Return'!$A5,Indices!$A$1:$CS$1,0),FALSE)</f>
        <v>1.5269192651195418E-2</v>
      </c>
      <c r="AD5" s="5">
        <f>VLOOKUP(AD$1,Indices!$A$1:$CS$161,MATCH('Monthly Return'!$A5,Indices!$A$1:$CS$1,0),FALSE)</f>
        <v>1.0210821083121102E-2</v>
      </c>
      <c r="AE5" s="5">
        <f>VLOOKUP(AE$1,Indices!$A$1:$CS$161,MATCH('Monthly Return'!$A5,Indices!$A$1:$CS$1,0),FALSE)</f>
        <v>-6.4413612020408628E-4</v>
      </c>
      <c r="AF5" s="5">
        <f>VLOOKUP(AF$1,Indices!$A$1:$CS$161,MATCH('Monthly Return'!$A5,Indices!$A$1:$CS$1,0),FALSE)</f>
        <v>-1.8373630990271339E-2</v>
      </c>
      <c r="AG5" s="5">
        <f>VLOOKUP(AG$1,Indices!$A$1:$CS$161,MATCH('Monthly Return'!$A5,Indices!$A$1:$CS$1,0),FALSE)</f>
        <v>-3.0151167311309734E-4</v>
      </c>
      <c r="AH5" s="5">
        <f>VLOOKUP(AH$1,Indices!$A$1:$CS$161,MATCH('Monthly Return'!$A5,Indices!$A$1:$CS$1,0),FALSE)</f>
        <v>-2.2827187924028269E-3</v>
      </c>
      <c r="AI5" s="5">
        <f>VLOOKUP(AI$1,Indices!$A$1:$CS$161,MATCH('Monthly Return'!$A5,Indices!$A$1:$CS$1,0),FALSE)</f>
        <v>2.008930183123625E-2</v>
      </c>
      <c r="AJ5" s="5">
        <f>VLOOKUP(AJ$1,Indices!$A$1:$CS$161,MATCH('Monthly Return'!$A5,Indices!$A$1:$CS$1,0),FALSE)</f>
        <v>-1.4201540588134054E-2</v>
      </c>
      <c r="AK5" s="5">
        <f>VLOOKUP(AK$1,Indices!$A$1:$CS$161,MATCH('Monthly Return'!$A5,Indices!$A$1:$CS$1,0),FALSE)</f>
        <v>4.0363904035676246E-3</v>
      </c>
      <c r="AL5" s="5">
        <f>VLOOKUP(AL$1,Indices!$A$1:$CS$161,MATCH('Monthly Return'!$A5,Indices!$A$1:$CS$1,0),FALSE)</f>
        <v>-5.7935632758855382E-3</v>
      </c>
      <c r="AM5" s="5">
        <f>VLOOKUP(AM$1,Indices!$A$1:$CS$161,MATCH('Monthly Return'!$A5,Indices!$A$1:$CS$1,0),FALSE)</f>
        <v>-1.3185119640674925E-2</v>
      </c>
      <c r="AN5" s="5">
        <f>VLOOKUP(AN$1,Indices!$A$1:$CS$161,MATCH('Monthly Return'!$A5,Indices!$A$1:$CS$1,0),FALSE)</f>
        <v>7.8943760609107017E-3</v>
      </c>
      <c r="AO5" s="5">
        <f>VLOOKUP(AO$1,Indices!$A$1:$CS$161,MATCH('Monthly Return'!$A5,Indices!$A$1:$CS$1,0),FALSE)</f>
        <v>1.2674008192662178E-2</v>
      </c>
      <c r="AP5" s="5">
        <f>VLOOKUP(AP$1,Indices!$A$1:$CS$161,MATCH('Monthly Return'!$A5,Indices!$A$1:$CS$1,0),FALSE)</f>
        <v>-2.4771240803588279E-3</v>
      </c>
      <c r="AQ5" s="5">
        <f>VLOOKUP(AQ$1,Indices!$A$1:$CS$161,MATCH('Monthly Return'!$A5,Indices!$A$1:$CS$1,0),FALSE)</f>
        <v>-6.5268531461587509E-3</v>
      </c>
      <c r="AR5" s="5">
        <f>VLOOKUP(AR$1,Indices!$A$1:$CS$161,MATCH('Monthly Return'!$A5,Indices!$A$1:$CS$1,0),FALSE)</f>
        <v>-9.2413220318261491E-3</v>
      </c>
      <c r="AS5" s="5">
        <f>VLOOKUP(AS$1,Indices!$A$1:$CS$161,MATCH('Monthly Return'!$A5,Indices!$A$1:$CS$1,0),FALSE)</f>
        <v>-1.2433635349884287E-2</v>
      </c>
      <c r="AT5" s="5">
        <f>VLOOKUP(AT$1,Indices!$A$1:$CS$161,MATCH('Monthly Return'!$A5,Indices!$A$1:$CS$1,0),FALSE)</f>
        <v>-5.1121991362074182E-3</v>
      </c>
      <c r="AU5" s="5">
        <f>VLOOKUP(AU$1,Indices!$A$1:$CS$161,MATCH('Monthly Return'!$A5,Indices!$A$1:$CS$1,0),FALSE)</f>
        <v>1.6556904886223744E-2</v>
      </c>
      <c r="AV5" s="5">
        <f>VLOOKUP(AV$1,Indices!$A$1:$CS$161,MATCH('Monthly Return'!$A5,Indices!$A$1:$CS$1,0),FALSE)</f>
        <v>-1.7408555948388638E-2</v>
      </c>
      <c r="AW5" s="5">
        <f>VLOOKUP(AW$1,Indices!$A$1:$CS$161,MATCH('Monthly Return'!$A5,Indices!$A$1:$CS$1,0),FALSE)</f>
        <v>-2.3015392326810269E-2</v>
      </c>
      <c r="AX5" s="5">
        <f>VLOOKUP(AX$1,Indices!$A$1:$CS$161,MATCH('Monthly Return'!$A5,Indices!$A$1:$CS$1,0),FALSE)</f>
        <v>2.3708649008403748E-2</v>
      </c>
      <c r="AY5" s="5">
        <f>VLOOKUP(AY$1,Indices!$A$1:$CS$161,MATCH('Monthly Return'!$A5,Indices!$A$1:$CS$1,0),FALSE)</f>
        <v>-1.0905764426756615E-2</v>
      </c>
      <c r="AZ5" s="5">
        <f>VLOOKUP(AZ$1,Indices!$A$1:$CS$161,MATCH('Monthly Return'!$A5,Indices!$A$1:$CS$1,0),FALSE)</f>
        <v>1.2753357255665287E-2</v>
      </c>
      <c r="BA5" s="5">
        <f>VLOOKUP(BA$1,Indices!$A$1:$CS$161,MATCH('Monthly Return'!$A5,Indices!$A$1:$CS$1,0),FALSE)</f>
        <v>-7.2127288614780571E-3</v>
      </c>
      <c r="BB5" s="5">
        <f>VLOOKUP(BB$1,Indices!$A$1:$CS$161,MATCH('Monthly Return'!$A5,Indices!$A$1:$CS$1,0),FALSE)</f>
        <v>3.33959192294635E-2</v>
      </c>
      <c r="BC5" s="5">
        <f>VLOOKUP(BC$1,Indices!$A$1:$CS$161,MATCH('Monthly Return'!$A5,Indices!$A$1:$CS$1,0),FALSE)</f>
        <v>-9.1628110804911067E-3</v>
      </c>
      <c r="BD5" s="5">
        <f>VLOOKUP(BD$1,Indices!$A$1:$CS$161,MATCH('Monthly Return'!$A5,Indices!$A$1:$CS$1,0),FALSE)</f>
        <v>2.2308441194799578E-2</v>
      </c>
      <c r="BE5" s="5">
        <f>VLOOKUP(BE$1,Indices!$A$1:$CS$161,MATCH('Monthly Return'!$A5,Indices!$A$1:$CS$1,0),FALSE)</f>
        <v>2.735308522502633E-2</v>
      </c>
      <c r="BF5" s="5">
        <f>VLOOKUP(BF$1,Indices!$A$1:$CS$161,MATCH('Monthly Return'!$A5,Indices!$A$1:$CS$1,0),FALSE)</f>
        <v>1.6890521011706072E-2</v>
      </c>
      <c r="BG5" s="5">
        <f>VLOOKUP(BG$1,Indices!$A$1:$CS$161,MATCH('Monthly Return'!$A5,Indices!$A$1:$CS$1,0),FALSE)</f>
        <v>-6.2290864606195928E-4</v>
      </c>
      <c r="BH5" s="5">
        <f>VLOOKUP(BH$1,Indices!$A$1:$CS$161,MATCH('Monthly Return'!$A5,Indices!$A$1:$CS$1,0),FALSE)</f>
        <v>-1.1597670882208533E-3</v>
      </c>
      <c r="BI5" s="5">
        <f>VLOOKUP(BI$1,Indices!$A$1:$CS$161,MATCH('Monthly Return'!$A5,Indices!$A$1:$CS$1,0),FALSE)</f>
        <v>-1.5830850705586985E-2</v>
      </c>
      <c r="BJ5" s="5">
        <f>VLOOKUP(BJ$1,Indices!$A$1:$CS$161,MATCH('Monthly Return'!$A5,Indices!$A$1:$CS$1,0),FALSE)</f>
        <v>8.1755184638196976E-3</v>
      </c>
      <c r="BK5" s="5">
        <f>VLOOKUP(BK$1,Indices!$A$1:$CS$161,MATCH('Monthly Return'!$A5,Indices!$A$1:$CS$1,0),FALSE)</f>
        <v>1.5902389471563083E-2</v>
      </c>
      <c r="BL5" s="5">
        <f>VLOOKUP(BL$1,Indices!$A$1:$CS$161,MATCH('Monthly Return'!$A5,Indices!$A$1:$CS$1,0),FALSE)</f>
        <v>1.5972388102574175E-3</v>
      </c>
      <c r="BM5" s="5">
        <f>VLOOKUP(BM$1,Indices!$A$1:$CS$161,MATCH('Monthly Return'!$A5,Indices!$A$1:$CS$1,0),FALSE)</f>
        <v>-1.953070572017257E-2</v>
      </c>
      <c r="BN5" s="5">
        <f>VLOOKUP(BN$1,Indices!$A$1:$CS$161,MATCH('Monthly Return'!$A5,Indices!$A$1:$CS$1,0),FALSE)</f>
        <v>-1.3023530719849186E-2</v>
      </c>
      <c r="BO5" s="5">
        <f>VLOOKUP(BO$1,Indices!$A$1:$CS$161,MATCH('Monthly Return'!$A5,Indices!$A$1:$CS$1,0),FALSE)</f>
        <v>2.1699828628527262E-2</v>
      </c>
      <c r="BP5" s="5">
        <f>VLOOKUP(BP$1,Indices!$A$1:$CS$161,MATCH('Monthly Return'!$A5,Indices!$A$1:$CS$1,0),FALSE)</f>
        <v>-5.1555321596206127E-3</v>
      </c>
      <c r="BQ5" s="5">
        <f>VLOOKUP(BQ$1,Indices!$A$1:$CS$161,MATCH('Monthly Return'!$A5,Indices!$A$1:$CS$1,0),FALSE)</f>
        <v>1.7089079036423316E-2</v>
      </c>
      <c r="BR5" s="5">
        <f>VLOOKUP(BR$1,Indices!$A$1:$CS$161,MATCH('Monthly Return'!$A5,Indices!$A$1:$CS$1,0),FALSE)</f>
        <v>3.7466914725574618E-3</v>
      </c>
      <c r="BS5" s="5">
        <f>VLOOKUP(BS$1,Indices!$A$1:$CS$161,MATCH('Monthly Return'!$A5,Indices!$A$1:$CS$1,0),FALSE)</f>
        <v>4.9199872766840791E-3</v>
      </c>
      <c r="BT5" s="5">
        <f>VLOOKUP(BT$1,Indices!$A$1:$CS$161,MATCH('Monthly Return'!$A5,Indices!$A$1:$CS$1,0),FALSE)</f>
        <v>-1.1690285460984828E-2</v>
      </c>
      <c r="BU5" s="5">
        <f>VLOOKUP(BU$1,Indices!$A$1:$CS$161,MATCH('Monthly Return'!$A5,Indices!$A$1:$CS$1,0),FALSE)</f>
        <v>3.5352206888423554E-2</v>
      </c>
      <c r="BV5" s="5">
        <f>VLOOKUP(BV$1,Indices!$A$1:$CS$161,MATCH('Monthly Return'!$A5,Indices!$A$1:$CS$1,0),FALSE)</f>
        <v>-8.9134205075735995E-4</v>
      </c>
      <c r="BW5" s="5">
        <f>VLOOKUP(BW$1,Indices!$A$1:$CS$161,MATCH('Monthly Return'!$A5,Indices!$A$1:$CS$1,0),FALSE)</f>
        <v>-6.1460195029551246E-3</v>
      </c>
      <c r="BX5" s="5">
        <f>VLOOKUP(BX$1,Indices!$A$1:$CS$161,MATCH('Monthly Return'!$A5,Indices!$A$1:$CS$1,0),FALSE)</f>
        <v>-1.2246022751902785E-3</v>
      </c>
      <c r="BY5" s="5">
        <f>VLOOKUP(BY$1,Indices!$A$1:$CS$161,MATCH('Monthly Return'!$A5,Indices!$A$1:$CS$1,0),FALSE)</f>
        <v>-9.9525571576064564E-4</v>
      </c>
      <c r="BZ5" s="5">
        <f>VLOOKUP(BZ$1,Indices!$A$1:$CS$161,MATCH('Monthly Return'!$A5,Indices!$A$1:$CS$1,0),FALSE)</f>
        <v>1.112828728996651E-2</v>
      </c>
      <c r="CA5" s="5">
        <f>VLOOKUP(CA$1,Indices!$A$1:$CS$161,MATCH('Monthly Return'!$A5,Indices!$A$1:$CS$1,0),FALSE)</f>
        <v>7.3282981476829878E-3</v>
      </c>
      <c r="CB5" s="5">
        <f>VLOOKUP(CB$1,Indices!$A$1:$CS$161,MATCH('Monthly Return'!$A5,Indices!$A$1:$CS$1,0),FALSE)</f>
        <v>1.6316633792714752E-2</v>
      </c>
      <c r="CC5" s="5">
        <f>VLOOKUP(CC$1,Indices!$A$1:$CS$161,MATCH('Monthly Return'!$A5,Indices!$A$1:$CS$1,0),FALSE)</f>
        <v>-1.2144020155420043E-2</v>
      </c>
      <c r="CD5" s="5">
        <f>VLOOKUP(CD$1,Indices!$A$1:$CS$161,MATCH('Monthly Return'!$A5,Indices!$A$1:$CS$1,0),FALSE)</f>
        <v>-1.178753369066865E-2</v>
      </c>
      <c r="CE5" s="5">
        <f>VLOOKUP(CE$1,Indices!$A$1:$CS$161,MATCH('Monthly Return'!$A5,Indices!$A$1:$CS$1,0),FALSE)</f>
        <v>-2.6237010476845679E-2</v>
      </c>
      <c r="CF5" s="5">
        <f>VLOOKUP(CF$1,Indices!$A$1:$CS$161,MATCH('Monthly Return'!$A5,Indices!$A$1:$CS$1,0),FALSE)</f>
        <v>1.192313260211364E-2</v>
      </c>
      <c r="CG5" s="5">
        <f>VLOOKUP(CG$1,Indices!$A$1:$CS$161,MATCH('Monthly Return'!$A5,Indices!$A$1:$CS$1,0),FALSE)</f>
        <v>1.2045714018523945E-2</v>
      </c>
      <c r="CH5" s="5">
        <f>VLOOKUP(CH$1,Indices!$A$1:$CS$161,MATCH('Monthly Return'!$A5,Indices!$A$1:$CS$1,0),FALSE)</f>
        <v>-3.2875850039371102E-4</v>
      </c>
      <c r="CI5" s="5">
        <f>VLOOKUP(CI$1,Indices!$A$1:$CS$161,MATCH('Monthly Return'!$A5,Indices!$A$1:$CS$1,0),FALSE)</f>
        <v>-1.2211751415559746E-2</v>
      </c>
      <c r="CJ5" s="5">
        <f>VLOOKUP(CJ$1,Indices!$A$1:$CS$161,MATCH('Monthly Return'!$A5,Indices!$A$1:$CS$1,0),FALSE)</f>
        <v>4.2192614026884678E-2</v>
      </c>
      <c r="CK5" s="5">
        <f>VLOOKUP(CK$1,Indices!$A$1:$CS$161,MATCH('Monthly Return'!$A5,Indices!$A$1:$CS$1,0),FALSE)</f>
        <v>1.0826722182498694E-2</v>
      </c>
      <c r="CL5" s="5">
        <f>VLOOKUP(CL$1,Indices!$A$1:$CS$161,MATCH('Monthly Return'!$A5,Indices!$A$1:$CS$1,0),FALSE)</f>
        <v>9.8461311753219594E-3</v>
      </c>
      <c r="CM5" s="5">
        <f>VLOOKUP(CM$1,Indices!$A$1:$CS$161,MATCH('Monthly Return'!$A5,Indices!$A$1:$CS$1,0),FALSE)</f>
        <v>-8.9233772524468513E-3</v>
      </c>
      <c r="CN5" s="5">
        <f>VLOOKUP(CN$1,Indices!$A$1:$CS$161,MATCH('Monthly Return'!$A5,Indices!$A$1:$CS$1,0),FALSE)</f>
        <v>3.2575967024405017E-2</v>
      </c>
      <c r="CO5" s="5">
        <f>VLOOKUP(CO$1,Indices!$A$1:$CS$161,MATCH('Monthly Return'!$A5,Indices!$A$1:$CS$1,0),FALSE)</f>
        <v>3.2292602685702665E-2</v>
      </c>
      <c r="CP5" s="5">
        <f>VLOOKUP(CP$1,Indices!$A$1:$CS$161,MATCH('Monthly Return'!$A5,Indices!$A$1:$CS$1,0),FALSE)</f>
        <v>-2.110978102041472E-2</v>
      </c>
      <c r="CQ5" s="5">
        <f>VLOOKUP(CQ$1,Indices!$A$1:$CS$161,MATCH('Monthly Return'!$A5,Indices!$A$1:$CS$1,0),FALSE)</f>
        <v>7.9306296035879242E-3</v>
      </c>
      <c r="CR5" s="5">
        <f>VLOOKUP(CR$1,Indices!$A$1:$CS$161,MATCH('Monthly Return'!$A5,Indices!$A$1:$CS$1,0),FALSE)</f>
        <v>1.5065148343162749E-2</v>
      </c>
      <c r="CS5" s="5">
        <f>VLOOKUP(CS$1,Indices!$A$1:$CS$161,MATCH('Monthly Return'!$A5,Indices!$A$1:$CS$1,0),FALSE)</f>
        <v>1.8106925482325176E-2</v>
      </c>
      <c r="CT5" s="5">
        <f>VLOOKUP(CT$1,Indices!$A$1:$CS$161,MATCH('Monthly Return'!$A5,Indices!$A$1:$CS$1,0),FALSE)</f>
        <v>1.6274028142355457E-2</v>
      </c>
      <c r="CU5" s="5">
        <f>VLOOKUP(CU$1,Indices!$A$1:$CS$161,MATCH('Monthly Return'!$A5,Indices!$A$1:$CS$1,0),FALSE)</f>
        <v>-8.971830065301889E-4</v>
      </c>
      <c r="CV5" s="5">
        <f>VLOOKUP(CV$1,Indices!$A$1:$CS$161,MATCH('Monthly Return'!$A5,Indices!$A$1:$CS$1,0),FALSE)</f>
        <v>2.2336091318628792E-3</v>
      </c>
      <c r="CW5" s="5">
        <f>VLOOKUP(CW$1,Indices!$A$1:$CS$161,MATCH('Monthly Return'!$A5,Indices!$A$1:$CS$1,0),FALSE)</f>
        <v>3.7182087745402104E-3</v>
      </c>
      <c r="CX5" s="5">
        <f>VLOOKUP(CX$1,Indices!$A$1:$CS$161,MATCH('Monthly Return'!$A5,Indices!$A$1:$CS$1,0),FALSE)</f>
        <v>1.2700118308220043E-2</v>
      </c>
      <c r="CY5" s="5">
        <f>VLOOKUP(CY$1,Indices!$A$1:$CS$161,MATCH('Monthly Return'!$A5,Indices!$A$1:$CS$1,0),FALSE)</f>
        <v>2.3569504549295184E-2</v>
      </c>
      <c r="CZ5" s="5">
        <f>VLOOKUP(CZ$1,Indices!$A$1:$CS$161,MATCH('Monthly Return'!$A5,Indices!$A$1:$CS$1,0),FALSE)</f>
        <v>1.1370117582180983E-2</v>
      </c>
      <c r="DA5" s="5">
        <f>VLOOKUP(DA$1,Indices!$A$1:$CS$161,MATCH('Monthly Return'!$A5,Indices!$A$1:$CS$1,0),FALSE)</f>
        <v>-7.5999377760950226E-3</v>
      </c>
      <c r="DB5" s="5">
        <f>VLOOKUP(DB$1,Indices!$A$1:$CS$161,MATCH('Monthly Return'!$A5,Indices!$A$1:$CS$1,0),FALSE)</f>
        <v>2.3200243461662939E-3</v>
      </c>
      <c r="DC5" s="5">
        <f>VLOOKUP(DC$1,Indices!$A$1:$CS$161,MATCH('Monthly Return'!$A5,Indices!$A$1:$CS$1,0),FALSE)</f>
        <v>-2.5997288787251716E-3</v>
      </c>
      <c r="DD5" s="5">
        <f>VLOOKUP(DD$1,Indices!$A$1:$CS$161,MATCH('Monthly Return'!$A5,Indices!$A$1:$CS$1,0),FALSE)</f>
        <v>-4.8405246636478161E-3</v>
      </c>
      <c r="DE5" s="5">
        <f>VLOOKUP(DE$1,Indices!$A$1:$CS$161,MATCH('Monthly Return'!$A5,Indices!$A$1:$CS$1,0),FALSE)</f>
        <v>-1.3639335578968237E-2</v>
      </c>
      <c r="DF5" s="5">
        <f>VLOOKUP(DF$1,Indices!$A$1:$CS$161,MATCH('Monthly Return'!$A5,Indices!$A$1:$CS$1,0),FALSE)</f>
        <v>2.7639518236241889E-2</v>
      </c>
      <c r="DG5" s="5">
        <f>VLOOKUP(DG$1,Indices!$A$1:$CS$161,MATCH('Monthly Return'!$A5,Indices!$A$1:$CS$1,0),FALSE)</f>
        <v>1.1470137020345161E-2</v>
      </c>
      <c r="DH5" s="5">
        <f>VLOOKUP(DH$1,Indices!$A$1:$CS$161,MATCH('Monthly Return'!$A5,Indices!$A$1:$CS$1,0),FALSE)</f>
        <v>-4.7205127302580863E-3</v>
      </c>
      <c r="DI5" s="5">
        <f>VLOOKUP(DI$1,Indices!$A$1:$CS$161,MATCH('Monthly Return'!$A5,Indices!$A$1:$CS$1,0),FALSE)</f>
        <v>2.4010482119024568E-2</v>
      </c>
      <c r="DJ5" s="5">
        <f>VLOOKUP(DJ$1,Indices!$A$1:$CS$161,MATCH('Monthly Return'!$A5,Indices!$A$1:$CS$1,0),FALSE)</f>
        <v>1.2749768890090385E-2</v>
      </c>
    </row>
    <row r="6" spans="1:114" x14ac:dyDescent="0.25">
      <c r="A6" s="3" t="s">
        <v>5</v>
      </c>
      <c r="B6" s="3" t="s">
        <v>39</v>
      </c>
      <c r="C6" s="5">
        <f>VLOOKUP(C$1,Indices!$A$1:$CS$161,MATCH('Monthly Return'!$A6,Indices!$A$1:$CS$1,0),FALSE)</f>
        <v>4.0975159853986476E-3</v>
      </c>
      <c r="D6" s="5">
        <f>VLOOKUP(D$1,Indices!$A$1:$CS$161,MATCH('Monthly Return'!$A6,Indices!$A$1:$CS$1,0),FALSE)</f>
        <v>1.9417327350355729E-2</v>
      </c>
      <c r="E6" s="5">
        <f>VLOOKUP(E$1,Indices!$A$1:$CS$161,MATCH('Monthly Return'!$A6,Indices!$A$1:$CS$1,0),FALSE)</f>
        <v>2.030199284448253E-3</v>
      </c>
      <c r="F6" s="5">
        <f>VLOOKUP(F$1,Indices!$A$1:$CS$161,MATCH('Monthly Return'!$A6,Indices!$A$1:$CS$1,0),FALSE)</f>
        <v>2.6937505897548508E-3</v>
      </c>
      <c r="G6" s="5">
        <f>VLOOKUP(G$1,Indices!$A$1:$CS$161,MATCH('Monthly Return'!$A6,Indices!$A$1:$CS$1,0),FALSE)</f>
        <v>1.3678156225395588E-2</v>
      </c>
      <c r="H6" s="5">
        <f>VLOOKUP(H$1,Indices!$A$1:$CS$161,MATCH('Monthly Return'!$A6,Indices!$A$1:$CS$1,0),FALSE)</f>
        <v>-6.0266638932718886E-3</v>
      </c>
      <c r="I6" s="5">
        <f>VLOOKUP(I$1,Indices!$A$1:$CS$161,MATCH('Monthly Return'!$A6,Indices!$A$1:$CS$1,0),FALSE)</f>
        <v>-1.7792870055177712E-4</v>
      </c>
      <c r="J6" s="5">
        <f>VLOOKUP(J$1,Indices!$A$1:$CS$161,MATCH('Monthly Return'!$A6,Indices!$A$1:$CS$1,0),FALSE)</f>
        <v>8.0954935211421386E-3</v>
      </c>
      <c r="K6" s="5">
        <f>VLOOKUP(K$1,Indices!$A$1:$CS$161,MATCH('Monthly Return'!$A6,Indices!$A$1:$CS$1,0),FALSE)</f>
        <v>-4.2614192498401371E-3</v>
      </c>
      <c r="L6" s="5">
        <f>VLOOKUP(L$1,Indices!$A$1:$CS$161,MATCH('Monthly Return'!$A6,Indices!$A$1:$CS$1,0),FALSE)</f>
        <v>1.0105954770549097E-2</v>
      </c>
      <c r="M6" s="5">
        <f>VLOOKUP(M$1,Indices!$A$1:$CS$161,MATCH('Monthly Return'!$A6,Indices!$A$1:$CS$1,0),FALSE)</f>
        <v>1.1947396226139828E-2</v>
      </c>
      <c r="N6" s="5">
        <f>VLOOKUP(N$1,Indices!$A$1:$CS$161,MATCH('Monthly Return'!$A6,Indices!$A$1:$CS$1,0),FALSE)</f>
        <v>-6.8337410025893774E-3</v>
      </c>
      <c r="O6" s="5">
        <f>VLOOKUP(O$1,Indices!$A$1:$CS$161,MATCH('Monthly Return'!$A6,Indices!$A$1:$CS$1,0),FALSE)</f>
        <v>-6.0962559799637717E-3</v>
      </c>
      <c r="P6" s="5">
        <f>VLOOKUP(P$1,Indices!$A$1:$CS$161,MATCH('Monthly Return'!$A6,Indices!$A$1:$CS$1,0),FALSE)</f>
        <v>1.5665185253169511E-2</v>
      </c>
      <c r="Q6" s="5">
        <f>VLOOKUP(Q$1,Indices!$A$1:$CS$161,MATCH('Monthly Return'!$A6,Indices!$A$1:$CS$1,0),FALSE)</f>
        <v>-4.6752741251663288E-3</v>
      </c>
      <c r="R6" s="5">
        <f>VLOOKUP(R$1,Indices!$A$1:$CS$161,MATCH('Monthly Return'!$A6,Indices!$A$1:$CS$1,0),FALSE)</f>
        <v>1.5226749450585553E-2</v>
      </c>
      <c r="S6" s="5">
        <f>VLOOKUP(S$1,Indices!$A$1:$CS$161,MATCH('Monthly Return'!$A6,Indices!$A$1:$CS$1,0),FALSE)</f>
        <v>1.1616239432692188E-2</v>
      </c>
      <c r="T6" s="5">
        <f>VLOOKUP(T$1,Indices!$A$1:$CS$161,MATCH('Monthly Return'!$A6,Indices!$A$1:$CS$1,0),FALSE)</f>
        <v>1.2077240762550012E-2</v>
      </c>
      <c r="U6" s="5">
        <f>VLOOKUP(U$1,Indices!$A$1:$CS$161,MATCH('Monthly Return'!$A6,Indices!$A$1:$CS$1,0),FALSE)</f>
        <v>1.2089449946689035E-2</v>
      </c>
      <c r="V6" s="5">
        <f>VLOOKUP(V$1,Indices!$A$1:$CS$161,MATCH('Monthly Return'!$A6,Indices!$A$1:$CS$1,0),FALSE)</f>
        <v>-6.9632203176211993E-3</v>
      </c>
      <c r="W6" s="5">
        <f>VLOOKUP(W$1,Indices!$A$1:$CS$161,MATCH('Monthly Return'!$A6,Indices!$A$1:$CS$1,0),FALSE)</f>
        <v>9.1891103847112632E-3</v>
      </c>
      <c r="X6" s="5">
        <f>VLOOKUP(X$1,Indices!$A$1:$CS$161,MATCH('Monthly Return'!$A6,Indices!$A$1:$CS$1,0),FALSE)</f>
        <v>-1.3137384469871116E-2</v>
      </c>
      <c r="Y6" s="5">
        <f>VLOOKUP(Y$1,Indices!$A$1:$CS$161,MATCH('Monthly Return'!$A6,Indices!$A$1:$CS$1,0),FALSE)</f>
        <v>6.1574763744156602E-3</v>
      </c>
      <c r="Z6" s="5">
        <f>VLOOKUP(Z$1,Indices!$A$1:$CS$161,MATCH('Monthly Return'!$A6,Indices!$A$1:$CS$1,0),FALSE)</f>
        <v>8.5975033639389409E-3</v>
      </c>
      <c r="AA6" s="5">
        <f>VLOOKUP(AA$1,Indices!$A$1:$CS$161,MATCH('Monthly Return'!$A6,Indices!$A$1:$CS$1,0),FALSE)</f>
        <v>9.3186486452792039E-3</v>
      </c>
      <c r="AB6" s="5">
        <f>VLOOKUP(AB$1,Indices!$A$1:$CS$161,MATCH('Monthly Return'!$A6,Indices!$A$1:$CS$1,0),FALSE)</f>
        <v>2.6238727119396454E-3</v>
      </c>
      <c r="AC6" s="5">
        <f>VLOOKUP(AC$1,Indices!$A$1:$CS$161,MATCH('Monthly Return'!$A6,Indices!$A$1:$CS$1,0),FALSE)</f>
        <v>2.0520075697851192E-2</v>
      </c>
      <c r="AD6" s="5">
        <f>VLOOKUP(AD$1,Indices!$A$1:$CS$161,MATCH('Monthly Return'!$A6,Indices!$A$1:$CS$1,0),FALSE)</f>
        <v>1.1279931639825103E-2</v>
      </c>
      <c r="AE6" s="5">
        <f>VLOOKUP(AE$1,Indices!$A$1:$CS$161,MATCH('Monthly Return'!$A6,Indices!$A$1:$CS$1,0),FALSE)</f>
        <v>4.5185292148639533E-3</v>
      </c>
      <c r="AF6" s="5">
        <f>VLOOKUP(AF$1,Indices!$A$1:$CS$161,MATCH('Monthly Return'!$A6,Indices!$A$1:$CS$1,0),FALSE)</f>
        <v>-2.0813062460760534E-3</v>
      </c>
      <c r="AG6" s="5">
        <f>VLOOKUP(AG$1,Indices!$A$1:$CS$161,MATCH('Monthly Return'!$A6,Indices!$A$1:$CS$1,0),FALSE)</f>
        <v>6.5387650685306831E-3</v>
      </c>
      <c r="AH6" s="5">
        <f>VLOOKUP(AH$1,Indices!$A$1:$CS$161,MATCH('Monthly Return'!$A6,Indices!$A$1:$CS$1,0),FALSE)</f>
        <v>6.6002649942331626E-3</v>
      </c>
      <c r="AI6" s="5">
        <f>VLOOKUP(AI$1,Indices!$A$1:$CS$161,MATCH('Monthly Return'!$A6,Indices!$A$1:$CS$1,0),FALSE)</f>
        <v>9.0257066089889371E-3</v>
      </c>
      <c r="AJ6" s="5">
        <f>VLOOKUP(AJ$1,Indices!$A$1:$CS$161,MATCH('Monthly Return'!$A6,Indices!$A$1:$CS$1,0),FALSE)</f>
        <v>-4.0606946280623557E-3</v>
      </c>
      <c r="AK6" s="5">
        <f>VLOOKUP(AK$1,Indices!$A$1:$CS$161,MATCH('Monthly Return'!$A6,Indices!$A$1:$CS$1,0),FALSE)</f>
        <v>-1.1900829122259204E-2</v>
      </c>
      <c r="AL6" s="5">
        <f>VLOOKUP(AL$1,Indices!$A$1:$CS$161,MATCH('Monthly Return'!$A6,Indices!$A$1:$CS$1,0),FALSE)</f>
        <v>-2.8145952957865372E-3</v>
      </c>
      <c r="AM6" s="5">
        <f>VLOOKUP(AM$1,Indices!$A$1:$CS$161,MATCH('Monthly Return'!$A6,Indices!$A$1:$CS$1,0),FALSE)</f>
        <v>1.3742676150236832E-3</v>
      </c>
      <c r="AN6" s="5">
        <f>VLOOKUP(AN$1,Indices!$A$1:$CS$161,MATCH('Monthly Return'!$A6,Indices!$A$1:$CS$1,0),FALSE)</f>
        <v>1.3200955980328555E-2</v>
      </c>
      <c r="AO6" s="5">
        <f>VLOOKUP(AO$1,Indices!$A$1:$CS$161,MATCH('Monthly Return'!$A6,Indices!$A$1:$CS$1,0),FALSE)</f>
        <v>1.57456894257475E-2</v>
      </c>
      <c r="AP6" s="5">
        <f>VLOOKUP(AP$1,Indices!$A$1:$CS$161,MATCH('Monthly Return'!$A6,Indices!$A$1:$CS$1,0),FALSE)</f>
        <v>-4.9091743503163476E-3</v>
      </c>
      <c r="AQ6" s="5">
        <f>VLOOKUP(AQ$1,Indices!$A$1:$CS$161,MATCH('Monthly Return'!$A6,Indices!$A$1:$CS$1,0),FALSE)</f>
        <v>-8.4087184938023141E-3</v>
      </c>
      <c r="AR6" s="5">
        <f>VLOOKUP(AR$1,Indices!$A$1:$CS$161,MATCH('Monthly Return'!$A6,Indices!$A$1:$CS$1,0),FALSE)</f>
        <v>7.5684685760968318E-3</v>
      </c>
      <c r="AS6" s="5">
        <f>VLOOKUP(AS$1,Indices!$A$1:$CS$161,MATCH('Monthly Return'!$A6,Indices!$A$1:$CS$1,0),FALSE)</f>
        <v>-2.2738241229829148E-2</v>
      </c>
      <c r="AT6" s="5">
        <f>VLOOKUP(AT$1,Indices!$A$1:$CS$161,MATCH('Monthly Return'!$A6,Indices!$A$1:$CS$1,0),FALSE)</f>
        <v>-2.4465804041879369E-2</v>
      </c>
      <c r="AU6" s="5">
        <f>VLOOKUP(AU$1,Indices!$A$1:$CS$161,MATCH('Monthly Return'!$A6,Indices!$A$1:$CS$1,0),FALSE)</f>
        <v>3.4010100506687291E-3</v>
      </c>
      <c r="AV6" s="5">
        <f>VLOOKUP(AV$1,Indices!$A$1:$CS$161,MATCH('Monthly Return'!$A6,Indices!$A$1:$CS$1,0),FALSE)</f>
        <v>-1.2971422260582011E-2</v>
      </c>
      <c r="AW6" s="5">
        <f>VLOOKUP(AW$1,Indices!$A$1:$CS$161,MATCH('Monthly Return'!$A6,Indices!$A$1:$CS$1,0),FALSE)</f>
        <v>-9.876820707390932E-3</v>
      </c>
      <c r="AX6" s="5">
        <f>VLOOKUP(AX$1,Indices!$A$1:$CS$161,MATCH('Monthly Return'!$A6,Indices!$A$1:$CS$1,0),FALSE)</f>
        <v>1.1135294881996716E-2</v>
      </c>
      <c r="AY6" s="5">
        <f>VLOOKUP(AY$1,Indices!$A$1:$CS$161,MATCH('Monthly Return'!$A6,Indices!$A$1:$CS$1,0),FALSE)</f>
        <v>-6.9007107654817101E-4</v>
      </c>
      <c r="AZ6" s="5">
        <f>VLOOKUP(AZ$1,Indices!$A$1:$CS$161,MATCH('Monthly Return'!$A6,Indices!$A$1:$CS$1,0),FALSE)</f>
        <v>8.9363873758778745E-3</v>
      </c>
      <c r="BA6" s="5">
        <f>VLOOKUP(BA$1,Indices!$A$1:$CS$161,MATCH('Monthly Return'!$A6,Indices!$A$1:$CS$1,0),FALSE)</f>
        <v>2.5613937636308481E-3</v>
      </c>
      <c r="BB6" s="5">
        <f>VLOOKUP(BB$1,Indices!$A$1:$CS$161,MATCH('Monthly Return'!$A6,Indices!$A$1:$CS$1,0),FALSE)</f>
        <v>2.1734780853239322E-2</v>
      </c>
      <c r="BC6" s="5">
        <f>VLOOKUP(BC$1,Indices!$A$1:$CS$161,MATCH('Monthly Return'!$A6,Indices!$A$1:$CS$1,0),FALSE)</f>
        <v>-1.8671455939112125E-4</v>
      </c>
      <c r="BD6" s="5">
        <f>VLOOKUP(BD$1,Indices!$A$1:$CS$161,MATCH('Monthly Return'!$A6,Indices!$A$1:$CS$1,0),FALSE)</f>
        <v>1.387358691908358E-2</v>
      </c>
      <c r="BE6" s="5">
        <f>VLOOKUP(BE$1,Indices!$A$1:$CS$161,MATCH('Monthly Return'!$A6,Indices!$A$1:$CS$1,0),FALSE)</f>
        <v>1.9913805509131688E-2</v>
      </c>
      <c r="BF6" s="5">
        <f>VLOOKUP(BF$1,Indices!$A$1:$CS$161,MATCH('Monthly Return'!$A6,Indices!$A$1:$CS$1,0),FALSE)</f>
        <v>1.4777954820992534E-3</v>
      </c>
      <c r="BG6" s="5">
        <f>VLOOKUP(BG$1,Indices!$A$1:$CS$161,MATCH('Monthly Return'!$A6,Indices!$A$1:$CS$1,0),FALSE)</f>
        <v>6.445471881599607E-3</v>
      </c>
      <c r="BH6" s="5">
        <f>VLOOKUP(BH$1,Indices!$A$1:$CS$161,MATCH('Monthly Return'!$A6,Indices!$A$1:$CS$1,0),FALSE)</f>
        <v>-1.0224874718030352E-2</v>
      </c>
      <c r="BI6" s="5">
        <f>VLOOKUP(BI$1,Indices!$A$1:$CS$161,MATCH('Monthly Return'!$A6,Indices!$A$1:$CS$1,0),FALSE)</f>
        <v>-2.299986753860217E-2</v>
      </c>
      <c r="BJ6" s="5">
        <f>VLOOKUP(BJ$1,Indices!$A$1:$CS$161,MATCH('Monthly Return'!$A6,Indices!$A$1:$CS$1,0),FALSE)</f>
        <v>8.7067818642223571E-3</v>
      </c>
      <c r="BK6" s="5">
        <f>VLOOKUP(BK$1,Indices!$A$1:$CS$161,MATCH('Monthly Return'!$A6,Indices!$A$1:$CS$1,0),FALSE)</f>
        <v>1.5559272311045147E-2</v>
      </c>
      <c r="BL6" s="5">
        <f>VLOOKUP(BL$1,Indices!$A$1:$CS$161,MATCH('Monthly Return'!$A6,Indices!$A$1:$CS$1,0),FALSE)</f>
        <v>1.2472976154498383E-3</v>
      </c>
      <c r="BM6" s="5">
        <f>VLOOKUP(BM$1,Indices!$A$1:$CS$161,MATCH('Monthly Return'!$A6,Indices!$A$1:$CS$1,0),FALSE)</f>
        <v>-1.1812019209289648E-3</v>
      </c>
      <c r="BN6" s="5">
        <f>VLOOKUP(BN$1,Indices!$A$1:$CS$161,MATCH('Monthly Return'!$A6,Indices!$A$1:$CS$1,0),FALSE)</f>
        <v>8.092985115390583E-3</v>
      </c>
      <c r="BO6" s="5">
        <f>VLOOKUP(BO$1,Indices!$A$1:$CS$161,MATCH('Monthly Return'!$A6,Indices!$A$1:$CS$1,0),FALSE)</f>
        <v>7.9809861968849205E-3</v>
      </c>
      <c r="BP6" s="5">
        <f>VLOOKUP(BP$1,Indices!$A$1:$CS$161,MATCH('Monthly Return'!$A6,Indices!$A$1:$CS$1,0),FALSE)</f>
        <v>-3.9690569861128289E-4</v>
      </c>
      <c r="BQ6" s="5">
        <f>VLOOKUP(BQ$1,Indices!$A$1:$CS$161,MATCH('Monthly Return'!$A6,Indices!$A$1:$CS$1,0),FALSE)</f>
        <v>1.6931328115874722E-2</v>
      </c>
      <c r="BR6" s="5">
        <f>VLOOKUP(BR$1,Indices!$A$1:$CS$161,MATCH('Monthly Return'!$A6,Indices!$A$1:$CS$1,0),FALSE)</f>
        <v>1.1457930825694573E-2</v>
      </c>
      <c r="BS6" s="5">
        <f>VLOOKUP(BS$1,Indices!$A$1:$CS$161,MATCH('Monthly Return'!$A6,Indices!$A$1:$CS$1,0),FALSE)</f>
        <v>1.4734159911400146E-2</v>
      </c>
      <c r="BT6" s="5">
        <f>VLOOKUP(BT$1,Indices!$A$1:$CS$161,MATCH('Monthly Return'!$A6,Indices!$A$1:$CS$1,0),FALSE)</f>
        <v>4.597507104333598E-3</v>
      </c>
      <c r="BU6" s="5">
        <f>VLOOKUP(BU$1,Indices!$A$1:$CS$161,MATCH('Monthly Return'!$A6,Indices!$A$1:$CS$1,0),FALSE)</f>
        <v>2.8634142135389284E-2</v>
      </c>
      <c r="BV6" s="5">
        <f>VLOOKUP(BV$1,Indices!$A$1:$CS$161,MATCH('Monthly Return'!$A6,Indices!$A$1:$CS$1,0),FALSE)</f>
        <v>7.9822961908986301E-3</v>
      </c>
      <c r="BW6" s="5">
        <f>VLOOKUP(BW$1,Indices!$A$1:$CS$161,MATCH('Monthly Return'!$A6,Indices!$A$1:$CS$1,0),FALSE)</f>
        <v>3.4840468824759441E-4</v>
      </c>
      <c r="BX6" s="5">
        <f>VLOOKUP(BX$1,Indices!$A$1:$CS$161,MATCH('Monthly Return'!$A6,Indices!$A$1:$CS$1,0),FALSE)</f>
        <v>-2.1065470394521224E-3</v>
      </c>
      <c r="BY6" s="5">
        <f>VLOOKUP(BY$1,Indices!$A$1:$CS$161,MATCH('Monthly Return'!$A6,Indices!$A$1:$CS$1,0),FALSE)</f>
        <v>1.1136160111223647E-2</v>
      </c>
      <c r="BZ6" s="5">
        <f>VLOOKUP(BZ$1,Indices!$A$1:$CS$161,MATCH('Monthly Return'!$A6,Indices!$A$1:$CS$1,0),FALSE)</f>
        <v>-1.7190822580770204E-2</v>
      </c>
      <c r="CA6" s="5">
        <f>VLOOKUP(CA$1,Indices!$A$1:$CS$161,MATCH('Monthly Return'!$A6,Indices!$A$1:$CS$1,0),FALSE)</f>
        <v>-2.6423082314796176E-2</v>
      </c>
      <c r="CB6" s="5">
        <f>VLOOKUP(CB$1,Indices!$A$1:$CS$161,MATCH('Monthly Return'!$A6,Indices!$A$1:$CS$1,0),FALSE)</f>
        <v>-5.7196273130460606E-2</v>
      </c>
      <c r="CC6" s="5">
        <f>VLOOKUP(CC$1,Indices!$A$1:$CS$161,MATCH('Monthly Return'!$A6,Indices!$A$1:$CS$1,0),FALSE)</f>
        <v>-6.5295530508631461E-2</v>
      </c>
      <c r="CD6" s="5">
        <f>VLOOKUP(CD$1,Indices!$A$1:$CS$161,MATCH('Monthly Return'!$A6,Indices!$A$1:$CS$1,0),FALSE)</f>
        <v>-1.3897780726167874E-2</v>
      </c>
      <c r="CE6" s="5">
        <f>VLOOKUP(CE$1,Indices!$A$1:$CS$161,MATCH('Monthly Return'!$A6,Indices!$A$1:$CS$1,0),FALSE)</f>
        <v>-2.6122942477532662E-2</v>
      </c>
      <c r="CF6" s="5">
        <f>VLOOKUP(CF$1,Indices!$A$1:$CS$161,MATCH('Monthly Return'!$A6,Indices!$A$1:$CS$1,0),FALSE)</f>
        <v>-8.081337807452682E-3</v>
      </c>
      <c r="CG6" s="5">
        <f>VLOOKUP(CG$1,Indices!$A$1:$CS$161,MATCH('Monthly Return'!$A6,Indices!$A$1:$CS$1,0),FALSE)</f>
        <v>1.8462281598387476E-2</v>
      </c>
      <c r="CH6" s="5">
        <f>VLOOKUP(CH$1,Indices!$A$1:$CS$161,MATCH('Monthly Return'!$A6,Indices!$A$1:$CS$1,0),FALSE)</f>
        <v>9.7373502364541675E-3</v>
      </c>
      <c r="CI6" s="5">
        <f>VLOOKUP(CI$1,Indices!$A$1:$CS$161,MATCH('Monthly Return'!$A6,Indices!$A$1:$CS$1,0),FALSE)</f>
        <v>-2.5935990429313827E-2</v>
      </c>
      <c r="CJ6" s="5">
        <f>VLOOKUP(CJ$1,Indices!$A$1:$CS$161,MATCH('Monthly Return'!$A6,Indices!$A$1:$CS$1,0),FALSE)</f>
        <v>1.2406877158998464E-2</v>
      </c>
      <c r="CK6" s="5">
        <f>VLOOKUP(CK$1,Indices!$A$1:$CS$161,MATCH('Monthly Return'!$A6,Indices!$A$1:$CS$1,0),FALSE)</f>
        <v>-2.8342341803256788E-2</v>
      </c>
      <c r="CL6" s="5">
        <f>VLOOKUP(CL$1,Indices!$A$1:$CS$161,MATCH('Monthly Return'!$A6,Indices!$A$1:$CS$1,0),FALSE)</f>
        <v>3.3379196444245363E-3</v>
      </c>
      <c r="CM6" s="5">
        <f>VLOOKUP(CM$1,Indices!$A$1:$CS$161,MATCH('Monthly Return'!$A6,Indices!$A$1:$CS$1,0),FALSE)</f>
        <v>-1.4675704327976047E-2</v>
      </c>
      <c r="CN6" s="5">
        <f>VLOOKUP(CN$1,Indices!$A$1:$CS$161,MATCH('Monthly Return'!$A6,Indices!$A$1:$CS$1,0),FALSE)</f>
        <v>3.0656165055060747E-2</v>
      </c>
      <c r="CO6" s="5">
        <f>VLOOKUP(CO$1,Indices!$A$1:$CS$161,MATCH('Monthly Return'!$A6,Indices!$A$1:$CS$1,0),FALSE)</f>
        <v>1.8790037969382833E-2</v>
      </c>
      <c r="CP6" s="5">
        <f>VLOOKUP(CP$1,Indices!$A$1:$CS$161,MATCH('Monthly Return'!$A6,Indices!$A$1:$CS$1,0),FALSE)</f>
        <v>-2.1834293319518805E-2</v>
      </c>
      <c r="CQ6" s="5">
        <f>VLOOKUP(CQ$1,Indices!$A$1:$CS$161,MATCH('Monthly Return'!$A6,Indices!$A$1:$CS$1,0),FALSE)</f>
        <v>1.9128343868641817E-3</v>
      </c>
      <c r="CR6" s="5">
        <f>VLOOKUP(CR$1,Indices!$A$1:$CS$161,MATCH('Monthly Return'!$A6,Indices!$A$1:$CS$1,0),FALSE)</f>
        <v>5.2586548845623415E-3</v>
      </c>
      <c r="CS6" s="5">
        <f>VLOOKUP(CS$1,Indices!$A$1:$CS$161,MATCH('Monthly Return'!$A6,Indices!$A$1:$CS$1,0),FALSE)</f>
        <v>2.1465347532600321E-2</v>
      </c>
      <c r="CT6" s="5">
        <f>VLOOKUP(CT$1,Indices!$A$1:$CS$161,MATCH('Monthly Return'!$A6,Indices!$A$1:$CS$1,0),FALSE)</f>
        <v>1.67607619123884E-2</v>
      </c>
      <c r="CU6" s="5">
        <f>VLOOKUP(CU$1,Indices!$A$1:$CS$161,MATCH('Monthly Return'!$A6,Indices!$A$1:$CS$1,0),FALSE)</f>
        <v>1.1549314300771663E-2</v>
      </c>
      <c r="CV6" s="5">
        <f>VLOOKUP(CV$1,Indices!$A$1:$CS$161,MATCH('Monthly Return'!$A6,Indices!$A$1:$CS$1,0),FALSE)</f>
        <v>8.1972118953617112E-3</v>
      </c>
      <c r="CW6" s="5">
        <f>VLOOKUP(CW$1,Indices!$A$1:$CS$161,MATCH('Monthly Return'!$A6,Indices!$A$1:$CS$1,0),FALSE)</f>
        <v>1.2942254448817581E-2</v>
      </c>
      <c r="CX6" s="5">
        <f>VLOOKUP(CX$1,Indices!$A$1:$CS$161,MATCH('Monthly Return'!$A6,Indices!$A$1:$CS$1,0),FALSE)</f>
        <v>1.7860009511927233E-2</v>
      </c>
      <c r="CY6" s="5">
        <f>VLOOKUP(CY$1,Indices!$A$1:$CS$161,MATCH('Monthly Return'!$A6,Indices!$A$1:$CS$1,0),FALSE)</f>
        <v>1.7829984452331971E-2</v>
      </c>
      <c r="CZ6" s="5">
        <f>VLOOKUP(CZ$1,Indices!$A$1:$CS$161,MATCH('Monthly Return'!$A6,Indices!$A$1:$CS$1,0),FALSE)</f>
        <v>1.6250018524567089E-2</v>
      </c>
      <c r="DA6" s="5">
        <f>VLOOKUP(DA$1,Indices!$A$1:$CS$161,MATCH('Monthly Return'!$A6,Indices!$A$1:$CS$1,0),FALSE)</f>
        <v>7.499931159544726E-4</v>
      </c>
      <c r="DB6" s="5">
        <f>VLOOKUP(DB$1,Indices!$A$1:$CS$161,MATCH('Monthly Return'!$A6,Indices!$A$1:$CS$1,0),FALSE)</f>
        <v>8.1299984132738867E-3</v>
      </c>
      <c r="DC6" s="5">
        <f>VLOOKUP(DC$1,Indices!$A$1:$CS$161,MATCH('Monthly Return'!$A6,Indices!$A$1:$CS$1,0),FALSE)</f>
        <v>-2.2099992923791945E-3</v>
      </c>
      <c r="DD6" s="5">
        <f>VLOOKUP(DD$1,Indices!$A$1:$CS$161,MATCH('Monthly Return'!$A6,Indices!$A$1:$CS$1,0),FALSE)</f>
        <v>-6.2600113383721734E-3</v>
      </c>
      <c r="DE6" s="5">
        <f>VLOOKUP(DE$1,Indices!$A$1:$CS$161,MATCH('Monthly Return'!$A6,Indices!$A$1:$CS$1,0),FALSE)</f>
        <v>-1.9659986305595956E-2</v>
      </c>
      <c r="DF6" s="5">
        <f>VLOOKUP(DF$1,Indices!$A$1:$CS$161,MATCH('Monthly Return'!$A6,Indices!$A$1:$CS$1,0),FALSE)</f>
        <v>1.7169992265817502E-2</v>
      </c>
      <c r="DG6" s="5">
        <f>VLOOKUP(DG$1,Indices!$A$1:$CS$161,MATCH('Monthly Return'!$A6,Indices!$A$1:$CS$1,0),FALSE)</f>
        <v>1.6610014203980672E-2</v>
      </c>
      <c r="DH6" s="5">
        <f>VLOOKUP(DH$1,Indices!$A$1:$CS$161,MATCH('Monthly Return'!$A6,Indices!$A$1:$CS$1,0),FALSE)</f>
        <v>3.4699830436075718E-3</v>
      </c>
      <c r="DI6" s="5">
        <f>VLOOKUP(DI$1,Indices!$A$1:$CS$161,MATCH('Monthly Return'!$A6,Indices!$A$1:$CS$1,0),FALSE)</f>
        <v>2.8360008065332343E-2</v>
      </c>
      <c r="DJ6" s="5">
        <f>VLOOKUP(DJ$1,Indices!$A$1:$CS$161,MATCH('Monthly Return'!$A6,Indices!$A$1:$CS$1,0),FALSE)</f>
        <v>2.0079989311307056E-2</v>
      </c>
    </row>
    <row r="7" spans="1:114" x14ac:dyDescent="0.25">
      <c r="A7" s="3" t="s">
        <v>6</v>
      </c>
      <c r="B7" s="3" t="s">
        <v>40</v>
      </c>
      <c r="C7" s="5">
        <f>VLOOKUP(C$1,Indices!$A$1:$CS$161,MATCH('Monthly Return'!$A7,Indices!$A$1:$CS$1,0),FALSE)</f>
        <v>7.0286522111384642E-3</v>
      </c>
      <c r="D7" s="5">
        <f>VLOOKUP(D$1,Indices!$A$1:$CS$161,MATCH('Monthly Return'!$A7,Indices!$A$1:$CS$1,0),FALSE)</f>
        <v>6.2652398402736065E-3</v>
      </c>
      <c r="E7" s="5">
        <f>VLOOKUP(E$1,Indices!$A$1:$CS$161,MATCH('Monthly Return'!$A7,Indices!$A$1:$CS$1,0),FALSE)</f>
        <v>3.2826100066336572E-3</v>
      </c>
      <c r="F7" s="5">
        <f>VLOOKUP(F$1,Indices!$A$1:$CS$161,MATCH('Monthly Return'!$A7,Indices!$A$1:$CS$1,0),FALSE)</f>
        <v>1.9375317215433174E-3</v>
      </c>
      <c r="G7" s="5">
        <f>VLOOKUP(G$1,Indices!$A$1:$CS$161,MATCH('Monthly Return'!$A7,Indices!$A$1:$CS$1,0),FALSE)</f>
        <v>9.361601779212636E-3</v>
      </c>
      <c r="H7" s="5">
        <f>VLOOKUP(H$1,Indices!$A$1:$CS$161,MATCH('Monthly Return'!$A7,Indices!$A$1:$CS$1,0),FALSE)</f>
        <v>5.6343643338618854E-4</v>
      </c>
      <c r="I7" s="5">
        <f>VLOOKUP(I$1,Indices!$A$1:$CS$161,MATCH('Monthly Return'!$A7,Indices!$A$1:$CS$1,0),FALSE)</f>
        <v>-2.8578092833165814E-3</v>
      </c>
      <c r="J7" s="5">
        <f>VLOOKUP(J$1,Indices!$A$1:$CS$161,MATCH('Monthly Return'!$A7,Indices!$A$1:$CS$1,0),FALSE)</f>
        <v>6.1918240983180883E-3</v>
      </c>
      <c r="K7" s="5">
        <f>VLOOKUP(K$1,Indices!$A$1:$CS$161,MATCH('Monthly Return'!$A7,Indices!$A$1:$CS$1,0),FALSE)</f>
        <v>-1.3695475398074475E-3</v>
      </c>
      <c r="L7" s="5">
        <f>VLOOKUP(L$1,Indices!$A$1:$CS$161,MATCH('Monthly Return'!$A7,Indices!$A$1:$CS$1,0),FALSE)</f>
        <v>-1.1094870301985305E-3</v>
      </c>
      <c r="M7" s="5">
        <f>VLOOKUP(M$1,Indices!$A$1:$CS$161,MATCH('Monthly Return'!$A7,Indices!$A$1:$CS$1,0),FALSE)</f>
        <v>2.0399087752795975E-3</v>
      </c>
      <c r="N7" s="5">
        <f>VLOOKUP(N$1,Indices!$A$1:$CS$161,MATCH('Monthly Return'!$A7,Indices!$A$1:$CS$1,0),FALSE)</f>
        <v>3.5826297730865431E-3</v>
      </c>
      <c r="O7" s="5">
        <f>VLOOKUP(O$1,Indices!$A$1:$CS$161,MATCH('Monthly Return'!$A7,Indices!$A$1:$CS$1,0),FALSE)</f>
        <v>2.8969915225529608E-3</v>
      </c>
      <c r="P7" s="5">
        <f>VLOOKUP(P$1,Indices!$A$1:$CS$161,MATCH('Monthly Return'!$A7,Indices!$A$1:$CS$1,0),FALSE)</f>
        <v>9.1705671620760931E-3</v>
      </c>
      <c r="Q7" s="5">
        <f>VLOOKUP(Q$1,Indices!$A$1:$CS$161,MATCH('Monthly Return'!$A7,Indices!$A$1:$CS$1,0),FALSE)</f>
        <v>6.6307638432849814E-5</v>
      </c>
      <c r="R7" s="5">
        <f>VLOOKUP(R$1,Indices!$A$1:$CS$161,MATCH('Monthly Return'!$A7,Indices!$A$1:$CS$1,0),FALSE)</f>
        <v>3.0907564143067834E-3</v>
      </c>
      <c r="S7" s="5">
        <f>VLOOKUP(S$1,Indices!$A$1:$CS$161,MATCH('Monthly Return'!$A7,Indices!$A$1:$CS$1,0),FALSE)</f>
        <v>8.5359718262620898E-3</v>
      </c>
      <c r="T7" s="5">
        <f>VLOOKUP(T$1,Indices!$A$1:$CS$161,MATCH('Monthly Return'!$A7,Indices!$A$1:$CS$1,0),FALSE)</f>
        <v>1.3723431835471755E-2</v>
      </c>
      <c r="U7" s="5">
        <f>VLOOKUP(U$1,Indices!$A$1:$CS$161,MATCH('Monthly Return'!$A7,Indices!$A$1:$CS$1,0),FALSE)</f>
        <v>4.0303567580484145E-3</v>
      </c>
      <c r="V7" s="5">
        <f>VLOOKUP(V$1,Indices!$A$1:$CS$161,MATCH('Monthly Return'!$A7,Indices!$A$1:$CS$1,0),FALSE)</f>
        <v>-4.5578212510009042E-3</v>
      </c>
      <c r="W7" s="5">
        <f>VLOOKUP(W$1,Indices!$A$1:$CS$161,MATCH('Monthly Return'!$A7,Indices!$A$1:$CS$1,0),FALSE)</f>
        <v>1.0789737512692854E-2</v>
      </c>
      <c r="X7" s="5">
        <f>VLOOKUP(X$1,Indices!$A$1:$CS$161,MATCH('Monthly Return'!$A7,Indices!$A$1:$CS$1,0),FALSE)</f>
        <v>-9.015680844903784E-5</v>
      </c>
      <c r="Y7" s="5">
        <f>VLOOKUP(Y$1,Indices!$A$1:$CS$161,MATCH('Monthly Return'!$A7,Indices!$A$1:$CS$1,0),FALSE)</f>
        <v>3.2238057705478163E-3</v>
      </c>
      <c r="Z7" s="5">
        <f>VLOOKUP(Z$1,Indices!$A$1:$CS$161,MATCH('Monthly Return'!$A7,Indices!$A$1:$CS$1,0),FALSE)</f>
        <v>4.4082021110918301E-3</v>
      </c>
      <c r="AA7" s="5">
        <f>VLOOKUP(AA$1,Indices!$A$1:$CS$161,MATCH('Monthly Return'!$A7,Indices!$A$1:$CS$1,0),FALSE)</f>
        <v>3.4249102534607001E-3</v>
      </c>
      <c r="AB7" s="5">
        <f>VLOOKUP(AB$1,Indices!$A$1:$CS$161,MATCH('Monthly Return'!$A7,Indices!$A$1:$CS$1,0),FALSE)</f>
        <v>4.2108933981386265E-3</v>
      </c>
      <c r="AC7" s="5">
        <f>VLOOKUP(AC$1,Indices!$A$1:$CS$161,MATCH('Monthly Return'!$A7,Indices!$A$1:$CS$1,0),FALSE)</f>
        <v>1.2132977432661951E-2</v>
      </c>
      <c r="AD7" s="5">
        <f>VLOOKUP(AD$1,Indices!$A$1:$CS$161,MATCH('Monthly Return'!$A7,Indices!$A$1:$CS$1,0),FALSE)</f>
        <v>2.0735147179755664E-3</v>
      </c>
      <c r="AE7" s="5">
        <f>VLOOKUP(AE$1,Indices!$A$1:$CS$161,MATCH('Monthly Return'!$A7,Indices!$A$1:$CS$1,0),FALSE)</f>
        <v>3.7075577822103245E-3</v>
      </c>
      <c r="AF7" s="5">
        <f>VLOOKUP(AF$1,Indices!$A$1:$CS$161,MATCH('Monthly Return'!$A7,Indices!$A$1:$CS$1,0),FALSE)</f>
        <v>3.238760055737977E-3</v>
      </c>
      <c r="AG7" s="5">
        <f>VLOOKUP(AG$1,Indices!$A$1:$CS$161,MATCH('Monthly Return'!$A7,Indices!$A$1:$CS$1,0),FALSE)</f>
        <v>2.3069440354117621E-3</v>
      </c>
      <c r="AH7" s="5">
        <f>VLOOKUP(AH$1,Indices!$A$1:$CS$161,MATCH('Monthly Return'!$A7,Indices!$A$1:$CS$1,0),FALSE)</f>
        <v>4.0703860930342284E-3</v>
      </c>
      <c r="AI7" s="5">
        <f>VLOOKUP(AI$1,Indices!$A$1:$CS$161,MATCH('Monthly Return'!$A7,Indices!$A$1:$CS$1,0),FALSE)</f>
        <v>5.267353667104846E-3</v>
      </c>
      <c r="AJ7" s="5">
        <f>VLOOKUP(AJ$1,Indices!$A$1:$CS$161,MATCH('Monthly Return'!$A7,Indices!$A$1:$CS$1,0),FALSE)</f>
        <v>2.8047893698031068E-3</v>
      </c>
      <c r="AK7" s="5">
        <f>VLOOKUP(AK$1,Indices!$A$1:$CS$161,MATCH('Monthly Return'!$A7,Indices!$A$1:$CS$1,0),FALSE)</f>
        <v>-7.9642627512213071E-3</v>
      </c>
      <c r="AL7" s="5">
        <f>VLOOKUP(AL$1,Indices!$A$1:$CS$161,MATCH('Monthly Return'!$A7,Indices!$A$1:$CS$1,0),FALSE)</f>
        <v>-2.7390833230934719E-3</v>
      </c>
      <c r="AM7" s="5">
        <f>VLOOKUP(AM$1,Indices!$A$1:$CS$161,MATCH('Monthly Return'!$A7,Indices!$A$1:$CS$1,0),FALSE)</f>
        <v>-4.086846607024297E-4</v>
      </c>
      <c r="AN7" s="5">
        <f>VLOOKUP(AN$1,Indices!$A$1:$CS$161,MATCH('Monthly Return'!$A7,Indices!$A$1:$CS$1,0),FALSE)</f>
        <v>4.8426910820877911E-3</v>
      </c>
      <c r="AO7" s="5">
        <f>VLOOKUP(AO$1,Indices!$A$1:$CS$161,MATCH('Monthly Return'!$A7,Indices!$A$1:$CS$1,0),FALSE)</f>
        <v>1.2335582362161812E-2</v>
      </c>
      <c r="AP7" s="5">
        <f>VLOOKUP(AP$1,Indices!$A$1:$CS$161,MATCH('Monthly Return'!$A7,Indices!$A$1:$CS$1,0),FALSE)</f>
        <v>3.2363197119218423E-3</v>
      </c>
      <c r="AQ7" s="5">
        <f>VLOOKUP(AQ$1,Indices!$A$1:$CS$161,MATCH('Monthly Return'!$A7,Indices!$A$1:$CS$1,0),FALSE)</f>
        <v>-1.8108770924047946E-3</v>
      </c>
      <c r="AR7" s="5">
        <f>VLOOKUP(AR$1,Indices!$A$1:$CS$161,MATCH('Monthly Return'!$A7,Indices!$A$1:$CS$1,0),FALSE)</f>
        <v>1.8452185114990138E-2</v>
      </c>
      <c r="AS7" s="5">
        <f>VLOOKUP(AS$1,Indices!$A$1:$CS$161,MATCH('Monthly Return'!$A7,Indices!$A$1:$CS$1,0),FALSE)</f>
        <v>-2.7636532400325153E-2</v>
      </c>
      <c r="AT7" s="5">
        <f>VLOOKUP(AT$1,Indices!$A$1:$CS$161,MATCH('Monthly Return'!$A7,Indices!$A$1:$CS$1,0),FALSE)</f>
        <v>-2.454949015471164E-2</v>
      </c>
      <c r="AU7" s="5">
        <f>VLOOKUP(AU$1,Indices!$A$1:$CS$161,MATCH('Monthly Return'!$A7,Indices!$A$1:$CS$1,0),FALSE)</f>
        <v>-2.6127058163391004E-3</v>
      </c>
      <c r="AV7" s="5">
        <f>VLOOKUP(AV$1,Indices!$A$1:$CS$161,MATCH('Monthly Return'!$A7,Indices!$A$1:$CS$1,0),FALSE)</f>
        <v>-1.1669020174487343E-3</v>
      </c>
      <c r="AW7" s="5">
        <f>VLOOKUP(AW$1,Indices!$A$1:$CS$161,MATCH('Monthly Return'!$A7,Indices!$A$1:$CS$1,0),FALSE)</f>
        <v>-4.0338846308995979E-3</v>
      </c>
      <c r="AX7" s="5">
        <f>VLOOKUP(AX$1,Indices!$A$1:$CS$161,MATCH('Monthly Return'!$A7,Indices!$A$1:$CS$1,0),FALSE)</f>
        <v>3.5317209371532599E-3</v>
      </c>
      <c r="AY7" s="5">
        <f>VLOOKUP(AY$1,Indices!$A$1:$CS$161,MATCH('Monthly Return'!$A7,Indices!$A$1:$CS$1,0),FALSE)</f>
        <v>4.0381138185661136E-3</v>
      </c>
      <c r="AZ7" s="5">
        <f>VLOOKUP(AZ$1,Indices!$A$1:$CS$161,MATCH('Monthly Return'!$A7,Indices!$A$1:$CS$1,0),FALSE)</f>
        <v>4.6794675119139484E-3</v>
      </c>
      <c r="BA7" s="5">
        <f>VLOOKUP(BA$1,Indices!$A$1:$CS$161,MATCH('Monthly Return'!$A7,Indices!$A$1:$CS$1,0),FALSE)</f>
        <v>7.2882505308329293E-3</v>
      </c>
      <c r="BB7" s="5">
        <f>VLOOKUP(BB$1,Indices!$A$1:$CS$161,MATCH('Monthly Return'!$A7,Indices!$A$1:$CS$1,0),FALSE)</f>
        <v>9.2540856878069455E-3</v>
      </c>
      <c r="BC7" s="5">
        <f>VLOOKUP(BC$1,Indices!$A$1:$CS$161,MATCH('Monthly Return'!$A7,Indices!$A$1:$CS$1,0),FALSE)</f>
        <v>2.584973407845359E-3</v>
      </c>
      <c r="BD7" s="5">
        <f>VLOOKUP(BD$1,Indices!$A$1:$CS$161,MATCH('Monthly Return'!$A7,Indices!$A$1:$CS$1,0),FALSE)</f>
        <v>8.6525566228479178E-3</v>
      </c>
      <c r="BE7" s="5">
        <f>VLOOKUP(BE$1,Indices!$A$1:$CS$161,MATCH('Monthly Return'!$A7,Indices!$A$1:$CS$1,0),FALSE)</f>
        <v>1.1748040462666642E-2</v>
      </c>
      <c r="BF7" s="5">
        <f>VLOOKUP(BF$1,Indices!$A$1:$CS$161,MATCH('Monthly Return'!$A7,Indices!$A$1:$CS$1,0),FALSE)</f>
        <v>-6.9560181754759753E-3</v>
      </c>
      <c r="BG7" s="5">
        <f>VLOOKUP(BG$1,Indices!$A$1:$CS$161,MATCH('Monthly Return'!$A7,Indices!$A$1:$CS$1,0),FALSE)</f>
        <v>8.8716429445481193E-3</v>
      </c>
      <c r="BH7" s="5">
        <f>VLOOKUP(BH$1,Indices!$A$1:$CS$161,MATCH('Monthly Return'!$A7,Indices!$A$1:$CS$1,0),FALSE)</f>
        <v>-6.4741115521642634E-3</v>
      </c>
      <c r="BI7" s="5">
        <f>VLOOKUP(BI$1,Indices!$A$1:$CS$161,MATCH('Monthly Return'!$A7,Indices!$A$1:$CS$1,0),FALSE)</f>
        <v>-6.768489074405637E-3</v>
      </c>
      <c r="BJ7" s="5">
        <f>VLOOKUP(BJ$1,Indices!$A$1:$CS$161,MATCH('Monthly Return'!$A7,Indices!$A$1:$CS$1,0),FALSE)</f>
        <v>-7.4620095259692043E-4</v>
      </c>
      <c r="BK7" s="5">
        <f>VLOOKUP(BK$1,Indices!$A$1:$CS$161,MATCH('Monthly Return'!$A7,Indices!$A$1:$CS$1,0),FALSE)</f>
        <v>5.9251248565490577E-3</v>
      </c>
      <c r="BL7" s="5">
        <f>VLOOKUP(BL$1,Indices!$A$1:$CS$161,MATCH('Monthly Return'!$A7,Indices!$A$1:$CS$1,0),FALSE)</f>
        <v>4.3652812341028469E-3</v>
      </c>
      <c r="BM7" s="5">
        <f>VLOOKUP(BM$1,Indices!$A$1:$CS$161,MATCH('Monthly Return'!$A7,Indices!$A$1:$CS$1,0),FALSE)</f>
        <v>-2.0329897755936299E-3</v>
      </c>
      <c r="BN7" s="5">
        <f>VLOOKUP(BN$1,Indices!$A$1:$CS$161,MATCH('Monthly Return'!$A7,Indices!$A$1:$CS$1,0),FALSE)</f>
        <v>5.4724343365364359E-3</v>
      </c>
      <c r="BO7" s="5">
        <f>VLOOKUP(BO$1,Indices!$A$1:$CS$161,MATCH('Monthly Return'!$A7,Indices!$A$1:$CS$1,0),FALSE)</f>
        <v>-3.432591285617792E-3</v>
      </c>
      <c r="BP7" s="5">
        <f>VLOOKUP(BP$1,Indices!$A$1:$CS$161,MATCH('Monthly Return'!$A7,Indices!$A$1:$CS$1,0),FALSE)</f>
        <v>-9.8664029521366992E-4</v>
      </c>
      <c r="BQ7" s="5">
        <f>VLOOKUP(BQ$1,Indices!$A$1:$CS$161,MATCH('Monthly Return'!$A7,Indices!$A$1:$CS$1,0),FALSE)</f>
        <v>3.072344763925372E-3</v>
      </c>
      <c r="BR7" s="5">
        <f>VLOOKUP(BR$1,Indices!$A$1:$CS$161,MATCH('Monthly Return'!$A7,Indices!$A$1:$CS$1,0),FALSE)</f>
        <v>5.1353303806145334E-3</v>
      </c>
      <c r="BS7" s="5">
        <f>VLOOKUP(BS$1,Indices!$A$1:$CS$161,MATCH('Monthly Return'!$A7,Indices!$A$1:$CS$1,0),FALSE)</f>
        <v>2.6752013922153317E-3</v>
      </c>
      <c r="BT7" s="5">
        <f>VLOOKUP(BT$1,Indices!$A$1:$CS$161,MATCH('Monthly Return'!$A7,Indices!$A$1:$CS$1,0),FALSE)</f>
        <v>1.5784496425890193E-3</v>
      </c>
      <c r="BU7" s="5">
        <f>VLOOKUP(BU$1,Indices!$A$1:$CS$161,MATCH('Monthly Return'!$A7,Indices!$A$1:$CS$1,0),FALSE)</f>
        <v>1.1172595149870235E-2</v>
      </c>
      <c r="BV7" s="5">
        <f>VLOOKUP(BV$1,Indices!$A$1:$CS$161,MATCH('Monthly Return'!$A7,Indices!$A$1:$CS$1,0),FALSE)</f>
        <v>-3.6731567665012621E-3</v>
      </c>
      <c r="BW7" s="5">
        <f>VLOOKUP(BW$1,Indices!$A$1:$CS$161,MATCH('Monthly Return'!$A7,Indices!$A$1:$CS$1,0),FALSE)</f>
        <v>6.7530780249236422E-4</v>
      </c>
      <c r="BX7" s="5">
        <f>VLOOKUP(BX$1,Indices!$A$1:$CS$161,MATCH('Monthly Return'!$A7,Indices!$A$1:$CS$1,0),FALSE)</f>
        <v>-8.8679009314885926E-3</v>
      </c>
      <c r="BY7" s="5">
        <f>VLOOKUP(BY$1,Indices!$A$1:$CS$161,MATCH('Monthly Return'!$A7,Indices!$A$1:$CS$1,0),FALSE)</f>
        <v>1.5146278724000872E-3</v>
      </c>
      <c r="BZ7" s="5">
        <f>VLOOKUP(BZ$1,Indices!$A$1:$CS$161,MATCH('Monthly Return'!$A7,Indices!$A$1:$CS$1,0),FALSE)</f>
        <v>-2.556504836814022E-2</v>
      </c>
      <c r="CA7" s="5">
        <f>VLOOKUP(CA$1,Indices!$A$1:$CS$161,MATCH('Monthly Return'!$A7,Indices!$A$1:$CS$1,0),FALSE)</f>
        <v>-1.5141003419161247E-4</v>
      </c>
      <c r="CB7" s="5">
        <f>VLOOKUP(CB$1,Indices!$A$1:$CS$161,MATCH('Monthly Return'!$A7,Indices!$A$1:$CS$1,0),FALSE)</f>
        <v>-5.0499940416366407E-3</v>
      </c>
      <c r="CC7" s="5">
        <f>VLOOKUP(CC$1,Indices!$A$1:$CS$161,MATCH('Monthly Return'!$A7,Indices!$A$1:$CS$1,0),FALSE)</f>
        <v>-2.8719993710472069E-2</v>
      </c>
      <c r="CD7" s="5">
        <f>VLOOKUP(CD$1,Indices!$A$1:$CS$161,MATCH('Monthly Return'!$A7,Indices!$A$1:$CS$1,0),FALSE)</f>
        <v>-1.3832923780008555E-2</v>
      </c>
      <c r="CE7" s="5">
        <f>VLOOKUP(CE$1,Indices!$A$1:$CS$161,MATCH('Monthly Return'!$A7,Indices!$A$1:$CS$1,0),FALSE)</f>
        <v>-1.1342392484680164E-2</v>
      </c>
      <c r="CF7" s="5">
        <f>VLOOKUP(CF$1,Indices!$A$1:$CS$161,MATCH('Monthly Return'!$A7,Indices!$A$1:$CS$1,0),FALSE)</f>
        <v>1.3666521339370741E-2</v>
      </c>
      <c r="CG7" s="5">
        <f>VLOOKUP(CG$1,Indices!$A$1:$CS$161,MATCH('Monthly Return'!$A7,Indices!$A$1:$CS$1,0),FALSE)</f>
        <v>1.1216042498303214E-2</v>
      </c>
      <c r="CH7" s="5">
        <f>VLOOKUP(CH$1,Indices!$A$1:$CS$161,MATCH('Monthly Return'!$A7,Indices!$A$1:$CS$1,0),FALSE)</f>
        <v>1.6176878867968369E-3</v>
      </c>
      <c r="CI7" s="5">
        <f>VLOOKUP(CI$1,Indices!$A$1:$CS$161,MATCH('Monthly Return'!$A7,Indices!$A$1:$CS$1,0),FALSE)</f>
        <v>-5.673259385331586E-3</v>
      </c>
      <c r="CJ7" s="5">
        <f>VLOOKUP(CJ$1,Indices!$A$1:$CS$161,MATCH('Monthly Return'!$A7,Indices!$A$1:$CS$1,0),FALSE)</f>
        <v>1.4456545467775861E-2</v>
      </c>
      <c r="CK7" s="5">
        <f>VLOOKUP(CK$1,Indices!$A$1:$CS$161,MATCH('Monthly Return'!$A7,Indices!$A$1:$CS$1,0),FALSE)</f>
        <v>-1.0369908063083466E-2</v>
      </c>
      <c r="CL7" s="5">
        <f>VLOOKUP(CL$1,Indices!$A$1:$CS$161,MATCH('Monthly Return'!$A7,Indices!$A$1:$CS$1,0),FALSE)</f>
        <v>4.4826437295595323E-3</v>
      </c>
      <c r="CM7" s="5">
        <f>VLOOKUP(CM$1,Indices!$A$1:$CS$161,MATCH('Monthly Return'!$A7,Indices!$A$1:$CS$1,0),FALSE)</f>
        <v>-2.9526505010326609E-3</v>
      </c>
      <c r="CN7" s="5">
        <f>VLOOKUP(CN$1,Indices!$A$1:$CS$161,MATCH('Monthly Return'!$A7,Indices!$A$1:$CS$1,0),FALSE)</f>
        <v>8.9971883786317264E-3</v>
      </c>
      <c r="CO7" s="5">
        <f>VLOOKUP(CO$1,Indices!$A$1:$CS$161,MATCH('Monthly Return'!$A7,Indices!$A$1:$CS$1,0),FALSE)</f>
        <v>7.2051902245735544E-3</v>
      </c>
      <c r="CP7" s="5">
        <f>VLOOKUP(CP$1,Indices!$A$1:$CS$161,MATCH('Monthly Return'!$A7,Indices!$A$1:$CS$1,0),FALSE)</f>
        <v>-1.2586354365418662E-2</v>
      </c>
      <c r="CQ7" s="5">
        <f>VLOOKUP(CQ$1,Indices!$A$1:$CS$161,MATCH('Monthly Return'!$A7,Indices!$A$1:$CS$1,0),FALSE)</f>
        <v>-4.800641839238784E-4</v>
      </c>
      <c r="CR7" s="5">
        <f>VLOOKUP(CR$1,Indices!$A$1:$CS$161,MATCH('Monthly Return'!$A7,Indices!$A$1:$CS$1,0),FALSE)</f>
        <v>7.077528295764024E-3</v>
      </c>
      <c r="CS7" s="5">
        <f>VLOOKUP(CS$1,Indices!$A$1:$CS$161,MATCH('Monthly Return'!$A7,Indices!$A$1:$CS$1,0),FALSE)</f>
        <v>1.2612302471716186E-2</v>
      </c>
      <c r="CT7" s="5">
        <f>VLOOKUP(CT$1,Indices!$A$1:$CS$161,MATCH('Monthly Return'!$A7,Indices!$A$1:$CS$1,0),FALSE)</f>
        <v>7.6609451727711608E-3</v>
      </c>
      <c r="CU7" s="5">
        <f>VLOOKUP(CU$1,Indices!$A$1:$CS$161,MATCH('Monthly Return'!$A7,Indices!$A$1:$CS$1,0),FALSE)</f>
        <v>9.2068471663371287E-3</v>
      </c>
      <c r="CV7" s="5">
        <f>VLOOKUP(CV$1,Indices!$A$1:$CS$161,MATCH('Monthly Return'!$A7,Indices!$A$1:$CS$1,0),FALSE)</f>
        <v>2.3492739125776652E-3</v>
      </c>
      <c r="CW7" s="5">
        <f>VLOOKUP(CW$1,Indices!$A$1:$CS$161,MATCH('Monthly Return'!$A7,Indices!$A$1:$CS$1,0),FALSE)</f>
        <v>8.3937261894366788E-3</v>
      </c>
      <c r="CX7" s="5">
        <f>VLOOKUP(CX$1,Indices!$A$1:$CS$161,MATCH('Monthly Return'!$A7,Indices!$A$1:$CS$1,0),FALSE)</f>
        <v>8.2498349337998267E-3</v>
      </c>
      <c r="CY7" s="5">
        <f>VLOOKUP(CY$1,Indices!$A$1:$CS$161,MATCH('Monthly Return'!$A7,Indices!$A$1:$CS$1,0),FALSE)</f>
        <v>4.8491253881861596E-3</v>
      </c>
      <c r="CZ7" s="5">
        <f>VLOOKUP(CZ$1,Indices!$A$1:$CS$161,MATCH('Monthly Return'!$A7,Indices!$A$1:$CS$1,0),FALSE)</f>
        <v>6.7308819048959023E-3</v>
      </c>
      <c r="DA7" s="5">
        <f>VLOOKUP(DA$1,Indices!$A$1:$CS$161,MATCH('Monthly Return'!$A7,Indices!$A$1:$CS$1,0),FALSE)</f>
        <v>2.1090109724934969E-3</v>
      </c>
      <c r="DB7" s="5">
        <f>VLOOKUP(DB$1,Indices!$A$1:$CS$161,MATCH('Monthly Return'!$A7,Indices!$A$1:$CS$1,0),FALSE)</f>
        <v>5.89837406971494E-4</v>
      </c>
      <c r="DC7" s="5">
        <f>VLOOKUP(DC$1,Indices!$A$1:$CS$161,MATCH('Monthly Return'!$A7,Indices!$A$1:$CS$1,0),FALSE)</f>
        <v>3.6320669055025512E-3</v>
      </c>
      <c r="DD7" s="5">
        <f>VLOOKUP(DD$1,Indices!$A$1:$CS$161,MATCH('Monthly Return'!$A7,Indices!$A$1:$CS$1,0),FALSE)</f>
        <v>6.2677995063602499E-3</v>
      </c>
      <c r="DE7" s="5">
        <f>VLOOKUP(DE$1,Indices!$A$1:$CS$161,MATCH('Monthly Return'!$A7,Indices!$A$1:$CS$1,0),FALSE)</f>
        <v>-7.0910380188726752E-4</v>
      </c>
      <c r="DF7" s="5">
        <f>VLOOKUP(DF$1,Indices!$A$1:$CS$161,MATCH('Monthly Return'!$A7,Indices!$A$1:$CS$1,0),FALSE)</f>
        <v>1.2889959715873145E-2</v>
      </c>
      <c r="DG7" s="5">
        <f>VLOOKUP(DG$1,Indices!$A$1:$CS$161,MATCH('Monthly Return'!$A7,Indices!$A$1:$CS$1,0),FALSE)</f>
        <v>9.1095301004762153E-3</v>
      </c>
      <c r="DH7" s="5">
        <f>VLOOKUP(DH$1,Indices!$A$1:$CS$161,MATCH('Monthly Return'!$A7,Indices!$A$1:$CS$1,0),FALSE)</f>
        <v>2.7418104213103867E-3</v>
      </c>
      <c r="DI7" s="5">
        <f>VLOOKUP(DI$1,Indices!$A$1:$CS$161,MATCH('Monthly Return'!$A7,Indices!$A$1:$CS$1,0),FALSE)</f>
        <v>1.4519664923221764E-2</v>
      </c>
      <c r="DJ7" s="5">
        <f>VLOOKUP(DJ$1,Indices!$A$1:$CS$161,MATCH('Monthly Return'!$A7,Indices!$A$1:$CS$1,0),FALSE)</f>
        <v>5.4397818136737719E-3</v>
      </c>
    </row>
    <row r="8" spans="1:114" x14ac:dyDescent="0.25">
      <c r="A8" s="3" t="s">
        <v>7</v>
      </c>
      <c r="B8" s="3" t="s">
        <v>41</v>
      </c>
      <c r="C8" s="5">
        <f>VLOOKUP(C$1,Indices!$A$1:$CS$161,MATCH('Monthly Return'!$A8,Indices!$A$1:$CS$1,0),FALSE)</f>
        <v>-1.3030072942075144E-3</v>
      </c>
      <c r="D8" s="5">
        <f>VLOOKUP(D$1,Indices!$A$1:$CS$161,MATCH('Monthly Return'!$A8,Indices!$A$1:$CS$1,0),FALSE)</f>
        <v>1.2098214832167997E-2</v>
      </c>
      <c r="E8" s="5">
        <f>VLOOKUP(E$1,Indices!$A$1:$CS$161,MATCH('Monthly Return'!$A8,Indices!$A$1:$CS$1,0),FALSE)</f>
        <v>-5.2317073588925567E-4</v>
      </c>
      <c r="F8" s="5">
        <f>VLOOKUP(F$1,Indices!$A$1:$CS$161,MATCH('Monthly Return'!$A8,Indices!$A$1:$CS$1,0),FALSE)</f>
        <v>4.1633364913951088E-3</v>
      </c>
      <c r="G8" s="5">
        <f>VLOOKUP(G$1,Indices!$A$1:$CS$161,MATCH('Monthly Return'!$A8,Indices!$A$1:$CS$1,0),FALSE)</f>
        <v>7.4317903400151764E-3</v>
      </c>
      <c r="H8" s="5">
        <f>VLOOKUP(H$1,Indices!$A$1:$CS$161,MATCH('Monthly Return'!$A8,Indices!$A$1:$CS$1,0),FALSE)</f>
        <v>-9.0034600730036773E-3</v>
      </c>
      <c r="I8" s="5">
        <f>VLOOKUP(I$1,Indices!$A$1:$CS$161,MATCH('Monthly Return'!$A8,Indices!$A$1:$CS$1,0),FALSE)</f>
        <v>7.4956708622075929E-4</v>
      </c>
      <c r="J8" s="5">
        <f>VLOOKUP(J$1,Indices!$A$1:$CS$161,MATCH('Monthly Return'!$A8,Indices!$A$1:$CS$1,0),FALSE)</f>
        <v>3.4431632843283655E-3</v>
      </c>
      <c r="K8" s="5">
        <f>VLOOKUP(K$1,Indices!$A$1:$CS$161,MATCH('Monthly Return'!$A8,Indices!$A$1:$CS$1,0),FALSE)</f>
        <v>-1.7284998007766061E-3</v>
      </c>
      <c r="L8" s="5">
        <f>VLOOKUP(L$1,Indices!$A$1:$CS$161,MATCH('Monthly Return'!$A8,Indices!$A$1:$CS$1,0),FALSE)</f>
        <v>7.0421961268289923E-3</v>
      </c>
      <c r="M8" s="5">
        <f>VLOOKUP(M$1,Indices!$A$1:$CS$161,MATCH('Monthly Return'!$A8,Indices!$A$1:$CS$1,0),FALSE)</f>
        <v>7.9373438406906693E-3</v>
      </c>
      <c r="N8" s="5">
        <f>VLOOKUP(N$1,Indices!$A$1:$CS$161,MATCH('Monthly Return'!$A8,Indices!$A$1:$CS$1,0),FALSE)</f>
        <v>-1.9688352256115316E-3</v>
      </c>
      <c r="O8" s="5">
        <f>VLOOKUP(O$1,Indices!$A$1:$CS$161,MATCH('Monthly Return'!$A8,Indices!$A$1:$CS$1,0),FALSE)</f>
        <v>-2.573098637454585E-3</v>
      </c>
      <c r="P8" s="5">
        <f>VLOOKUP(P$1,Indices!$A$1:$CS$161,MATCH('Monthly Return'!$A8,Indices!$A$1:$CS$1,0),FALSE)</f>
        <v>1.2365552086331277E-2</v>
      </c>
      <c r="Q8" s="5">
        <f>VLOOKUP(Q$1,Indices!$A$1:$CS$161,MATCH('Monthly Return'!$A8,Indices!$A$1:$CS$1,0),FALSE)</f>
        <v>3.2512162969242642E-3</v>
      </c>
      <c r="R8" s="5">
        <f>VLOOKUP(R$1,Indices!$A$1:$CS$161,MATCH('Monthly Return'!$A8,Indices!$A$1:$CS$1,0),FALSE)</f>
        <v>8.4414541057253878E-3</v>
      </c>
      <c r="S8" s="5">
        <f>VLOOKUP(S$1,Indices!$A$1:$CS$161,MATCH('Monthly Return'!$A8,Indices!$A$1:$CS$1,0),FALSE)</f>
        <v>8.0949495035249619E-3</v>
      </c>
      <c r="T8" s="5">
        <f>VLOOKUP(T$1,Indices!$A$1:$CS$161,MATCH('Monthly Return'!$A8,Indices!$A$1:$CS$1,0),FALSE)</f>
        <v>1.0061717072288978E-2</v>
      </c>
      <c r="U8" s="5">
        <f>VLOOKUP(U$1,Indices!$A$1:$CS$161,MATCH('Monthly Return'!$A8,Indices!$A$1:$CS$1,0),FALSE)</f>
        <v>8.8025332319110472E-3</v>
      </c>
      <c r="V8" s="5">
        <f>VLOOKUP(V$1,Indices!$A$1:$CS$161,MATCH('Monthly Return'!$A8,Indices!$A$1:$CS$1,0),FALSE)</f>
        <v>-2.3260924380043013E-3</v>
      </c>
      <c r="W8" s="5">
        <f>VLOOKUP(W$1,Indices!$A$1:$CS$161,MATCH('Monthly Return'!$A8,Indices!$A$1:$CS$1,0),FALSE)</f>
        <v>5.8538264419516484E-3</v>
      </c>
      <c r="X8" s="5">
        <f>VLOOKUP(X$1,Indices!$A$1:$CS$161,MATCH('Monthly Return'!$A8,Indices!$A$1:$CS$1,0),FALSE)</f>
        <v>-6.7094375068691425E-3</v>
      </c>
      <c r="Y8" s="5">
        <f>VLOOKUP(Y$1,Indices!$A$1:$CS$161,MATCH('Monthly Return'!$A8,Indices!$A$1:$CS$1,0),FALSE)</f>
        <v>7.40277154529978E-3</v>
      </c>
      <c r="Z8" s="5">
        <f>VLOOKUP(Z$1,Indices!$A$1:$CS$161,MATCH('Monthly Return'!$A8,Indices!$A$1:$CS$1,0),FALSE)</f>
        <v>7.4410949481371613E-3</v>
      </c>
      <c r="AA8" s="5">
        <f>VLOOKUP(AA$1,Indices!$A$1:$CS$161,MATCH('Monthly Return'!$A8,Indices!$A$1:$CS$1,0),FALSE)</f>
        <v>7.5598899536009068E-3</v>
      </c>
      <c r="AB8" s="5">
        <f>VLOOKUP(AB$1,Indices!$A$1:$CS$161,MATCH('Monthly Return'!$A8,Indices!$A$1:$CS$1,0),FALSE)</f>
        <v>3.5358422676505796E-3</v>
      </c>
      <c r="AC8" s="5">
        <f>VLOOKUP(AC$1,Indices!$A$1:$CS$161,MATCH('Monthly Return'!$A8,Indices!$A$1:$CS$1,0),FALSE)</f>
        <v>1.6408931824136275E-2</v>
      </c>
      <c r="AD8" s="5">
        <f>VLOOKUP(AD$1,Indices!$A$1:$CS$161,MATCH('Monthly Return'!$A8,Indices!$A$1:$CS$1,0),FALSE)</f>
        <v>9.8236209894759785E-3</v>
      </c>
      <c r="AE8" s="5">
        <f>VLOOKUP(AE$1,Indices!$A$1:$CS$161,MATCH('Monthly Return'!$A8,Indices!$A$1:$CS$1,0),FALSE)</f>
        <v>3.8562443520486767E-3</v>
      </c>
      <c r="AF8" s="5">
        <f>VLOOKUP(AF$1,Indices!$A$1:$CS$161,MATCH('Monthly Return'!$A8,Indices!$A$1:$CS$1,0),FALSE)</f>
        <v>2.6788903098897698E-3</v>
      </c>
      <c r="AG8" s="5">
        <f>VLOOKUP(AG$1,Indices!$A$1:$CS$161,MATCH('Monthly Return'!$A8,Indices!$A$1:$CS$1,0),FALSE)</f>
        <v>4.9010248443939197E-3</v>
      </c>
      <c r="AH8" s="5">
        <f>VLOOKUP(AH$1,Indices!$A$1:$CS$161,MATCH('Monthly Return'!$A8,Indices!$A$1:$CS$1,0),FALSE)</f>
        <v>6.7618099133690546E-3</v>
      </c>
      <c r="AI8" s="5">
        <f>VLOOKUP(AI$1,Indices!$A$1:$CS$161,MATCH('Monthly Return'!$A8,Indices!$A$1:$CS$1,0),FALSE)</f>
        <v>6.3826953087828819E-3</v>
      </c>
      <c r="AJ8" s="5">
        <f>VLOOKUP(AJ$1,Indices!$A$1:$CS$161,MATCH('Monthly Return'!$A8,Indices!$A$1:$CS$1,0),FALSE)</f>
        <v>-2.4493752942552627E-3</v>
      </c>
      <c r="AK8" s="5">
        <f>VLOOKUP(AK$1,Indices!$A$1:$CS$161,MATCH('Monthly Return'!$A8,Indices!$A$1:$CS$1,0),FALSE)</f>
        <v>-1.3413463053372543E-2</v>
      </c>
      <c r="AL8" s="5">
        <f>VLOOKUP(AL$1,Indices!$A$1:$CS$161,MATCH('Monthly Return'!$A8,Indices!$A$1:$CS$1,0),FALSE)</f>
        <v>-1.4828544949027078E-3</v>
      </c>
      <c r="AM8" s="5">
        <f>VLOOKUP(AM$1,Indices!$A$1:$CS$161,MATCH('Monthly Return'!$A8,Indices!$A$1:$CS$1,0),FALSE)</f>
        <v>3.5152248876959558E-3</v>
      </c>
      <c r="AN8" s="5">
        <f>VLOOKUP(AN$1,Indices!$A$1:$CS$161,MATCH('Monthly Return'!$A8,Indices!$A$1:$CS$1,0),FALSE)</f>
        <v>9.3860680914388261E-3</v>
      </c>
      <c r="AO8" s="5">
        <f>VLOOKUP(AO$1,Indices!$A$1:$CS$161,MATCH('Monthly Return'!$A8,Indices!$A$1:$CS$1,0),FALSE)</f>
        <v>1.1657953066409599E-2</v>
      </c>
      <c r="AP8" s="5">
        <f>VLOOKUP(AP$1,Indices!$A$1:$CS$161,MATCH('Monthly Return'!$A8,Indices!$A$1:$CS$1,0),FALSE)</f>
        <v>-3.2860885989113298E-3</v>
      </c>
      <c r="AQ8" s="5">
        <f>VLOOKUP(AQ$1,Indices!$A$1:$CS$161,MATCH('Monthly Return'!$A8,Indices!$A$1:$CS$1,0),FALSE)</f>
        <v>-3.4380471074366703E-3</v>
      </c>
      <c r="AR8" s="5">
        <f>VLOOKUP(AR$1,Indices!$A$1:$CS$161,MATCH('Monthly Return'!$A8,Indices!$A$1:$CS$1,0),FALSE)</f>
        <v>7.3436984316033183E-3</v>
      </c>
      <c r="AS8" s="5">
        <f>VLOOKUP(AS$1,Indices!$A$1:$CS$161,MATCH('Monthly Return'!$A8,Indices!$A$1:$CS$1,0),FALSE)</f>
        <v>-2.025816476425113E-2</v>
      </c>
      <c r="AT8" s="5">
        <f>VLOOKUP(AT$1,Indices!$A$1:$CS$161,MATCH('Monthly Return'!$A8,Indices!$A$1:$CS$1,0),FALSE)</f>
        <v>-2.1302351020079269E-2</v>
      </c>
      <c r="AU8" s="5">
        <f>VLOOKUP(AU$1,Indices!$A$1:$CS$161,MATCH('Monthly Return'!$A8,Indices!$A$1:$CS$1,0),FALSE)</f>
        <v>2.1425282877802765E-3</v>
      </c>
      <c r="AV8" s="5">
        <f>VLOOKUP(AV$1,Indices!$A$1:$CS$161,MATCH('Monthly Return'!$A8,Indices!$A$1:$CS$1,0),FALSE)</f>
        <v>-9.2105670828056541E-3</v>
      </c>
      <c r="AW8" s="5">
        <f>VLOOKUP(AW$1,Indices!$A$1:$CS$161,MATCH('Monthly Return'!$A8,Indices!$A$1:$CS$1,0),FALSE)</f>
        <v>-6.2980686643567818E-3</v>
      </c>
      <c r="AX8" s="5">
        <f>VLOOKUP(AX$1,Indices!$A$1:$CS$161,MATCH('Monthly Return'!$A8,Indices!$A$1:$CS$1,0),FALSE)</f>
        <v>7.8387172916556391E-3</v>
      </c>
      <c r="AY8" s="5">
        <f>VLOOKUP(AY$1,Indices!$A$1:$CS$161,MATCH('Monthly Return'!$A8,Indices!$A$1:$CS$1,0),FALSE)</f>
        <v>-3.1440853317975526E-3</v>
      </c>
      <c r="AZ8" s="5">
        <f>VLOOKUP(AZ$1,Indices!$A$1:$CS$161,MATCH('Monthly Return'!$A8,Indices!$A$1:$CS$1,0),FALSE)</f>
        <v>7.8331590173967847E-3</v>
      </c>
      <c r="BA8" s="5">
        <f>VLOOKUP(BA$1,Indices!$A$1:$CS$161,MATCH('Monthly Return'!$A8,Indices!$A$1:$CS$1,0),FALSE)</f>
        <v>6.212029242632866E-3</v>
      </c>
      <c r="BB8" s="5">
        <f>VLOOKUP(BB$1,Indices!$A$1:$CS$161,MATCH('Monthly Return'!$A8,Indices!$A$1:$CS$1,0),FALSE)</f>
        <v>1.4972419859886843E-2</v>
      </c>
      <c r="BC8" s="5">
        <f>VLOOKUP(BC$1,Indices!$A$1:$CS$161,MATCH('Monthly Return'!$A8,Indices!$A$1:$CS$1,0),FALSE)</f>
        <v>6.6792339415866486E-4</v>
      </c>
      <c r="BD8" s="5">
        <f>VLOOKUP(BD$1,Indices!$A$1:$CS$161,MATCH('Monthly Return'!$A8,Indices!$A$1:$CS$1,0),FALSE)</f>
        <v>1.0021275285779785E-2</v>
      </c>
      <c r="BE8" s="5">
        <f>VLOOKUP(BE$1,Indices!$A$1:$CS$161,MATCH('Monthly Return'!$A8,Indices!$A$1:$CS$1,0),FALSE)</f>
        <v>1.4621971641722631E-2</v>
      </c>
      <c r="BF8" s="5">
        <f>VLOOKUP(BF$1,Indices!$A$1:$CS$161,MATCH('Monthly Return'!$A8,Indices!$A$1:$CS$1,0),FALSE)</f>
        <v>2.1482550242291065E-3</v>
      </c>
      <c r="BG8" s="5">
        <f>VLOOKUP(BG$1,Indices!$A$1:$CS$161,MATCH('Monthly Return'!$A8,Indices!$A$1:$CS$1,0),FALSE)</f>
        <v>5.6085457939312189E-3</v>
      </c>
      <c r="BH8" s="5">
        <f>VLOOKUP(BH$1,Indices!$A$1:$CS$161,MATCH('Monthly Return'!$A8,Indices!$A$1:$CS$1,0),FALSE)</f>
        <v>-6.1826784333937068E-3</v>
      </c>
      <c r="BI8" s="5">
        <f>VLOOKUP(BI$1,Indices!$A$1:$CS$161,MATCH('Monthly Return'!$A8,Indices!$A$1:$CS$1,0),FALSE)</f>
        <v>-1.8320994250804246E-2</v>
      </c>
      <c r="BJ8" s="5">
        <f>VLOOKUP(BJ$1,Indices!$A$1:$CS$161,MATCH('Monthly Return'!$A8,Indices!$A$1:$CS$1,0),FALSE)</f>
        <v>9.6160716418300929E-3</v>
      </c>
      <c r="BK8" s="5">
        <f>VLOOKUP(BK$1,Indices!$A$1:$CS$161,MATCH('Monthly Return'!$A8,Indices!$A$1:$CS$1,0),FALSE)</f>
        <v>1.1166486225777872E-2</v>
      </c>
      <c r="BL8" s="5">
        <f>VLOOKUP(BL$1,Indices!$A$1:$CS$161,MATCH('Monthly Return'!$A8,Indices!$A$1:$CS$1,0),FALSE)</f>
        <v>2.2929200961609997E-3</v>
      </c>
      <c r="BM8" s="5">
        <f>VLOOKUP(BM$1,Indices!$A$1:$CS$161,MATCH('Monthly Return'!$A8,Indices!$A$1:$CS$1,0),FALSE)</f>
        <v>3.4655340304454718E-3</v>
      </c>
      <c r="BN8" s="5">
        <f>VLOOKUP(BN$1,Indices!$A$1:$CS$161,MATCH('Monthly Return'!$A8,Indices!$A$1:$CS$1,0),FALSE)</f>
        <v>4.3928282376737293E-3</v>
      </c>
      <c r="BO8" s="5">
        <f>VLOOKUP(BO$1,Indices!$A$1:$CS$161,MATCH('Monthly Return'!$A8,Indices!$A$1:$CS$1,0),FALSE)</f>
        <v>4.0592264962018287E-3</v>
      </c>
      <c r="BP8" s="5">
        <f>VLOOKUP(BP$1,Indices!$A$1:$CS$161,MATCH('Monthly Return'!$A8,Indices!$A$1:$CS$1,0),FALSE)</f>
        <v>2.4519758753007714E-3</v>
      </c>
      <c r="BQ8" s="5">
        <f>VLOOKUP(BQ$1,Indices!$A$1:$CS$161,MATCH('Monthly Return'!$A8,Indices!$A$1:$CS$1,0),FALSE)</f>
        <v>1.3813376084879536E-2</v>
      </c>
      <c r="BR8" s="5">
        <f>VLOOKUP(BR$1,Indices!$A$1:$CS$161,MATCH('Monthly Return'!$A8,Indices!$A$1:$CS$1,0),FALSE)</f>
        <v>1.1014399546334541E-2</v>
      </c>
      <c r="BS8" s="5">
        <f>VLOOKUP(BS$1,Indices!$A$1:$CS$161,MATCH('Monthly Return'!$A8,Indices!$A$1:$CS$1,0),FALSE)</f>
        <v>1.1542429729482384E-2</v>
      </c>
      <c r="BT8" s="5">
        <f>VLOOKUP(BT$1,Indices!$A$1:$CS$161,MATCH('Monthly Return'!$A8,Indices!$A$1:$CS$1,0),FALSE)</f>
        <v>7.0583177468301894E-3</v>
      </c>
      <c r="BU8" s="5">
        <f>VLOOKUP(BU$1,Indices!$A$1:$CS$161,MATCH('Monthly Return'!$A8,Indices!$A$1:$CS$1,0),FALSE)</f>
        <v>2.4202029394376989E-2</v>
      </c>
      <c r="BV8" s="5">
        <f>VLOOKUP(BV$1,Indices!$A$1:$CS$161,MATCH('Monthly Return'!$A8,Indices!$A$1:$CS$1,0),FALSE)</f>
        <v>7.0938824958679536E-3</v>
      </c>
      <c r="BW8" s="5">
        <f>VLOOKUP(BW$1,Indices!$A$1:$CS$161,MATCH('Monthly Return'!$A8,Indices!$A$1:$CS$1,0),FALSE)</f>
        <v>-2.6568614913401456E-3</v>
      </c>
      <c r="BX8" s="5">
        <f>VLOOKUP(BX$1,Indices!$A$1:$CS$161,MATCH('Monthly Return'!$A8,Indices!$A$1:$CS$1,0),FALSE)</f>
        <v>-1.0184210453714204E-3</v>
      </c>
      <c r="BY8" s="5">
        <f>VLOOKUP(BY$1,Indices!$A$1:$CS$161,MATCH('Monthly Return'!$A8,Indices!$A$1:$CS$1,0),FALSE)</f>
        <v>1.0794538287168365E-2</v>
      </c>
      <c r="BZ8" s="5">
        <f>VLOOKUP(BZ$1,Indices!$A$1:$CS$161,MATCH('Monthly Return'!$A8,Indices!$A$1:$CS$1,0),FALSE)</f>
        <v>-2.9677546366506768E-2</v>
      </c>
      <c r="CA8" s="5">
        <f>VLOOKUP(CA$1,Indices!$A$1:$CS$161,MATCH('Monthly Return'!$A8,Indices!$A$1:$CS$1,0),FALSE)</f>
        <v>-3.0849927322732396E-2</v>
      </c>
      <c r="CB8" s="5">
        <f>VLOOKUP(CB$1,Indices!$A$1:$CS$161,MATCH('Monthly Return'!$A8,Indices!$A$1:$CS$1,0),FALSE)</f>
        <v>-5.8633162309573161E-2</v>
      </c>
      <c r="CC8" s="5">
        <f>VLOOKUP(CC$1,Indices!$A$1:$CS$161,MATCH('Monthly Return'!$A8,Indices!$A$1:$CS$1,0),FALSE)</f>
        <v>-5.9102211750527323E-2</v>
      </c>
      <c r="CD8" s="5">
        <f>VLOOKUP(CD$1,Indices!$A$1:$CS$161,MATCH('Monthly Return'!$A8,Indices!$A$1:$CS$1,0),FALSE)</f>
        <v>-7.7535313648120496E-3</v>
      </c>
      <c r="CE8" s="5">
        <f>VLOOKUP(CE$1,Indices!$A$1:$CS$161,MATCH('Monthly Return'!$A8,Indices!$A$1:$CS$1,0),FALSE)</f>
        <v>-1.8379606008564808E-2</v>
      </c>
      <c r="CF8" s="5">
        <f>VLOOKUP(CF$1,Indices!$A$1:$CS$161,MATCH('Monthly Return'!$A8,Indices!$A$1:$CS$1,0),FALSE)</f>
        <v>-1.9574678037235227E-3</v>
      </c>
      <c r="CG8" s="5">
        <f>VLOOKUP(CG$1,Indices!$A$1:$CS$161,MATCH('Monthly Return'!$A8,Indices!$A$1:$CS$1,0),FALSE)</f>
        <v>1.3239774971169904E-2</v>
      </c>
      <c r="CH8" s="5">
        <f>VLOOKUP(CH$1,Indices!$A$1:$CS$161,MATCH('Monthly Return'!$A8,Indices!$A$1:$CS$1,0),FALSE)</f>
        <v>5.4922794924641138E-3</v>
      </c>
      <c r="CI8" s="5">
        <f>VLOOKUP(CI$1,Indices!$A$1:$CS$161,MATCH('Monthly Return'!$A8,Indices!$A$1:$CS$1,0),FALSE)</f>
        <v>-1.9401811246668954E-2</v>
      </c>
      <c r="CJ8" s="5">
        <f>VLOOKUP(CJ$1,Indices!$A$1:$CS$161,MATCH('Monthly Return'!$A8,Indices!$A$1:$CS$1,0),FALSE)</f>
        <v>6.3374285279396148E-3</v>
      </c>
      <c r="CK8" s="5">
        <f>VLOOKUP(CK$1,Indices!$A$1:$CS$161,MATCH('Monthly Return'!$A8,Indices!$A$1:$CS$1,0),FALSE)</f>
        <v>-1.5582482763420225E-2</v>
      </c>
      <c r="CL8" s="5">
        <f>VLOOKUP(CL$1,Indices!$A$1:$CS$161,MATCH('Monthly Return'!$A8,Indices!$A$1:$CS$1,0),FALSE)</f>
        <v>2.4947188678379195E-3</v>
      </c>
      <c r="CM8" s="5">
        <f>VLOOKUP(CM$1,Indices!$A$1:$CS$161,MATCH('Monthly Return'!$A8,Indices!$A$1:$CS$1,0),FALSE)</f>
        <v>-8.7060557605800337E-3</v>
      </c>
      <c r="CN8" s="5">
        <f>VLOOKUP(CN$1,Indices!$A$1:$CS$161,MATCH('Monthly Return'!$A8,Indices!$A$1:$CS$1,0),FALSE)</f>
        <v>2.1785257658088142E-2</v>
      </c>
      <c r="CO8" s="5">
        <f>VLOOKUP(CO$1,Indices!$A$1:$CS$161,MATCH('Monthly Return'!$A8,Indices!$A$1:$CS$1,0),FALSE)</f>
        <v>1.2245032848708481E-2</v>
      </c>
      <c r="CP8" s="5">
        <f>VLOOKUP(CP$1,Indices!$A$1:$CS$161,MATCH('Monthly Return'!$A8,Indices!$A$1:$CS$1,0),FALSE)</f>
        <v>-1.7949451441216069E-2</v>
      </c>
      <c r="CQ8" s="5">
        <f>VLOOKUP(CQ$1,Indices!$A$1:$CS$161,MATCH('Monthly Return'!$A8,Indices!$A$1:$CS$1,0),FALSE)</f>
        <v>1.449441195239265E-3</v>
      </c>
      <c r="CR8" s="5">
        <f>VLOOKUP(CR$1,Indices!$A$1:$CS$161,MATCH('Monthly Return'!$A8,Indices!$A$1:$CS$1,0),FALSE)</f>
        <v>4.4109380223804617E-3</v>
      </c>
      <c r="CS8" s="5">
        <f>VLOOKUP(CS$1,Indices!$A$1:$CS$161,MATCH('Monthly Return'!$A8,Indices!$A$1:$CS$1,0),FALSE)</f>
        <v>1.5518713425941577E-2</v>
      </c>
      <c r="CT8" s="5">
        <f>VLOOKUP(CT$1,Indices!$A$1:$CS$161,MATCH('Monthly Return'!$A8,Indices!$A$1:$CS$1,0),FALSE)</f>
        <v>1.2689089822348842E-2</v>
      </c>
      <c r="CU8" s="5">
        <f>VLOOKUP(CU$1,Indices!$A$1:$CS$161,MATCH('Monthly Return'!$A8,Indices!$A$1:$CS$1,0),FALSE)</f>
        <v>9.1263765642008998E-3</v>
      </c>
      <c r="CV8" s="5">
        <f>VLOOKUP(CV$1,Indices!$A$1:$CS$161,MATCH('Monthly Return'!$A8,Indices!$A$1:$CS$1,0),FALSE)</f>
        <v>9.0297642603740513E-3</v>
      </c>
      <c r="CW8" s="5">
        <f>VLOOKUP(CW$1,Indices!$A$1:$CS$161,MATCH('Monthly Return'!$A8,Indices!$A$1:$CS$1,0),FALSE)</f>
        <v>1.2768105351405268E-2</v>
      </c>
      <c r="CX8" s="5">
        <f>VLOOKUP(CX$1,Indices!$A$1:$CS$161,MATCH('Monthly Return'!$A8,Indices!$A$1:$CS$1,0),FALSE)</f>
        <v>1.3610003833782747E-2</v>
      </c>
      <c r="CY8" s="5">
        <f>VLOOKUP(CY$1,Indices!$A$1:$CS$161,MATCH('Monthly Return'!$A8,Indices!$A$1:$CS$1,0),FALSE)</f>
        <v>1.3189997338650006E-2</v>
      </c>
      <c r="CZ8" s="5">
        <f>VLOOKUP(CZ$1,Indices!$A$1:$CS$161,MATCH('Monthly Return'!$A8,Indices!$A$1:$CS$1,0),FALSE)</f>
        <v>1.2050001334714899E-2</v>
      </c>
      <c r="DA8" s="5">
        <f>VLOOKUP(DA$1,Indices!$A$1:$CS$161,MATCH('Monthly Return'!$A8,Indices!$A$1:$CS$1,0),FALSE)</f>
        <v>-1.8499876417004124E-3</v>
      </c>
      <c r="DB8" s="5">
        <f>VLOOKUP(DB$1,Indices!$A$1:$CS$161,MATCH('Monthly Return'!$A8,Indices!$A$1:$CS$1,0),FALSE)</f>
        <v>5.0699979697375053E-3</v>
      </c>
      <c r="DC8" s="5">
        <f>VLOOKUP(DC$1,Indices!$A$1:$CS$161,MATCH('Monthly Return'!$A8,Indices!$A$1:$CS$1,0),FALSE)</f>
        <v>1.4299846453686982E-3</v>
      </c>
      <c r="DD8" s="5">
        <f>VLOOKUP(DD$1,Indices!$A$1:$CS$161,MATCH('Monthly Return'!$A8,Indices!$A$1:$CS$1,0),FALSE)</f>
        <v>4.9998376975723957E-5</v>
      </c>
      <c r="DE8" s="5">
        <f>VLOOKUP(DE$1,Indices!$A$1:$CS$161,MATCH('Monthly Return'!$A8,Indices!$A$1:$CS$1,0),FALSE)</f>
        <v>-7.1199914584541002E-3</v>
      </c>
      <c r="DF8" s="5">
        <f>VLOOKUP(DF$1,Indices!$A$1:$CS$161,MATCH('Monthly Return'!$A8,Indices!$A$1:$CS$1,0),FALSE)</f>
        <v>1.3470002629591971E-2</v>
      </c>
      <c r="DG8" s="5">
        <f>VLOOKUP(DG$1,Indices!$A$1:$CS$161,MATCH('Monthly Return'!$A8,Indices!$A$1:$CS$1,0),FALSE)</f>
        <v>1.2339992179992709E-2</v>
      </c>
      <c r="DH8" s="5">
        <f>VLOOKUP(DH$1,Indices!$A$1:$CS$161,MATCH('Monthly Return'!$A8,Indices!$A$1:$CS$1,0),FALSE)</f>
        <v>5.6300073460686662E-3</v>
      </c>
      <c r="DI8" s="5">
        <f>VLOOKUP(DI$1,Indices!$A$1:$CS$161,MATCH('Monthly Return'!$A8,Indices!$A$1:$CS$1,0),FALSE)</f>
        <v>2.0889998885313954E-2</v>
      </c>
      <c r="DJ8" s="5">
        <f>VLOOKUP(DJ$1,Indices!$A$1:$CS$161,MATCH('Monthly Return'!$A8,Indices!$A$1:$CS$1,0),FALSE)</f>
        <v>1.3170010156419387E-2</v>
      </c>
    </row>
    <row r="9" spans="1:114" x14ac:dyDescent="0.25">
      <c r="A9" s="3" t="s">
        <v>8</v>
      </c>
      <c r="B9" s="3" t="s">
        <v>42</v>
      </c>
      <c r="C9" s="5">
        <f>VLOOKUP(C$1,Indices!$A$1:$CS$161,MATCH('Monthly Return'!$A9,Indices!$A$1:$CS$1,0),FALSE)</f>
        <v>5.7714049803425649E-3</v>
      </c>
      <c r="D9" s="5">
        <f>VLOOKUP(D$1,Indices!$A$1:$CS$161,MATCH('Monthly Return'!$A9,Indices!$A$1:$CS$1,0),FALSE)</f>
        <v>2.5504472016026458E-2</v>
      </c>
      <c r="E9" s="5">
        <f>VLOOKUP(E$1,Indices!$A$1:$CS$161,MATCH('Monthly Return'!$A9,Indices!$A$1:$CS$1,0),FALSE)</f>
        <v>-1.1001767988949918E-2</v>
      </c>
      <c r="F9" s="5">
        <f>VLOOKUP(F$1,Indices!$A$1:$CS$161,MATCH('Monthly Return'!$A9,Indices!$A$1:$CS$1,0),FALSE)</f>
        <v>-2.6000638139469512E-3</v>
      </c>
      <c r="G9" s="5">
        <f>VLOOKUP(G$1,Indices!$A$1:$CS$161,MATCH('Monthly Return'!$A9,Indices!$A$1:$CS$1,0),FALSE)</f>
        <v>5.1606824558889652E-3</v>
      </c>
      <c r="H9" s="5">
        <f>VLOOKUP(H$1,Indices!$A$1:$CS$161,MATCH('Monthly Return'!$A9,Indices!$A$1:$CS$1,0),FALSE)</f>
        <v>-1.668767927586734E-2</v>
      </c>
      <c r="I9" s="5">
        <f>VLOOKUP(I$1,Indices!$A$1:$CS$161,MATCH('Monthly Return'!$A9,Indices!$A$1:$CS$1,0),FALSE)</f>
        <v>-1.4405533448866858E-2</v>
      </c>
      <c r="J9" s="5">
        <f>VLOOKUP(J$1,Indices!$A$1:$CS$161,MATCH('Monthly Return'!$A9,Indices!$A$1:$CS$1,0),FALSE)</f>
        <v>3.6178787958611736E-3</v>
      </c>
      <c r="K9" s="5">
        <f>VLOOKUP(K$1,Indices!$A$1:$CS$161,MATCH('Monthly Return'!$A9,Indices!$A$1:$CS$1,0),FALSE)</f>
        <v>-6.4172191132156886E-3</v>
      </c>
      <c r="L9" s="5">
        <f>VLOOKUP(L$1,Indices!$A$1:$CS$161,MATCH('Monthly Return'!$A9,Indices!$A$1:$CS$1,0),FALSE)</f>
        <v>1.316247654417646E-2</v>
      </c>
      <c r="M9" s="5">
        <f>VLOOKUP(M$1,Indices!$A$1:$CS$161,MATCH('Monthly Return'!$A9,Indices!$A$1:$CS$1,0),FALSE)</f>
        <v>9.1839839095417819E-3</v>
      </c>
      <c r="N9" s="5">
        <f>VLOOKUP(N$1,Indices!$A$1:$CS$161,MATCH('Monthly Return'!$A9,Indices!$A$1:$CS$1,0),FALSE)</f>
        <v>6.4267895649217088E-4</v>
      </c>
      <c r="O9" s="5">
        <f>VLOOKUP(O$1,Indices!$A$1:$CS$161,MATCH('Monthly Return'!$A9,Indices!$A$1:$CS$1,0),FALSE)</f>
        <v>1.1068853347218077E-3</v>
      </c>
      <c r="P9" s="5">
        <f>VLOOKUP(P$1,Indices!$A$1:$CS$161,MATCH('Monthly Return'!$A9,Indices!$A$1:$CS$1,0),FALSE)</f>
        <v>1.8691582068614654E-2</v>
      </c>
      <c r="Q9" s="5">
        <f>VLOOKUP(Q$1,Indices!$A$1:$CS$161,MATCH('Monthly Return'!$A9,Indices!$A$1:$CS$1,0),FALSE)</f>
        <v>-1.4373144068269283E-6</v>
      </c>
      <c r="R9" s="5">
        <f>VLOOKUP(R$1,Indices!$A$1:$CS$161,MATCH('Monthly Return'!$A9,Indices!$A$1:$CS$1,0),FALSE)</f>
        <v>1.1934639106432998E-2</v>
      </c>
      <c r="S9" s="5">
        <f>VLOOKUP(S$1,Indices!$A$1:$CS$161,MATCH('Monthly Return'!$A9,Indices!$A$1:$CS$1,0),FALSE)</f>
        <v>1.0371370755012155E-2</v>
      </c>
      <c r="T9" s="5">
        <f>VLOOKUP(T$1,Indices!$A$1:$CS$161,MATCH('Monthly Return'!$A9,Indices!$A$1:$CS$1,0),FALSE)</f>
        <v>1.5061561915445276E-2</v>
      </c>
      <c r="U9" s="5">
        <f>VLOOKUP(U$1,Indices!$A$1:$CS$161,MATCH('Monthly Return'!$A9,Indices!$A$1:$CS$1,0),FALSE)</f>
        <v>1.5428751461687096E-2</v>
      </c>
      <c r="V9" s="5">
        <f>VLOOKUP(V$1,Indices!$A$1:$CS$161,MATCH('Monthly Return'!$A9,Indices!$A$1:$CS$1,0),FALSE)</f>
        <v>-2.3980670401022586E-3</v>
      </c>
      <c r="W9" s="5">
        <f>VLOOKUP(W$1,Indices!$A$1:$CS$161,MATCH('Monthly Return'!$A9,Indices!$A$1:$CS$1,0),FALSE)</f>
        <v>1.3919924620517055E-2</v>
      </c>
      <c r="X9" s="5">
        <f>VLOOKUP(X$1,Indices!$A$1:$CS$161,MATCH('Monthly Return'!$A9,Indices!$A$1:$CS$1,0),FALSE)</f>
        <v>-1.032813805421906E-2</v>
      </c>
      <c r="Y9" s="5">
        <f>VLOOKUP(Y$1,Indices!$A$1:$CS$161,MATCH('Monthly Return'!$A9,Indices!$A$1:$CS$1,0),FALSE)</f>
        <v>1.8402018554892541E-2</v>
      </c>
      <c r="Z9" s="5">
        <f>VLOOKUP(Z$1,Indices!$A$1:$CS$161,MATCH('Monthly Return'!$A9,Indices!$A$1:$CS$1,0),FALSE)</f>
        <v>9.9191945498622314E-3</v>
      </c>
      <c r="AA9" s="5">
        <f>VLOOKUP(AA$1,Indices!$A$1:$CS$161,MATCH('Monthly Return'!$A9,Indices!$A$1:$CS$1,0),FALSE)</f>
        <v>1.0048003276351691E-2</v>
      </c>
      <c r="AB9" s="5">
        <f>VLOOKUP(AB$1,Indices!$A$1:$CS$161,MATCH('Monthly Return'!$A9,Indices!$A$1:$CS$1,0),FALSE)</f>
        <v>3.6424084477315599E-3</v>
      </c>
      <c r="AC9" s="5">
        <f>VLOOKUP(AC$1,Indices!$A$1:$CS$161,MATCH('Monthly Return'!$A9,Indices!$A$1:$CS$1,0),FALSE)</f>
        <v>2.2881685515084627E-2</v>
      </c>
      <c r="AD9" s="5">
        <f>VLOOKUP(AD$1,Indices!$A$1:$CS$161,MATCH('Monthly Return'!$A9,Indices!$A$1:$CS$1,0),FALSE)</f>
        <v>1.9871377810981805E-2</v>
      </c>
      <c r="AE9" s="5">
        <f>VLOOKUP(AE$1,Indices!$A$1:$CS$161,MATCH('Monthly Return'!$A9,Indices!$A$1:$CS$1,0),FALSE)</f>
        <v>1.0234810852598253E-2</v>
      </c>
      <c r="AF9" s="5">
        <f>VLOOKUP(AF$1,Indices!$A$1:$CS$161,MATCH('Monthly Return'!$A9,Indices!$A$1:$CS$1,0),FALSE)</f>
        <v>4.3364038720581366E-3</v>
      </c>
      <c r="AG9" s="5">
        <f>VLOOKUP(AG$1,Indices!$A$1:$CS$161,MATCH('Monthly Return'!$A9,Indices!$A$1:$CS$1,0),FALSE)</f>
        <v>1.2752292023250789E-2</v>
      </c>
      <c r="AH9" s="5">
        <f>VLOOKUP(AH$1,Indices!$A$1:$CS$161,MATCH('Monthly Return'!$A9,Indices!$A$1:$CS$1,0),FALSE)</f>
        <v>1.1363246837829299E-2</v>
      </c>
      <c r="AI9" s="5">
        <f>VLOOKUP(AI$1,Indices!$A$1:$CS$161,MATCH('Monthly Return'!$A9,Indices!$A$1:$CS$1,0),FALSE)</f>
        <v>4.664649738011617E-3</v>
      </c>
      <c r="AJ9" s="5">
        <f>VLOOKUP(AJ$1,Indices!$A$1:$CS$161,MATCH('Monthly Return'!$A9,Indices!$A$1:$CS$1,0),FALSE)</f>
        <v>1.7870850331629384E-3</v>
      </c>
      <c r="AK9" s="5">
        <f>VLOOKUP(AK$1,Indices!$A$1:$CS$161,MATCH('Monthly Return'!$A9,Indices!$A$1:$CS$1,0),FALSE)</f>
        <v>-2.3300676444077517E-2</v>
      </c>
      <c r="AL9" s="5">
        <f>VLOOKUP(AL$1,Indices!$A$1:$CS$161,MATCH('Monthly Return'!$A9,Indices!$A$1:$CS$1,0),FALSE)</f>
        <v>-3.3189397863889747E-3</v>
      </c>
      <c r="AM9" s="5">
        <f>VLOOKUP(AM$1,Indices!$A$1:$CS$161,MATCH('Monthly Return'!$A9,Indices!$A$1:$CS$1,0),FALSE)</f>
        <v>3.9490609074157579E-3</v>
      </c>
      <c r="AN9" s="5">
        <f>VLOOKUP(AN$1,Indices!$A$1:$CS$161,MATCH('Monthly Return'!$A9,Indices!$A$1:$CS$1,0),FALSE)</f>
        <v>1.8638201486969042E-2</v>
      </c>
      <c r="AO9" s="5">
        <f>VLOOKUP(AO$1,Indices!$A$1:$CS$161,MATCH('Monthly Return'!$A9,Indices!$A$1:$CS$1,0),FALSE)</f>
        <v>2.5348216636043697E-2</v>
      </c>
      <c r="AP9" s="5">
        <f>VLOOKUP(AP$1,Indices!$A$1:$CS$161,MATCH('Monthly Return'!$A9,Indices!$A$1:$CS$1,0),FALSE)</f>
        <v>-2.1032230971498311E-3</v>
      </c>
      <c r="AQ9" s="5">
        <f>VLOOKUP(AQ$1,Indices!$A$1:$CS$161,MATCH('Monthly Return'!$A9,Indices!$A$1:$CS$1,0),FALSE)</f>
        <v>-1.1847382585293831E-2</v>
      </c>
      <c r="AR9" s="5">
        <f>VLOOKUP(AR$1,Indices!$A$1:$CS$161,MATCH('Monthly Return'!$A9,Indices!$A$1:$CS$1,0),FALSE)</f>
        <v>3.0256575834629595E-2</v>
      </c>
      <c r="AS9" s="5">
        <f>VLOOKUP(AS$1,Indices!$A$1:$CS$161,MATCH('Monthly Return'!$A9,Indices!$A$1:$CS$1,0),FALSE)</f>
        <v>-3.9414991047710068E-2</v>
      </c>
      <c r="AT9" s="5">
        <f>VLOOKUP(AT$1,Indices!$A$1:$CS$161,MATCH('Monthly Return'!$A9,Indices!$A$1:$CS$1,0),FALSE)</f>
        <v>-3.7205720444658863E-2</v>
      </c>
      <c r="AU9" s="5">
        <f>VLOOKUP(AU$1,Indices!$A$1:$CS$161,MATCH('Monthly Return'!$A9,Indices!$A$1:$CS$1,0),FALSE)</f>
        <v>-1.9252694923216351E-3</v>
      </c>
      <c r="AV9" s="5">
        <f>VLOOKUP(AV$1,Indices!$A$1:$CS$161,MATCH('Monthly Return'!$A9,Indices!$A$1:$CS$1,0),FALSE)</f>
        <v>-1.0231414143064832E-2</v>
      </c>
      <c r="AW9" s="5">
        <f>VLOOKUP(AW$1,Indices!$A$1:$CS$161,MATCH('Monthly Return'!$A9,Indices!$A$1:$CS$1,0),FALSE)</f>
        <v>-4.6514881264645425E-3</v>
      </c>
      <c r="AX9" s="5">
        <f>VLOOKUP(AX$1,Indices!$A$1:$CS$161,MATCH('Monthly Return'!$A9,Indices!$A$1:$CS$1,0),FALSE)</f>
        <v>1.194082919132744E-2</v>
      </c>
      <c r="AY9" s="5">
        <f>VLOOKUP(AY$1,Indices!$A$1:$CS$161,MATCH('Monthly Return'!$A9,Indices!$A$1:$CS$1,0),FALSE)</f>
        <v>3.5525196375620904E-3</v>
      </c>
      <c r="AZ9" s="5">
        <f>VLOOKUP(AZ$1,Indices!$A$1:$CS$161,MATCH('Monthly Return'!$A9,Indices!$A$1:$CS$1,0),FALSE)</f>
        <v>1.3636949703700996E-2</v>
      </c>
      <c r="BA9" s="5">
        <f>VLOOKUP(BA$1,Indices!$A$1:$CS$161,MATCH('Monthly Return'!$A9,Indices!$A$1:$CS$1,0),FALSE)</f>
        <v>1.6794446799707874E-2</v>
      </c>
      <c r="BB9" s="5">
        <f>VLOOKUP(BB$1,Indices!$A$1:$CS$161,MATCH('Monthly Return'!$A9,Indices!$A$1:$CS$1,0),FALSE)</f>
        <v>2.6745624194218109E-2</v>
      </c>
      <c r="BC9" s="5">
        <f>VLOOKUP(BC$1,Indices!$A$1:$CS$161,MATCH('Monthly Return'!$A9,Indices!$A$1:$CS$1,0),FALSE)</f>
        <v>2.593075550601398E-3</v>
      </c>
      <c r="BD9" s="5">
        <f>VLOOKUP(BD$1,Indices!$A$1:$CS$161,MATCH('Monthly Return'!$A9,Indices!$A$1:$CS$1,0),FALSE)</f>
        <v>1.8593466311281226E-2</v>
      </c>
      <c r="BE9" s="5">
        <f>VLOOKUP(BE$1,Indices!$A$1:$CS$161,MATCH('Monthly Return'!$A9,Indices!$A$1:$CS$1,0),FALSE)</f>
        <v>2.5192243106198386E-2</v>
      </c>
      <c r="BF9" s="5">
        <f>VLOOKUP(BF$1,Indices!$A$1:$CS$161,MATCH('Monthly Return'!$A9,Indices!$A$1:$CS$1,0),FALSE)</f>
        <v>-3.8360385244743389E-3</v>
      </c>
      <c r="BG9" s="5">
        <f>VLOOKUP(BG$1,Indices!$A$1:$CS$161,MATCH('Monthly Return'!$A9,Indices!$A$1:$CS$1,0),FALSE)</f>
        <v>1.9715437329654639E-2</v>
      </c>
      <c r="BH9" s="5">
        <f>VLOOKUP(BH$1,Indices!$A$1:$CS$161,MATCH('Monthly Return'!$A9,Indices!$A$1:$CS$1,0),FALSE)</f>
        <v>-1.0903674553955245E-2</v>
      </c>
      <c r="BI9" s="5">
        <f>VLOOKUP(BI$1,Indices!$A$1:$CS$161,MATCH('Monthly Return'!$A9,Indices!$A$1:$CS$1,0),FALSE)</f>
        <v>-2.6637336123195521E-2</v>
      </c>
      <c r="BJ9" s="5">
        <f>VLOOKUP(BJ$1,Indices!$A$1:$CS$161,MATCH('Monthly Return'!$A9,Indices!$A$1:$CS$1,0),FALSE)</f>
        <v>1.7410298855096151E-2</v>
      </c>
      <c r="BK9" s="5">
        <f>VLOOKUP(BK$1,Indices!$A$1:$CS$161,MATCH('Monthly Return'!$A9,Indices!$A$1:$CS$1,0),FALSE)</f>
        <v>3.036324437514426E-2</v>
      </c>
      <c r="BL9" s="5">
        <f>VLOOKUP(BL$1,Indices!$A$1:$CS$161,MATCH('Monthly Return'!$A9,Indices!$A$1:$CS$1,0),FALSE)</f>
        <v>8.0576976547561685E-3</v>
      </c>
      <c r="BM9" s="5">
        <f>VLOOKUP(BM$1,Indices!$A$1:$CS$161,MATCH('Monthly Return'!$A9,Indices!$A$1:$CS$1,0),FALSE)</f>
        <v>6.9212060496750549E-3</v>
      </c>
      <c r="BN9" s="5">
        <f>VLOOKUP(BN$1,Indices!$A$1:$CS$161,MATCH('Monthly Return'!$A9,Indices!$A$1:$CS$1,0),FALSE)</f>
        <v>2.3586910327241695E-2</v>
      </c>
      <c r="BO9" s="5">
        <f>VLOOKUP(BO$1,Indices!$A$1:$CS$161,MATCH('Monthly Return'!$A9,Indices!$A$1:$CS$1,0),FALSE)</f>
        <v>1.2591410362325028E-2</v>
      </c>
      <c r="BP9" s="5">
        <f>VLOOKUP(BP$1,Indices!$A$1:$CS$161,MATCH('Monthly Return'!$A9,Indices!$A$1:$CS$1,0),FALSE)</f>
        <v>5.3654499555442214E-3</v>
      </c>
      <c r="BQ9" s="5">
        <f>VLOOKUP(BQ$1,Indices!$A$1:$CS$161,MATCH('Monthly Return'!$A9,Indices!$A$1:$CS$1,0),FALSE)</f>
        <v>3.7618061611867315E-2</v>
      </c>
      <c r="BR9" s="5">
        <f>VLOOKUP(BR$1,Indices!$A$1:$CS$161,MATCH('Monthly Return'!$A9,Indices!$A$1:$CS$1,0),FALSE)</f>
        <v>2.300367612205978E-2</v>
      </c>
      <c r="BS9" s="5">
        <f>VLOOKUP(BS$1,Indices!$A$1:$CS$161,MATCH('Monthly Return'!$A9,Indices!$A$1:$CS$1,0),FALSE)</f>
        <v>2.7960677691552416E-2</v>
      </c>
      <c r="BT9" s="5">
        <f>VLOOKUP(BT$1,Indices!$A$1:$CS$161,MATCH('Monthly Return'!$A9,Indices!$A$1:$CS$1,0),FALSE)</f>
        <v>1.5277304457758323E-2</v>
      </c>
      <c r="BU9" s="5">
        <f>VLOOKUP(BU$1,Indices!$A$1:$CS$161,MATCH('Monthly Return'!$A9,Indices!$A$1:$CS$1,0),FALSE)</f>
        <v>4.7429988059309647E-2</v>
      </c>
      <c r="BV9" s="5">
        <f>VLOOKUP(BV$1,Indices!$A$1:$CS$161,MATCH('Monthly Return'!$A9,Indices!$A$1:$CS$1,0),FALSE)</f>
        <v>3.1901949834246324E-2</v>
      </c>
      <c r="BW9" s="5">
        <f>VLOOKUP(BW$1,Indices!$A$1:$CS$161,MATCH('Monthly Return'!$A9,Indices!$A$1:$CS$1,0),FALSE)</f>
        <v>1.2767749699157616E-2</v>
      </c>
      <c r="BX9" s="5">
        <f>VLOOKUP(BX$1,Indices!$A$1:$CS$161,MATCH('Monthly Return'!$A9,Indices!$A$1:$CS$1,0),FALSE)</f>
        <v>-1.4120265463838044E-2</v>
      </c>
      <c r="BY9" s="5">
        <f>VLOOKUP(BY$1,Indices!$A$1:$CS$161,MATCH('Monthly Return'!$A9,Indices!$A$1:$CS$1,0),FALSE)</f>
        <v>3.6961269257607121E-3</v>
      </c>
      <c r="BZ9" s="5">
        <f>VLOOKUP(BZ$1,Indices!$A$1:$CS$161,MATCH('Monthly Return'!$A9,Indices!$A$1:$CS$1,0),FALSE)</f>
        <v>-1.4988675509660765E-2</v>
      </c>
      <c r="CA9" s="5">
        <f>VLOOKUP(CA$1,Indices!$A$1:$CS$161,MATCH('Monthly Return'!$A9,Indices!$A$1:$CS$1,0),FALSE)</f>
        <v>-3.6566486163971179E-2</v>
      </c>
      <c r="CB9" s="5">
        <f>VLOOKUP(CB$1,Indices!$A$1:$CS$161,MATCH('Monthly Return'!$A9,Indices!$A$1:$CS$1,0),FALSE)</f>
        <v>-8.1908978957076939E-2</v>
      </c>
      <c r="CC9" s="5">
        <f>VLOOKUP(CC$1,Indices!$A$1:$CS$161,MATCH('Monthly Return'!$A9,Indices!$A$1:$CS$1,0),FALSE)</f>
        <v>-6.0063521410927967E-2</v>
      </c>
      <c r="CD9" s="5">
        <f>VLOOKUP(CD$1,Indices!$A$1:$CS$161,MATCH('Monthly Return'!$A9,Indices!$A$1:$CS$1,0),FALSE)</f>
        <v>-5.0461733104876227E-3</v>
      </c>
      <c r="CE9" s="5">
        <f>VLOOKUP(CE$1,Indices!$A$1:$CS$161,MATCH('Monthly Return'!$A9,Indices!$A$1:$CS$1,0),FALSE)</f>
        <v>-1.4316426497534618E-2</v>
      </c>
      <c r="CF9" s="5">
        <f>VLOOKUP(CF$1,Indices!$A$1:$CS$161,MATCH('Monthly Return'!$A9,Indices!$A$1:$CS$1,0),FALSE)</f>
        <v>-1.5989377429672991E-2</v>
      </c>
      <c r="CG9" s="5">
        <f>VLOOKUP(CG$1,Indices!$A$1:$CS$161,MATCH('Monthly Return'!$A9,Indices!$A$1:$CS$1,0),FALSE)</f>
        <v>1.5184155896017071E-2</v>
      </c>
      <c r="CH9" s="5">
        <f>VLOOKUP(CH$1,Indices!$A$1:$CS$161,MATCH('Monthly Return'!$A9,Indices!$A$1:$CS$1,0),FALSE)</f>
        <v>1.0001119276252801E-2</v>
      </c>
      <c r="CI9" s="5">
        <f>VLOOKUP(CI$1,Indices!$A$1:$CS$161,MATCH('Monthly Return'!$A9,Indices!$A$1:$CS$1,0),FALSE)</f>
        <v>-1.4134695783943441E-2</v>
      </c>
      <c r="CJ9" s="5">
        <f>VLOOKUP(CJ$1,Indices!$A$1:$CS$161,MATCH('Monthly Return'!$A9,Indices!$A$1:$CS$1,0),FALSE)</f>
        <v>4.0784241809483923E-3</v>
      </c>
      <c r="CK9" s="5">
        <f>VLOOKUP(CK$1,Indices!$A$1:$CS$161,MATCH('Monthly Return'!$A9,Indices!$A$1:$CS$1,0),FALSE)</f>
        <v>-2.5282786999711315E-2</v>
      </c>
      <c r="CL9" s="5">
        <f>VLOOKUP(CL$1,Indices!$A$1:$CS$161,MATCH('Monthly Return'!$A9,Indices!$A$1:$CS$1,0),FALSE)</f>
        <v>-2.6814779325879945E-3</v>
      </c>
      <c r="CM9" s="5">
        <f>VLOOKUP(CM$1,Indices!$A$1:$CS$161,MATCH('Monthly Return'!$A9,Indices!$A$1:$CS$1,0),FALSE)</f>
        <v>-2.5234862883518838E-2</v>
      </c>
      <c r="CN9" s="5">
        <f>VLOOKUP(CN$1,Indices!$A$1:$CS$161,MATCH('Monthly Return'!$A9,Indices!$A$1:$CS$1,0),FALSE)</f>
        <v>2.2589709132506242E-2</v>
      </c>
      <c r="CO9" s="5">
        <f>VLOOKUP(CO$1,Indices!$A$1:$CS$161,MATCH('Monthly Return'!$A9,Indices!$A$1:$CS$1,0),FALSE)</f>
        <v>1.5479003253692225E-2</v>
      </c>
      <c r="CP9" s="5">
        <f>VLOOKUP(CP$1,Indices!$A$1:$CS$161,MATCH('Monthly Return'!$A9,Indices!$A$1:$CS$1,0),FALSE)</f>
        <v>-1.6984384787224083E-2</v>
      </c>
      <c r="CQ9" s="5">
        <f>VLOOKUP(CQ$1,Indices!$A$1:$CS$161,MATCH('Monthly Return'!$A9,Indices!$A$1:$CS$1,0),FALSE)</f>
        <v>-8.8229288094494596E-3</v>
      </c>
      <c r="CR9" s="5">
        <f>VLOOKUP(CR$1,Indices!$A$1:$CS$161,MATCH('Monthly Return'!$A9,Indices!$A$1:$CS$1,0),FALSE)</f>
        <v>3.5714220303573185E-5</v>
      </c>
      <c r="CS9" s="5">
        <f>VLOOKUP(CS$1,Indices!$A$1:$CS$161,MATCH('Monthly Return'!$A9,Indices!$A$1:$CS$1,0),FALSE)</f>
        <v>2.1749565149047134E-2</v>
      </c>
      <c r="CT9" s="5">
        <f>VLOOKUP(CT$1,Indices!$A$1:$CS$161,MATCH('Monthly Return'!$A9,Indices!$A$1:$CS$1,0),FALSE)</f>
        <v>1.9871499418378846E-2</v>
      </c>
      <c r="CU9" s="5">
        <f>VLOOKUP(CU$1,Indices!$A$1:$CS$161,MATCH('Monthly Return'!$A9,Indices!$A$1:$CS$1,0),FALSE)</f>
        <v>1.357778110930008E-2</v>
      </c>
      <c r="CV9" s="5">
        <f>VLOOKUP(CV$1,Indices!$A$1:$CS$161,MATCH('Monthly Return'!$A9,Indices!$A$1:$CS$1,0),FALSE)</f>
        <v>1.0239238002923701E-2</v>
      </c>
      <c r="CW9" s="5">
        <f>VLOOKUP(CW$1,Indices!$A$1:$CS$161,MATCH('Monthly Return'!$A9,Indices!$A$1:$CS$1,0),FALSE)</f>
        <v>1.5743076797868794E-2</v>
      </c>
      <c r="CX9" s="5">
        <f>VLOOKUP(CX$1,Indices!$A$1:$CS$161,MATCH('Monthly Return'!$A9,Indices!$A$1:$CS$1,0),FALSE)</f>
        <v>1.6500218422335067E-2</v>
      </c>
      <c r="CY9" s="5">
        <f>VLOOKUP(CY$1,Indices!$A$1:$CS$161,MATCH('Monthly Return'!$A9,Indices!$A$1:$CS$1,0),FALSE)</f>
        <v>1.8690397764469902E-2</v>
      </c>
      <c r="CZ9" s="5">
        <f>VLOOKUP(CZ$1,Indices!$A$1:$CS$161,MATCH('Monthly Return'!$A9,Indices!$A$1:$CS$1,0),FALSE)</f>
        <v>2.3290323462692442E-2</v>
      </c>
      <c r="DA9" s="5">
        <f>VLOOKUP(DA$1,Indices!$A$1:$CS$161,MATCH('Monthly Return'!$A9,Indices!$A$1:$CS$1,0),FALSE)</f>
        <v>2.3296091211049141E-3</v>
      </c>
      <c r="DB9" s="5">
        <f>VLOOKUP(DB$1,Indices!$A$1:$CS$161,MATCH('Monthly Return'!$A9,Indices!$A$1:$CS$1,0),FALSE)</f>
        <v>1.0550166018111096E-2</v>
      </c>
      <c r="DC9" s="5">
        <f>VLOOKUP(DC$1,Indices!$A$1:$CS$161,MATCH('Monthly Return'!$A9,Indices!$A$1:$CS$1,0),FALSE)</f>
        <v>-4.3706794333070453E-3</v>
      </c>
      <c r="DD9" s="5">
        <f>VLOOKUP(DD$1,Indices!$A$1:$CS$161,MATCH('Monthly Return'!$A9,Indices!$A$1:$CS$1,0),FALSE)</f>
        <v>-1.1599957201985367E-3</v>
      </c>
      <c r="DE9" s="5">
        <f>VLOOKUP(DE$1,Indices!$A$1:$CS$161,MATCH('Monthly Return'!$A9,Indices!$A$1:$CS$1,0),FALSE)</f>
        <v>-5.4197972211947887E-3</v>
      </c>
      <c r="DF9" s="5">
        <f>VLOOKUP(DF$1,Indices!$A$1:$CS$161,MATCH('Monthly Return'!$A9,Indices!$A$1:$CS$1,0),FALSE)</f>
        <v>1.6289752650176625E-2</v>
      </c>
      <c r="DG9" s="5">
        <f>VLOOKUP(DG$1,Indices!$A$1:$CS$161,MATCH('Monthly Return'!$A9,Indices!$A$1:$CS$1,0),FALSE)</f>
        <v>2.4760379004427513E-2</v>
      </c>
      <c r="DH9" s="5">
        <f>VLOOKUP(DH$1,Indices!$A$1:$CS$161,MATCH('Monthly Return'!$A9,Indices!$A$1:$CS$1,0),FALSE)</f>
        <v>9.6496330148179155E-3</v>
      </c>
      <c r="DI9" s="5">
        <f>VLOOKUP(DI$1,Indices!$A$1:$CS$161,MATCH('Monthly Return'!$A9,Indices!$A$1:$CS$1,0),FALSE)</f>
        <v>3.3221039762912907E-2</v>
      </c>
      <c r="DJ9" s="5">
        <f>VLOOKUP(DJ$1,Indices!$A$1:$CS$161,MATCH('Monthly Return'!$A9,Indices!$A$1:$CS$1,0),FALSE)</f>
        <v>1.5669815433803302E-2</v>
      </c>
    </row>
    <row r="10" spans="1:114" x14ac:dyDescent="0.25">
      <c r="A10" s="3" t="s">
        <v>9</v>
      </c>
      <c r="B10" s="3" t="s">
        <v>43</v>
      </c>
      <c r="C10" s="5">
        <f>VLOOKUP(C$1,Indices!$A$1:$CS$161,MATCH('Monthly Return'!$A10,Indices!$A$1:$CS$1,0),FALSE)</f>
        <v>2.4707613407815021E-3</v>
      </c>
      <c r="D10" s="5">
        <f>VLOOKUP(D$1,Indices!$A$1:$CS$161,MATCH('Monthly Return'!$A10,Indices!$A$1:$CS$1,0),FALSE)</f>
        <v>2.1881138828341529E-2</v>
      </c>
      <c r="E10" s="5">
        <f>VLOOKUP(E$1,Indices!$A$1:$CS$161,MATCH('Monthly Return'!$A10,Indices!$A$1:$CS$1,0),FALSE)</f>
        <v>-1.7949165173545611E-2</v>
      </c>
      <c r="F10" s="5">
        <f>VLOOKUP(F$1,Indices!$A$1:$CS$161,MATCH('Monthly Return'!$A10,Indices!$A$1:$CS$1,0),FALSE)</f>
        <v>-1.378260198167669E-2</v>
      </c>
      <c r="G10" s="5">
        <f>VLOOKUP(G$1,Indices!$A$1:$CS$161,MATCH('Monthly Return'!$A10,Indices!$A$1:$CS$1,0),FALSE)</f>
        <v>-4.2787000537188868E-3</v>
      </c>
      <c r="H10" s="5">
        <f>VLOOKUP(H$1,Indices!$A$1:$CS$161,MATCH('Monthly Return'!$A10,Indices!$A$1:$CS$1,0),FALSE)</f>
        <v>-2.0860198933549512E-2</v>
      </c>
      <c r="I10" s="5">
        <f>VLOOKUP(I$1,Indices!$A$1:$CS$161,MATCH('Monthly Return'!$A10,Indices!$A$1:$CS$1,0),FALSE)</f>
        <v>-2.1890426705189703E-2</v>
      </c>
      <c r="J10" s="5">
        <f>VLOOKUP(J$1,Indices!$A$1:$CS$161,MATCH('Monthly Return'!$A10,Indices!$A$1:$CS$1,0),FALSE)</f>
        <v>4.5751540540162061E-4</v>
      </c>
      <c r="K10" s="5">
        <f>VLOOKUP(K$1,Indices!$A$1:$CS$161,MATCH('Monthly Return'!$A10,Indices!$A$1:$CS$1,0),FALSE)</f>
        <v>-6.4178422313906358E-3</v>
      </c>
      <c r="L10" s="5">
        <f>VLOOKUP(L$1,Indices!$A$1:$CS$161,MATCH('Monthly Return'!$A10,Indices!$A$1:$CS$1,0),FALSE)</f>
        <v>1.3429309130740918E-2</v>
      </c>
      <c r="M10" s="5">
        <f>VLOOKUP(M$1,Indices!$A$1:$CS$161,MATCH('Monthly Return'!$A10,Indices!$A$1:$CS$1,0),FALSE)</f>
        <v>9.181411037906928E-3</v>
      </c>
      <c r="N10" s="5">
        <f>VLOOKUP(N$1,Indices!$A$1:$CS$161,MATCH('Monthly Return'!$A10,Indices!$A$1:$CS$1,0),FALSE)</f>
        <v>2.4562898814659562E-3</v>
      </c>
      <c r="O10" s="5">
        <f>VLOOKUP(O$1,Indices!$A$1:$CS$161,MATCH('Monthly Return'!$A10,Indices!$A$1:$CS$1,0),FALSE)</f>
        <v>6.1116781280541321E-3</v>
      </c>
      <c r="P10" s="5">
        <f>VLOOKUP(P$1,Indices!$A$1:$CS$161,MATCH('Monthly Return'!$A10,Indices!$A$1:$CS$1,0),FALSE)</f>
        <v>2.0857885412358002E-2</v>
      </c>
      <c r="Q10" s="5">
        <f>VLOOKUP(Q$1,Indices!$A$1:$CS$161,MATCH('Monthly Return'!$A10,Indices!$A$1:$CS$1,0),FALSE)</f>
        <v>1.4739934279301981E-3</v>
      </c>
      <c r="R10" s="5">
        <f>VLOOKUP(R$1,Indices!$A$1:$CS$161,MATCH('Monthly Return'!$A10,Indices!$A$1:$CS$1,0),FALSE)</f>
        <v>1.2192179283646132E-2</v>
      </c>
      <c r="S10" s="5">
        <f>VLOOKUP(S$1,Indices!$A$1:$CS$161,MATCH('Monthly Return'!$A10,Indices!$A$1:$CS$1,0),FALSE)</f>
        <v>1.278541495842811E-2</v>
      </c>
      <c r="T10" s="5">
        <f>VLOOKUP(T$1,Indices!$A$1:$CS$161,MATCH('Monthly Return'!$A10,Indices!$A$1:$CS$1,0),FALSE)</f>
        <v>1.782223974120245E-2</v>
      </c>
      <c r="U10" s="5">
        <f>VLOOKUP(U$1,Indices!$A$1:$CS$161,MATCH('Monthly Return'!$A10,Indices!$A$1:$CS$1,0),FALSE)</f>
        <v>1.4498848931081332E-2</v>
      </c>
      <c r="V10" s="5">
        <f>VLOOKUP(V$1,Indices!$A$1:$CS$161,MATCH('Monthly Return'!$A10,Indices!$A$1:$CS$1,0),FALSE)</f>
        <v>-3.1032932711804184E-3</v>
      </c>
      <c r="W10" s="5">
        <f>VLOOKUP(W$1,Indices!$A$1:$CS$161,MATCH('Monthly Return'!$A10,Indices!$A$1:$CS$1,0),FALSE)</f>
        <v>1.3040166330357206E-2</v>
      </c>
      <c r="X10" s="5">
        <f>VLOOKUP(X$1,Indices!$A$1:$CS$161,MATCH('Monthly Return'!$A10,Indices!$A$1:$CS$1,0),FALSE)</f>
        <v>-1.4123200105439992E-2</v>
      </c>
      <c r="Y10" s="5">
        <f>VLOOKUP(Y$1,Indices!$A$1:$CS$161,MATCH('Monthly Return'!$A10,Indices!$A$1:$CS$1,0),FALSE)</f>
        <v>2.2794579178619934E-2</v>
      </c>
      <c r="Z10" s="5">
        <f>VLOOKUP(Z$1,Indices!$A$1:$CS$161,MATCH('Monthly Return'!$A10,Indices!$A$1:$CS$1,0),FALSE)</f>
        <v>1.3717310800683169E-2</v>
      </c>
      <c r="AA10" s="5">
        <f>VLOOKUP(AA$1,Indices!$A$1:$CS$161,MATCH('Monthly Return'!$A10,Indices!$A$1:$CS$1,0),FALSE)</f>
        <v>1.4557501770946057E-2</v>
      </c>
      <c r="AB10" s="5">
        <f>VLOOKUP(AB$1,Indices!$A$1:$CS$161,MATCH('Monthly Return'!$A10,Indices!$A$1:$CS$1,0),FALSE)</f>
        <v>5.5591175409184235E-3</v>
      </c>
      <c r="AC10" s="5">
        <f>VLOOKUP(AC$1,Indices!$A$1:$CS$161,MATCH('Monthly Return'!$A10,Indices!$A$1:$CS$1,0),FALSE)</f>
        <v>2.3060511650227156E-2</v>
      </c>
      <c r="AD10" s="5">
        <f>VLOOKUP(AD$1,Indices!$A$1:$CS$161,MATCH('Monthly Return'!$A10,Indices!$A$1:$CS$1,0),FALSE)</f>
        <v>2.1906997364297798E-2</v>
      </c>
      <c r="AE10" s="5">
        <f>VLOOKUP(AE$1,Indices!$A$1:$CS$161,MATCH('Monthly Return'!$A10,Indices!$A$1:$CS$1,0),FALSE)</f>
        <v>7.0477502471184561E-3</v>
      </c>
      <c r="AF10" s="5">
        <f>VLOOKUP(AF$1,Indices!$A$1:$CS$161,MATCH('Monthly Return'!$A10,Indices!$A$1:$CS$1,0),FALSE)</f>
        <v>1.0183876622724686E-2</v>
      </c>
      <c r="AG10" s="5">
        <f>VLOOKUP(AG$1,Indices!$A$1:$CS$161,MATCH('Monthly Return'!$A10,Indices!$A$1:$CS$1,0),FALSE)</f>
        <v>1.3658545750022233E-2</v>
      </c>
      <c r="AH10" s="5">
        <f>VLOOKUP(AH$1,Indices!$A$1:$CS$161,MATCH('Monthly Return'!$A10,Indices!$A$1:$CS$1,0),FALSE)</f>
        <v>1.2712798258451397E-2</v>
      </c>
      <c r="AI10" s="5">
        <f>VLOOKUP(AI$1,Indices!$A$1:$CS$161,MATCH('Monthly Return'!$A10,Indices!$A$1:$CS$1,0),FALSE)</f>
        <v>6.1851295255779259E-3</v>
      </c>
      <c r="AJ10" s="5">
        <f>VLOOKUP(AJ$1,Indices!$A$1:$CS$161,MATCH('Monthly Return'!$A10,Indices!$A$1:$CS$1,0),FALSE)</f>
        <v>-2.1125426448651563E-3</v>
      </c>
      <c r="AK10" s="5">
        <f>VLOOKUP(AK$1,Indices!$A$1:$CS$161,MATCH('Monthly Return'!$A10,Indices!$A$1:$CS$1,0),FALSE)</f>
        <v>-1.8645873692367365E-2</v>
      </c>
      <c r="AL10" s="5">
        <f>VLOOKUP(AL$1,Indices!$A$1:$CS$161,MATCH('Monthly Return'!$A10,Indices!$A$1:$CS$1,0),FALSE)</f>
        <v>-1.1298165452581221E-3</v>
      </c>
      <c r="AM10" s="5">
        <f>VLOOKUP(AM$1,Indices!$A$1:$CS$161,MATCH('Monthly Return'!$A10,Indices!$A$1:$CS$1,0),FALSE)</f>
        <v>8.5206437539935287E-3</v>
      </c>
      <c r="AN10" s="5">
        <f>VLOOKUP(AN$1,Indices!$A$1:$CS$161,MATCH('Monthly Return'!$A10,Indices!$A$1:$CS$1,0),FALSE)</f>
        <v>1.7252848324945447E-2</v>
      </c>
      <c r="AO10" s="5">
        <f>VLOOKUP(AO$1,Indices!$A$1:$CS$161,MATCH('Monthly Return'!$A10,Indices!$A$1:$CS$1,0),FALSE)</f>
        <v>2.1926656463022054E-2</v>
      </c>
      <c r="AP10" s="5">
        <f>VLOOKUP(AP$1,Indices!$A$1:$CS$161,MATCH('Monthly Return'!$A10,Indices!$A$1:$CS$1,0),FALSE)</f>
        <v>6.7241825156429957E-3</v>
      </c>
      <c r="AQ10" s="5">
        <f>VLOOKUP(AQ$1,Indices!$A$1:$CS$161,MATCH('Monthly Return'!$A10,Indices!$A$1:$CS$1,0),FALSE)</f>
        <v>-7.0090649264625826E-3</v>
      </c>
      <c r="AR10" s="5">
        <f>VLOOKUP(AR$1,Indices!$A$1:$CS$161,MATCH('Monthly Return'!$A10,Indices!$A$1:$CS$1,0),FALSE)</f>
        <v>2.4409675071018322E-2</v>
      </c>
      <c r="AS10" s="5">
        <f>VLOOKUP(AS$1,Indices!$A$1:$CS$161,MATCH('Monthly Return'!$A10,Indices!$A$1:$CS$1,0),FALSE)</f>
        <v>-4.4596443009475628E-2</v>
      </c>
      <c r="AT10" s="5">
        <f>VLOOKUP(AT$1,Indices!$A$1:$CS$161,MATCH('Monthly Return'!$A10,Indices!$A$1:$CS$1,0),FALSE)</f>
        <v>-3.5988769133789678E-2</v>
      </c>
      <c r="AU10" s="5">
        <f>VLOOKUP(AU$1,Indices!$A$1:$CS$161,MATCH('Monthly Return'!$A10,Indices!$A$1:$CS$1,0),FALSE)</f>
        <v>1.116925750699993E-3</v>
      </c>
      <c r="AV10" s="5">
        <f>VLOOKUP(AV$1,Indices!$A$1:$CS$161,MATCH('Monthly Return'!$A10,Indices!$A$1:$CS$1,0),FALSE)</f>
        <v>-6.8268785231418994E-3</v>
      </c>
      <c r="AW10" s="5">
        <f>VLOOKUP(AW$1,Indices!$A$1:$CS$161,MATCH('Monthly Return'!$A10,Indices!$A$1:$CS$1,0),FALSE)</f>
        <v>-2.8006747323446879E-3</v>
      </c>
      <c r="AX10" s="5">
        <f>VLOOKUP(AX$1,Indices!$A$1:$CS$161,MATCH('Monthly Return'!$A10,Indices!$A$1:$CS$1,0),FALSE)</f>
        <v>1.5931625897849244E-2</v>
      </c>
      <c r="AY10" s="5">
        <f>VLOOKUP(AY$1,Indices!$A$1:$CS$161,MATCH('Monthly Return'!$A10,Indices!$A$1:$CS$1,0),FALSE)</f>
        <v>3.4791085807872602E-3</v>
      </c>
      <c r="AZ10" s="5">
        <f>VLOOKUP(AZ$1,Indices!$A$1:$CS$161,MATCH('Monthly Return'!$A10,Indices!$A$1:$CS$1,0),FALSE)</f>
        <v>1.3893918810994776E-2</v>
      </c>
      <c r="BA10" s="5">
        <f>VLOOKUP(BA$1,Indices!$A$1:$CS$161,MATCH('Monthly Return'!$A10,Indices!$A$1:$CS$1,0),FALSE)</f>
        <v>1.5983013579335514E-2</v>
      </c>
      <c r="BB10" s="5">
        <f>VLOOKUP(BB$1,Indices!$A$1:$CS$161,MATCH('Monthly Return'!$A10,Indices!$A$1:$CS$1,0),FALSE)</f>
        <v>2.5021121993718642E-2</v>
      </c>
      <c r="BC10" s="5">
        <f>VLOOKUP(BC$1,Indices!$A$1:$CS$161,MATCH('Monthly Return'!$A10,Indices!$A$1:$CS$1,0),FALSE)</f>
        <v>1.2714044484314346E-3</v>
      </c>
      <c r="BD10" s="5">
        <f>VLOOKUP(BD$1,Indices!$A$1:$CS$161,MATCH('Monthly Return'!$A10,Indices!$A$1:$CS$1,0),FALSE)</f>
        <v>2.0479733982222914E-2</v>
      </c>
      <c r="BE10" s="5">
        <f>VLOOKUP(BE$1,Indices!$A$1:$CS$161,MATCH('Monthly Return'!$A10,Indices!$A$1:$CS$1,0),FALSE)</f>
        <v>1.6890680735246466E-2</v>
      </c>
      <c r="BF10" s="5">
        <f>VLOOKUP(BF$1,Indices!$A$1:$CS$161,MATCH('Monthly Return'!$A10,Indices!$A$1:$CS$1,0),FALSE)</f>
        <v>-1.762021977871786E-3</v>
      </c>
      <c r="BG10" s="5">
        <f>VLOOKUP(BG$1,Indices!$A$1:$CS$161,MATCH('Monthly Return'!$A10,Indices!$A$1:$CS$1,0),FALSE)</f>
        <v>1.1276968071047611E-2</v>
      </c>
      <c r="BH10" s="5">
        <f>VLOOKUP(BH$1,Indices!$A$1:$CS$161,MATCH('Monthly Return'!$A10,Indices!$A$1:$CS$1,0),FALSE)</f>
        <v>-6.6094017732040156E-3</v>
      </c>
      <c r="BI10" s="5">
        <f>VLOOKUP(BI$1,Indices!$A$1:$CS$161,MATCH('Monthly Return'!$A10,Indices!$A$1:$CS$1,0),FALSE)</f>
        <v>-2.1592838038183904E-2</v>
      </c>
      <c r="BJ10" s="5">
        <f>VLOOKUP(BJ$1,Indices!$A$1:$CS$161,MATCH('Monthly Return'!$A10,Indices!$A$1:$CS$1,0),FALSE)</f>
        <v>2.1064487814244304E-2</v>
      </c>
      <c r="BK10" s="5">
        <f>VLOOKUP(BK$1,Indices!$A$1:$CS$161,MATCH('Monthly Return'!$A10,Indices!$A$1:$CS$1,0),FALSE)</f>
        <v>2.8279701443072236E-2</v>
      </c>
      <c r="BL10" s="5">
        <f>VLOOKUP(BL$1,Indices!$A$1:$CS$161,MATCH('Monthly Return'!$A10,Indices!$A$1:$CS$1,0),FALSE)</f>
        <v>3.3127634248277804E-3</v>
      </c>
      <c r="BM10" s="5">
        <f>VLOOKUP(BM$1,Indices!$A$1:$CS$161,MATCH('Monthly Return'!$A10,Indices!$A$1:$CS$1,0),FALSE)</f>
        <v>1.8547325810876814E-2</v>
      </c>
      <c r="BN10" s="5">
        <f>VLOOKUP(BN$1,Indices!$A$1:$CS$161,MATCH('Monthly Return'!$A10,Indices!$A$1:$CS$1,0),FALSE)</f>
        <v>2.5405451836690629E-2</v>
      </c>
      <c r="BO10" s="5">
        <f>VLOOKUP(BO$1,Indices!$A$1:$CS$161,MATCH('Monthly Return'!$A10,Indices!$A$1:$CS$1,0),FALSE)</f>
        <v>1.5335806618601344E-2</v>
      </c>
      <c r="BP10" s="5">
        <f>VLOOKUP(BP$1,Indices!$A$1:$CS$161,MATCH('Monthly Return'!$A10,Indices!$A$1:$CS$1,0),FALSE)</f>
        <v>1.5023630591740389E-2</v>
      </c>
      <c r="BQ10" s="5">
        <f>VLOOKUP(BQ$1,Indices!$A$1:$CS$161,MATCH('Monthly Return'!$A10,Indices!$A$1:$CS$1,0),FALSE)</f>
        <v>4.261694078229139E-2</v>
      </c>
      <c r="BR10" s="5">
        <f>VLOOKUP(BR$1,Indices!$A$1:$CS$161,MATCH('Monthly Return'!$A10,Indices!$A$1:$CS$1,0),FALSE)</f>
        <v>2.7835922294443982E-2</v>
      </c>
      <c r="BS10" s="5">
        <f>VLOOKUP(BS$1,Indices!$A$1:$CS$161,MATCH('Monthly Return'!$A10,Indices!$A$1:$CS$1,0),FALSE)</f>
        <v>2.8424678012758831E-2</v>
      </c>
      <c r="BT10" s="5">
        <f>VLOOKUP(BT$1,Indices!$A$1:$CS$161,MATCH('Monthly Return'!$A10,Indices!$A$1:$CS$1,0),FALSE)</f>
        <v>1.6897060109965834E-2</v>
      </c>
      <c r="BU10" s="5">
        <f>VLOOKUP(BU$1,Indices!$A$1:$CS$161,MATCH('Monthly Return'!$A10,Indices!$A$1:$CS$1,0),FALSE)</f>
        <v>5.5496252657370349E-2</v>
      </c>
      <c r="BV10" s="5">
        <f>VLOOKUP(BV$1,Indices!$A$1:$CS$161,MATCH('Monthly Return'!$A10,Indices!$A$1:$CS$1,0),FALSE)</f>
        <v>3.194020971220346E-2</v>
      </c>
      <c r="BW10" s="5">
        <f>VLOOKUP(BW$1,Indices!$A$1:$CS$161,MATCH('Monthly Return'!$A10,Indices!$A$1:$CS$1,0),FALSE)</f>
        <v>-2.1797404717514013E-3</v>
      </c>
      <c r="BX10" s="5">
        <f>VLOOKUP(BX$1,Indices!$A$1:$CS$161,MATCH('Monthly Return'!$A10,Indices!$A$1:$CS$1,0),FALSE)</f>
        <v>-1.6187224742465811E-2</v>
      </c>
      <c r="BY10" s="5">
        <f>VLOOKUP(BY$1,Indices!$A$1:$CS$161,MATCH('Monthly Return'!$A10,Indices!$A$1:$CS$1,0),FALSE)</f>
        <v>1.1886225575122422E-2</v>
      </c>
      <c r="BZ10" s="5">
        <f>VLOOKUP(BZ$1,Indices!$A$1:$CS$161,MATCH('Monthly Return'!$A10,Indices!$A$1:$CS$1,0),FALSE)</f>
        <v>-3.8363094709549239E-2</v>
      </c>
      <c r="CA10" s="5">
        <f>VLOOKUP(CA$1,Indices!$A$1:$CS$161,MATCH('Monthly Return'!$A10,Indices!$A$1:$CS$1,0),FALSE)</f>
        <v>-5.2389997833298674E-2</v>
      </c>
      <c r="CB10" s="5">
        <f>VLOOKUP(CB$1,Indices!$A$1:$CS$161,MATCH('Monthly Return'!$A10,Indices!$A$1:$CS$1,0),FALSE)</f>
        <v>-7.934051717459667E-2</v>
      </c>
      <c r="CC10" s="5">
        <f>VLOOKUP(CC$1,Indices!$A$1:$CS$161,MATCH('Monthly Return'!$A10,Indices!$A$1:$CS$1,0),FALSE)</f>
        <v>-5.8724017081162927E-2</v>
      </c>
      <c r="CD10" s="5">
        <f>VLOOKUP(CD$1,Indices!$A$1:$CS$161,MATCH('Monthly Return'!$A10,Indices!$A$1:$CS$1,0),FALSE)</f>
        <v>-8.1670733327969813E-3</v>
      </c>
      <c r="CE10" s="5">
        <f>VLOOKUP(CE$1,Indices!$A$1:$CS$161,MATCH('Monthly Return'!$A10,Indices!$A$1:$CS$1,0),FALSE)</f>
        <v>-1.7506632713332748E-2</v>
      </c>
      <c r="CF10" s="5">
        <f>VLOOKUP(CF$1,Indices!$A$1:$CS$161,MATCH('Monthly Return'!$A10,Indices!$A$1:$CS$1,0),FALSE)</f>
        <v>-4.9695885573080023E-3</v>
      </c>
      <c r="CG10" s="5">
        <f>VLOOKUP(CG$1,Indices!$A$1:$CS$161,MATCH('Monthly Return'!$A10,Indices!$A$1:$CS$1,0),FALSE)</f>
        <v>1.1592145306817292E-2</v>
      </c>
      <c r="CH10" s="5">
        <f>VLOOKUP(CH$1,Indices!$A$1:$CS$161,MATCH('Monthly Return'!$A10,Indices!$A$1:$CS$1,0),FALSE)</f>
        <v>4.8178462439574243E-3</v>
      </c>
      <c r="CI10" s="5">
        <f>VLOOKUP(CI$1,Indices!$A$1:$CS$161,MATCH('Monthly Return'!$A10,Indices!$A$1:$CS$1,0),FALSE)</f>
        <v>-1.2475869753445612E-2</v>
      </c>
      <c r="CJ10" s="5">
        <f>VLOOKUP(CJ$1,Indices!$A$1:$CS$161,MATCH('Monthly Return'!$A10,Indices!$A$1:$CS$1,0),FALSE)</f>
        <v>-1.7658362926293858E-3</v>
      </c>
      <c r="CK10" s="5">
        <f>VLOOKUP(CK$1,Indices!$A$1:$CS$161,MATCH('Monthly Return'!$A10,Indices!$A$1:$CS$1,0),FALSE)</f>
        <v>-2.5144690314382045E-2</v>
      </c>
      <c r="CL10" s="5">
        <f>VLOOKUP(CL$1,Indices!$A$1:$CS$161,MATCH('Monthly Return'!$A10,Indices!$A$1:$CS$1,0),FALSE)</f>
        <v>-8.7118082091097726E-4</v>
      </c>
      <c r="CM10" s="5">
        <f>VLOOKUP(CM$1,Indices!$A$1:$CS$161,MATCH('Monthly Return'!$A10,Indices!$A$1:$CS$1,0),FALSE)</f>
        <v>-2.2184474494559625E-2</v>
      </c>
      <c r="CN10" s="5">
        <f>VLOOKUP(CN$1,Indices!$A$1:$CS$161,MATCH('Monthly Return'!$A10,Indices!$A$1:$CS$1,0),FALSE)</f>
        <v>1.7635365830631189E-2</v>
      </c>
      <c r="CO10" s="5">
        <f>VLOOKUP(CO$1,Indices!$A$1:$CS$161,MATCH('Monthly Return'!$A10,Indices!$A$1:$CS$1,0),FALSE)</f>
        <v>7.4536395724273952E-3</v>
      </c>
      <c r="CP10" s="5">
        <f>VLOOKUP(CP$1,Indices!$A$1:$CS$161,MATCH('Monthly Return'!$A10,Indices!$A$1:$CS$1,0),FALSE)</f>
        <v>-1.4332249777976203E-2</v>
      </c>
      <c r="CQ10" s="5">
        <f>VLOOKUP(CQ$1,Indices!$A$1:$CS$161,MATCH('Monthly Return'!$A10,Indices!$A$1:$CS$1,0),FALSE)</f>
        <v>-6.4551312069138778E-3</v>
      </c>
      <c r="CR10" s="5">
        <f>VLOOKUP(CR$1,Indices!$A$1:$CS$161,MATCH('Monthly Return'!$A10,Indices!$A$1:$CS$1,0),FALSE)</f>
        <v>2.4268671767697647E-3</v>
      </c>
      <c r="CS10" s="5">
        <f>VLOOKUP(CS$1,Indices!$A$1:$CS$161,MATCH('Monthly Return'!$A10,Indices!$A$1:$CS$1,0),FALSE)</f>
        <v>1.4330757746134459E-2</v>
      </c>
      <c r="CT10" s="5">
        <f>VLOOKUP(CT$1,Indices!$A$1:$CS$161,MATCH('Monthly Return'!$A10,Indices!$A$1:$CS$1,0),FALSE)</f>
        <v>1.5355106508348149E-2</v>
      </c>
      <c r="CU10" s="5">
        <f>VLOOKUP(CU$1,Indices!$A$1:$CS$161,MATCH('Monthly Return'!$A10,Indices!$A$1:$CS$1,0),FALSE)</f>
        <v>8.9404949026126168E-3</v>
      </c>
      <c r="CV10" s="5">
        <f>VLOOKUP(CV$1,Indices!$A$1:$CS$161,MATCH('Monthly Return'!$A10,Indices!$A$1:$CS$1,0),FALSE)</f>
        <v>1.315372042334273E-2</v>
      </c>
      <c r="CW10" s="5">
        <f>VLOOKUP(CW$1,Indices!$A$1:$CS$161,MATCH('Monthly Return'!$A10,Indices!$A$1:$CS$1,0),FALSE)</f>
        <v>1.5088455195461314E-2</v>
      </c>
      <c r="CX10" s="5">
        <f>VLOOKUP(CX$1,Indices!$A$1:$CS$161,MATCH('Monthly Return'!$A10,Indices!$A$1:$CS$1,0),FALSE)</f>
        <v>1.5160654312585953E-2</v>
      </c>
      <c r="CY10" s="5">
        <f>VLOOKUP(CY$1,Indices!$A$1:$CS$161,MATCH('Monthly Return'!$A10,Indices!$A$1:$CS$1,0),FALSE)</f>
        <v>1.9769902080197133E-2</v>
      </c>
      <c r="CZ10" s="5">
        <f>VLOOKUP(CZ$1,Indices!$A$1:$CS$161,MATCH('Monthly Return'!$A10,Indices!$A$1:$CS$1,0),FALSE)</f>
        <v>2.0009348999292964E-2</v>
      </c>
      <c r="DA10" s="5">
        <f>VLOOKUP(DA$1,Indices!$A$1:$CS$161,MATCH('Monthly Return'!$A10,Indices!$A$1:$CS$1,0),FALSE)</f>
        <v>4.7003208613789482E-3</v>
      </c>
      <c r="DB10" s="5">
        <f>VLOOKUP(DB$1,Indices!$A$1:$CS$161,MATCH('Monthly Return'!$A10,Indices!$A$1:$CS$1,0),FALSE)</f>
        <v>7.7696211788371716E-3</v>
      </c>
      <c r="DC10" s="5">
        <f>VLOOKUP(DC$1,Indices!$A$1:$CS$161,MATCH('Monthly Return'!$A10,Indices!$A$1:$CS$1,0),FALSE)</f>
        <v>1.9201411731324391E-3</v>
      </c>
      <c r="DD10" s="5">
        <f>VLOOKUP(DD$1,Indices!$A$1:$CS$161,MATCH('Monthly Return'!$A10,Indices!$A$1:$CS$1,0),FALSE)</f>
        <v>1.7008191144851637E-4</v>
      </c>
      <c r="DE10" s="5">
        <f>VLOOKUP(DE$1,Indices!$A$1:$CS$161,MATCH('Monthly Return'!$A10,Indices!$A$1:$CS$1,0),FALSE)</f>
        <v>8.8905318336343075E-3</v>
      </c>
      <c r="DF10" s="5">
        <f>VLOOKUP(DF$1,Indices!$A$1:$CS$161,MATCH('Monthly Return'!$A10,Indices!$A$1:$CS$1,0),FALSE)</f>
        <v>1.9079594905846209E-2</v>
      </c>
      <c r="DG10" s="5">
        <f>VLOOKUP(DG$1,Indices!$A$1:$CS$161,MATCH('Monthly Return'!$A10,Indices!$A$1:$CS$1,0),FALSE)</f>
        <v>2.000972355148134E-2</v>
      </c>
      <c r="DH10" s="5">
        <f>VLOOKUP(DH$1,Indices!$A$1:$CS$161,MATCH('Monthly Return'!$A10,Indices!$A$1:$CS$1,0),FALSE)</f>
        <v>6.1303703551778277E-3</v>
      </c>
      <c r="DI10" s="5">
        <f>VLOOKUP(DI$1,Indices!$A$1:$CS$161,MATCH('Monthly Return'!$A10,Indices!$A$1:$CS$1,0),FALSE)</f>
        <v>2.5629564030261509E-2</v>
      </c>
      <c r="DJ10" s="5">
        <f>VLOOKUP(DJ$1,Indices!$A$1:$CS$161,MATCH('Monthly Return'!$A10,Indices!$A$1:$CS$1,0),FALSE)</f>
        <v>9.3999191016675976E-3</v>
      </c>
    </row>
    <row r="11" spans="1:114" x14ac:dyDescent="0.25">
      <c r="A11" s="3" t="s">
        <v>10</v>
      </c>
      <c r="B11" s="3" t="s">
        <v>44</v>
      </c>
      <c r="C11" s="5">
        <f>VLOOKUP(C$1,Indices!$A$1:$CS$161,MATCH('Monthly Return'!$A11,Indices!$A$1:$CS$1,0),FALSE)</f>
        <v>2.4827637995201712E-3</v>
      </c>
      <c r="D11" s="5">
        <f>VLOOKUP(D$1,Indices!$A$1:$CS$161,MATCH('Monthly Return'!$A11,Indices!$A$1:$CS$1,0),FALSE)</f>
        <v>1.4222119827952406E-2</v>
      </c>
      <c r="E11" s="5">
        <f>VLOOKUP(E$1,Indices!$A$1:$CS$161,MATCH('Monthly Return'!$A11,Indices!$A$1:$CS$1,0),FALSE)</f>
        <v>3.3321559715693283E-5</v>
      </c>
      <c r="F11" s="5">
        <f>VLOOKUP(F$1,Indices!$A$1:$CS$161,MATCH('Monthly Return'!$A11,Indices!$A$1:$CS$1,0),FALSE)</f>
        <v>-4.6641075037928692E-3</v>
      </c>
      <c r="G11" s="5">
        <f>VLOOKUP(G$1,Indices!$A$1:$CS$161,MATCH('Monthly Return'!$A11,Indices!$A$1:$CS$1,0),FALSE)</f>
        <v>2.244213765397518E-3</v>
      </c>
      <c r="H11" s="5">
        <f>VLOOKUP(H$1,Indices!$A$1:$CS$161,MATCH('Monthly Return'!$A11,Indices!$A$1:$CS$1,0),FALSE)</f>
        <v>-6.6004607868852538E-3</v>
      </c>
      <c r="I11" s="5">
        <f>VLOOKUP(I$1,Indices!$A$1:$CS$161,MATCH('Monthly Return'!$A11,Indices!$A$1:$CS$1,0),FALSE)</f>
        <v>-3.6557108143803196E-3</v>
      </c>
      <c r="J11" s="5">
        <f>VLOOKUP(J$1,Indices!$A$1:$CS$161,MATCH('Monthly Return'!$A11,Indices!$A$1:$CS$1,0),FALSE)</f>
        <v>5.8422746578217222E-3</v>
      </c>
      <c r="K11" s="5">
        <f>VLOOKUP(K$1,Indices!$A$1:$CS$161,MATCH('Monthly Return'!$A11,Indices!$A$1:$CS$1,0),FALSE)</f>
        <v>-5.3770299705624414E-4</v>
      </c>
      <c r="L11" s="5">
        <f>VLOOKUP(L$1,Indices!$A$1:$CS$161,MATCH('Monthly Return'!$A11,Indices!$A$1:$CS$1,0),FALSE)</f>
        <v>9.65185208508057E-3</v>
      </c>
      <c r="M11" s="5">
        <f>VLOOKUP(M$1,Indices!$A$1:$CS$161,MATCH('Monthly Return'!$A11,Indices!$A$1:$CS$1,0),FALSE)</f>
        <v>8.4877048076144046E-3</v>
      </c>
      <c r="N11" s="5">
        <f>VLOOKUP(N$1,Indices!$A$1:$CS$161,MATCH('Monthly Return'!$A11,Indices!$A$1:$CS$1,0),FALSE)</f>
        <v>5.7708033929964042E-3</v>
      </c>
      <c r="O11" s="5">
        <f>VLOOKUP(O$1,Indices!$A$1:$CS$161,MATCH('Monthly Return'!$A11,Indices!$A$1:$CS$1,0),FALSE)</f>
        <v>4.7490278786606055E-3</v>
      </c>
      <c r="P11" s="5">
        <f>VLOOKUP(P$1,Indices!$A$1:$CS$161,MATCH('Monthly Return'!$A11,Indices!$A$1:$CS$1,0),FALSE)</f>
        <v>1.235692038729419E-2</v>
      </c>
      <c r="Q11" s="5">
        <f>VLOOKUP(Q$1,Indices!$A$1:$CS$161,MATCH('Monthly Return'!$A11,Indices!$A$1:$CS$1,0),FALSE)</f>
        <v>6.0081144700787625E-3</v>
      </c>
      <c r="R11" s="5">
        <f>VLOOKUP(R$1,Indices!$A$1:$CS$161,MATCH('Monthly Return'!$A11,Indices!$A$1:$CS$1,0),FALSE)</f>
        <v>7.684861790240527E-3</v>
      </c>
      <c r="S11" s="5">
        <f>VLOOKUP(S$1,Indices!$A$1:$CS$161,MATCH('Monthly Return'!$A11,Indices!$A$1:$CS$1,0),FALSE)</f>
        <v>4.7827699958891134E-3</v>
      </c>
      <c r="T11" s="5">
        <f>VLOOKUP(T$1,Indices!$A$1:$CS$161,MATCH('Monthly Return'!$A11,Indices!$A$1:$CS$1,0),FALSE)</f>
        <v>1.0998702457221565E-2</v>
      </c>
      <c r="U11" s="5">
        <f>VLOOKUP(U$1,Indices!$A$1:$CS$161,MATCH('Monthly Return'!$A11,Indices!$A$1:$CS$1,0),FALSE)</f>
        <v>1.1005994418600729E-2</v>
      </c>
      <c r="V11" s="5">
        <f>VLOOKUP(V$1,Indices!$A$1:$CS$161,MATCH('Monthly Return'!$A11,Indices!$A$1:$CS$1,0),FALSE)</f>
        <v>-1.1414169539829544E-3</v>
      </c>
      <c r="W11" s="5">
        <f>VLOOKUP(W$1,Indices!$A$1:$CS$161,MATCH('Monthly Return'!$A11,Indices!$A$1:$CS$1,0),FALSE)</f>
        <v>5.7470909341750254E-3</v>
      </c>
      <c r="X11" s="5">
        <f>VLOOKUP(X$1,Indices!$A$1:$CS$161,MATCH('Monthly Return'!$A11,Indices!$A$1:$CS$1,0),FALSE)</f>
        <v>-1.1939846044449198E-2</v>
      </c>
      <c r="Y11" s="5">
        <f>VLOOKUP(Y$1,Indices!$A$1:$CS$161,MATCH('Monthly Return'!$A11,Indices!$A$1:$CS$1,0),FALSE)</f>
        <v>6.2500190859715588E-4</v>
      </c>
      <c r="Z11" s="5">
        <f>VLOOKUP(Z$1,Indices!$A$1:$CS$161,MATCH('Monthly Return'!$A11,Indices!$A$1:$CS$1,0),FALSE)</f>
        <v>1.0642434766864106E-2</v>
      </c>
      <c r="AA11" s="5">
        <f>VLOOKUP(AA$1,Indices!$A$1:$CS$161,MATCH('Monthly Return'!$A11,Indices!$A$1:$CS$1,0),FALSE)</f>
        <v>8.8299029416405439E-3</v>
      </c>
      <c r="AB11" s="5">
        <f>VLOOKUP(AB$1,Indices!$A$1:$CS$161,MATCH('Monthly Return'!$A11,Indices!$A$1:$CS$1,0),FALSE)</f>
        <v>3.8788482435789806E-3</v>
      </c>
      <c r="AC11" s="5">
        <f>VLOOKUP(AC$1,Indices!$A$1:$CS$161,MATCH('Monthly Return'!$A11,Indices!$A$1:$CS$1,0),FALSE)</f>
        <v>1.7690979879889879E-2</v>
      </c>
      <c r="AD11" s="5">
        <f>VLOOKUP(AD$1,Indices!$A$1:$CS$161,MATCH('Monthly Return'!$A11,Indices!$A$1:$CS$1,0),FALSE)</f>
        <v>1.1757436363948548E-2</v>
      </c>
      <c r="AE11" s="5">
        <f>VLOOKUP(AE$1,Indices!$A$1:$CS$161,MATCH('Monthly Return'!$A11,Indices!$A$1:$CS$1,0),FALSE)</f>
        <v>5.6096382214858576E-3</v>
      </c>
      <c r="AF11" s="5">
        <f>VLOOKUP(AF$1,Indices!$A$1:$CS$161,MATCH('Monthly Return'!$A11,Indices!$A$1:$CS$1,0),FALSE)</f>
        <v>6.4809496561915036E-3</v>
      </c>
      <c r="AG11" s="5">
        <f>VLOOKUP(AG$1,Indices!$A$1:$CS$161,MATCH('Monthly Return'!$A11,Indices!$A$1:$CS$1,0),FALSE)</f>
        <v>1.3131002013046178E-2</v>
      </c>
      <c r="AH11" s="5">
        <f>VLOOKUP(AH$1,Indices!$A$1:$CS$161,MATCH('Monthly Return'!$A11,Indices!$A$1:$CS$1,0),FALSE)</f>
        <v>1.0532517410612563E-2</v>
      </c>
      <c r="AI11" s="5">
        <f>VLOOKUP(AI$1,Indices!$A$1:$CS$161,MATCH('Monthly Return'!$A11,Indices!$A$1:$CS$1,0),FALSE)</f>
        <v>1.2015785554058356E-2</v>
      </c>
      <c r="AJ11" s="5">
        <f>VLOOKUP(AJ$1,Indices!$A$1:$CS$161,MATCH('Monthly Return'!$A11,Indices!$A$1:$CS$1,0),FALSE)</f>
        <v>8.8260962824167066E-3</v>
      </c>
      <c r="AK11" s="5">
        <f>VLOOKUP(AK$1,Indices!$A$1:$CS$161,MATCH('Monthly Return'!$A11,Indices!$A$1:$CS$1,0),FALSE)</f>
        <v>-1.0544318139708242E-2</v>
      </c>
      <c r="AL11" s="5">
        <f>VLOOKUP(AL$1,Indices!$A$1:$CS$161,MATCH('Monthly Return'!$A11,Indices!$A$1:$CS$1,0),FALSE)</f>
        <v>2.908967232167825E-3</v>
      </c>
      <c r="AM11" s="5">
        <f>VLOOKUP(AM$1,Indices!$A$1:$CS$161,MATCH('Monthly Return'!$A11,Indices!$A$1:$CS$1,0),FALSE)</f>
        <v>5.156278830730443E-3</v>
      </c>
      <c r="AN11" s="5">
        <f>VLOOKUP(AN$1,Indices!$A$1:$CS$161,MATCH('Monthly Return'!$A11,Indices!$A$1:$CS$1,0),FALSE)</f>
        <v>1.576677318130737E-2</v>
      </c>
      <c r="AO11" s="5">
        <f>VLOOKUP(AO$1,Indices!$A$1:$CS$161,MATCH('Monthly Return'!$A11,Indices!$A$1:$CS$1,0),FALSE)</f>
        <v>1.9738685783901699E-2</v>
      </c>
      <c r="AP11" s="5">
        <f>VLOOKUP(AP$1,Indices!$A$1:$CS$161,MATCH('Monthly Return'!$A11,Indices!$A$1:$CS$1,0),FALSE)</f>
        <v>3.7910976881485592E-3</v>
      </c>
      <c r="AQ11" s="5">
        <f>VLOOKUP(AQ$1,Indices!$A$1:$CS$161,MATCH('Monthly Return'!$A11,Indices!$A$1:$CS$1,0),FALSE)</f>
        <v>-5.9494072237621376E-3</v>
      </c>
      <c r="AR11" s="5">
        <f>VLOOKUP(AR$1,Indices!$A$1:$CS$161,MATCH('Monthly Return'!$A11,Indices!$A$1:$CS$1,0),FALSE)</f>
        <v>1.2663222036470634E-2</v>
      </c>
      <c r="AS11" s="5">
        <f>VLOOKUP(AS$1,Indices!$A$1:$CS$161,MATCH('Monthly Return'!$A11,Indices!$A$1:$CS$1,0),FALSE)</f>
        <v>-1.6797932060402587E-2</v>
      </c>
      <c r="AT11" s="5">
        <f>VLOOKUP(AT$1,Indices!$A$1:$CS$161,MATCH('Monthly Return'!$A11,Indices!$A$1:$CS$1,0),FALSE)</f>
        <v>-2.1704099447967251E-2</v>
      </c>
      <c r="AU11" s="5">
        <f>VLOOKUP(AU$1,Indices!$A$1:$CS$161,MATCH('Monthly Return'!$A11,Indices!$A$1:$CS$1,0),FALSE)</f>
        <v>-3.4187488746506567E-5</v>
      </c>
      <c r="AV11" s="5">
        <f>VLOOKUP(AV$1,Indices!$A$1:$CS$161,MATCH('Monthly Return'!$A11,Indices!$A$1:$CS$1,0),FALSE)</f>
        <v>-2.5064821835155682E-3</v>
      </c>
      <c r="AW11" s="5">
        <f>VLOOKUP(AW$1,Indices!$A$1:$CS$161,MATCH('Monthly Return'!$A11,Indices!$A$1:$CS$1,0),FALSE)</f>
        <v>9.9676506497758943E-4</v>
      </c>
      <c r="AX11" s="5">
        <f>VLOOKUP(AX$1,Indices!$A$1:$CS$161,MATCH('Monthly Return'!$A11,Indices!$A$1:$CS$1,0),FALSE)</f>
        <v>8.2648894783277083E-3</v>
      </c>
      <c r="AY11" s="5">
        <f>VLOOKUP(AY$1,Indices!$A$1:$CS$161,MATCH('Monthly Return'!$A11,Indices!$A$1:$CS$1,0),FALSE)</f>
        <v>2.8567944074482376E-3</v>
      </c>
      <c r="AZ11" s="5">
        <f>VLOOKUP(AZ$1,Indices!$A$1:$CS$161,MATCH('Monthly Return'!$A11,Indices!$A$1:$CS$1,0),FALSE)</f>
        <v>9.0777477340457935E-3</v>
      </c>
      <c r="BA11" s="5">
        <f>VLOOKUP(BA$1,Indices!$A$1:$CS$161,MATCH('Monthly Return'!$A11,Indices!$A$1:$CS$1,0),FALSE)</f>
        <v>1.1453962796345252E-2</v>
      </c>
      <c r="BB11" s="5">
        <f>VLOOKUP(BB$1,Indices!$A$1:$CS$161,MATCH('Monthly Return'!$A11,Indices!$A$1:$CS$1,0),FALSE)</f>
        <v>1.0673043829145801E-2</v>
      </c>
      <c r="BC11" s="5">
        <f>VLOOKUP(BC$1,Indices!$A$1:$CS$161,MATCH('Monthly Return'!$A11,Indices!$A$1:$CS$1,0),FALSE)</f>
        <v>4.6369325898025782E-3</v>
      </c>
      <c r="BD11" s="5">
        <f>VLOOKUP(BD$1,Indices!$A$1:$CS$161,MATCH('Monthly Return'!$A11,Indices!$A$1:$CS$1,0),FALSE)</f>
        <v>1.560766857347673E-2</v>
      </c>
      <c r="BE11" s="5">
        <f>VLOOKUP(BE$1,Indices!$A$1:$CS$161,MATCH('Monthly Return'!$A11,Indices!$A$1:$CS$1,0),FALSE)</f>
        <v>1.6315203278547408E-2</v>
      </c>
      <c r="BF11" s="5">
        <f>VLOOKUP(BF$1,Indices!$A$1:$CS$161,MATCH('Monthly Return'!$A11,Indices!$A$1:$CS$1,0),FALSE)</f>
        <v>8.1877918893835666E-3</v>
      </c>
      <c r="BG11" s="5">
        <f>VLOOKUP(BG$1,Indices!$A$1:$CS$161,MATCH('Monthly Return'!$A11,Indices!$A$1:$CS$1,0),FALSE)</f>
        <v>1.7015112205857053E-2</v>
      </c>
      <c r="BH11" s="5">
        <f>VLOOKUP(BH$1,Indices!$A$1:$CS$161,MATCH('Monthly Return'!$A11,Indices!$A$1:$CS$1,0),FALSE)</f>
        <v>3.6550800039514275E-3</v>
      </c>
      <c r="BI11" s="5">
        <f>VLOOKUP(BI$1,Indices!$A$1:$CS$161,MATCH('Monthly Return'!$A11,Indices!$A$1:$CS$1,0),FALSE)</f>
        <v>-1.7893657988089173E-2</v>
      </c>
      <c r="BJ11" s="5">
        <f>VLOOKUP(BJ$1,Indices!$A$1:$CS$161,MATCH('Monthly Return'!$A11,Indices!$A$1:$CS$1,0),FALSE)</f>
        <v>1.3897436414814557E-2</v>
      </c>
      <c r="BK11" s="5">
        <f>VLOOKUP(BK$1,Indices!$A$1:$CS$161,MATCH('Monthly Return'!$A11,Indices!$A$1:$CS$1,0),FALSE)</f>
        <v>1.6205160276660413E-2</v>
      </c>
      <c r="BL11" s="5">
        <f>VLOOKUP(BL$1,Indices!$A$1:$CS$161,MATCH('Monthly Return'!$A11,Indices!$A$1:$CS$1,0),FALSE)</f>
        <v>5.6241244524404266E-3</v>
      </c>
      <c r="BM11" s="5">
        <f>VLOOKUP(BM$1,Indices!$A$1:$CS$161,MATCH('Monthly Return'!$A11,Indices!$A$1:$CS$1,0),FALSE)</f>
        <v>1.5318566516102416E-2</v>
      </c>
      <c r="BN11" s="5">
        <f>VLOOKUP(BN$1,Indices!$A$1:$CS$161,MATCH('Monthly Return'!$A11,Indices!$A$1:$CS$1,0),FALSE)</f>
        <v>2.0512101485561596E-2</v>
      </c>
      <c r="BO11" s="5">
        <f>VLOOKUP(BO$1,Indices!$A$1:$CS$161,MATCH('Monthly Return'!$A11,Indices!$A$1:$CS$1,0),FALSE)</f>
        <v>6.1048108973023041E-3</v>
      </c>
      <c r="BP11" s="5">
        <f>VLOOKUP(BP$1,Indices!$A$1:$CS$161,MATCH('Monthly Return'!$A11,Indices!$A$1:$CS$1,0),FALSE)</f>
        <v>1.2556097733508853E-2</v>
      </c>
      <c r="BQ11" s="5">
        <f>VLOOKUP(BQ$1,Indices!$A$1:$CS$161,MATCH('Monthly Return'!$A11,Indices!$A$1:$CS$1,0),FALSE)</f>
        <v>2.4511019994035044E-2</v>
      </c>
      <c r="BR11" s="5">
        <f>VLOOKUP(BR$1,Indices!$A$1:$CS$161,MATCH('Monthly Return'!$A11,Indices!$A$1:$CS$1,0),FALSE)</f>
        <v>1.7522314148034956E-2</v>
      </c>
      <c r="BS11" s="5">
        <f>VLOOKUP(BS$1,Indices!$A$1:$CS$161,MATCH('Monthly Return'!$A11,Indices!$A$1:$CS$1,0),FALSE)</f>
        <v>2.9692300503487035E-2</v>
      </c>
      <c r="BT11" s="5">
        <f>VLOOKUP(BT$1,Indices!$A$1:$CS$161,MATCH('Monthly Return'!$A11,Indices!$A$1:$CS$1,0),FALSE)</f>
        <v>1.5461219430098261E-2</v>
      </c>
      <c r="BU11" s="5">
        <f>VLOOKUP(BU$1,Indices!$A$1:$CS$161,MATCH('Monthly Return'!$A11,Indices!$A$1:$CS$1,0),FALSE)</f>
        <v>3.9327885981648381E-2</v>
      </c>
      <c r="BV11" s="5">
        <f>VLOOKUP(BV$1,Indices!$A$1:$CS$161,MATCH('Monthly Return'!$A11,Indices!$A$1:$CS$1,0),FALSE)</f>
        <v>3.0997713582969544E-2</v>
      </c>
      <c r="BW11" s="5">
        <f>VLOOKUP(BW$1,Indices!$A$1:$CS$161,MATCH('Monthly Return'!$A11,Indices!$A$1:$CS$1,0),FALSE)</f>
        <v>9.9572504188303324E-3</v>
      </c>
      <c r="BX11" s="5">
        <f>VLOOKUP(BX$1,Indices!$A$1:$CS$161,MATCH('Monthly Return'!$A11,Indices!$A$1:$CS$1,0),FALSE)</f>
        <v>5.1826676624442403E-3</v>
      </c>
      <c r="BY11" s="5">
        <f>VLOOKUP(BY$1,Indices!$A$1:$CS$161,MATCH('Monthly Return'!$A11,Indices!$A$1:$CS$1,0),FALSE)</f>
        <v>2.054755057459734E-2</v>
      </c>
      <c r="BZ11" s="5">
        <f>VLOOKUP(BZ$1,Indices!$A$1:$CS$161,MATCH('Monthly Return'!$A11,Indices!$A$1:$CS$1,0),FALSE)</f>
        <v>-2.3583317594699782E-3</v>
      </c>
      <c r="CA11" s="5">
        <f>VLOOKUP(CA$1,Indices!$A$1:$CS$161,MATCH('Monthly Return'!$A11,Indices!$A$1:$CS$1,0),FALSE)</f>
        <v>-2.8025642417257468E-2</v>
      </c>
      <c r="CB11" s="5">
        <f>VLOOKUP(CB$1,Indices!$A$1:$CS$161,MATCH('Monthly Return'!$A11,Indices!$A$1:$CS$1,0),FALSE)</f>
        <v>-8.0310702074527951E-2</v>
      </c>
      <c r="CC11" s="5">
        <f>VLOOKUP(CC$1,Indices!$A$1:$CS$161,MATCH('Monthly Return'!$A11,Indices!$A$1:$CS$1,0),FALSE)</f>
        <v>-5.8980936947839346E-2</v>
      </c>
      <c r="CD11" s="5">
        <f>VLOOKUP(CD$1,Indices!$A$1:$CS$161,MATCH('Monthly Return'!$A11,Indices!$A$1:$CS$1,0),FALSE)</f>
        <v>-1.4401887143833392E-3</v>
      </c>
      <c r="CE11" s="5">
        <f>VLOOKUP(CE$1,Indices!$A$1:$CS$161,MATCH('Monthly Return'!$A11,Indices!$A$1:$CS$1,0),FALSE)</f>
        <v>-8.1520066004162617E-3</v>
      </c>
      <c r="CF11" s="5">
        <f>VLOOKUP(CF$1,Indices!$A$1:$CS$161,MATCH('Monthly Return'!$A11,Indices!$A$1:$CS$1,0),FALSE)</f>
        <v>-6.280235274282675E-3</v>
      </c>
      <c r="CG11" s="5">
        <f>VLOOKUP(CG$1,Indices!$A$1:$CS$161,MATCH('Monthly Return'!$A11,Indices!$A$1:$CS$1,0),FALSE)</f>
        <v>1.2716059412293479E-2</v>
      </c>
      <c r="CH11" s="5">
        <f>VLOOKUP(CH$1,Indices!$A$1:$CS$161,MATCH('Monthly Return'!$A11,Indices!$A$1:$CS$1,0),FALSE)</f>
        <v>1.3856916103255346E-2</v>
      </c>
      <c r="CI11" s="5">
        <f>VLOOKUP(CI$1,Indices!$A$1:$CS$161,MATCH('Monthly Return'!$A11,Indices!$A$1:$CS$1,0),FALSE)</f>
        <v>-1.9929209303216511E-2</v>
      </c>
      <c r="CJ11" s="5">
        <f>VLOOKUP(CJ$1,Indices!$A$1:$CS$161,MATCH('Monthly Return'!$A11,Indices!$A$1:$CS$1,0),FALSE)</f>
        <v>-9.2268324489241937E-4</v>
      </c>
      <c r="CK11" s="5">
        <f>VLOOKUP(CK$1,Indices!$A$1:$CS$161,MATCH('Monthly Return'!$A11,Indices!$A$1:$CS$1,0),FALSE)</f>
        <v>-1.2919338799709079E-2</v>
      </c>
      <c r="CL11" s="5">
        <f>VLOOKUP(CL$1,Indices!$A$1:$CS$161,MATCH('Monthly Return'!$A11,Indices!$A$1:$CS$1,0),FALSE)</f>
        <v>6.4367453968443566E-3</v>
      </c>
      <c r="CM11" s="5">
        <f>VLOOKUP(CM$1,Indices!$A$1:$CS$161,MATCH('Monthly Return'!$A11,Indices!$A$1:$CS$1,0),FALSE)</f>
        <v>-5.3205571524279627E-3</v>
      </c>
      <c r="CN11" s="5">
        <f>VLOOKUP(CN$1,Indices!$A$1:$CS$161,MATCH('Monthly Return'!$A11,Indices!$A$1:$CS$1,0),FALSE)</f>
        <v>2.1002417574233823E-2</v>
      </c>
      <c r="CO11" s="5">
        <f>VLOOKUP(CO$1,Indices!$A$1:$CS$161,MATCH('Monthly Return'!$A11,Indices!$A$1:$CS$1,0),FALSE)</f>
        <v>1.3502048369760322E-2</v>
      </c>
      <c r="CP11" s="5">
        <f>VLOOKUP(CP$1,Indices!$A$1:$CS$161,MATCH('Monthly Return'!$A11,Indices!$A$1:$CS$1,0),FALSE)</f>
        <v>-6.8808612944958325E-3</v>
      </c>
      <c r="CQ11" s="5">
        <f>VLOOKUP(CQ$1,Indices!$A$1:$CS$161,MATCH('Monthly Return'!$A11,Indices!$A$1:$CS$1,0),FALSE)</f>
        <v>-5.8045017319662273E-3</v>
      </c>
      <c r="CR11" s="5">
        <f>VLOOKUP(CR$1,Indices!$A$1:$CS$161,MATCH('Monthly Return'!$A11,Indices!$A$1:$CS$1,0),FALSE)</f>
        <v>5.6220240119129183E-3</v>
      </c>
      <c r="CS11" s="5">
        <f>VLOOKUP(CS$1,Indices!$A$1:$CS$161,MATCH('Monthly Return'!$A11,Indices!$A$1:$CS$1,0),FALSE)</f>
        <v>1.4873260384873799E-2</v>
      </c>
      <c r="CT11" s="5">
        <f>VLOOKUP(CT$1,Indices!$A$1:$CS$161,MATCH('Monthly Return'!$A11,Indices!$A$1:$CS$1,0),FALSE)</f>
        <v>1.4190110918271825E-2</v>
      </c>
      <c r="CU11" s="5">
        <f>VLOOKUP(CU$1,Indices!$A$1:$CS$161,MATCH('Monthly Return'!$A11,Indices!$A$1:$CS$1,0),FALSE)</f>
        <v>7.5356670490149824E-3</v>
      </c>
      <c r="CV11" s="5">
        <f>VLOOKUP(CV$1,Indices!$A$1:$CS$161,MATCH('Monthly Return'!$A11,Indices!$A$1:$CS$1,0),FALSE)</f>
        <v>7.5622014634273427E-3</v>
      </c>
      <c r="CW11" s="5">
        <f>VLOOKUP(CW$1,Indices!$A$1:$CS$161,MATCH('Monthly Return'!$A11,Indices!$A$1:$CS$1,0),FALSE)</f>
        <v>1.3668668190470745E-2</v>
      </c>
      <c r="CX11" s="5">
        <f>VLOOKUP(CX$1,Indices!$A$1:$CS$161,MATCH('Monthly Return'!$A11,Indices!$A$1:$CS$1,0),FALSE)</f>
        <v>1.6109832434442639E-2</v>
      </c>
      <c r="CY11" s="5">
        <f>VLOOKUP(CY$1,Indices!$A$1:$CS$161,MATCH('Monthly Return'!$A11,Indices!$A$1:$CS$1,0),FALSE)</f>
        <v>1.3729803879411584E-2</v>
      </c>
      <c r="CZ11" s="5">
        <f>VLOOKUP(CZ$1,Indices!$A$1:$CS$161,MATCH('Monthly Return'!$A11,Indices!$A$1:$CS$1,0),FALSE)</f>
        <v>1.2270578047528069E-2</v>
      </c>
      <c r="DA11" s="5">
        <f>VLOOKUP(DA$1,Indices!$A$1:$CS$161,MATCH('Monthly Return'!$A11,Indices!$A$1:$CS$1,0),FALSE)</f>
        <v>3.6997154065072646E-3</v>
      </c>
      <c r="DB11" s="5">
        <f>VLOOKUP(DB$1,Indices!$A$1:$CS$161,MATCH('Monthly Return'!$A11,Indices!$A$1:$CS$1,0),FALSE)</f>
        <v>7.109647213387138E-3</v>
      </c>
      <c r="DC11" s="5">
        <f>VLOOKUP(DC$1,Indices!$A$1:$CS$161,MATCH('Monthly Return'!$A11,Indices!$A$1:$CS$1,0),FALSE)</f>
        <v>4.1803184322950493E-3</v>
      </c>
      <c r="DD11" s="5">
        <f>VLOOKUP(DD$1,Indices!$A$1:$CS$161,MATCH('Monthly Return'!$A11,Indices!$A$1:$CS$1,0),FALSE)</f>
        <v>5.5205750533833253E-3</v>
      </c>
      <c r="DE11" s="5">
        <f>VLOOKUP(DE$1,Indices!$A$1:$CS$161,MATCH('Monthly Return'!$A11,Indices!$A$1:$CS$1,0),FALSE)</f>
        <v>2.0393639567108934E-3</v>
      </c>
      <c r="DF11" s="5">
        <f>VLOOKUP(DF$1,Indices!$A$1:$CS$161,MATCH('Monthly Return'!$A11,Indices!$A$1:$CS$1,0),FALSE)</f>
        <v>1.1150577975587606E-2</v>
      </c>
      <c r="DG11" s="5">
        <f>VLOOKUP(DG$1,Indices!$A$1:$CS$161,MATCH('Monthly Return'!$A11,Indices!$A$1:$CS$1,0),FALSE)</f>
        <v>1.3339136915278438E-2</v>
      </c>
      <c r="DH11" s="5">
        <f>VLOOKUP(DH$1,Indices!$A$1:$CS$161,MATCH('Monthly Return'!$A11,Indices!$A$1:$CS$1,0),FALSE)</f>
        <v>6.2303130994958433E-3</v>
      </c>
      <c r="DI11" s="5">
        <f>VLOOKUP(DI$1,Indices!$A$1:$CS$161,MATCH('Monthly Return'!$A11,Indices!$A$1:$CS$1,0),FALSE)</f>
        <v>2.1990800003303335E-2</v>
      </c>
      <c r="DJ11" s="5">
        <f>VLOOKUP(DJ$1,Indices!$A$1:$CS$161,MATCH('Monthly Return'!$A11,Indices!$A$1:$CS$1,0),FALSE)</f>
        <v>1.474938614060517E-2</v>
      </c>
    </row>
    <row r="12" spans="1:114" x14ac:dyDescent="0.25">
      <c r="A12" s="3" t="s">
        <v>11</v>
      </c>
      <c r="B12" s="3" t="s">
        <v>45</v>
      </c>
      <c r="C12" s="5">
        <f>VLOOKUP(C$1,Indices!$A$1:$CS$161,MATCH('Monthly Return'!$A12,Indices!$A$1:$CS$1,0),FALSE)</f>
        <v>1.0573533084455189E-2</v>
      </c>
      <c r="D12" s="5">
        <f>VLOOKUP(D$1,Indices!$A$1:$CS$161,MATCH('Monthly Return'!$A12,Indices!$A$1:$CS$1,0),FALSE)</f>
        <v>-4.0628313517171444E-3</v>
      </c>
      <c r="E12" s="5">
        <f>VLOOKUP(E$1,Indices!$A$1:$CS$161,MATCH('Monthly Return'!$A12,Indices!$A$1:$CS$1,0),FALSE)</f>
        <v>4.4622799166190719E-2</v>
      </c>
      <c r="F12" s="5">
        <f>VLOOKUP(F$1,Indices!$A$1:$CS$161,MATCH('Monthly Return'!$A12,Indices!$A$1:$CS$1,0),FALSE)</f>
        <v>1.1646622675710816E-2</v>
      </c>
      <c r="G12" s="5">
        <f>VLOOKUP(G$1,Indices!$A$1:$CS$161,MATCH('Monthly Return'!$A12,Indices!$A$1:$CS$1,0),FALSE)</f>
        <v>4.0816127126811486E-2</v>
      </c>
      <c r="H12" s="5">
        <f>VLOOKUP(H$1,Indices!$A$1:$CS$161,MATCH('Monthly Return'!$A12,Indices!$A$1:$CS$1,0),FALSE)</f>
        <v>3.6220449978692226E-3</v>
      </c>
      <c r="I12" s="5">
        <f>VLOOKUP(I$1,Indices!$A$1:$CS$161,MATCH('Monthly Return'!$A12,Indices!$A$1:$CS$1,0),FALSE)</f>
        <v>2.2638138042318845E-2</v>
      </c>
      <c r="J12" s="5">
        <f>VLOOKUP(J$1,Indices!$A$1:$CS$161,MATCH('Monthly Return'!$A12,Indices!$A$1:$CS$1,0),FALSE)</f>
        <v>2.7537837946704169E-2</v>
      </c>
      <c r="K12" s="5">
        <f>VLOOKUP(K$1,Indices!$A$1:$CS$161,MATCH('Monthly Return'!$A12,Indices!$A$1:$CS$1,0),FALSE)</f>
        <v>-4.6368903650025883E-3</v>
      </c>
      <c r="L12" s="5">
        <f>VLOOKUP(L$1,Indices!$A$1:$CS$161,MATCH('Monthly Return'!$A12,Indices!$A$1:$CS$1,0),FALSE)</f>
        <v>7.659249821954317E-3</v>
      </c>
      <c r="M12" s="5">
        <f>VLOOKUP(M$1,Indices!$A$1:$CS$161,MATCH('Monthly Return'!$A12,Indices!$A$1:$CS$1,0),FALSE)</f>
        <v>9.8141348589646515E-3</v>
      </c>
      <c r="N12" s="5">
        <f>VLOOKUP(N$1,Indices!$A$1:$CS$161,MATCH('Monthly Return'!$A12,Indices!$A$1:$CS$1,0),FALSE)</f>
        <v>2.4484404004043725E-4</v>
      </c>
      <c r="O12" s="5">
        <f>VLOOKUP(O$1,Indices!$A$1:$CS$161,MATCH('Monthly Return'!$A12,Indices!$A$1:$CS$1,0),FALSE)</f>
        <v>-1.6209595049547554E-2</v>
      </c>
      <c r="P12" s="5">
        <f>VLOOKUP(P$1,Indices!$A$1:$CS$161,MATCH('Monthly Return'!$A12,Indices!$A$1:$CS$1,0),FALSE)</f>
        <v>1.7451900881714444E-2</v>
      </c>
      <c r="Q12" s="5">
        <f>VLOOKUP(Q$1,Indices!$A$1:$CS$161,MATCH('Monthly Return'!$A12,Indices!$A$1:$CS$1,0),FALSE)</f>
        <v>-1.6938706330700382E-2</v>
      </c>
      <c r="R12" s="5">
        <f>VLOOKUP(R$1,Indices!$A$1:$CS$161,MATCH('Monthly Return'!$A12,Indices!$A$1:$CS$1,0),FALSE)</f>
        <v>5.2333363998025018E-3</v>
      </c>
      <c r="S12" s="5">
        <f>VLOOKUP(S$1,Indices!$A$1:$CS$161,MATCH('Monthly Return'!$A12,Indices!$A$1:$CS$1,0),FALSE)</f>
        <v>1.0942771327301148E-2</v>
      </c>
      <c r="T12" s="5">
        <f>VLOOKUP(T$1,Indices!$A$1:$CS$161,MATCH('Monthly Return'!$A12,Indices!$A$1:$CS$1,0),FALSE)</f>
        <v>1.2869509384197508E-2</v>
      </c>
      <c r="U12" s="5">
        <f>VLOOKUP(U$1,Indices!$A$1:$CS$161,MATCH('Monthly Return'!$A12,Indices!$A$1:$CS$1,0),FALSE)</f>
        <v>-4.7592125440406585E-3</v>
      </c>
      <c r="V12" s="5">
        <f>VLOOKUP(V$1,Indices!$A$1:$CS$161,MATCH('Monthly Return'!$A12,Indices!$A$1:$CS$1,0),FALSE)</f>
        <v>-1.413058649997545E-2</v>
      </c>
      <c r="W12" s="5">
        <f>VLOOKUP(W$1,Indices!$A$1:$CS$161,MATCH('Monthly Return'!$A12,Indices!$A$1:$CS$1,0),FALSE)</f>
        <v>-9.0781822701623271E-3</v>
      </c>
      <c r="X12" s="5">
        <f>VLOOKUP(X$1,Indices!$A$1:$CS$161,MATCH('Monthly Return'!$A12,Indices!$A$1:$CS$1,0),FALSE)</f>
        <v>-2.1253592420564349E-2</v>
      </c>
      <c r="Y12" s="5">
        <f>VLOOKUP(Y$1,Indices!$A$1:$CS$161,MATCH('Monthly Return'!$A12,Indices!$A$1:$CS$1,0),FALSE)</f>
        <v>-2.2576140384756416E-2</v>
      </c>
      <c r="Z12" s="5">
        <f>VLOOKUP(Z$1,Indices!$A$1:$CS$161,MATCH('Monthly Return'!$A12,Indices!$A$1:$CS$1,0),FALSE)</f>
        <v>2.2356969323605647E-2</v>
      </c>
      <c r="AA12" s="5">
        <f>VLOOKUP(AA$1,Indices!$A$1:$CS$161,MATCH('Monthly Return'!$A12,Indices!$A$1:$CS$1,0),FALSE)</f>
        <v>8.7722856995329224E-3</v>
      </c>
      <c r="AB12" s="5">
        <f>VLOOKUP(AB$1,Indices!$A$1:$CS$161,MATCH('Monthly Return'!$A12,Indices!$A$1:$CS$1,0),FALSE)</f>
        <v>-1.0562615748131998E-2</v>
      </c>
      <c r="AC12" s="5">
        <f>VLOOKUP(AC$1,Indices!$A$1:$CS$161,MATCH('Monthly Return'!$A12,Indices!$A$1:$CS$1,0),FALSE)</f>
        <v>1.4714390850139036E-2</v>
      </c>
      <c r="AD12" s="5">
        <f>VLOOKUP(AD$1,Indices!$A$1:$CS$161,MATCH('Monthly Return'!$A12,Indices!$A$1:$CS$1,0),FALSE)</f>
        <v>1.0300012532477032E-2</v>
      </c>
      <c r="AE12" s="5">
        <f>VLOOKUP(AE$1,Indices!$A$1:$CS$161,MATCH('Monthly Return'!$A12,Indices!$A$1:$CS$1,0),FALSE)</f>
        <v>-2.5225621917931429E-3</v>
      </c>
      <c r="AF12" s="5">
        <f>VLOOKUP(AF$1,Indices!$A$1:$CS$161,MATCH('Monthly Return'!$A12,Indices!$A$1:$CS$1,0),FALSE)</f>
        <v>-3.1879728040577149E-2</v>
      </c>
      <c r="AG12" s="5">
        <f>VLOOKUP(AG$1,Indices!$A$1:$CS$161,MATCH('Monthly Return'!$A12,Indices!$A$1:$CS$1,0),FALSE)</f>
        <v>-1.0601489784538787E-2</v>
      </c>
      <c r="AH12" s="5">
        <f>VLOOKUP(AH$1,Indices!$A$1:$CS$161,MATCH('Monthly Return'!$A12,Indices!$A$1:$CS$1,0),FALSE)</f>
        <v>-1.1491064811584129E-2</v>
      </c>
      <c r="AI12" s="5">
        <f>VLOOKUP(AI$1,Indices!$A$1:$CS$161,MATCH('Monthly Return'!$A12,Indices!$A$1:$CS$1,0),FALSE)</f>
        <v>3.1373102782282114E-2</v>
      </c>
      <c r="AJ12" s="5">
        <f>VLOOKUP(AJ$1,Indices!$A$1:$CS$161,MATCH('Monthly Return'!$A12,Indices!$A$1:$CS$1,0),FALSE)</f>
        <v>-3.2282237936588687E-2</v>
      </c>
      <c r="AK12" s="5">
        <f>VLOOKUP(AK$1,Indices!$A$1:$CS$161,MATCH('Monthly Return'!$A12,Indices!$A$1:$CS$1,0),FALSE)</f>
        <v>3.4828907190121994E-2</v>
      </c>
      <c r="AL12" s="5">
        <f>VLOOKUP(AL$1,Indices!$A$1:$CS$161,MATCH('Monthly Return'!$A12,Indices!$A$1:$CS$1,0),FALSE)</f>
        <v>-4.9909268254600958E-3</v>
      </c>
      <c r="AM12" s="5">
        <f>VLOOKUP(AM$1,Indices!$A$1:$CS$161,MATCH('Monthly Return'!$A12,Indices!$A$1:$CS$1,0),FALSE)</f>
        <v>-1.8748546960887902E-2</v>
      </c>
      <c r="AN12" s="5">
        <f>VLOOKUP(AN$1,Indices!$A$1:$CS$161,MATCH('Monthly Return'!$A12,Indices!$A$1:$CS$1,0),FALSE)</f>
        <v>9.0156891506143477E-3</v>
      </c>
      <c r="AO12" s="5">
        <f>VLOOKUP(AO$1,Indices!$A$1:$CS$161,MATCH('Monthly Return'!$A12,Indices!$A$1:$CS$1,0),FALSE)</f>
        <v>4.0962857274358111E-3</v>
      </c>
      <c r="AP12" s="5">
        <f>VLOOKUP(AP$1,Indices!$A$1:$CS$161,MATCH('Monthly Return'!$A12,Indices!$A$1:$CS$1,0),FALSE)</f>
        <v>2.1334553656537913E-3</v>
      </c>
      <c r="AQ12" s="5">
        <f>VLOOKUP(AQ$1,Indices!$A$1:$CS$161,MATCH('Monthly Return'!$A12,Indices!$A$1:$CS$1,0),FALSE)</f>
        <v>-5.0426429063762379E-3</v>
      </c>
      <c r="AR12" s="5">
        <f>VLOOKUP(AR$1,Indices!$A$1:$CS$161,MATCH('Monthly Return'!$A12,Indices!$A$1:$CS$1,0),FALSE)</f>
        <v>-3.3256433810736841E-2</v>
      </c>
      <c r="AS12" s="5">
        <f>VLOOKUP(AS$1,Indices!$A$1:$CS$161,MATCH('Monthly Return'!$A12,Indices!$A$1:$CS$1,0),FALSE)</f>
        <v>-2.8987920832270753E-3</v>
      </c>
      <c r="AT12" s="5">
        <f>VLOOKUP(AT$1,Indices!$A$1:$CS$161,MATCH('Monthly Return'!$A12,Indices!$A$1:$CS$1,0),FALSE)</f>
        <v>5.8515757027430837E-3</v>
      </c>
      <c r="AU12" s="5">
        <f>VLOOKUP(AU$1,Indices!$A$1:$CS$161,MATCH('Monthly Return'!$A12,Indices!$A$1:$CS$1,0),FALSE)</f>
        <v>3.2639043424126601E-2</v>
      </c>
      <c r="AV12" s="5">
        <f>VLOOKUP(AV$1,Indices!$A$1:$CS$161,MATCH('Monthly Return'!$A12,Indices!$A$1:$CS$1,0),FALSE)</f>
        <v>-2.411663907423045E-2</v>
      </c>
      <c r="AW12" s="5">
        <f>VLOOKUP(AW$1,Indices!$A$1:$CS$161,MATCH('Monthly Return'!$A12,Indices!$A$1:$CS$1,0),FALSE)</f>
        <v>-3.546772296438383E-2</v>
      </c>
      <c r="AX12" s="5">
        <f>VLOOKUP(AX$1,Indices!$A$1:$CS$161,MATCH('Monthly Return'!$A12,Indices!$A$1:$CS$1,0),FALSE)</f>
        <v>4.0827674836732442E-2</v>
      </c>
      <c r="AY12" s="5">
        <f>VLOOKUP(AY$1,Indices!$A$1:$CS$161,MATCH('Monthly Return'!$A12,Indices!$A$1:$CS$1,0),FALSE)</f>
        <v>-1.8103802413840242E-2</v>
      </c>
      <c r="AZ12" s="5">
        <f>VLOOKUP(AZ$1,Indices!$A$1:$CS$161,MATCH('Monthly Return'!$A12,Indices!$A$1:$CS$1,0),FALSE)</f>
        <v>1.5688048844038516E-2</v>
      </c>
      <c r="BA12" s="5">
        <f>VLOOKUP(BA$1,Indices!$A$1:$CS$161,MATCH('Monthly Return'!$A12,Indices!$A$1:$CS$1,0),FALSE)</f>
        <v>-1.1036805019926876E-2</v>
      </c>
      <c r="BB12" s="5">
        <f>VLOOKUP(BB$1,Indices!$A$1:$CS$161,MATCH('Monthly Return'!$A12,Indices!$A$1:$CS$1,0),FALSE)</f>
        <v>4.7032047127753662E-2</v>
      </c>
      <c r="BC12" s="5">
        <f>VLOOKUP(BC$1,Indices!$A$1:$CS$161,MATCH('Monthly Return'!$A12,Indices!$A$1:$CS$1,0),FALSE)</f>
        <v>-2.6345660101403046E-2</v>
      </c>
      <c r="BD12" s="5">
        <f>VLOOKUP(BD$1,Indices!$A$1:$CS$161,MATCH('Monthly Return'!$A12,Indices!$A$1:$CS$1,0),FALSE)</f>
        <v>3.3204441318678057E-2</v>
      </c>
      <c r="BE12" s="5">
        <f>VLOOKUP(BE$1,Indices!$A$1:$CS$161,MATCH('Monthly Return'!$A12,Indices!$A$1:$CS$1,0),FALSE)</f>
        <v>2.9601915368072218E-2</v>
      </c>
      <c r="BF12" s="5">
        <f>VLOOKUP(BF$1,Indices!$A$1:$CS$161,MATCH('Monthly Return'!$A12,Indices!$A$1:$CS$1,0),FALSE)</f>
        <v>3.0805777141539092E-2</v>
      </c>
      <c r="BG12" s="5">
        <f>VLOOKUP(BG$1,Indices!$A$1:$CS$161,MATCH('Monthly Return'!$A12,Indices!$A$1:$CS$1,0),FALSE)</f>
        <v>-6.0840135531315953E-3</v>
      </c>
      <c r="BH12" s="5">
        <f>VLOOKUP(BH$1,Indices!$A$1:$CS$161,MATCH('Monthly Return'!$A12,Indices!$A$1:$CS$1,0),FALSE)</f>
        <v>-2.6495676079718589E-4</v>
      </c>
      <c r="BI12" s="5">
        <f>VLOOKUP(BI$1,Indices!$A$1:$CS$161,MATCH('Monthly Return'!$A12,Indices!$A$1:$CS$1,0),FALSE)</f>
        <v>-1.5877200078034726E-2</v>
      </c>
      <c r="BJ12" s="5">
        <f>VLOOKUP(BJ$1,Indices!$A$1:$CS$161,MATCH('Monthly Return'!$A12,Indices!$A$1:$CS$1,0),FALSE)</f>
        <v>6.9994470590151181E-3</v>
      </c>
      <c r="BK12" s="5">
        <f>VLOOKUP(BK$1,Indices!$A$1:$CS$161,MATCH('Monthly Return'!$A12,Indices!$A$1:$CS$1,0),FALSE)</f>
        <v>2.2407487059602715E-2</v>
      </c>
      <c r="BL12" s="5">
        <f>VLOOKUP(BL$1,Indices!$A$1:$CS$161,MATCH('Monthly Return'!$A12,Indices!$A$1:$CS$1,0),FALSE)</f>
        <v>5.5071124505072788E-3</v>
      </c>
      <c r="BM12" s="5">
        <f>VLOOKUP(BM$1,Indices!$A$1:$CS$161,MATCH('Monthly Return'!$A12,Indices!$A$1:$CS$1,0),FALSE)</f>
        <v>-3.0135009889259323E-2</v>
      </c>
      <c r="BN12" s="5">
        <f>VLOOKUP(BN$1,Indices!$A$1:$CS$161,MATCH('Monthly Return'!$A12,Indices!$A$1:$CS$1,0),FALSE)</f>
        <v>-2.8997675918151611E-2</v>
      </c>
      <c r="BO12" s="5">
        <f>VLOOKUP(BO$1,Indices!$A$1:$CS$161,MATCH('Monthly Return'!$A12,Indices!$A$1:$CS$1,0),FALSE)</f>
        <v>3.4192757882536062E-2</v>
      </c>
      <c r="BP12" s="5">
        <f>VLOOKUP(BP$1,Indices!$A$1:$CS$161,MATCH('Monthly Return'!$A12,Indices!$A$1:$CS$1,0),FALSE)</f>
        <v>-1.6391446775458562E-2</v>
      </c>
      <c r="BQ12" s="5">
        <f>VLOOKUP(BQ$1,Indices!$A$1:$CS$161,MATCH('Monthly Return'!$A12,Indices!$A$1:$CS$1,0),FALSE)</f>
        <v>1.7107669269646131E-2</v>
      </c>
      <c r="BR12" s="5">
        <f>VLOOKUP(BR$1,Indices!$A$1:$CS$161,MATCH('Monthly Return'!$A12,Indices!$A$1:$CS$1,0),FALSE)</f>
        <v>9.2403050908869133E-3</v>
      </c>
      <c r="BS12" s="5">
        <f>VLOOKUP(BS$1,Indices!$A$1:$CS$161,MATCH('Monthly Return'!$A12,Indices!$A$1:$CS$1,0),FALSE)</f>
        <v>-8.5857764561947381E-4</v>
      </c>
      <c r="BT12" s="5">
        <f>VLOOKUP(BT$1,Indices!$A$1:$CS$161,MATCH('Monthly Return'!$A12,Indices!$A$1:$CS$1,0),FALSE)</f>
        <v>-1.5939602110039641E-2</v>
      </c>
      <c r="BU12" s="5">
        <f>VLOOKUP(BU$1,Indices!$A$1:$CS$161,MATCH('Monthly Return'!$A12,Indices!$A$1:$CS$1,0),FALSE)</f>
        <v>2.7098049190913187E-2</v>
      </c>
      <c r="BV12" s="5">
        <f>VLOOKUP(BV$1,Indices!$A$1:$CS$161,MATCH('Monthly Return'!$A12,Indices!$A$1:$CS$1,0),FALSE)</f>
        <v>-1.3005873838485393E-2</v>
      </c>
      <c r="BW12" s="5">
        <f>VLOOKUP(BW$1,Indices!$A$1:$CS$161,MATCH('Monthly Return'!$A12,Indices!$A$1:$CS$1,0),FALSE)</f>
        <v>-2.0564560747451499E-2</v>
      </c>
      <c r="BX12" s="5">
        <f>VLOOKUP(BX$1,Indices!$A$1:$CS$161,MATCH('Monthly Return'!$A12,Indices!$A$1:$CS$1,0),FALSE)</f>
        <v>-1.9868649819058115E-3</v>
      </c>
      <c r="BY12" s="5">
        <f>VLOOKUP(BY$1,Indices!$A$1:$CS$161,MATCH('Monthly Return'!$A12,Indices!$A$1:$CS$1,0),FALSE)</f>
        <v>-4.6757199829017271E-3</v>
      </c>
      <c r="BZ12" s="5">
        <f>VLOOKUP(BZ$1,Indices!$A$1:$CS$161,MATCH('Monthly Return'!$A12,Indices!$A$1:$CS$1,0),FALSE)</f>
        <v>1.8365177724903203E-2</v>
      </c>
      <c r="CA12" s="5">
        <f>VLOOKUP(CA$1,Indices!$A$1:$CS$161,MATCH('Monthly Return'!$A12,Indices!$A$1:$CS$1,0),FALSE)</f>
        <v>1.9463894358923373E-2</v>
      </c>
      <c r="CB12" s="5">
        <f>VLOOKUP(CB$1,Indices!$A$1:$CS$161,MATCH('Monthly Return'!$A12,Indices!$A$1:$CS$1,0),FALSE)</f>
        <v>5.8931610866906903E-2</v>
      </c>
      <c r="CC12" s="5">
        <f>VLOOKUP(CC$1,Indices!$A$1:$CS$161,MATCH('Monthly Return'!$A12,Indices!$A$1:$CS$1,0),FALSE)</f>
        <v>4.359863529943997E-3</v>
      </c>
      <c r="CD12" s="5">
        <f>VLOOKUP(CD$1,Indices!$A$1:$CS$161,MATCH('Monthly Return'!$A12,Indices!$A$1:$CS$1,0),FALSE)</f>
        <v>-7.2150413943177227E-3</v>
      </c>
      <c r="CE12" s="5">
        <f>VLOOKUP(CE$1,Indices!$A$1:$CS$161,MATCH('Monthly Return'!$A12,Indices!$A$1:$CS$1,0),FALSE)</f>
        <v>-3.6888810863512811E-2</v>
      </c>
      <c r="CF12" s="5">
        <f>VLOOKUP(CF$1,Indices!$A$1:$CS$161,MATCH('Monthly Return'!$A12,Indices!$A$1:$CS$1,0),FALSE)</f>
        <v>2.2985800023336944E-2</v>
      </c>
      <c r="CG12" s="5">
        <f>VLOOKUP(CG$1,Indices!$A$1:$CS$161,MATCH('Monthly Return'!$A12,Indices!$A$1:$CS$1,0),FALSE)</f>
        <v>1.7386825115977667E-2</v>
      </c>
      <c r="CH12" s="5">
        <f>VLOOKUP(CH$1,Indices!$A$1:$CS$161,MATCH('Monthly Return'!$A12,Indices!$A$1:$CS$1,0),FALSE)</f>
        <v>-1.0831895275341341E-2</v>
      </c>
      <c r="CI12" s="5">
        <f>VLOOKUP(CI$1,Indices!$A$1:$CS$161,MATCH('Monthly Return'!$A12,Indices!$A$1:$CS$1,0),FALSE)</f>
        <v>-7.7026583391763825E-3</v>
      </c>
      <c r="CJ12" s="5">
        <f>VLOOKUP(CJ$1,Indices!$A$1:$CS$161,MATCH('Monthly Return'!$A12,Indices!$A$1:$CS$1,0),FALSE)</f>
        <v>6.4901994212231084E-2</v>
      </c>
      <c r="CK12" s="5">
        <f>VLOOKUP(CK$1,Indices!$A$1:$CS$161,MATCH('Monthly Return'!$A12,Indices!$A$1:$CS$1,0),FALSE)</f>
        <v>2.7926925708987138E-2</v>
      </c>
      <c r="CL12" s="5">
        <f>VLOOKUP(CL$1,Indices!$A$1:$CS$161,MATCH('Monthly Return'!$A12,Indices!$A$1:$CS$1,0),FALSE)</f>
        <v>1.2659322589775535E-2</v>
      </c>
      <c r="CM12" s="5">
        <f>VLOOKUP(CM$1,Indices!$A$1:$CS$161,MATCH('Monthly Return'!$A12,Indices!$A$1:$CS$1,0),FALSE)</f>
        <v>-4.4099947713512999E-2</v>
      </c>
      <c r="CN12" s="5">
        <f>VLOOKUP(CN$1,Indices!$A$1:$CS$161,MATCH('Monthly Return'!$A12,Indices!$A$1:$CS$1,0),FALSE)</f>
        <v>6.4264452988864962E-2</v>
      </c>
      <c r="CO12" s="5">
        <f>VLOOKUP(CO$1,Indices!$A$1:$CS$161,MATCH('Monthly Return'!$A12,Indices!$A$1:$CS$1,0),FALSE)</f>
        <v>6.2029003094472346E-2</v>
      </c>
      <c r="CP12" s="5">
        <f>VLOOKUP(CP$1,Indices!$A$1:$CS$161,MATCH('Monthly Return'!$A12,Indices!$A$1:$CS$1,0),FALSE)</f>
        <v>-2.5484862819299958E-2</v>
      </c>
      <c r="CQ12" s="5">
        <f>VLOOKUP(CQ$1,Indices!$A$1:$CS$161,MATCH('Monthly Return'!$A12,Indices!$A$1:$CS$1,0),FALSE)</f>
        <v>-1.4112094615391868E-2</v>
      </c>
      <c r="CR12" s="5">
        <f>VLOOKUP(CR$1,Indices!$A$1:$CS$161,MATCH('Monthly Return'!$A12,Indices!$A$1:$CS$1,0),FALSE)</f>
        <v>-2.4482181507752276E-3</v>
      </c>
      <c r="CS12" s="5">
        <f>VLOOKUP(CS$1,Indices!$A$1:$CS$161,MATCH('Monthly Return'!$A12,Indices!$A$1:$CS$1,0),FALSE)</f>
        <v>2.4330879952727313E-2</v>
      </c>
      <c r="CT12" s="5">
        <f>VLOOKUP(CT$1,Indices!$A$1:$CS$161,MATCH('Monthly Return'!$A12,Indices!$A$1:$CS$1,0),FALSE)</f>
        <v>3.0156575611121061E-2</v>
      </c>
      <c r="CU12" s="5">
        <f>VLOOKUP(CU$1,Indices!$A$1:$CS$161,MATCH('Monthly Return'!$A12,Indices!$A$1:$CS$1,0),FALSE)</f>
        <v>9.7417634188801117E-4</v>
      </c>
      <c r="CV12" s="5">
        <f>VLOOKUP(CV$1,Indices!$A$1:$CS$161,MATCH('Monthly Return'!$A12,Indices!$A$1:$CS$1,0),FALSE)</f>
        <v>-8.1998072497018182E-3</v>
      </c>
      <c r="CW12" s="5">
        <f>VLOOKUP(CW$1,Indices!$A$1:$CS$161,MATCH('Monthly Return'!$A12,Indices!$A$1:$CS$1,0),FALSE)</f>
        <v>4.4940574901570773E-3</v>
      </c>
      <c r="CX12" s="5">
        <f>VLOOKUP(CX$1,Indices!$A$1:$CS$161,MATCH('Monthly Return'!$A12,Indices!$A$1:$CS$1,0),FALSE)</f>
        <v>2.2760159019446835E-2</v>
      </c>
      <c r="CY12" s="5">
        <f>VLOOKUP(CY$1,Indices!$A$1:$CS$161,MATCH('Monthly Return'!$A12,Indices!$A$1:$CS$1,0),FALSE)</f>
        <v>3.3110390382934174E-2</v>
      </c>
      <c r="CZ12" s="5">
        <f>VLOOKUP(CZ$1,Indices!$A$1:$CS$161,MATCH('Monthly Return'!$A12,Indices!$A$1:$CS$1,0),FALSE)</f>
        <v>2.9880562984114123E-2</v>
      </c>
      <c r="DA12" s="5">
        <f>VLOOKUP(DA$1,Indices!$A$1:$CS$161,MATCH('Monthly Return'!$A12,Indices!$A$1:$CS$1,0),FALSE)</f>
        <v>1.0292180609106083E-3</v>
      </c>
      <c r="DB12" s="5">
        <f>VLOOKUP(DB$1,Indices!$A$1:$CS$161,MATCH('Monthly Return'!$A12,Indices!$A$1:$CS$1,0),FALSE)</f>
        <v>9.3699410997671873E-3</v>
      </c>
      <c r="DC12" s="5">
        <f>VLOOKUP(DC$1,Indices!$A$1:$CS$161,MATCH('Monthly Return'!$A12,Indices!$A$1:$CS$1,0),FALSE)</f>
        <v>-4.4904504248646226E-3</v>
      </c>
      <c r="DD12" s="5">
        <f>VLOOKUP(DD$1,Indices!$A$1:$CS$161,MATCH('Monthly Return'!$A12,Indices!$A$1:$CS$1,0),FALSE)</f>
        <v>-1.1293734787246601E-3</v>
      </c>
      <c r="DE12" s="5">
        <f>VLOOKUP(DE$1,Indices!$A$1:$CS$161,MATCH('Monthly Return'!$A12,Indices!$A$1:$CS$1,0),FALSE)</f>
        <v>-3.6709392675394081E-2</v>
      </c>
      <c r="DF12" s="5">
        <f>VLOOKUP(DF$1,Indices!$A$1:$CS$161,MATCH('Monthly Return'!$A12,Indices!$A$1:$CS$1,0),FALSE)</f>
        <v>2.2589888988187035E-2</v>
      </c>
      <c r="DG12" s="5">
        <f>VLOOKUP(DG$1,Indices!$A$1:$CS$161,MATCH('Monthly Return'!$A12,Indices!$A$1:$CS$1,0),FALSE)</f>
        <v>2.4378783234742629E-2</v>
      </c>
      <c r="DH12" s="5">
        <f>VLOOKUP(DH$1,Indices!$A$1:$CS$161,MATCH('Monthly Return'!$A12,Indices!$A$1:$CS$1,0),FALSE)</f>
        <v>-1.4197957004326023E-3</v>
      </c>
      <c r="DI12" s="5">
        <f>VLOOKUP(DI$1,Indices!$A$1:$CS$161,MATCH('Monthly Return'!$A12,Indices!$A$1:$CS$1,0),FALSE)</f>
        <v>6.0570657186697074E-2</v>
      </c>
      <c r="DJ12" s="5">
        <f>VLOOKUP(DJ$1,Indices!$A$1:$CS$161,MATCH('Monthly Return'!$A12,Indices!$A$1:$CS$1,0),FALSE)</f>
        <v>1.9080276185285294E-2</v>
      </c>
    </row>
    <row r="13" spans="1:114" x14ac:dyDescent="0.25">
      <c r="A13" s="3" t="s">
        <v>12</v>
      </c>
      <c r="B13" s="3" t="s">
        <v>46</v>
      </c>
      <c r="C13" s="5">
        <f>VLOOKUP(C$1,Indices!$A$1:$CS$161,MATCH('Monthly Return'!$A13,Indices!$A$1:$CS$1,0),FALSE)</f>
        <v>4.5974121107097421E-3</v>
      </c>
      <c r="D13" s="5">
        <f>VLOOKUP(D$1,Indices!$A$1:$CS$161,MATCH('Monthly Return'!$A13,Indices!$A$1:$CS$1,0),FALSE)</f>
        <v>1.2444619092818465E-2</v>
      </c>
      <c r="E13" s="5">
        <f>VLOOKUP(E$1,Indices!$A$1:$CS$161,MATCH('Monthly Return'!$A13,Indices!$A$1:$CS$1,0),FALSE)</f>
        <v>2.5913707907565531E-3</v>
      </c>
      <c r="F13" s="5">
        <f>VLOOKUP(F$1,Indices!$A$1:$CS$161,MATCH('Monthly Return'!$A13,Indices!$A$1:$CS$1,0),FALSE)</f>
        <v>-1.3133795694665329E-3</v>
      </c>
      <c r="G13" s="5">
        <f>VLOOKUP(G$1,Indices!$A$1:$CS$161,MATCH('Monthly Return'!$A13,Indices!$A$1:$CS$1,0),FALSE)</f>
        <v>4.1889784374040673E-3</v>
      </c>
      <c r="H13" s="5">
        <f>VLOOKUP(H$1,Indices!$A$1:$CS$161,MATCH('Monthly Return'!$A13,Indices!$A$1:$CS$1,0),FALSE)</f>
        <v>-3.8954991809890815E-3</v>
      </c>
      <c r="I13" s="5">
        <f>VLOOKUP(I$1,Indices!$A$1:$CS$161,MATCH('Monthly Return'!$A13,Indices!$A$1:$CS$1,0),FALSE)</f>
        <v>-2.0467941395304612E-3</v>
      </c>
      <c r="J13" s="5">
        <f>VLOOKUP(J$1,Indices!$A$1:$CS$161,MATCH('Monthly Return'!$A13,Indices!$A$1:$CS$1,0),FALSE)</f>
        <v>4.277765895094543E-3</v>
      </c>
      <c r="K13" s="5">
        <f>VLOOKUP(K$1,Indices!$A$1:$CS$161,MATCH('Monthly Return'!$A13,Indices!$A$1:$CS$1,0),FALSE)</f>
        <v>5.4195872220041963E-4</v>
      </c>
      <c r="L13" s="5">
        <f>VLOOKUP(L$1,Indices!$A$1:$CS$161,MATCH('Monthly Return'!$A13,Indices!$A$1:$CS$1,0),FALSE)</f>
        <v>7.77102300497301E-3</v>
      </c>
      <c r="M13" s="5">
        <f>VLOOKUP(M$1,Indices!$A$1:$CS$161,MATCH('Monthly Return'!$A13,Indices!$A$1:$CS$1,0),FALSE)</f>
        <v>6.9478915186931278E-3</v>
      </c>
      <c r="N13" s="5">
        <f>VLOOKUP(N$1,Indices!$A$1:$CS$161,MATCH('Monthly Return'!$A13,Indices!$A$1:$CS$1,0),FALSE)</f>
        <v>2.9531234088775449E-3</v>
      </c>
      <c r="O13" s="5">
        <f>VLOOKUP(O$1,Indices!$A$1:$CS$161,MATCH('Monthly Return'!$A13,Indices!$A$1:$CS$1,0),FALSE)</f>
        <v>-1.9127530515822277E-3</v>
      </c>
      <c r="P13" s="5">
        <f>VLOOKUP(P$1,Indices!$A$1:$CS$161,MATCH('Monthly Return'!$A13,Indices!$A$1:$CS$1,0),FALSE)</f>
        <v>1.0495759901290258E-2</v>
      </c>
      <c r="Q13" s="5">
        <f>VLOOKUP(Q$1,Indices!$A$1:$CS$161,MATCH('Monthly Return'!$A13,Indices!$A$1:$CS$1,0),FALSE)</f>
        <v>5.4774205207492876E-3</v>
      </c>
      <c r="R13" s="5">
        <f>VLOOKUP(R$1,Indices!$A$1:$CS$161,MATCH('Monthly Return'!$A13,Indices!$A$1:$CS$1,0),FALSE)</f>
        <v>7.4108109123431909E-3</v>
      </c>
      <c r="S13" s="5">
        <f>VLOOKUP(S$1,Indices!$A$1:$CS$161,MATCH('Monthly Return'!$A13,Indices!$A$1:$CS$1,0),FALSE)</f>
        <v>6.045602946777251E-3</v>
      </c>
      <c r="T13" s="5">
        <f>VLOOKUP(T$1,Indices!$A$1:$CS$161,MATCH('Monthly Return'!$A13,Indices!$A$1:$CS$1,0),FALSE)</f>
        <v>9.2468843295898662E-3</v>
      </c>
      <c r="U13" s="5">
        <f>VLOOKUP(U$1,Indices!$A$1:$CS$161,MATCH('Monthly Return'!$A13,Indices!$A$1:$CS$1,0),FALSE)</f>
        <v>1.1158366623993388E-2</v>
      </c>
      <c r="V13" s="5">
        <f>VLOOKUP(V$1,Indices!$A$1:$CS$161,MATCH('Monthly Return'!$A13,Indices!$A$1:$CS$1,0),FALSE)</f>
        <v>-1.5773618216232688E-3</v>
      </c>
      <c r="W13" s="5">
        <f>VLOOKUP(W$1,Indices!$A$1:$CS$161,MATCH('Monthly Return'!$A13,Indices!$A$1:$CS$1,0),FALSE)</f>
        <v>2.1715413787728455E-3</v>
      </c>
      <c r="X13" s="5">
        <f>VLOOKUP(X$1,Indices!$A$1:$CS$161,MATCH('Monthly Return'!$A13,Indices!$A$1:$CS$1,0),FALSE)</f>
        <v>-1.1507457912606212E-2</v>
      </c>
      <c r="Y13" s="5">
        <f>VLOOKUP(Y$1,Indices!$A$1:$CS$161,MATCH('Monthly Return'!$A13,Indices!$A$1:$CS$1,0),FALSE)</f>
        <v>5.8842541962391692E-3</v>
      </c>
      <c r="Z13" s="5">
        <f>VLOOKUP(Z$1,Indices!$A$1:$CS$161,MATCH('Monthly Return'!$A13,Indices!$A$1:$CS$1,0),FALSE)</f>
        <v>1.5401007651799636E-2</v>
      </c>
      <c r="AA13" s="5">
        <f>VLOOKUP(AA$1,Indices!$A$1:$CS$161,MATCH('Monthly Return'!$A13,Indices!$A$1:$CS$1,0),FALSE)</f>
        <v>1.0243320495119113E-2</v>
      </c>
      <c r="AB13" s="5">
        <f>VLOOKUP(AB$1,Indices!$A$1:$CS$161,MATCH('Monthly Return'!$A13,Indices!$A$1:$CS$1,0),FALSE)</f>
        <v>3.9762156641010016E-3</v>
      </c>
      <c r="AC13" s="5">
        <f>VLOOKUP(AC$1,Indices!$A$1:$CS$161,MATCH('Monthly Return'!$A13,Indices!$A$1:$CS$1,0),FALSE)</f>
        <v>1.8141751097588976E-2</v>
      </c>
      <c r="AD13" s="5">
        <f>VLOOKUP(AD$1,Indices!$A$1:$CS$161,MATCH('Monthly Return'!$A13,Indices!$A$1:$CS$1,0),FALSE)</f>
        <v>1.4291678962271792E-2</v>
      </c>
      <c r="AE13" s="5">
        <f>VLOOKUP(AE$1,Indices!$A$1:$CS$161,MATCH('Monthly Return'!$A13,Indices!$A$1:$CS$1,0),FALSE)</f>
        <v>5.0545844639364734E-3</v>
      </c>
      <c r="AF13" s="5">
        <f>VLOOKUP(AF$1,Indices!$A$1:$CS$161,MATCH('Monthly Return'!$A13,Indices!$A$1:$CS$1,0),FALSE)</f>
        <v>4.3349853599179422E-3</v>
      </c>
      <c r="AG13" s="5">
        <f>VLOOKUP(AG$1,Indices!$A$1:$CS$161,MATCH('Monthly Return'!$A13,Indices!$A$1:$CS$1,0),FALSE)</f>
        <v>1.1033934795980915E-2</v>
      </c>
      <c r="AH13" s="5">
        <f>VLOOKUP(AH$1,Indices!$A$1:$CS$161,MATCH('Monthly Return'!$A13,Indices!$A$1:$CS$1,0),FALSE)</f>
        <v>6.8141754202613036E-3</v>
      </c>
      <c r="AI13" s="5">
        <f>VLOOKUP(AI$1,Indices!$A$1:$CS$161,MATCH('Monthly Return'!$A13,Indices!$A$1:$CS$1,0),FALSE)</f>
        <v>6.7628347724992821E-3</v>
      </c>
      <c r="AJ13" s="5">
        <f>VLOOKUP(AJ$1,Indices!$A$1:$CS$161,MATCH('Monthly Return'!$A13,Indices!$A$1:$CS$1,0),FALSE)</f>
        <v>6.2364287826628395E-3</v>
      </c>
      <c r="AK13" s="5">
        <f>VLOOKUP(AK$1,Indices!$A$1:$CS$161,MATCH('Monthly Return'!$A13,Indices!$A$1:$CS$1,0),FALSE)</f>
        <v>-1.0170812727019918E-2</v>
      </c>
      <c r="AL13" s="5">
        <f>VLOOKUP(AL$1,Indices!$A$1:$CS$161,MATCH('Monthly Return'!$A13,Indices!$A$1:$CS$1,0),FALSE)</f>
        <v>1.4395494372010376E-4</v>
      </c>
      <c r="AM13" s="5">
        <f>VLOOKUP(AM$1,Indices!$A$1:$CS$161,MATCH('Monthly Return'!$A13,Indices!$A$1:$CS$1,0),FALSE)</f>
        <v>4.1383723593106936E-3</v>
      </c>
      <c r="AN13" s="5">
        <f>VLOOKUP(AN$1,Indices!$A$1:$CS$161,MATCH('Monthly Return'!$A13,Indices!$A$1:$CS$1,0),FALSE)</f>
        <v>1.6494692179425785E-2</v>
      </c>
      <c r="AO13" s="5">
        <f>VLOOKUP(AO$1,Indices!$A$1:$CS$161,MATCH('Monthly Return'!$A13,Indices!$A$1:$CS$1,0),FALSE)</f>
        <v>1.4074933492716601E-2</v>
      </c>
      <c r="AP13" s="5">
        <f>VLOOKUP(AP$1,Indices!$A$1:$CS$161,MATCH('Monthly Return'!$A13,Indices!$A$1:$CS$1,0),FALSE)</f>
        <v>-5.8387745896796295E-3</v>
      </c>
      <c r="AQ13" s="5">
        <f>VLOOKUP(AQ$1,Indices!$A$1:$CS$161,MATCH('Monthly Return'!$A13,Indices!$A$1:$CS$1,0),FALSE)</f>
        <v>-8.5496178167369097E-3</v>
      </c>
      <c r="AR13" s="5">
        <f>VLOOKUP(AR$1,Indices!$A$1:$CS$161,MATCH('Monthly Return'!$A13,Indices!$A$1:$CS$1,0),FALSE)</f>
        <v>3.9495831731852782E-3</v>
      </c>
      <c r="AS13" s="5">
        <f>VLOOKUP(AS$1,Indices!$A$1:$CS$161,MATCH('Monthly Return'!$A13,Indices!$A$1:$CS$1,0),FALSE)</f>
        <v>-1.5745258159618136E-2</v>
      </c>
      <c r="AT13" s="5">
        <f>VLOOKUP(AT$1,Indices!$A$1:$CS$161,MATCH('Monthly Return'!$A13,Indices!$A$1:$CS$1,0),FALSE)</f>
        <v>-1.3921359913301012E-2</v>
      </c>
      <c r="AU13" s="5">
        <f>VLOOKUP(AU$1,Indices!$A$1:$CS$161,MATCH('Monthly Return'!$A13,Indices!$A$1:$CS$1,0),FALSE)</f>
        <v>-9.124644572602314E-4</v>
      </c>
      <c r="AV13" s="5">
        <f>VLOOKUP(AV$1,Indices!$A$1:$CS$161,MATCH('Monthly Return'!$A13,Indices!$A$1:$CS$1,0),FALSE)</f>
        <v>-3.8327052177601351E-3</v>
      </c>
      <c r="AW13" s="5">
        <f>VLOOKUP(AW$1,Indices!$A$1:$CS$161,MATCH('Monthly Return'!$A13,Indices!$A$1:$CS$1,0),FALSE)</f>
        <v>-1.9788412518925158E-3</v>
      </c>
      <c r="AX13" s="5">
        <f>VLOOKUP(AX$1,Indices!$A$1:$CS$161,MATCH('Monthly Return'!$A13,Indices!$A$1:$CS$1,0),FALSE)</f>
        <v>5.8927859961184215E-3</v>
      </c>
      <c r="AY13" s="5">
        <f>VLOOKUP(AY$1,Indices!$A$1:$CS$161,MATCH('Monthly Return'!$A13,Indices!$A$1:$CS$1,0),FALSE)</f>
        <v>-4.6994299602650669E-3</v>
      </c>
      <c r="AZ13" s="5">
        <f>VLOOKUP(AZ$1,Indices!$A$1:$CS$161,MATCH('Monthly Return'!$A13,Indices!$A$1:$CS$1,0),FALSE)</f>
        <v>1.1607537134898926E-2</v>
      </c>
      <c r="BA13" s="5">
        <f>VLOOKUP(BA$1,Indices!$A$1:$CS$161,MATCH('Monthly Return'!$A13,Indices!$A$1:$CS$1,0),FALSE)</f>
        <v>9.7971157474179282E-3</v>
      </c>
      <c r="BB13" s="5">
        <f>VLOOKUP(BB$1,Indices!$A$1:$CS$161,MATCH('Monthly Return'!$A13,Indices!$A$1:$CS$1,0),FALSE)</f>
        <v>1.1850240723509264E-2</v>
      </c>
      <c r="BC13" s="5">
        <f>VLOOKUP(BC$1,Indices!$A$1:$CS$161,MATCH('Monthly Return'!$A13,Indices!$A$1:$CS$1,0),FALSE)</f>
        <v>4.209023841730275E-3</v>
      </c>
      <c r="BD13" s="5">
        <f>VLOOKUP(BD$1,Indices!$A$1:$CS$161,MATCH('Monthly Return'!$A13,Indices!$A$1:$CS$1,0),FALSE)</f>
        <v>1.7014524800188946E-2</v>
      </c>
      <c r="BE13" s="5">
        <f>VLOOKUP(BE$1,Indices!$A$1:$CS$161,MATCH('Monthly Return'!$A13,Indices!$A$1:$CS$1,0),FALSE)</f>
        <v>2.1332239195533065E-2</v>
      </c>
      <c r="BF13" s="5">
        <f>VLOOKUP(BF$1,Indices!$A$1:$CS$161,MATCH('Monthly Return'!$A13,Indices!$A$1:$CS$1,0),FALSE)</f>
        <v>5.1256014957468121E-3</v>
      </c>
      <c r="BG13" s="5">
        <f>VLOOKUP(BG$1,Indices!$A$1:$CS$161,MATCH('Monthly Return'!$A13,Indices!$A$1:$CS$1,0),FALSE)</f>
        <v>2.0649880532765286E-2</v>
      </c>
      <c r="BH13" s="5">
        <f>VLOOKUP(BH$1,Indices!$A$1:$CS$161,MATCH('Monthly Return'!$A13,Indices!$A$1:$CS$1,0),FALSE)</f>
        <v>-1.9469401443876766E-3</v>
      </c>
      <c r="BI13" s="5">
        <f>VLOOKUP(BI$1,Indices!$A$1:$CS$161,MATCH('Monthly Return'!$A13,Indices!$A$1:$CS$1,0),FALSE)</f>
        <v>-2.1467841418822409E-2</v>
      </c>
      <c r="BJ13" s="5">
        <f>VLOOKUP(BJ$1,Indices!$A$1:$CS$161,MATCH('Monthly Return'!$A13,Indices!$A$1:$CS$1,0),FALSE)</f>
        <v>1.5844078823853636E-2</v>
      </c>
      <c r="BK13" s="5">
        <f>VLOOKUP(BK$1,Indices!$A$1:$CS$161,MATCH('Monthly Return'!$A13,Indices!$A$1:$CS$1,0),FALSE)</f>
        <v>2.2844580043072549E-2</v>
      </c>
      <c r="BL13" s="5">
        <f>VLOOKUP(BL$1,Indices!$A$1:$CS$161,MATCH('Monthly Return'!$A13,Indices!$A$1:$CS$1,0),FALSE)</f>
        <v>8.9834292760924139E-3</v>
      </c>
      <c r="BM13" s="5">
        <f>VLOOKUP(BM$1,Indices!$A$1:$CS$161,MATCH('Monthly Return'!$A13,Indices!$A$1:$CS$1,0),FALSE)</f>
        <v>2.0693364483044707E-2</v>
      </c>
      <c r="BN13" s="5">
        <f>VLOOKUP(BN$1,Indices!$A$1:$CS$161,MATCH('Monthly Return'!$A13,Indices!$A$1:$CS$1,0),FALSE)</f>
        <v>2.3280137082162256E-2</v>
      </c>
      <c r="BO13" s="5">
        <f>VLOOKUP(BO$1,Indices!$A$1:$CS$161,MATCH('Monthly Return'!$A13,Indices!$A$1:$CS$1,0),FALSE)</f>
        <v>-2.382483076807107E-4</v>
      </c>
      <c r="BP13" s="5">
        <f>VLOOKUP(BP$1,Indices!$A$1:$CS$161,MATCH('Monthly Return'!$A13,Indices!$A$1:$CS$1,0),FALSE)</f>
        <v>7.1931485117591176E-3</v>
      </c>
      <c r="BQ13" s="5">
        <f>VLOOKUP(BQ$1,Indices!$A$1:$CS$161,MATCH('Monthly Return'!$A13,Indices!$A$1:$CS$1,0),FALSE)</f>
        <v>2.6721833650426241E-2</v>
      </c>
      <c r="BR13" s="5">
        <f>VLOOKUP(BR$1,Indices!$A$1:$CS$161,MATCH('Monthly Return'!$A13,Indices!$A$1:$CS$1,0),FALSE)</f>
        <v>1.9902799354654777E-2</v>
      </c>
      <c r="BS13" s="5">
        <f>VLOOKUP(BS$1,Indices!$A$1:$CS$161,MATCH('Monthly Return'!$A13,Indices!$A$1:$CS$1,0),FALSE)</f>
        <v>2.9807587647328271E-2</v>
      </c>
      <c r="BT13" s="5">
        <f>VLOOKUP(BT$1,Indices!$A$1:$CS$161,MATCH('Monthly Return'!$A13,Indices!$A$1:$CS$1,0),FALSE)</f>
        <v>9.7842204041849179E-3</v>
      </c>
      <c r="BU13" s="5">
        <f>VLOOKUP(BU$1,Indices!$A$1:$CS$161,MATCH('Monthly Return'!$A13,Indices!$A$1:$CS$1,0),FALSE)</f>
        <v>3.8854299071460874E-2</v>
      </c>
      <c r="BV13" s="5">
        <f>VLOOKUP(BV$1,Indices!$A$1:$CS$161,MATCH('Monthly Return'!$A13,Indices!$A$1:$CS$1,0),FALSE)</f>
        <v>2.8435577928638489E-2</v>
      </c>
      <c r="BW13" s="5">
        <f>VLOOKUP(BW$1,Indices!$A$1:$CS$161,MATCH('Monthly Return'!$A13,Indices!$A$1:$CS$1,0),FALSE)</f>
        <v>1.0367020740757127E-2</v>
      </c>
      <c r="BX13" s="5">
        <f>VLOOKUP(BX$1,Indices!$A$1:$CS$161,MATCH('Monthly Return'!$A13,Indices!$A$1:$CS$1,0),FALSE)</f>
        <v>7.9152160325994814E-3</v>
      </c>
      <c r="BY13" s="5">
        <f>VLOOKUP(BY$1,Indices!$A$1:$CS$161,MATCH('Monthly Return'!$A13,Indices!$A$1:$CS$1,0),FALSE)</f>
        <v>2.1203009251258731E-2</v>
      </c>
      <c r="BZ13" s="5">
        <f>VLOOKUP(BZ$1,Indices!$A$1:$CS$161,MATCH('Monthly Return'!$A13,Indices!$A$1:$CS$1,0),FALSE)</f>
        <v>-2.9864804328099126E-3</v>
      </c>
      <c r="CA13" s="5">
        <f>VLOOKUP(CA$1,Indices!$A$1:$CS$161,MATCH('Monthly Return'!$A13,Indices!$A$1:$CS$1,0),FALSE)</f>
        <v>-2.1094057457693882E-2</v>
      </c>
      <c r="CB13" s="5">
        <f>VLOOKUP(CB$1,Indices!$A$1:$CS$161,MATCH('Monthly Return'!$A13,Indices!$A$1:$CS$1,0),FALSE)</f>
        <v>-8.3973475555116139E-2</v>
      </c>
      <c r="CC13" s="5">
        <f>VLOOKUP(CC$1,Indices!$A$1:$CS$161,MATCH('Monthly Return'!$A13,Indices!$A$1:$CS$1,0),FALSE)</f>
        <v>-6.4473668995979727E-2</v>
      </c>
      <c r="CD13" s="5">
        <f>VLOOKUP(CD$1,Indices!$A$1:$CS$161,MATCH('Monthly Return'!$A13,Indices!$A$1:$CS$1,0),FALSE)</f>
        <v>-7.7692812219742891E-3</v>
      </c>
      <c r="CE13" s="5">
        <f>VLOOKUP(CE$1,Indices!$A$1:$CS$161,MATCH('Monthly Return'!$A13,Indices!$A$1:$CS$1,0),FALSE)</f>
        <v>-1.5906738676351728E-2</v>
      </c>
      <c r="CF13" s="5">
        <f>VLOOKUP(CF$1,Indices!$A$1:$CS$161,MATCH('Monthly Return'!$A13,Indices!$A$1:$CS$1,0),FALSE)</f>
        <v>-8.2636916381443326E-3</v>
      </c>
      <c r="CG13" s="5">
        <f>VLOOKUP(CG$1,Indices!$A$1:$CS$161,MATCH('Monthly Return'!$A13,Indices!$A$1:$CS$1,0),FALSE)</f>
        <v>1.3698526476692008E-2</v>
      </c>
      <c r="CH13" s="5">
        <f>VLOOKUP(CH$1,Indices!$A$1:$CS$161,MATCH('Monthly Return'!$A13,Indices!$A$1:$CS$1,0),FALSE)</f>
        <v>9.7190306183847497E-3</v>
      </c>
      <c r="CI13" s="5">
        <f>VLOOKUP(CI$1,Indices!$A$1:$CS$161,MATCH('Monthly Return'!$A13,Indices!$A$1:$CS$1,0),FALSE)</f>
        <v>-2.8446450410792079E-2</v>
      </c>
      <c r="CJ13" s="5">
        <f>VLOOKUP(CJ$1,Indices!$A$1:$CS$161,MATCH('Monthly Return'!$A13,Indices!$A$1:$CS$1,0),FALSE)</f>
        <v>2.6174317240146294E-4</v>
      </c>
      <c r="CK13" s="5">
        <f>VLOOKUP(CK$1,Indices!$A$1:$CS$161,MATCH('Monthly Return'!$A13,Indices!$A$1:$CS$1,0),FALSE)</f>
        <v>-1.0704742665626044E-2</v>
      </c>
      <c r="CL13" s="5">
        <f>VLOOKUP(CL$1,Indices!$A$1:$CS$161,MATCH('Monthly Return'!$A13,Indices!$A$1:$CS$1,0),FALSE)</f>
        <v>3.3618570677984572E-4</v>
      </c>
      <c r="CM13" s="5">
        <f>VLOOKUP(CM$1,Indices!$A$1:$CS$161,MATCH('Monthly Return'!$A13,Indices!$A$1:$CS$1,0),FALSE)</f>
        <v>-1.2133684676640666E-2</v>
      </c>
      <c r="CN13" s="5">
        <f>VLOOKUP(CN$1,Indices!$A$1:$CS$161,MATCH('Monthly Return'!$A13,Indices!$A$1:$CS$1,0),FALSE)</f>
        <v>9.7617559799230147E-3</v>
      </c>
      <c r="CO13" s="5">
        <f>VLOOKUP(CO$1,Indices!$A$1:$CS$161,MATCH('Monthly Return'!$A13,Indices!$A$1:$CS$1,0),FALSE)</f>
        <v>1.4574370377531842E-2</v>
      </c>
      <c r="CP13" s="5">
        <f>VLOOKUP(CP$1,Indices!$A$1:$CS$161,MATCH('Monthly Return'!$A13,Indices!$A$1:$CS$1,0),FALSE)</f>
        <v>-1.1985958518480389E-2</v>
      </c>
      <c r="CQ13" s="5">
        <f>VLOOKUP(CQ$1,Indices!$A$1:$CS$161,MATCH('Monthly Return'!$A13,Indices!$A$1:$CS$1,0),FALSE)</f>
        <v>-8.7564366819860018E-3</v>
      </c>
      <c r="CR13" s="5">
        <f>VLOOKUP(CR$1,Indices!$A$1:$CS$161,MATCH('Monthly Return'!$A13,Indices!$A$1:$CS$1,0),FALSE)</f>
        <v>-6.5932157708997741E-3</v>
      </c>
      <c r="CS13" s="5">
        <f>VLOOKUP(CS$1,Indices!$A$1:$CS$161,MATCH('Monthly Return'!$A13,Indices!$A$1:$CS$1,0),FALSE)</f>
        <v>5.0905296150649537E-3</v>
      </c>
      <c r="CT13" s="5">
        <f>VLOOKUP(CT$1,Indices!$A$1:$CS$161,MATCH('Monthly Return'!$A13,Indices!$A$1:$CS$1,0),FALSE)</f>
        <v>7.8090216003181556E-3</v>
      </c>
      <c r="CU13" s="5">
        <f>VLOOKUP(CU$1,Indices!$A$1:$CS$161,MATCH('Monthly Return'!$A13,Indices!$A$1:$CS$1,0),FALSE)</f>
        <v>4.2671033746732867E-3</v>
      </c>
      <c r="CV13" s="5">
        <f>VLOOKUP(CV$1,Indices!$A$1:$CS$161,MATCH('Monthly Return'!$A13,Indices!$A$1:$CS$1,0),FALSE)</f>
        <v>8.4747807078584536E-3</v>
      </c>
      <c r="CW13" s="5">
        <f>VLOOKUP(CW$1,Indices!$A$1:$CS$161,MATCH('Monthly Return'!$A13,Indices!$A$1:$CS$1,0),FALSE)</f>
        <v>7.536523439691134E-3</v>
      </c>
      <c r="CX13" s="5">
        <f>VLOOKUP(CX$1,Indices!$A$1:$CS$161,MATCH('Monthly Return'!$A13,Indices!$A$1:$CS$1,0),FALSE)</f>
        <v>8.8100326108893068E-3</v>
      </c>
      <c r="CY13" s="5">
        <f>VLOOKUP(CY$1,Indices!$A$1:$CS$161,MATCH('Monthly Return'!$A13,Indices!$A$1:$CS$1,0),FALSE)</f>
        <v>9.7106792714418688E-3</v>
      </c>
      <c r="CZ13" s="5">
        <f>VLOOKUP(CZ$1,Indices!$A$1:$CS$161,MATCH('Monthly Return'!$A13,Indices!$A$1:$CS$1,0),FALSE)</f>
        <v>9.2100711128195734E-3</v>
      </c>
      <c r="DA13" s="5">
        <f>VLOOKUP(DA$1,Indices!$A$1:$CS$161,MATCH('Monthly Return'!$A13,Indices!$A$1:$CS$1,0),FALSE)</f>
        <v>6.0093736948754195E-3</v>
      </c>
      <c r="DB13" s="5">
        <f>VLOOKUP(DB$1,Indices!$A$1:$CS$161,MATCH('Monthly Return'!$A13,Indices!$A$1:$CS$1,0),FALSE)</f>
        <v>5.6603296641328793E-3</v>
      </c>
      <c r="DC13" s="5">
        <f>VLOOKUP(DC$1,Indices!$A$1:$CS$161,MATCH('Monthly Return'!$A13,Indices!$A$1:$CS$1,0),FALSE)</f>
        <v>3.9491818575796422E-3</v>
      </c>
      <c r="DD13" s="5">
        <f>VLOOKUP(DD$1,Indices!$A$1:$CS$161,MATCH('Monthly Return'!$A13,Indices!$A$1:$CS$1,0),FALSE)</f>
        <v>3.5911250428564134E-3</v>
      </c>
      <c r="DE13" s="5">
        <f>VLOOKUP(DE$1,Indices!$A$1:$CS$161,MATCH('Monthly Return'!$A13,Indices!$A$1:$CS$1,0),FALSE)</f>
        <v>4.4790012378259636E-3</v>
      </c>
      <c r="DF13" s="5">
        <f>VLOOKUP(DF$1,Indices!$A$1:$CS$161,MATCH('Monthly Return'!$A13,Indices!$A$1:$CS$1,0),FALSE)</f>
        <v>1.157999092233819E-2</v>
      </c>
      <c r="DG13" s="5">
        <f>VLOOKUP(DG$1,Indices!$A$1:$CS$161,MATCH('Monthly Return'!$A13,Indices!$A$1:$CS$1,0),FALSE)</f>
        <v>5.7703473821202333E-3</v>
      </c>
      <c r="DH13" s="5">
        <f>VLOOKUP(DH$1,Indices!$A$1:$CS$161,MATCH('Monthly Return'!$A13,Indices!$A$1:$CS$1,0),FALSE)</f>
        <v>7.3394902493086889E-3</v>
      </c>
      <c r="DI13" s="5">
        <f>VLOOKUP(DI$1,Indices!$A$1:$CS$161,MATCH('Monthly Return'!$A13,Indices!$A$1:$CS$1,0),FALSE)</f>
        <v>1.0331315296663535E-2</v>
      </c>
      <c r="DJ13" s="5">
        <f>VLOOKUP(DJ$1,Indices!$A$1:$CS$161,MATCH('Monthly Return'!$A13,Indices!$A$1:$CS$1,0),FALSE)</f>
        <v>6.3901563701613817E-3</v>
      </c>
    </row>
    <row r="14" spans="1:114" x14ac:dyDescent="0.25">
      <c r="A14" s="3" t="s">
        <v>13</v>
      </c>
      <c r="B14" s="3" t="s">
        <v>47</v>
      </c>
      <c r="C14" s="5">
        <f>VLOOKUP(C$1,Indices!$A$1:$CS$161,MATCH('Monthly Return'!$A14,Indices!$A$1:$CS$1,0),FALSE)</f>
        <v>3.3803633339266614E-3</v>
      </c>
      <c r="D14" s="5">
        <f>VLOOKUP(D$1,Indices!$A$1:$CS$161,MATCH('Monthly Return'!$A14,Indices!$A$1:$CS$1,0),FALSE)</f>
        <v>1.5219261633132142E-2</v>
      </c>
      <c r="E14" s="5">
        <f>VLOOKUP(E$1,Indices!$A$1:$CS$161,MATCH('Monthly Return'!$A14,Indices!$A$1:$CS$1,0),FALSE)</f>
        <v>-2.6984871247714981E-3</v>
      </c>
      <c r="F14" s="5">
        <f>VLOOKUP(F$1,Indices!$A$1:$CS$161,MATCH('Monthly Return'!$A14,Indices!$A$1:$CS$1,0),FALSE)</f>
        <v>-1.3002181722017725E-2</v>
      </c>
      <c r="G14" s="5">
        <f>VLOOKUP(G$1,Indices!$A$1:$CS$161,MATCH('Monthly Return'!$A14,Indices!$A$1:$CS$1,0),FALSE)</f>
        <v>-4.5441867316015072E-3</v>
      </c>
      <c r="H14" s="5">
        <f>VLOOKUP(H$1,Indices!$A$1:$CS$161,MATCH('Monthly Return'!$A14,Indices!$A$1:$CS$1,0),FALSE)</f>
        <v>-5.5210909413904163E-3</v>
      </c>
      <c r="I14" s="5">
        <f>VLOOKUP(I$1,Indices!$A$1:$CS$161,MATCH('Monthly Return'!$A14,Indices!$A$1:$CS$1,0),FALSE)</f>
        <v>-9.9128899970069018E-3</v>
      </c>
      <c r="J14" s="5">
        <f>VLOOKUP(J$1,Indices!$A$1:$CS$161,MATCH('Monthly Return'!$A14,Indices!$A$1:$CS$1,0),FALSE)</f>
        <v>3.2132741034254231E-3</v>
      </c>
      <c r="K14" s="5">
        <f>VLOOKUP(K$1,Indices!$A$1:$CS$161,MATCH('Monthly Return'!$A14,Indices!$A$1:$CS$1,0),FALSE)</f>
        <v>-3.4366911512915266E-3</v>
      </c>
      <c r="L14" s="5">
        <f>VLOOKUP(L$1,Indices!$A$1:$CS$161,MATCH('Monthly Return'!$A14,Indices!$A$1:$CS$1,0),FALSE)</f>
        <v>8.6818791445080201E-3</v>
      </c>
      <c r="M14" s="5">
        <f>VLOOKUP(M$1,Indices!$A$1:$CS$161,MATCH('Monthly Return'!$A14,Indices!$A$1:$CS$1,0),FALSE)</f>
        <v>9.0588242682292375E-3</v>
      </c>
      <c r="N14" s="5">
        <f>VLOOKUP(N$1,Indices!$A$1:$CS$161,MATCH('Monthly Return'!$A14,Indices!$A$1:$CS$1,0),FALSE)</f>
        <v>7.4226380178883389E-3</v>
      </c>
      <c r="O14" s="5">
        <f>VLOOKUP(O$1,Indices!$A$1:$CS$161,MATCH('Monthly Return'!$A14,Indices!$A$1:$CS$1,0),FALSE)</f>
        <v>4.0638657383880172E-3</v>
      </c>
      <c r="P14" s="5">
        <f>VLOOKUP(P$1,Indices!$A$1:$CS$161,MATCH('Monthly Return'!$A14,Indices!$A$1:$CS$1,0),FALSE)</f>
        <v>1.1075822337258678E-2</v>
      </c>
      <c r="Q14" s="5">
        <f>VLOOKUP(Q$1,Indices!$A$1:$CS$161,MATCH('Monthly Return'!$A14,Indices!$A$1:$CS$1,0),FALSE)</f>
        <v>6.0008108767322099E-3</v>
      </c>
      <c r="R14" s="5">
        <f>VLOOKUP(R$1,Indices!$A$1:$CS$161,MATCH('Monthly Return'!$A14,Indices!$A$1:$CS$1,0),FALSE)</f>
        <v>7.3597370476436996E-3</v>
      </c>
      <c r="S14" s="5">
        <f>VLOOKUP(S$1,Indices!$A$1:$CS$161,MATCH('Monthly Return'!$A14,Indices!$A$1:$CS$1,0),FALSE)</f>
        <v>2.641363524384932E-3</v>
      </c>
      <c r="T14" s="5">
        <f>VLOOKUP(T$1,Indices!$A$1:$CS$161,MATCH('Monthly Return'!$A14,Indices!$A$1:$CS$1,0),FALSE)</f>
        <v>1.5322408318162672E-2</v>
      </c>
      <c r="U14" s="5">
        <f>VLOOKUP(U$1,Indices!$A$1:$CS$161,MATCH('Monthly Return'!$A14,Indices!$A$1:$CS$1,0),FALSE)</f>
        <v>1.0304016173138253E-2</v>
      </c>
      <c r="V14" s="5">
        <f>VLOOKUP(V$1,Indices!$A$1:$CS$161,MATCH('Monthly Return'!$A14,Indices!$A$1:$CS$1,0),FALSE)</f>
        <v>-2.6289039223246213E-3</v>
      </c>
      <c r="W14" s="5">
        <f>VLOOKUP(W$1,Indices!$A$1:$CS$161,MATCH('Monthly Return'!$A14,Indices!$A$1:$CS$1,0),FALSE)</f>
        <v>7.72391706208575E-3</v>
      </c>
      <c r="X14" s="5">
        <f>VLOOKUP(X$1,Indices!$A$1:$CS$161,MATCH('Monthly Return'!$A14,Indices!$A$1:$CS$1,0),FALSE)</f>
        <v>-1.9097760735993896E-2</v>
      </c>
      <c r="Y14" s="5">
        <f>VLOOKUP(Y$1,Indices!$A$1:$CS$161,MATCH('Monthly Return'!$A14,Indices!$A$1:$CS$1,0),FALSE)</f>
        <v>1.5682243701076182E-3</v>
      </c>
      <c r="Z14" s="5">
        <f>VLOOKUP(Z$1,Indices!$A$1:$CS$161,MATCH('Monthly Return'!$A14,Indices!$A$1:$CS$1,0),FALSE)</f>
        <v>7.4768751290263946E-3</v>
      </c>
      <c r="AA14" s="5">
        <f>VLOOKUP(AA$1,Indices!$A$1:$CS$161,MATCH('Monthly Return'!$A14,Indices!$A$1:$CS$1,0),FALSE)</f>
        <v>6.2874958745116061E-3</v>
      </c>
      <c r="AB14" s="5">
        <f>VLOOKUP(AB$1,Indices!$A$1:$CS$161,MATCH('Monthly Return'!$A14,Indices!$A$1:$CS$1,0),FALSE)</f>
        <v>2.1069632196413224E-3</v>
      </c>
      <c r="AC14" s="5">
        <f>VLOOKUP(AC$1,Indices!$A$1:$CS$161,MATCH('Monthly Return'!$A14,Indices!$A$1:$CS$1,0),FALSE)</f>
        <v>1.6776598795526176E-2</v>
      </c>
      <c r="AD14" s="5">
        <f>VLOOKUP(AD$1,Indices!$A$1:$CS$161,MATCH('Monthly Return'!$A14,Indices!$A$1:$CS$1,0),FALSE)</f>
        <v>1.4205061884209336E-2</v>
      </c>
      <c r="AE14" s="5">
        <f>VLOOKUP(AE$1,Indices!$A$1:$CS$161,MATCH('Monthly Return'!$A14,Indices!$A$1:$CS$1,0),FALSE)</f>
        <v>4.5233995930504811E-3</v>
      </c>
      <c r="AF14" s="5">
        <f>VLOOKUP(AF$1,Indices!$A$1:$CS$161,MATCH('Monthly Return'!$A14,Indices!$A$1:$CS$1,0),FALSE)</f>
        <v>8.9116050890369891E-3</v>
      </c>
      <c r="AG14" s="5">
        <f>VLOOKUP(AG$1,Indices!$A$1:$CS$161,MATCH('Monthly Return'!$A14,Indices!$A$1:$CS$1,0),FALSE)</f>
        <v>1.2677773118501268E-2</v>
      </c>
      <c r="AH14" s="5">
        <f>VLOOKUP(AH$1,Indices!$A$1:$CS$161,MATCH('Monthly Return'!$A14,Indices!$A$1:$CS$1,0),FALSE)</f>
        <v>8.7088685640135388E-3</v>
      </c>
      <c r="AI14" s="5">
        <f>VLOOKUP(AI$1,Indices!$A$1:$CS$161,MATCH('Monthly Return'!$A14,Indices!$A$1:$CS$1,0),FALSE)</f>
        <v>1.1695651937398299E-2</v>
      </c>
      <c r="AJ14" s="5">
        <f>VLOOKUP(AJ$1,Indices!$A$1:$CS$161,MATCH('Monthly Return'!$A14,Indices!$A$1:$CS$1,0),FALSE)</f>
        <v>7.8123286770026557E-3</v>
      </c>
      <c r="AK14" s="5">
        <f>VLOOKUP(AK$1,Indices!$A$1:$CS$161,MATCH('Monthly Return'!$A14,Indices!$A$1:$CS$1,0),FALSE)</f>
        <v>-1.0461177908741015E-2</v>
      </c>
      <c r="AL14" s="5">
        <f>VLOOKUP(AL$1,Indices!$A$1:$CS$161,MATCH('Monthly Return'!$A14,Indices!$A$1:$CS$1,0),FALSE)</f>
        <v>3.5460027620348722E-3</v>
      </c>
      <c r="AM14" s="5">
        <f>VLOOKUP(AM$1,Indices!$A$1:$CS$161,MATCH('Monthly Return'!$A14,Indices!$A$1:$CS$1,0),FALSE)</f>
        <v>5.8135502265186378E-3</v>
      </c>
      <c r="AN14" s="5">
        <f>VLOOKUP(AN$1,Indices!$A$1:$CS$161,MATCH('Monthly Return'!$A14,Indices!$A$1:$CS$1,0),FALSE)</f>
        <v>1.5430010768572089E-2</v>
      </c>
      <c r="AO14" s="5">
        <f>VLOOKUP(AO$1,Indices!$A$1:$CS$161,MATCH('Monthly Return'!$A14,Indices!$A$1:$CS$1,0),FALSE)</f>
        <v>2.2189340704519056E-2</v>
      </c>
      <c r="AP14" s="5">
        <f>VLOOKUP(AP$1,Indices!$A$1:$CS$161,MATCH('Monthly Return'!$A14,Indices!$A$1:$CS$1,0),FALSE)</f>
        <v>7.3054411032207334E-3</v>
      </c>
      <c r="AQ14" s="5">
        <f>VLOOKUP(AQ$1,Indices!$A$1:$CS$161,MATCH('Monthly Return'!$A14,Indices!$A$1:$CS$1,0),FALSE)</f>
        <v>-1.0882327402323311E-2</v>
      </c>
      <c r="AR14" s="5">
        <f>VLOOKUP(AR$1,Indices!$A$1:$CS$161,MATCH('Monthly Return'!$A14,Indices!$A$1:$CS$1,0),FALSE)</f>
        <v>2.2878536576888875E-2</v>
      </c>
      <c r="AS14" s="5">
        <f>VLOOKUP(AS$1,Indices!$A$1:$CS$161,MATCH('Monthly Return'!$A14,Indices!$A$1:$CS$1,0),FALSE)</f>
        <v>-2.3397326504713156E-2</v>
      </c>
      <c r="AT14" s="5">
        <f>VLOOKUP(AT$1,Indices!$A$1:$CS$161,MATCH('Monthly Return'!$A14,Indices!$A$1:$CS$1,0),FALSE)</f>
        <v>-2.9894321688657799E-2</v>
      </c>
      <c r="AU14" s="5">
        <f>VLOOKUP(AU$1,Indices!$A$1:$CS$161,MATCH('Monthly Return'!$A14,Indices!$A$1:$CS$1,0),FALSE)</f>
        <v>4.1292332447362412E-3</v>
      </c>
      <c r="AV14" s="5">
        <f>VLOOKUP(AV$1,Indices!$A$1:$CS$161,MATCH('Monthly Return'!$A14,Indices!$A$1:$CS$1,0),FALSE)</f>
        <v>-5.6529060868740766E-3</v>
      </c>
      <c r="AW14" s="5">
        <f>VLOOKUP(AW$1,Indices!$A$1:$CS$161,MATCH('Monthly Return'!$A14,Indices!$A$1:$CS$1,0),FALSE)</f>
        <v>2.5599332000265651E-3</v>
      </c>
      <c r="AX14" s="5">
        <f>VLOOKUP(AX$1,Indices!$A$1:$CS$161,MATCH('Monthly Return'!$A14,Indices!$A$1:$CS$1,0),FALSE)</f>
        <v>8.7723673200224006E-3</v>
      </c>
      <c r="AY14" s="5">
        <f>VLOOKUP(AY$1,Indices!$A$1:$CS$161,MATCH('Monthly Return'!$A14,Indices!$A$1:$CS$1,0),FALSE)</f>
        <v>6.6532659205140732E-3</v>
      </c>
      <c r="AZ14" s="5">
        <f>VLOOKUP(AZ$1,Indices!$A$1:$CS$161,MATCH('Monthly Return'!$A14,Indices!$A$1:$CS$1,0),FALSE)</f>
        <v>1.2240296040867626E-2</v>
      </c>
      <c r="BA14" s="5">
        <f>VLOOKUP(BA$1,Indices!$A$1:$CS$161,MATCH('Monthly Return'!$A14,Indices!$A$1:$CS$1,0),FALSE)</f>
        <v>1.4818918092909472E-2</v>
      </c>
      <c r="BB14" s="5">
        <f>VLOOKUP(BB$1,Indices!$A$1:$CS$161,MATCH('Monthly Return'!$A14,Indices!$A$1:$CS$1,0),FALSE)</f>
        <v>1.0695393644542195E-2</v>
      </c>
      <c r="BC14" s="5">
        <f>VLOOKUP(BC$1,Indices!$A$1:$CS$161,MATCH('Monthly Return'!$A14,Indices!$A$1:$CS$1,0),FALSE)</f>
        <v>9.8169562797600918E-4</v>
      </c>
      <c r="BD14" s="5">
        <f>VLOOKUP(BD$1,Indices!$A$1:$CS$161,MATCH('Monthly Return'!$A14,Indices!$A$1:$CS$1,0),FALSE)</f>
        <v>1.5604852400588065E-2</v>
      </c>
      <c r="BE14" s="5">
        <f>VLOOKUP(BE$1,Indices!$A$1:$CS$161,MATCH('Monthly Return'!$A14,Indices!$A$1:$CS$1,0),FALSE)</f>
        <v>1.7893815775804844E-2</v>
      </c>
      <c r="BF14" s="5">
        <f>VLOOKUP(BF$1,Indices!$A$1:$CS$161,MATCH('Monthly Return'!$A14,Indices!$A$1:$CS$1,0),FALSE)</f>
        <v>5.8332881218341459E-3</v>
      </c>
      <c r="BG14" s="5">
        <f>VLOOKUP(BG$1,Indices!$A$1:$CS$161,MATCH('Monthly Return'!$A14,Indices!$A$1:$CS$1,0),FALSE)</f>
        <v>1.4241664000260945E-2</v>
      </c>
      <c r="BH14" s="5">
        <f>VLOOKUP(BH$1,Indices!$A$1:$CS$161,MATCH('Monthly Return'!$A14,Indices!$A$1:$CS$1,0),FALSE)</f>
        <v>2.2243373966468472E-3</v>
      </c>
      <c r="BI14" s="5">
        <f>VLOOKUP(BI$1,Indices!$A$1:$CS$161,MATCH('Monthly Return'!$A14,Indices!$A$1:$CS$1,0),FALSE)</f>
        <v>-1.807672328553922E-2</v>
      </c>
      <c r="BJ14" s="5">
        <f>VLOOKUP(BJ$1,Indices!$A$1:$CS$161,MATCH('Monthly Return'!$A14,Indices!$A$1:$CS$1,0),FALSE)</f>
        <v>1.6961701554822683E-2</v>
      </c>
      <c r="BK14" s="5">
        <f>VLOOKUP(BK$1,Indices!$A$1:$CS$161,MATCH('Monthly Return'!$A14,Indices!$A$1:$CS$1,0),FALSE)</f>
        <v>2.3015079780741132E-2</v>
      </c>
      <c r="BL14" s="5">
        <f>VLOOKUP(BL$1,Indices!$A$1:$CS$161,MATCH('Monthly Return'!$A14,Indices!$A$1:$CS$1,0),FALSE)</f>
        <v>5.1363039584564341E-3</v>
      </c>
      <c r="BM14" s="5">
        <f>VLOOKUP(BM$1,Indices!$A$1:$CS$161,MATCH('Monthly Return'!$A14,Indices!$A$1:$CS$1,0),FALSE)</f>
        <v>1.8222431978200726E-2</v>
      </c>
      <c r="BN14" s="5">
        <f>VLOOKUP(BN$1,Indices!$A$1:$CS$161,MATCH('Monthly Return'!$A14,Indices!$A$1:$CS$1,0),FALSE)</f>
        <v>1.302109248242278E-2</v>
      </c>
      <c r="BO14" s="5">
        <f>VLOOKUP(BO$1,Indices!$A$1:$CS$161,MATCH('Monthly Return'!$A14,Indices!$A$1:$CS$1,0),FALSE)</f>
        <v>1.0660859602863448E-2</v>
      </c>
      <c r="BP14" s="5">
        <f>VLOOKUP(BP$1,Indices!$A$1:$CS$161,MATCH('Monthly Return'!$A14,Indices!$A$1:$CS$1,0),FALSE)</f>
        <v>1.6994603440723344E-2</v>
      </c>
      <c r="BQ14" s="5">
        <f>VLOOKUP(BQ$1,Indices!$A$1:$CS$161,MATCH('Monthly Return'!$A14,Indices!$A$1:$CS$1,0),FALSE)</f>
        <v>4.0950006828087249E-2</v>
      </c>
      <c r="BR14" s="5">
        <f>VLOOKUP(BR$1,Indices!$A$1:$CS$161,MATCH('Monthly Return'!$A14,Indices!$A$1:$CS$1,0),FALSE)</f>
        <v>2.4259967852519937E-2</v>
      </c>
      <c r="BS14" s="5">
        <f>VLOOKUP(BS$1,Indices!$A$1:$CS$161,MATCH('Monthly Return'!$A14,Indices!$A$1:$CS$1,0),FALSE)</f>
        <v>3.4982296607279251E-2</v>
      </c>
      <c r="BT14" s="5">
        <f>VLOOKUP(BT$1,Indices!$A$1:$CS$161,MATCH('Monthly Return'!$A14,Indices!$A$1:$CS$1,0),FALSE)</f>
        <v>3.002509673489695E-2</v>
      </c>
      <c r="BU14" s="5">
        <f>VLOOKUP(BU$1,Indices!$A$1:$CS$161,MATCH('Monthly Return'!$A14,Indices!$A$1:$CS$1,0),FALSE)</f>
        <v>4.470096821293823E-2</v>
      </c>
      <c r="BV14" s="5">
        <f>VLOOKUP(BV$1,Indices!$A$1:$CS$161,MATCH('Monthly Return'!$A14,Indices!$A$1:$CS$1,0),FALSE)</f>
        <v>4.3110998496223907E-2</v>
      </c>
      <c r="BW14" s="5">
        <f>VLOOKUP(BW$1,Indices!$A$1:$CS$161,MATCH('Monthly Return'!$A14,Indices!$A$1:$CS$1,0),FALSE)</f>
        <v>7.9198740814974133E-3</v>
      </c>
      <c r="BX14" s="5">
        <f>VLOOKUP(BX$1,Indices!$A$1:$CS$161,MATCH('Monthly Return'!$A14,Indices!$A$1:$CS$1,0),FALSE)</f>
        <v>-7.0727868599417265E-3</v>
      </c>
      <c r="BY14" s="5">
        <f>VLOOKUP(BY$1,Indices!$A$1:$CS$161,MATCH('Monthly Return'!$A14,Indices!$A$1:$CS$1,0),FALSE)</f>
        <v>1.2714797735621453E-2</v>
      </c>
      <c r="BZ14" s="5">
        <f>VLOOKUP(BZ$1,Indices!$A$1:$CS$161,MATCH('Monthly Return'!$A14,Indices!$A$1:$CS$1,0),FALSE)</f>
        <v>-2.8219407726090218E-2</v>
      </c>
      <c r="CA14" s="5">
        <f>VLOOKUP(CA$1,Indices!$A$1:$CS$161,MATCH('Monthly Return'!$A14,Indices!$A$1:$CS$1,0),FALSE)</f>
        <v>-4.4624299627331832E-2</v>
      </c>
      <c r="CB14" s="5">
        <f>VLOOKUP(CB$1,Indices!$A$1:$CS$161,MATCH('Monthly Return'!$A14,Indices!$A$1:$CS$1,0),FALSE)</f>
        <v>-0.10646486446431802</v>
      </c>
      <c r="CC14" s="5">
        <f>VLOOKUP(CC$1,Indices!$A$1:$CS$161,MATCH('Monthly Return'!$A14,Indices!$A$1:$CS$1,0),FALSE)</f>
        <v>-5.0178596565315425E-2</v>
      </c>
      <c r="CD14" s="5">
        <f>VLOOKUP(CD$1,Indices!$A$1:$CS$161,MATCH('Monthly Return'!$A14,Indices!$A$1:$CS$1,0),FALSE)</f>
        <v>1.9326588493517871E-3</v>
      </c>
      <c r="CE14" s="5">
        <f>VLOOKUP(CE$1,Indices!$A$1:$CS$161,MATCH('Monthly Return'!$A14,Indices!$A$1:$CS$1,0),FALSE)</f>
        <v>-8.8980524316756293E-3</v>
      </c>
      <c r="CF14" s="5">
        <f>VLOOKUP(CF$1,Indices!$A$1:$CS$161,MATCH('Monthly Return'!$A14,Indices!$A$1:$CS$1,0),FALSE)</f>
        <v>-2.1554260507975487E-3</v>
      </c>
      <c r="CG14" s="5">
        <f>VLOOKUP(CG$1,Indices!$A$1:$CS$161,MATCH('Monthly Return'!$A14,Indices!$A$1:$CS$1,0),FALSE)</f>
        <v>1.1928995022417954E-2</v>
      </c>
      <c r="CH14" s="5">
        <f>VLOOKUP(CH$1,Indices!$A$1:$CS$161,MATCH('Monthly Return'!$A14,Indices!$A$1:$CS$1,0),FALSE)</f>
        <v>2.4031599486892263E-2</v>
      </c>
      <c r="CI14" s="5">
        <f>VLOOKUP(CI$1,Indices!$A$1:$CS$161,MATCH('Monthly Return'!$A14,Indices!$A$1:$CS$1,0),FALSE)</f>
        <v>-2.5944485751870805E-2</v>
      </c>
      <c r="CJ14" s="5">
        <f>VLOOKUP(CJ$1,Indices!$A$1:$CS$161,MATCH('Monthly Return'!$A14,Indices!$A$1:$CS$1,0),FALSE)</f>
        <v>-1.3331076036186218E-2</v>
      </c>
      <c r="CK14" s="5">
        <f>VLOOKUP(CK$1,Indices!$A$1:$CS$161,MATCH('Monthly Return'!$A14,Indices!$A$1:$CS$1,0),FALSE)</f>
        <v>-2.4889521003708115E-2</v>
      </c>
      <c r="CL14" s="5">
        <f>VLOOKUP(CL$1,Indices!$A$1:$CS$161,MATCH('Monthly Return'!$A14,Indices!$A$1:$CS$1,0),FALSE)</f>
        <v>-1.1162413110761271E-3</v>
      </c>
      <c r="CM14" s="5">
        <f>VLOOKUP(CM$1,Indices!$A$1:$CS$161,MATCH('Monthly Return'!$A14,Indices!$A$1:$CS$1,0),FALSE)</f>
        <v>-1.7989084061858507E-2</v>
      </c>
      <c r="CN14" s="5">
        <f>VLOOKUP(CN$1,Indices!$A$1:$CS$161,MATCH('Monthly Return'!$A14,Indices!$A$1:$CS$1,0),FALSE)</f>
        <v>1.2477272488413016E-2</v>
      </c>
      <c r="CO14" s="5">
        <f>VLOOKUP(CO$1,Indices!$A$1:$CS$161,MATCH('Monthly Return'!$A14,Indices!$A$1:$CS$1,0),FALSE)</f>
        <v>1.6581728046838995E-2</v>
      </c>
      <c r="CP14" s="5">
        <f>VLOOKUP(CP$1,Indices!$A$1:$CS$161,MATCH('Monthly Return'!$A14,Indices!$A$1:$CS$1,0),FALSE)</f>
        <v>-1.5520770442798426E-2</v>
      </c>
      <c r="CQ14" s="5">
        <f>VLOOKUP(CQ$1,Indices!$A$1:$CS$161,MATCH('Monthly Return'!$A14,Indices!$A$1:$CS$1,0),FALSE)</f>
        <v>-3.9183505171308974E-2</v>
      </c>
      <c r="CR14" s="5">
        <f>VLOOKUP(CR$1,Indices!$A$1:$CS$161,MATCH('Monthly Return'!$A14,Indices!$A$1:$CS$1,0),FALSE)</f>
        <v>-7.7932756425042049E-3</v>
      </c>
      <c r="CS14" s="5">
        <f>VLOOKUP(CS$1,Indices!$A$1:$CS$161,MATCH('Monthly Return'!$A14,Indices!$A$1:$CS$1,0),FALSE)</f>
        <v>1.1146981169571246E-2</v>
      </c>
      <c r="CT14" s="5">
        <f>VLOOKUP(CT$1,Indices!$A$1:$CS$161,MATCH('Monthly Return'!$A14,Indices!$A$1:$CS$1,0),FALSE)</f>
        <v>1.3273663490028342E-2</v>
      </c>
      <c r="CU14" s="5">
        <f>VLOOKUP(CU$1,Indices!$A$1:$CS$161,MATCH('Monthly Return'!$A14,Indices!$A$1:$CS$1,0),FALSE)</f>
        <v>6.5770696052518396E-3</v>
      </c>
      <c r="CV14" s="5">
        <f>VLOOKUP(CV$1,Indices!$A$1:$CS$161,MATCH('Monthly Return'!$A14,Indices!$A$1:$CS$1,0),FALSE)</f>
        <v>7.4680046841724135E-3</v>
      </c>
      <c r="CW14" s="5">
        <f>VLOOKUP(CW$1,Indices!$A$1:$CS$161,MATCH('Monthly Return'!$A14,Indices!$A$1:$CS$1,0),FALSE)</f>
        <v>8.2396342795678645E-3</v>
      </c>
      <c r="CX14" s="5">
        <f>VLOOKUP(CX$1,Indices!$A$1:$CS$161,MATCH('Monthly Return'!$A14,Indices!$A$1:$CS$1,0),FALSE)</f>
        <v>1.0339169767427103E-2</v>
      </c>
      <c r="CY14" s="5">
        <f>VLOOKUP(CY$1,Indices!$A$1:$CS$161,MATCH('Monthly Return'!$A14,Indices!$A$1:$CS$1,0),FALSE)</f>
        <v>1.2960848690476867E-2</v>
      </c>
      <c r="CZ14" s="5">
        <f>VLOOKUP(CZ$1,Indices!$A$1:$CS$161,MATCH('Monthly Return'!$A14,Indices!$A$1:$CS$1,0),FALSE)</f>
        <v>1.0739952754639237E-2</v>
      </c>
      <c r="DA14" s="5">
        <f>VLOOKUP(DA$1,Indices!$A$1:$CS$161,MATCH('Monthly Return'!$A14,Indices!$A$1:$CS$1,0),FALSE)</f>
        <v>5.1793437895932826E-3</v>
      </c>
      <c r="DB14" s="5">
        <f>VLOOKUP(DB$1,Indices!$A$1:$CS$161,MATCH('Monthly Return'!$A14,Indices!$A$1:$CS$1,0),FALSE)</f>
        <v>6.589956088947968E-3</v>
      </c>
      <c r="DC14" s="5">
        <f>VLOOKUP(DC$1,Indices!$A$1:$CS$161,MATCH('Monthly Return'!$A14,Indices!$A$1:$CS$1,0),FALSE)</f>
        <v>4.4393106479405642E-3</v>
      </c>
      <c r="DD14" s="5">
        <f>VLOOKUP(DD$1,Indices!$A$1:$CS$161,MATCH('Monthly Return'!$A14,Indices!$A$1:$CS$1,0),FALSE)</f>
        <v>1.2007164495941858E-3</v>
      </c>
      <c r="DE14" s="5">
        <f>VLOOKUP(DE$1,Indices!$A$1:$CS$161,MATCH('Monthly Return'!$A14,Indices!$A$1:$CS$1,0),FALSE)</f>
        <v>6.9201686846780408E-3</v>
      </c>
      <c r="DF14" s="5">
        <f>VLOOKUP(DF$1,Indices!$A$1:$CS$161,MATCH('Monthly Return'!$A14,Indices!$A$1:$CS$1,0),FALSE)</f>
        <v>1.2660454062731974E-2</v>
      </c>
      <c r="DG14" s="5">
        <f>VLOOKUP(DG$1,Indices!$A$1:$CS$161,MATCH('Monthly Return'!$A14,Indices!$A$1:$CS$1,0),FALSE)</f>
        <v>1.082834194859994E-2</v>
      </c>
      <c r="DH14" s="5">
        <f>VLOOKUP(DH$1,Indices!$A$1:$CS$161,MATCH('Monthly Return'!$A14,Indices!$A$1:$CS$1,0),FALSE)</f>
        <v>7.4510173106996369E-3</v>
      </c>
      <c r="DI14" s="5">
        <f>VLOOKUP(DI$1,Indices!$A$1:$CS$161,MATCH('Monthly Return'!$A14,Indices!$A$1:$CS$1,0),FALSE)</f>
        <v>1.3579999813813082E-2</v>
      </c>
      <c r="DJ14" s="5">
        <f>VLOOKUP(DJ$1,Indices!$A$1:$CS$161,MATCH('Monthly Return'!$A14,Indices!$A$1:$CS$1,0),FALSE)</f>
        <v>7.2789758328626331E-3</v>
      </c>
    </row>
    <row r="15" spans="1:114" x14ac:dyDescent="0.25">
      <c r="A15" s="3" t="s">
        <v>14</v>
      </c>
      <c r="B15" s="3" t="s">
        <v>48</v>
      </c>
      <c r="C15" s="5">
        <f>VLOOKUP(C$1,Indices!$A$1:$CS$161,MATCH('Monthly Return'!$A15,Indices!$A$1:$CS$1,0),FALSE)</f>
        <v>1.6376006070470961E-3</v>
      </c>
      <c r="D15" s="5">
        <f>VLOOKUP(D$1,Indices!$A$1:$CS$161,MATCH('Monthly Return'!$A15,Indices!$A$1:$CS$1,0),FALSE)</f>
        <v>1.8723518401428052E-2</v>
      </c>
      <c r="E15" s="5">
        <f>VLOOKUP(E$1,Indices!$A$1:$CS$161,MATCH('Monthly Return'!$A15,Indices!$A$1:$CS$1,0),FALSE)</f>
        <v>-1.0613242235683829E-2</v>
      </c>
      <c r="F15" s="5">
        <f>VLOOKUP(F$1,Indices!$A$1:$CS$161,MATCH('Monthly Return'!$A15,Indices!$A$1:$CS$1,0),FALSE)</f>
        <v>-2.4339424088778316E-2</v>
      </c>
      <c r="G15" s="5">
        <f>VLOOKUP(G$1,Indices!$A$1:$CS$161,MATCH('Monthly Return'!$A15,Indices!$A$1:$CS$1,0),FALSE)</f>
        <v>-7.9624937125720718E-3</v>
      </c>
      <c r="H15" s="5">
        <f>VLOOKUP(H$1,Indices!$A$1:$CS$161,MATCH('Monthly Return'!$A15,Indices!$A$1:$CS$1,0),FALSE)</f>
        <v>-9.038522186574971E-3</v>
      </c>
      <c r="I15" s="5">
        <f>VLOOKUP(I$1,Indices!$A$1:$CS$161,MATCH('Monthly Return'!$A15,Indices!$A$1:$CS$1,0),FALSE)</f>
        <v>-2.4274591635665699E-2</v>
      </c>
      <c r="J15" s="5">
        <f>VLOOKUP(J$1,Indices!$A$1:$CS$161,MATCH('Monthly Return'!$A15,Indices!$A$1:$CS$1,0),FALSE)</f>
        <v>8.0371337409148591E-3</v>
      </c>
      <c r="K15" s="5">
        <f>VLOOKUP(K$1,Indices!$A$1:$CS$161,MATCH('Monthly Return'!$A15,Indices!$A$1:$CS$1,0),FALSE)</f>
        <v>5.5667140636268542E-3</v>
      </c>
      <c r="L15" s="5">
        <f>VLOOKUP(L$1,Indices!$A$1:$CS$161,MATCH('Monthly Return'!$A15,Indices!$A$1:$CS$1,0),FALSE)</f>
        <v>1.3708076494172161E-2</v>
      </c>
      <c r="M15" s="5">
        <f>VLOOKUP(M$1,Indices!$A$1:$CS$161,MATCH('Monthly Return'!$A15,Indices!$A$1:$CS$1,0),FALSE)</f>
        <v>2.1251709239845651E-2</v>
      </c>
      <c r="N15" s="5">
        <f>VLOOKUP(N$1,Indices!$A$1:$CS$161,MATCH('Monthly Return'!$A15,Indices!$A$1:$CS$1,0),FALSE)</f>
        <v>-3.3563658323243484E-4</v>
      </c>
      <c r="O15" s="5">
        <f>VLOOKUP(O$1,Indices!$A$1:$CS$161,MATCH('Monthly Return'!$A15,Indices!$A$1:$CS$1,0),FALSE)</f>
        <v>-1.5563908136420057E-3</v>
      </c>
      <c r="P15" s="5">
        <f>VLOOKUP(P$1,Indices!$A$1:$CS$161,MATCH('Monthly Return'!$A15,Indices!$A$1:$CS$1,0),FALSE)</f>
        <v>1.9529425444891446E-2</v>
      </c>
      <c r="Q15" s="5">
        <f>VLOOKUP(Q$1,Indices!$A$1:$CS$161,MATCH('Monthly Return'!$A15,Indices!$A$1:$CS$1,0),FALSE)</f>
        <v>-2.5086042405977449E-2</v>
      </c>
      <c r="R15" s="5">
        <f>VLOOKUP(R$1,Indices!$A$1:$CS$161,MATCH('Monthly Return'!$A15,Indices!$A$1:$CS$1,0),FALSE)</f>
        <v>4.244269340974105E-3</v>
      </c>
      <c r="S15" s="5">
        <f>VLOOKUP(S$1,Indices!$A$1:$CS$161,MATCH('Monthly Return'!$A15,Indices!$A$1:$CS$1,0),FALSE)</f>
        <v>1.6836526806467411E-3</v>
      </c>
      <c r="T15" s="5">
        <f>VLOOKUP(T$1,Indices!$A$1:$CS$161,MATCH('Monthly Return'!$A15,Indices!$A$1:$CS$1,0),FALSE)</f>
        <v>2.942132757714444E-2</v>
      </c>
      <c r="U15" s="5">
        <f>VLOOKUP(U$1,Indices!$A$1:$CS$161,MATCH('Monthly Return'!$A15,Indices!$A$1:$CS$1,0),FALSE)</f>
        <v>3.359656985879278E-2</v>
      </c>
      <c r="V15" s="5">
        <f>VLOOKUP(V$1,Indices!$A$1:$CS$161,MATCH('Monthly Return'!$A15,Indices!$A$1:$CS$1,0),FALSE)</f>
        <v>-1.3997651599217842E-2</v>
      </c>
      <c r="W15" s="5">
        <f>VLOOKUP(W$1,Indices!$A$1:$CS$161,MATCH('Monthly Return'!$A15,Indices!$A$1:$CS$1,0),FALSE)</f>
        <v>7.314743161385362E-3</v>
      </c>
      <c r="X15" s="5">
        <f>VLOOKUP(X$1,Indices!$A$1:$CS$161,MATCH('Monthly Return'!$A15,Indices!$A$1:$CS$1,0),FALSE)</f>
        <v>-4.0568480991197586E-2</v>
      </c>
      <c r="Y15" s="5">
        <f>VLOOKUP(Y$1,Indices!$A$1:$CS$161,MATCH('Monthly Return'!$A15,Indices!$A$1:$CS$1,0),FALSE)</f>
        <v>1.7478046701391303E-3</v>
      </c>
      <c r="Z15" s="5">
        <f>VLOOKUP(Z$1,Indices!$A$1:$CS$161,MATCH('Monthly Return'!$A15,Indices!$A$1:$CS$1,0),FALSE)</f>
        <v>7.2047828275414449E-3</v>
      </c>
      <c r="AA15" s="5">
        <f>VLOOKUP(AA$1,Indices!$A$1:$CS$161,MATCH('Monthly Return'!$A15,Indices!$A$1:$CS$1,0),FALSE)</f>
        <v>-7.7304821097251564E-3</v>
      </c>
      <c r="AB15" s="5">
        <f>VLOOKUP(AB$1,Indices!$A$1:$CS$161,MATCH('Monthly Return'!$A15,Indices!$A$1:$CS$1,0),FALSE)</f>
        <v>-9.0768746962455182E-4</v>
      </c>
      <c r="AC15" s="5">
        <f>VLOOKUP(AC$1,Indices!$A$1:$CS$161,MATCH('Monthly Return'!$A15,Indices!$A$1:$CS$1,0),FALSE)</f>
        <v>3.3846558952205674E-2</v>
      </c>
      <c r="AD15" s="5">
        <f>VLOOKUP(AD$1,Indices!$A$1:$CS$161,MATCH('Monthly Return'!$A15,Indices!$A$1:$CS$1,0),FALSE)</f>
        <v>3.5009253761643544E-2</v>
      </c>
      <c r="AE15" s="5">
        <f>VLOOKUP(AE$1,Indices!$A$1:$CS$161,MATCH('Monthly Return'!$A15,Indices!$A$1:$CS$1,0),FALSE)</f>
        <v>1.2375136547405852E-2</v>
      </c>
      <c r="AF15" s="5">
        <f>VLOOKUP(AF$1,Indices!$A$1:$CS$161,MATCH('Monthly Return'!$A15,Indices!$A$1:$CS$1,0),FALSE)</f>
        <v>1.649732235767809E-3</v>
      </c>
      <c r="AG15" s="5">
        <f>VLOOKUP(AG$1,Indices!$A$1:$CS$161,MATCH('Monthly Return'!$A15,Indices!$A$1:$CS$1,0),FALSE)</f>
        <v>3.0041908640470849E-2</v>
      </c>
      <c r="AH15" s="5">
        <f>VLOOKUP(AH$1,Indices!$A$1:$CS$161,MATCH('Monthly Return'!$A15,Indices!$A$1:$CS$1,0),FALSE)</f>
        <v>7.4101223632212498E-3</v>
      </c>
      <c r="AI15" s="5">
        <f>VLOOKUP(AI$1,Indices!$A$1:$CS$161,MATCH('Monthly Return'!$A15,Indices!$A$1:$CS$1,0),FALSE)</f>
        <v>5.6702180021144244E-3</v>
      </c>
      <c r="AJ15" s="5">
        <f>VLOOKUP(AJ$1,Indices!$A$1:$CS$161,MATCH('Monthly Return'!$A15,Indices!$A$1:$CS$1,0),FALSE)</f>
        <v>6.8878717009812629E-3</v>
      </c>
      <c r="AK15" s="5">
        <f>VLOOKUP(AK$1,Indices!$A$1:$CS$161,MATCH('Monthly Return'!$A15,Indices!$A$1:$CS$1,0),FALSE)</f>
        <v>-6.0666915780676733E-2</v>
      </c>
      <c r="AL15" s="5">
        <f>VLOOKUP(AL$1,Indices!$A$1:$CS$161,MATCH('Monthly Return'!$A15,Indices!$A$1:$CS$1,0),FALSE)</f>
        <v>-7.1299622153455644E-3</v>
      </c>
      <c r="AM15" s="5">
        <f>VLOOKUP(AM$1,Indices!$A$1:$CS$161,MATCH('Monthly Return'!$A15,Indices!$A$1:$CS$1,0),FALSE)</f>
        <v>-1.5186431821290092E-2</v>
      </c>
      <c r="AN15" s="5">
        <f>VLOOKUP(AN$1,Indices!$A$1:$CS$161,MATCH('Monthly Return'!$A15,Indices!$A$1:$CS$1,0),FALSE)</f>
        <v>3.9291654174044455E-2</v>
      </c>
      <c r="AO15" s="5">
        <f>VLOOKUP(AO$1,Indices!$A$1:$CS$161,MATCH('Monthly Return'!$A15,Indices!$A$1:$CS$1,0),FALSE)</f>
        <v>4.8446718692310764E-2</v>
      </c>
      <c r="AP15" s="5">
        <f>VLOOKUP(AP$1,Indices!$A$1:$CS$161,MATCH('Monthly Return'!$A15,Indices!$A$1:$CS$1,0),FALSE)</f>
        <v>-2.056077209457019E-2</v>
      </c>
      <c r="AQ15" s="5">
        <f>VLOOKUP(AQ$1,Indices!$A$1:$CS$161,MATCH('Monthly Return'!$A15,Indices!$A$1:$CS$1,0),FALSE)</f>
        <v>-3.8972521675050054E-2</v>
      </c>
      <c r="AR15" s="5">
        <f>VLOOKUP(AR$1,Indices!$A$1:$CS$161,MATCH('Monthly Return'!$A15,Indices!$A$1:$CS$1,0),FALSE)</f>
        <v>4.6491621400956085E-2</v>
      </c>
      <c r="AS15" s="5">
        <f>VLOOKUP(AS$1,Indices!$A$1:$CS$161,MATCH('Monthly Return'!$A15,Indices!$A$1:$CS$1,0),FALSE)</f>
        <v>-7.8979299731493868E-2</v>
      </c>
      <c r="AT15" s="5">
        <f>VLOOKUP(AT$1,Indices!$A$1:$CS$161,MATCH('Monthly Return'!$A15,Indices!$A$1:$CS$1,0),FALSE)</f>
        <v>-5.3151123231278463E-2</v>
      </c>
      <c r="AU15" s="5">
        <f>VLOOKUP(AU$1,Indices!$A$1:$CS$161,MATCH('Monthly Return'!$A15,Indices!$A$1:$CS$1,0),FALSE)</f>
        <v>3.0887325464252768E-3</v>
      </c>
      <c r="AV15" s="5">
        <f>VLOOKUP(AV$1,Indices!$A$1:$CS$161,MATCH('Monthly Return'!$A15,Indices!$A$1:$CS$1,0),FALSE)</f>
        <v>-1.2148669269186674E-2</v>
      </c>
      <c r="AW15" s="5">
        <f>VLOOKUP(AW$1,Indices!$A$1:$CS$161,MATCH('Monthly Return'!$A15,Indices!$A$1:$CS$1,0),FALSE)</f>
        <v>-1.6850345922543863E-2</v>
      </c>
      <c r="AX15" s="5">
        <f>VLOOKUP(AX$1,Indices!$A$1:$CS$161,MATCH('Monthly Return'!$A15,Indices!$A$1:$CS$1,0),FALSE)</f>
        <v>1.7927347067149046E-2</v>
      </c>
      <c r="AY15" s="5">
        <f>VLOOKUP(AY$1,Indices!$A$1:$CS$161,MATCH('Monthly Return'!$A15,Indices!$A$1:$CS$1,0),FALSE)</f>
        <v>1.5528685288860311E-2</v>
      </c>
      <c r="AZ15" s="5">
        <f>VLOOKUP(AZ$1,Indices!$A$1:$CS$161,MATCH('Monthly Return'!$A15,Indices!$A$1:$CS$1,0),FALSE)</f>
        <v>-4.3372450703108578E-3</v>
      </c>
      <c r="BA15" s="5">
        <f>VLOOKUP(BA$1,Indices!$A$1:$CS$161,MATCH('Monthly Return'!$A15,Indices!$A$1:$CS$1,0),FALSE)</f>
        <v>-1.6225527823752195E-3</v>
      </c>
      <c r="BB15" s="5">
        <f>VLOOKUP(BB$1,Indices!$A$1:$CS$161,MATCH('Monthly Return'!$A15,Indices!$A$1:$CS$1,0),FALSE)</f>
        <v>2.6427036407849602E-2</v>
      </c>
      <c r="BC15" s="5">
        <f>VLOOKUP(BC$1,Indices!$A$1:$CS$161,MATCH('Monthly Return'!$A15,Indices!$A$1:$CS$1,0),FALSE)</f>
        <v>-5.3742899747394324E-3</v>
      </c>
      <c r="BD15" s="5">
        <f>VLOOKUP(BD$1,Indices!$A$1:$CS$161,MATCH('Monthly Return'!$A15,Indices!$A$1:$CS$1,0),FALSE)</f>
        <v>2.2389042977379869E-2</v>
      </c>
      <c r="BE15" s="5">
        <f>VLOOKUP(BE$1,Indices!$A$1:$CS$161,MATCH('Monthly Return'!$A15,Indices!$A$1:$CS$1,0),FALSE)</f>
        <v>5.0321999851825616E-2</v>
      </c>
      <c r="BF15" s="5">
        <f>VLOOKUP(BF$1,Indices!$A$1:$CS$161,MATCH('Monthly Return'!$A15,Indices!$A$1:$CS$1,0),FALSE)</f>
        <v>-5.3858948234641879E-4</v>
      </c>
      <c r="BG15" s="5">
        <f>VLOOKUP(BG$1,Indices!$A$1:$CS$161,MATCH('Monthly Return'!$A15,Indices!$A$1:$CS$1,0),FALSE)</f>
        <v>3.1269833608407405E-2</v>
      </c>
      <c r="BH15" s="5">
        <f>VLOOKUP(BH$1,Indices!$A$1:$CS$161,MATCH('Monthly Return'!$A15,Indices!$A$1:$CS$1,0),FALSE)</f>
        <v>-4.5173227386493542E-3</v>
      </c>
      <c r="BI15" s="5">
        <f>VLOOKUP(BI$1,Indices!$A$1:$CS$161,MATCH('Monthly Return'!$A15,Indices!$A$1:$CS$1,0),FALSE)</f>
        <v>-5.3780879643609558E-2</v>
      </c>
      <c r="BJ15" s="5">
        <f>VLOOKUP(BJ$1,Indices!$A$1:$CS$161,MATCH('Monthly Return'!$A15,Indices!$A$1:$CS$1,0),FALSE)</f>
        <v>1.2094323360037906E-2</v>
      </c>
      <c r="BK15" s="5">
        <f>VLOOKUP(BK$1,Indices!$A$1:$CS$161,MATCH('Monthly Return'!$A15,Indices!$A$1:$CS$1,0),FALSE)</f>
        <v>4.7466571899461352E-2</v>
      </c>
      <c r="BL15" s="5">
        <f>VLOOKUP(BL$1,Indices!$A$1:$CS$161,MATCH('Monthly Return'!$A15,Indices!$A$1:$CS$1,0),FALSE)</f>
        <v>-3.8184846297018016E-4</v>
      </c>
      <c r="BM15" s="5">
        <f>VLOOKUP(BM$1,Indices!$A$1:$CS$161,MATCH('Monthly Return'!$A15,Indices!$A$1:$CS$1,0),FALSE)</f>
        <v>-1.1982501923665789E-2</v>
      </c>
      <c r="BN15" s="5">
        <f>VLOOKUP(BN$1,Indices!$A$1:$CS$161,MATCH('Monthly Return'!$A15,Indices!$A$1:$CS$1,0),FALSE)</f>
        <v>1.7395496904736296E-2</v>
      </c>
      <c r="BO15" s="5">
        <f>VLOOKUP(BO$1,Indices!$A$1:$CS$161,MATCH('Monthly Return'!$A15,Indices!$A$1:$CS$1,0),FALSE)</f>
        <v>1.489545888049304E-2</v>
      </c>
      <c r="BP15" s="5">
        <f>VLOOKUP(BP$1,Indices!$A$1:$CS$161,MATCH('Monthly Return'!$A15,Indices!$A$1:$CS$1,0),FALSE)</f>
        <v>1.1153773114629617E-2</v>
      </c>
      <c r="BQ15" s="5">
        <f>VLOOKUP(BQ$1,Indices!$A$1:$CS$161,MATCH('Monthly Return'!$A15,Indices!$A$1:$CS$1,0),FALSE)</f>
        <v>5.4998168710302497E-2</v>
      </c>
      <c r="BR15" s="5">
        <f>VLOOKUP(BR$1,Indices!$A$1:$CS$161,MATCH('Monthly Return'!$A15,Indices!$A$1:$CS$1,0),FALSE)</f>
        <v>1.3949273493523595E-2</v>
      </c>
      <c r="BS15" s="5">
        <f>VLOOKUP(BS$1,Indices!$A$1:$CS$161,MATCH('Monthly Return'!$A15,Indices!$A$1:$CS$1,0),FALSE)</f>
        <v>4.5393234938879701E-2</v>
      </c>
      <c r="BT15" s="5">
        <f>VLOOKUP(BT$1,Indices!$A$1:$CS$161,MATCH('Monthly Return'!$A15,Indices!$A$1:$CS$1,0),FALSE)</f>
        <v>7.2837660671924986E-3</v>
      </c>
      <c r="BU15" s="5">
        <f>VLOOKUP(BU$1,Indices!$A$1:$CS$161,MATCH('Monthly Return'!$A15,Indices!$A$1:$CS$1,0),FALSE)</f>
        <v>9.618305088471657E-2</v>
      </c>
      <c r="BV15" s="5">
        <f>VLOOKUP(BV$1,Indices!$A$1:$CS$161,MATCH('Monthly Return'!$A15,Indices!$A$1:$CS$1,0),FALSE)</f>
        <v>7.651319065438078E-2</v>
      </c>
      <c r="BW15" s="5">
        <f>VLOOKUP(BW$1,Indices!$A$1:$CS$161,MATCH('Monthly Return'!$A15,Indices!$A$1:$CS$1,0),FALSE)</f>
        <v>4.3352794424011742E-2</v>
      </c>
      <c r="BX15" s="5">
        <f>VLOOKUP(BX$1,Indices!$A$1:$CS$161,MATCH('Monthly Return'!$A15,Indices!$A$1:$CS$1,0),FALSE)</f>
        <v>-1.3448022125802428E-2</v>
      </c>
      <c r="BY15" s="5">
        <f>VLOOKUP(BY$1,Indices!$A$1:$CS$161,MATCH('Monthly Return'!$A15,Indices!$A$1:$CS$1,0),FALSE)</f>
        <v>-1.818002449380629E-2</v>
      </c>
      <c r="BZ15" s="5">
        <f>VLOOKUP(BZ$1,Indices!$A$1:$CS$161,MATCH('Monthly Return'!$A15,Indices!$A$1:$CS$1,0),FALSE)</f>
        <v>-4.2883748527793308E-3</v>
      </c>
      <c r="CA15" s="5">
        <f>VLOOKUP(CA$1,Indices!$A$1:$CS$161,MATCH('Monthly Return'!$A15,Indices!$A$1:$CS$1,0),FALSE)</f>
        <v>-3.9612697027189614E-2</v>
      </c>
      <c r="CB15" s="5">
        <f>VLOOKUP(CB$1,Indices!$A$1:$CS$161,MATCH('Monthly Return'!$A15,Indices!$A$1:$CS$1,0),FALSE)</f>
        <v>-0.14446028760638074</v>
      </c>
      <c r="CC15" s="5">
        <f>VLOOKUP(CC$1,Indices!$A$1:$CS$161,MATCH('Monthly Return'!$A15,Indices!$A$1:$CS$1,0),FALSE)</f>
        <v>-0.10378198046539355</v>
      </c>
      <c r="CD15" s="5">
        <f>VLOOKUP(CD$1,Indices!$A$1:$CS$161,MATCH('Monthly Return'!$A15,Indices!$A$1:$CS$1,0),FALSE)</f>
        <v>-4.936515433556532E-2</v>
      </c>
      <c r="CE15" s="5">
        <f>VLOOKUP(CE$1,Indices!$A$1:$CS$161,MATCH('Monthly Return'!$A15,Indices!$A$1:$CS$1,0),FALSE)</f>
        <v>-3.3517291657296333E-2</v>
      </c>
      <c r="CF15" s="5">
        <f>VLOOKUP(CF$1,Indices!$A$1:$CS$161,MATCH('Monthly Return'!$A15,Indices!$A$1:$CS$1,0),FALSE)</f>
        <v>-3.7916320331809805E-2</v>
      </c>
      <c r="CG15" s="5">
        <f>VLOOKUP(CG$1,Indices!$A$1:$CS$161,MATCH('Monthly Return'!$A15,Indices!$A$1:$CS$1,0),FALSE)</f>
        <v>1.3976951095405754E-2</v>
      </c>
      <c r="CH15" s="5">
        <f>VLOOKUP(CH$1,Indices!$A$1:$CS$161,MATCH('Monthly Return'!$A15,Indices!$A$1:$CS$1,0),FALSE)</f>
        <v>2.8454315360130877E-2</v>
      </c>
      <c r="CI15" s="5">
        <f>VLOOKUP(CI$1,Indices!$A$1:$CS$161,MATCH('Monthly Return'!$A15,Indices!$A$1:$CS$1,0),FALSE)</f>
        <v>-4.3154414749988712E-2</v>
      </c>
      <c r="CJ15" s="5">
        <f>VLOOKUP(CJ$1,Indices!$A$1:$CS$161,MATCH('Monthly Return'!$A15,Indices!$A$1:$CS$1,0),FALSE)</f>
        <v>2.7082089522601605E-2</v>
      </c>
      <c r="CK15" s="5">
        <f>VLOOKUP(CK$1,Indices!$A$1:$CS$161,MATCH('Monthly Return'!$A15,Indices!$A$1:$CS$1,0),FALSE)</f>
        <v>-5.5453163214780554E-2</v>
      </c>
      <c r="CL15" s="5">
        <f>VLOOKUP(CL$1,Indices!$A$1:$CS$161,MATCH('Monthly Return'!$A15,Indices!$A$1:$CS$1,0),FALSE)</f>
        <v>1.760419788006562E-2</v>
      </c>
      <c r="CM15" s="5">
        <f>VLOOKUP(CM$1,Indices!$A$1:$CS$161,MATCH('Monthly Return'!$A15,Indices!$A$1:$CS$1,0),FALSE)</f>
        <v>-2.6550245492694691E-2</v>
      </c>
      <c r="CN15" s="5">
        <f>VLOOKUP(CN$1,Indices!$A$1:$CS$161,MATCH('Monthly Return'!$A15,Indices!$A$1:$CS$1,0),FALSE)</f>
        <v>4.8050829470863921E-2</v>
      </c>
      <c r="CO15" s="5">
        <f>VLOOKUP(CO$1,Indices!$A$1:$CS$161,MATCH('Monthly Return'!$A15,Indices!$A$1:$CS$1,0),FALSE)</f>
        <v>4.6636957127232481E-2</v>
      </c>
      <c r="CP15" s="5">
        <f>VLOOKUP(CP$1,Indices!$A$1:$CS$161,MATCH('Monthly Return'!$A15,Indices!$A$1:$CS$1,0),FALSE)</f>
        <v>-2.5785708991179379E-2</v>
      </c>
      <c r="CQ15" s="5">
        <f>VLOOKUP(CQ$1,Indices!$A$1:$CS$161,MATCH('Monthly Return'!$A15,Indices!$A$1:$CS$1,0),FALSE)</f>
        <v>2.8852275505083291E-2</v>
      </c>
      <c r="CR15" s="5">
        <f>VLOOKUP(CR$1,Indices!$A$1:$CS$161,MATCH('Monthly Return'!$A15,Indices!$A$1:$CS$1,0),FALSE)</f>
        <v>2.6280720413749403E-2</v>
      </c>
      <c r="CS15" s="5">
        <f>VLOOKUP(CS$1,Indices!$A$1:$CS$161,MATCH('Monthly Return'!$A15,Indices!$A$1:$CS$1,0),FALSE)</f>
        <v>3.192153706812495E-2</v>
      </c>
      <c r="CT15" s="5">
        <f>VLOOKUP(CT$1,Indices!$A$1:$CS$161,MATCH('Monthly Return'!$A15,Indices!$A$1:$CS$1,0),FALSE)</f>
        <v>3.1051762851492359E-2</v>
      </c>
      <c r="CU15" s="5">
        <f>VLOOKUP(CU$1,Indices!$A$1:$CS$161,MATCH('Monthly Return'!$A15,Indices!$A$1:$CS$1,0),FALSE)</f>
        <v>2.1635446187875829E-2</v>
      </c>
      <c r="CV15" s="5">
        <f>VLOOKUP(CV$1,Indices!$A$1:$CS$161,MATCH('Monthly Return'!$A15,Indices!$A$1:$CS$1,0),FALSE)</f>
        <v>1.3904345435263643E-2</v>
      </c>
      <c r="CW15" s="5">
        <f>VLOOKUP(CW$1,Indices!$A$1:$CS$161,MATCH('Monthly Return'!$A15,Indices!$A$1:$CS$1,0),FALSE)</f>
        <v>1.4065554386680112E-2</v>
      </c>
      <c r="CX15" s="5">
        <f>VLOOKUP(CX$1,Indices!$A$1:$CS$161,MATCH('Monthly Return'!$A15,Indices!$A$1:$CS$1,0),FALSE)</f>
        <v>3.340981746307814E-2</v>
      </c>
      <c r="CY15" s="5">
        <f>VLOOKUP(CY$1,Indices!$A$1:$CS$161,MATCH('Monthly Return'!$A15,Indices!$A$1:$CS$1,0),FALSE)</f>
        <v>4.2899865243517077E-2</v>
      </c>
      <c r="CZ15" s="5">
        <f>VLOOKUP(CZ$1,Indices!$A$1:$CS$161,MATCH('Monthly Return'!$A15,Indices!$A$1:$CS$1,0),FALSE)</f>
        <v>2.6920523733624746E-2</v>
      </c>
      <c r="DA15" s="5">
        <f>VLOOKUP(DA$1,Indices!$A$1:$CS$161,MATCH('Monthly Return'!$A15,Indices!$A$1:$CS$1,0),FALSE)</f>
        <v>6.0794846308436234E-3</v>
      </c>
      <c r="DB15" s="5">
        <f>VLOOKUP(DB$1,Indices!$A$1:$CS$161,MATCH('Monthly Return'!$A15,Indices!$A$1:$CS$1,0),FALSE)</f>
        <v>1.7980350949255541E-2</v>
      </c>
      <c r="DC15" s="5">
        <f>VLOOKUP(DC$1,Indices!$A$1:$CS$161,MATCH('Monthly Return'!$A15,Indices!$A$1:$CS$1,0),FALSE)</f>
        <v>3.6400790742097122E-3</v>
      </c>
      <c r="DD15" s="5">
        <f>VLOOKUP(DD$1,Indices!$A$1:$CS$161,MATCH('Monthly Return'!$A15,Indices!$A$1:$CS$1,0),FALSE)</f>
        <v>-1.0600535872515748E-2</v>
      </c>
      <c r="DE15" s="5">
        <f>VLOOKUP(DE$1,Indices!$A$1:$CS$161,MATCH('Monthly Return'!$A15,Indices!$A$1:$CS$1,0),FALSE)</f>
        <v>-4.1379839199655488E-2</v>
      </c>
      <c r="DF15" s="5">
        <f>VLOOKUP(DF$1,Indices!$A$1:$CS$161,MATCH('Monthly Return'!$A15,Indices!$A$1:$CS$1,0),FALSE)</f>
        <v>4.5360448768318351E-2</v>
      </c>
      <c r="DG15" s="5">
        <f>VLOOKUP(DG$1,Indices!$A$1:$CS$161,MATCH('Monthly Return'!$A15,Indices!$A$1:$CS$1,0),FALSE)</f>
        <v>1.8739780708130649E-2</v>
      </c>
      <c r="DH15" s="5">
        <f>VLOOKUP(DH$1,Indices!$A$1:$CS$161,MATCH('Monthly Return'!$A15,Indices!$A$1:$CS$1,0),FALSE)</f>
        <v>2.255971662705436E-2</v>
      </c>
      <c r="DI15" s="5">
        <f>VLOOKUP(DI$1,Indices!$A$1:$CS$161,MATCH('Monthly Return'!$A15,Indices!$A$1:$CS$1,0),FALSE)</f>
        <v>5.7520054189496239E-2</v>
      </c>
      <c r="DJ15" s="5">
        <f>VLOOKUP(DJ$1,Indices!$A$1:$CS$161,MATCH('Monthly Return'!$A15,Indices!$A$1:$CS$1,0),FALSE)</f>
        <v>3.7369996285248508E-2</v>
      </c>
    </row>
    <row r="16" spans="1:114" x14ac:dyDescent="0.25">
      <c r="A16" s="3" t="s">
        <v>15</v>
      </c>
      <c r="B16" s="3" t="s">
        <v>49</v>
      </c>
      <c r="C16" s="5">
        <f>VLOOKUP(C$1,Indices!$A$1:$CS$161,MATCH('Monthly Return'!$A16,Indices!$A$1:$CS$1,0),FALSE)</f>
        <v>2.3086321721996761E-3</v>
      </c>
      <c r="D16" s="5">
        <f>VLOOKUP(D$1,Indices!$A$1:$CS$161,MATCH('Monthly Return'!$A16,Indices!$A$1:$CS$1,0),FALSE)</f>
        <v>1.4709353271352477E-2</v>
      </c>
      <c r="E16" s="5">
        <f>VLOOKUP(E$1,Indices!$A$1:$CS$161,MATCH('Monthly Return'!$A16,Indices!$A$1:$CS$1,0),FALSE)</f>
        <v>4.1612012591210057E-3</v>
      </c>
      <c r="F16" s="5">
        <f>VLOOKUP(F$1,Indices!$A$1:$CS$161,MATCH('Monthly Return'!$A16,Indices!$A$1:$CS$1,0),FALSE)</f>
        <v>2.4441097637406539E-3</v>
      </c>
      <c r="G16" s="5">
        <f>VLOOKUP(G$1,Indices!$A$1:$CS$161,MATCH('Monthly Return'!$A16,Indices!$A$1:$CS$1,0),FALSE)</f>
        <v>3.5503753175605279E-3</v>
      </c>
      <c r="H16" s="5">
        <f>VLOOKUP(H$1,Indices!$A$1:$CS$161,MATCH('Monthly Return'!$A16,Indices!$A$1:$CS$1,0),FALSE)</f>
        <v>-1.2392091904744551E-2</v>
      </c>
      <c r="I16" s="5">
        <f>VLOOKUP(I$1,Indices!$A$1:$CS$161,MATCH('Monthly Return'!$A16,Indices!$A$1:$CS$1,0),FALSE)</f>
        <v>-1.150309415708628E-2</v>
      </c>
      <c r="J16" s="5">
        <f>VLOOKUP(J$1,Indices!$A$1:$CS$161,MATCH('Monthly Return'!$A16,Indices!$A$1:$CS$1,0),FALSE)</f>
        <v>1.5461210315332874E-3</v>
      </c>
      <c r="K16" s="5">
        <f>VLOOKUP(K$1,Indices!$A$1:$CS$161,MATCH('Monthly Return'!$A16,Indices!$A$1:$CS$1,0),FALSE)</f>
        <v>-1.9322599150339848E-3</v>
      </c>
      <c r="L16" s="5">
        <f>VLOOKUP(L$1,Indices!$A$1:$CS$161,MATCH('Monthly Return'!$A16,Indices!$A$1:$CS$1,0),FALSE)</f>
        <v>5.5992953816570434E-3</v>
      </c>
      <c r="M16" s="5">
        <f>VLOOKUP(M$1,Indices!$A$1:$CS$161,MATCH('Monthly Return'!$A16,Indices!$A$1:$CS$1,0),FALSE)</f>
        <v>4.058547860756434E-3</v>
      </c>
      <c r="N16" s="5">
        <f>VLOOKUP(N$1,Indices!$A$1:$CS$161,MATCH('Monthly Return'!$A16,Indices!$A$1:$CS$1,0),FALSE)</f>
        <v>1.8192540652550715E-3</v>
      </c>
      <c r="O16" s="5">
        <f>VLOOKUP(O$1,Indices!$A$1:$CS$161,MATCH('Monthly Return'!$A16,Indices!$A$1:$CS$1,0),FALSE)</f>
        <v>1.8510789378114456E-3</v>
      </c>
      <c r="P16" s="5">
        <f>VLOOKUP(P$1,Indices!$A$1:$CS$161,MATCH('Monthly Return'!$A16,Indices!$A$1:$CS$1,0),FALSE)</f>
        <v>1.1995320906032614E-2</v>
      </c>
      <c r="Q16" s="5">
        <f>VLOOKUP(Q$1,Indices!$A$1:$CS$161,MATCH('Monthly Return'!$A16,Indices!$A$1:$CS$1,0),FALSE)</f>
        <v>8.5614188442499906E-3</v>
      </c>
      <c r="R16" s="5">
        <f>VLOOKUP(R$1,Indices!$A$1:$CS$161,MATCH('Monthly Return'!$A16,Indices!$A$1:$CS$1,0),FALSE)</f>
        <v>5.2612040426733842E-3</v>
      </c>
      <c r="S16" s="5">
        <f>VLOOKUP(S$1,Indices!$A$1:$CS$161,MATCH('Monthly Return'!$A16,Indices!$A$1:$CS$1,0),FALSE)</f>
        <v>3.1293376096308556E-4</v>
      </c>
      <c r="T16" s="5">
        <f>VLOOKUP(T$1,Indices!$A$1:$CS$161,MATCH('Monthly Return'!$A16,Indices!$A$1:$CS$1,0),FALSE)</f>
        <v>9.1624396118314966E-3</v>
      </c>
      <c r="U16" s="5">
        <f>VLOOKUP(U$1,Indices!$A$1:$CS$161,MATCH('Monthly Return'!$A16,Indices!$A$1:$CS$1,0),FALSE)</f>
        <v>1.1575687790084332E-2</v>
      </c>
      <c r="V16" s="5">
        <f>VLOOKUP(V$1,Indices!$A$1:$CS$161,MATCH('Monthly Return'!$A16,Indices!$A$1:$CS$1,0),FALSE)</f>
        <v>5.5261019530306044E-4</v>
      </c>
      <c r="W16" s="5">
        <f>VLOOKUP(W$1,Indices!$A$1:$CS$161,MATCH('Monthly Return'!$A16,Indices!$A$1:$CS$1,0),FALSE)</f>
        <v>7.9397239639340533E-3</v>
      </c>
      <c r="X16" s="5">
        <f>VLOOKUP(X$1,Indices!$A$1:$CS$161,MATCH('Monthly Return'!$A16,Indices!$A$1:$CS$1,0),FALSE)</f>
        <v>-1.0543630256053538E-2</v>
      </c>
      <c r="Y16" s="5">
        <f>VLOOKUP(Y$1,Indices!$A$1:$CS$161,MATCH('Monthly Return'!$A16,Indices!$A$1:$CS$1,0),FALSE)</f>
        <v>1.409735681743407E-2</v>
      </c>
      <c r="Z16" s="5">
        <f>VLOOKUP(Z$1,Indices!$A$1:$CS$161,MATCH('Monthly Return'!$A16,Indices!$A$1:$CS$1,0),FALSE)</f>
        <v>1.026057118969792E-2</v>
      </c>
      <c r="AA16" s="5">
        <f>VLOOKUP(AA$1,Indices!$A$1:$CS$161,MATCH('Monthly Return'!$A16,Indices!$A$1:$CS$1,0),FALSE)</f>
        <v>8.3513601330127418E-3</v>
      </c>
      <c r="AB16" s="5">
        <f>VLOOKUP(AB$1,Indices!$A$1:$CS$161,MATCH('Monthly Return'!$A16,Indices!$A$1:$CS$1,0),FALSE)</f>
        <v>3.6636170800354861E-3</v>
      </c>
      <c r="AC16" s="5">
        <f>VLOOKUP(AC$1,Indices!$A$1:$CS$161,MATCH('Monthly Return'!$A16,Indices!$A$1:$CS$1,0),FALSE)</f>
        <v>1.7092280385114123E-2</v>
      </c>
      <c r="AD16" s="5">
        <f>VLOOKUP(AD$1,Indices!$A$1:$CS$161,MATCH('Monthly Return'!$A16,Indices!$A$1:$CS$1,0),FALSE)</f>
        <v>1.1731592766651477E-2</v>
      </c>
      <c r="AE16" s="5">
        <f>VLOOKUP(AE$1,Indices!$A$1:$CS$161,MATCH('Monthly Return'!$A16,Indices!$A$1:$CS$1,0),FALSE)</f>
        <v>6.449031504256908E-3</v>
      </c>
      <c r="AF16" s="5">
        <f>VLOOKUP(AF$1,Indices!$A$1:$CS$161,MATCH('Monthly Return'!$A16,Indices!$A$1:$CS$1,0),FALSE)</f>
        <v>-1.7644625082136045E-4</v>
      </c>
      <c r="AG16" s="5">
        <f>VLOOKUP(AG$1,Indices!$A$1:$CS$161,MATCH('Monthly Return'!$A16,Indices!$A$1:$CS$1,0),FALSE)</f>
        <v>8.0855507390158454E-3</v>
      </c>
      <c r="AH16" s="5">
        <f>VLOOKUP(AH$1,Indices!$A$1:$CS$161,MATCH('Monthly Return'!$A16,Indices!$A$1:$CS$1,0),FALSE)</f>
        <v>8.9063326701672718E-3</v>
      </c>
      <c r="AI16" s="5">
        <f>VLOOKUP(AI$1,Indices!$A$1:$CS$161,MATCH('Monthly Return'!$A16,Indices!$A$1:$CS$1,0),FALSE)</f>
        <v>9.3077652150965751E-3</v>
      </c>
      <c r="AJ16" s="5">
        <f>VLOOKUP(AJ$1,Indices!$A$1:$CS$161,MATCH('Monthly Return'!$A16,Indices!$A$1:$CS$1,0),FALSE)</f>
        <v>6.9875422373657514E-3</v>
      </c>
      <c r="AK16" s="5">
        <f>VLOOKUP(AK$1,Indices!$A$1:$CS$161,MATCH('Monthly Return'!$A16,Indices!$A$1:$CS$1,0),FALSE)</f>
        <v>-1.9778922416317513E-2</v>
      </c>
      <c r="AL16" s="5">
        <f>VLOOKUP(AL$1,Indices!$A$1:$CS$161,MATCH('Monthly Return'!$A16,Indices!$A$1:$CS$1,0),FALSE)</f>
        <v>-9.7419891484344934E-3</v>
      </c>
      <c r="AM16" s="5">
        <f>VLOOKUP(AM$1,Indices!$A$1:$CS$161,MATCH('Monthly Return'!$A16,Indices!$A$1:$CS$1,0),FALSE)</f>
        <v>8.4048486788643739E-3</v>
      </c>
      <c r="AN16" s="5">
        <f>VLOOKUP(AN$1,Indices!$A$1:$CS$161,MATCH('Monthly Return'!$A16,Indices!$A$1:$CS$1,0),FALSE)</f>
        <v>2.5290468773916386E-2</v>
      </c>
      <c r="AO16" s="5">
        <f>VLOOKUP(AO$1,Indices!$A$1:$CS$161,MATCH('Monthly Return'!$A16,Indices!$A$1:$CS$1,0),FALSE)</f>
        <v>2.8103777778498928E-2</v>
      </c>
      <c r="AP16" s="5">
        <f>VLOOKUP(AP$1,Indices!$A$1:$CS$161,MATCH('Monthly Return'!$A16,Indices!$A$1:$CS$1,0),FALSE)</f>
        <v>4.5927480866265746E-3</v>
      </c>
      <c r="AQ16" s="5">
        <f>VLOOKUP(AQ$1,Indices!$A$1:$CS$161,MATCH('Monthly Return'!$A16,Indices!$A$1:$CS$1,0),FALSE)</f>
        <v>-1.3256269107248198E-2</v>
      </c>
      <c r="AR16" s="5">
        <f>VLOOKUP(AR$1,Indices!$A$1:$CS$161,MATCH('Monthly Return'!$A16,Indices!$A$1:$CS$1,0),FALSE)</f>
        <v>2.3198145201498654E-2</v>
      </c>
      <c r="AS16" s="5">
        <f>VLOOKUP(AS$1,Indices!$A$1:$CS$161,MATCH('Monthly Return'!$A16,Indices!$A$1:$CS$1,0),FALSE)</f>
        <v>-2.9703428731090109E-2</v>
      </c>
      <c r="AT16" s="5">
        <f>VLOOKUP(AT$1,Indices!$A$1:$CS$161,MATCH('Monthly Return'!$A16,Indices!$A$1:$CS$1,0),FALSE)</f>
        <v>-3.3862068220837815E-2</v>
      </c>
      <c r="AU16" s="5">
        <f>VLOOKUP(AU$1,Indices!$A$1:$CS$161,MATCH('Monthly Return'!$A16,Indices!$A$1:$CS$1,0),FALSE)</f>
        <v>-6.2649073216792805E-3</v>
      </c>
      <c r="AV16" s="5">
        <f>VLOOKUP(AV$1,Indices!$A$1:$CS$161,MATCH('Monthly Return'!$A16,Indices!$A$1:$CS$1,0),FALSE)</f>
        <v>-1.4337020456203886E-2</v>
      </c>
      <c r="AW16" s="5">
        <f>VLOOKUP(AW$1,Indices!$A$1:$CS$161,MATCH('Monthly Return'!$A16,Indices!$A$1:$CS$1,0),FALSE)</f>
        <v>-7.7478820007166327E-3</v>
      </c>
      <c r="AX16" s="5">
        <f>VLOOKUP(AX$1,Indices!$A$1:$CS$161,MATCH('Monthly Return'!$A16,Indices!$A$1:$CS$1,0),FALSE)</f>
        <v>-1.9810128002752947E-3</v>
      </c>
      <c r="AY16" s="5">
        <f>VLOOKUP(AY$1,Indices!$A$1:$CS$161,MATCH('Monthly Return'!$A16,Indices!$A$1:$CS$1,0),FALSE)</f>
        <v>3.8661942319506704E-3</v>
      </c>
      <c r="AZ16" s="5">
        <f>VLOOKUP(AZ$1,Indices!$A$1:$CS$161,MATCH('Monthly Return'!$A16,Indices!$A$1:$CS$1,0),FALSE)</f>
        <v>7.5013543901913948E-3</v>
      </c>
      <c r="BA16" s="5">
        <f>VLOOKUP(BA$1,Indices!$A$1:$CS$161,MATCH('Monthly Return'!$A16,Indices!$A$1:$CS$1,0),FALSE)</f>
        <v>1.6793352823511354E-2</v>
      </c>
      <c r="BB16" s="5">
        <f>VLOOKUP(BB$1,Indices!$A$1:$CS$161,MATCH('Monthly Return'!$A16,Indices!$A$1:$CS$1,0),FALSE)</f>
        <v>2.332436343367128E-2</v>
      </c>
      <c r="BC16" s="5">
        <f>VLOOKUP(BC$1,Indices!$A$1:$CS$161,MATCH('Monthly Return'!$A16,Indices!$A$1:$CS$1,0),FALSE)</f>
        <v>-1.9157449403275351E-3</v>
      </c>
      <c r="BD16" s="5">
        <f>VLOOKUP(BD$1,Indices!$A$1:$CS$161,MATCH('Monthly Return'!$A16,Indices!$A$1:$CS$1,0),FALSE)</f>
        <v>2.0160934761940696E-2</v>
      </c>
      <c r="BE16" s="5">
        <f>VLOOKUP(BE$1,Indices!$A$1:$CS$161,MATCH('Monthly Return'!$A16,Indices!$A$1:$CS$1,0),FALSE)</f>
        <v>2.2369050819231573E-2</v>
      </c>
      <c r="BF16" s="5">
        <f>VLOOKUP(BF$1,Indices!$A$1:$CS$161,MATCH('Monthly Return'!$A16,Indices!$A$1:$CS$1,0),FALSE)</f>
        <v>1.2170923835500114E-2</v>
      </c>
      <c r="BG16" s="5">
        <f>VLOOKUP(BG$1,Indices!$A$1:$CS$161,MATCH('Monthly Return'!$A16,Indices!$A$1:$CS$1,0),FALSE)</f>
        <v>2.6462469069785888E-2</v>
      </c>
      <c r="BH16" s="5">
        <f>VLOOKUP(BH$1,Indices!$A$1:$CS$161,MATCH('Monthly Return'!$A16,Indices!$A$1:$CS$1,0),FALSE)</f>
        <v>1.7861956251001843E-3</v>
      </c>
      <c r="BI16" s="5">
        <f>VLOOKUP(BI$1,Indices!$A$1:$CS$161,MATCH('Monthly Return'!$A16,Indices!$A$1:$CS$1,0),FALSE)</f>
        <v>-2.6598403464750509E-2</v>
      </c>
      <c r="BJ16" s="5">
        <f>VLOOKUP(BJ$1,Indices!$A$1:$CS$161,MATCH('Monthly Return'!$A16,Indices!$A$1:$CS$1,0),FALSE)</f>
        <v>1.9945698107902698E-2</v>
      </c>
      <c r="BK16" s="5">
        <f>VLOOKUP(BK$1,Indices!$A$1:$CS$161,MATCH('Monthly Return'!$A16,Indices!$A$1:$CS$1,0),FALSE)</f>
        <v>2.4523184404559695E-2</v>
      </c>
      <c r="BL16" s="5">
        <f>VLOOKUP(BL$1,Indices!$A$1:$CS$161,MATCH('Monthly Return'!$A16,Indices!$A$1:$CS$1,0),FALSE)</f>
        <v>4.3203809045786468E-3</v>
      </c>
      <c r="BM16" s="5">
        <f>VLOOKUP(BM$1,Indices!$A$1:$CS$161,MATCH('Monthly Return'!$A16,Indices!$A$1:$CS$1,0),FALSE)</f>
        <v>7.4472630872146617E-4</v>
      </c>
      <c r="BN16" s="5">
        <f>VLOOKUP(BN$1,Indices!$A$1:$CS$161,MATCH('Monthly Return'!$A16,Indices!$A$1:$CS$1,0),FALSE)</f>
        <v>2.7622398302366014E-2</v>
      </c>
      <c r="BO16" s="5">
        <f>VLOOKUP(BO$1,Indices!$A$1:$CS$161,MATCH('Monthly Return'!$A16,Indices!$A$1:$CS$1,0),FALSE)</f>
        <v>9.9281768355812261E-3</v>
      </c>
      <c r="BP16" s="5">
        <f>VLOOKUP(BP$1,Indices!$A$1:$CS$161,MATCH('Monthly Return'!$A16,Indices!$A$1:$CS$1,0),FALSE)</f>
        <v>6.8524606894742046E-3</v>
      </c>
      <c r="BQ16" s="5">
        <f>VLOOKUP(BQ$1,Indices!$A$1:$CS$161,MATCH('Monthly Return'!$A16,Indices!$A$1:$CS$1,0),FALSE)</f>
        <v>4.3480575988315895E-2</v>
      </c>
      <c r="BR16" s="5">
        <f>VLOOKUP(BR$1,Indices!$A$1:$CS$161,MATCH('Monthly Return'!$A16,Indices!$A$1:$CS$1,0),FALSE)</f>
        <v>3.4203751379183522E-2</v>
      </c>
      <c r="BS16" s="5">
        <f>VLOOKUP(BS$1,Indices!$A$1:$CS$161,MATCH('Monthly Return'!$A16,Indices!$A$1:$CS$1,0),FALSE)</f>
        <v>6.9524464609876713E-2</v>
      </c>
      <c r="BT16" s="5">
        <f>VLOOKUP(BT$1,Indices!$A$1:$CS$161,MATCH('Monthly Return'!$A16,Indices!$A$1:$CS$1,0),FALSE)</f>
        <v>2.7927392239748272E-2</v>
      </c>
      <c r="BU16" s="5">
        <f>VLOOKUP(BU$1,Indices!$A$1:$CS$161,MATCH('Monthly Return'!$A16,Indices!$A$1:$CS$1,0),FALSE)</f>
        <v>9.7433938266449083E-2</v>
      </c>
      <c r="BV16" s="5">
        <f>VLOOKUP(BV$1,Indices!$A$1:$CS$161,MATCH('Monthly Return'!$A16,Indices!$A$1:$CS$1,0),FALSE)</f>
        <v>6.0348883728069014E-2</v>
      </c>
      <c r="BW16" s="5">
        <f>VLOOKUP(BW$1,Indices!$A$1:$CS$161,MATCH('Monthly Return'!$A16,Indices!$A$1:$CS$1,0),FALSE)</f>
        <v>3.4604030759138427E-2</v>
      </c>
      <c r="BX16" s="5">
        <f>VLOOKUP(BX$1,Indices!$A$1:$CS$161,MATCH('Monthly Return'!$A16,Indices!$A$1:$CS$1,0),FALSE)</f>
        <v>2.3551385932050195E-2</v>
      </c>
      <c r="BY16" s="5">
        <f>VLOOKUP(BY$1,Indices!$A$1:$CS$161,MATCH('Monthly Return'!$A16,Indices!$A$1:$CS$1,0),FALSE)</f>
        <v>4.842264640070626E-2</v>
      </c>
      <c r="BZ16" s="5">
        <f>VLOOKUP(BZ$1,Indices!$A$1:$CS$161,MATCH('Monthly Return'!$A16,Indices!$A$1:$CS$1,0),FALSE)</f>
        <v>1.0986124722169643E-2</v>
      </c>
      <c r="CA16" s="5">
        <f>VLOOKUP(CA$1,Indices!$A$1:$CS$161,MATCH('Monthly Return'!$A16,Indices!$A$1:$CS$1,0),FALSE)</f>
        <v>-2.751968536375704E-2</v>
      </c>
      <c r="CB16" s="5">
        <f>VLOOKUP(CB$1,Indices!$A$1:$CS$161,MATCH('Monthly Return'!$A16,Indices!$A$1:$CS$1,0),FALSE)</f>
        <v>-0.16009503927290336</v>
      </c>
      <c r="CC16" s="5">
        <f>VLOOKUP(CC$1,Indices!$A$1:$CS$161,MATCH('Monthly Return'!$A16,Indices!$A$1:$CS$1,0),FALSE)</f>
        <v>-0.1181197349710823</v>
      </c>
      <c r="CD16" s="5">
        <f>VLOOKUP(CD$1,Indices!$A$1:$CS$161,MATCH('Monthly Return'!$A16,Indices!$A$1:$CS$1,0),FALSE)</f>
        <v>-1.0971345332802307E-2</v>
      </c>
      <c r="CE16" s="5">
        <f>VLOOKUP(CE$1,Indices!$A$1:$CS$161,MATCH('Monthly Return'!$A16,Indices!$A$1:$CS$1,0),FALSE)</f>
        <v>-1.6275272392601514E-2</v>
      </c>
      <c r="CF16" s="5">
        <f>VLOOKUP(CF$1,Indices!$A$1:$CS$161,MATCH('Monthly Return'!$A16,Indices!$A$1:$CS$1,0),FALSE)</f>
        <v>-2.2812548352158402E-2</v>
      </c>
      <c r="CG16" s="5">
        <f>VLOOKUP(CG$1,Indices!$A$1:$CS$161,MATCH('Monthly Return'!$A16,Indices!$A$1:$CS$1,0),FALSE)</f>
        <v>7.7200587044099489E-3</v>
      </c>
      <c r="CH16" s="5">
        <f>VLOOKUP(CH$1,Indices!$A$1:$CS$161,MATCH('Monthly Return'!$A16,Indices!$A$1:$CS$1,0),FALSE)</f>
        <v>1.307714786674441E-2</v>
      </c>
      <c r="CI16" s="5">
        <f>VLOOKUP(CI$1,Indices!$A$1:$CS$161,MATCH('Monthly Return'!$A16,Indices!$A$1:$CS$1,0),FALSE)</f>
        <v>-4.1630712869188735E-2</v>
      </c>
      <c r="CJ16" s="5">
        <f>VLOOKUP(CJ$1,Indices!$A$1:$CS$161,MATCH('Monthly Return'!$A16,Indices!$A$1:$CS$1,0),FALSE)</f>
        <v>-7.7825614296630485E-3</v>
      </c>
      <c r="CK16" s="5">
        <f>VLOOKUP(CK$1,Indices!$A$1:$CS$161,MATCH('Monthly Return'!$A16,Indices!$A$1:$CS$1,0),FALSE)</f>
        <v>-1.3973922010408146E-2</v>
      </c>
      <c r="CL16" s="5">
        <f>VLOOKUP(CL$1,Indices!$A$1:$CS$161,MATCH('Monthly Return'!$A16,Indices!$A$1:$CS$1,0),FALSE)</f>
        <v>-3.0380494467464603E-3</v>
      </c>
      <c r="CM16" s="5">
        <f>VLOOKUP(CM$1,Indices!$A$1:$CS$161,MATCH('Monthly Return'!$A16,Indices!$A$1:$CS$1,0),FALSE)</f>
        <v>-1.0336941551253642E-2</v>
      </c>
      <c r="CN16" s="5">
        <f>VLOOKUP(CN$1,Indices!$A$1:$CS$161,MATCH('Monthly Return'!$A16,Indices!$A$1:$CS$1,0),FALSE)</f>
        <v>1.9613613125159635E-2</v>
      </c>
      <c r="CO16" s="5">
        <f>VLOOKUP(CO$1,Indices!$A$1:$CS$161,MATCH('Monthly Return'!$A16,Indices!$A$1:$CS$1,0),FALSE)</f>
        <v>1.5722306720240775E-2</v>
      </c>
      <c r="CP16" s="5">
        <f>VLOOKUP(CP$1,Indices!$A$1:$CS$161,MATCH('Monthly Return'!$A16,Indices!$A$1:$CS$1,0),FALSE)</f>
        <v>-1.0189980788459563E-2</v>
      </c>
      <c r="CQ16" s="5">
        <f>VLOOKUP(CQ$1,Indices!$A$1:$CS$161,MATCH('Monthly Return'!$A16,Indices!$A$1:$CS$1,0),FALSE)</f>
        <v>-4.753962411830015E-3</v>
      </c>
      <c r="CR16" s="5">
        <f>VLOOKUP(CR$1,Indices!$A$1:$CS$161,MATCH('Monthly Return'!$A16,Indices!$A$1:$CS$1,0),FALSE)</f>
        <v>1.113789346427696E-3</v>
      </c>
      <c r="CS16" s="5">
        <f>VLOOKUP(CS$1,Indices!$A$1:$CS$161,MATCH('Monthly Return'!$A16,Indices!$A$1:$CS$1,0),FALSE)</f>
        <v>1.2552822921133577E-2</v>
      </c>
      <c r="CT16" s="5">
        <f>VLOOKUP(CT$1,Indices!$A$1:$CS$161,MATCH('Monthly Return'!$A16,Indices!$A$1:$CS$1,0),FALSE)</f>
        <v>3.4233267684820046E-3</v>
      </c>
      <c r="CU16" s="5">
        <f>VLOOKUP(CU$1,Indices!$A$1:$CS$161,MATCH('Monthly Return'!$A16,Indices!$A$1:$CS$1,0),FALSE)</f>
        <v>4.6370176835095478E-3</v>
      </c>
      <c r="CV16" s="5">
        <f>VLOOKUP(CV$1,Indices!$A$1:$CS$161,MATCH('Monthly Return'!$A16,Indices!$A$1:$CS$1,0),FALSE)</f>
        <v>1.0471828817733897E-2</v>
      </c>
      <c r="CW16" s="5">
        <f>VLOOKUP(CW$1,Indices!$A$1:$CS$161,MATCH('Monthly Return'!$A16,Indices!$A$1:$CS$1,0),FALSE)</f>
        <v>1.3351324895238825E-2</v>
      </c>
      <c r="CX16" s="5">
        <f>VLOOKUP(CX$1,Indices!$A$1:$CS$161,MATCH('Monthly Return'!$A16,Indices!$A$1:$CS$1,0),FALSE)</f>
        <v>1.220968445485715E-2</v>
      </c>
      <c r="CY16" s="5">
        <f>VLOOKUP(CY$1,Indices!$A$1:$CS$161,MATCH('Monthly Return'!$A16,Indices!$A$1:$CS$1,0),FALSE)</f>
        <v>1.112009180262441E-2</v>
      </c>
      <c r="CZ16" s="5">
        <f>VLOOKUP(CZ$1,Indices!$A$1:$CS$161,MATCH('Monthly Return'!$A16,Indices!$A$1:$CS$1,0),FALSE)</f>
        <v>3.4002366949217322E-3</v>
      </c>
      <c r="DA16" s="5">
        <f>VLOOKUP(DA$1,Indices!$A$1:$CS$161,MATCH('Monthly Return'!$A16,Indices!$A$1:$CS$1,0),FALSE)</f>
        <v>9.0890904645379855E-3</v>
      </c>
      <c r="DB16" s="5">
        <f>VLOOKUP(DB$1,Indices!$A$1:$CS$161,MATCH('Monthly Return'!$A16,Indices!$A$1:$CS$1,0),FALSE)</f>
        <v>1.1071384791402794E-2</v>
      </c>
      <c r="DC16" s="5">
        <f>VLOOKUP(DC$1,Indices!$A$1:$CS$161,MATCH('Monthly Return'!$A16,Indices!$A$1:$CS$1,0),FALSE)</f>
        <v>7.2685665366063468E-3</v>
      </c>
      <c r="DD16" s="5">
        <f>VLOOKUP(DD$1,Indices!$A$1:$CS$161,MATCH('Monthly Return'!$A16,Indices!$A$1:$CS$1,0),FALSE)</f>
        <v>1.0197081780596307E-3</v>
      </c>
      <c r="DE16" s="5">
        <f>VLOOKUP(DE$1,Indices!$A$1:$CS$161,MATCH('Monthly Return'!$A16,Indices!$A$1:$CS$1,0),FALSE)</f>
        <v>7.8919174805660575E-3</v>
      </c>
      <c r="DF16" s="5">
        <f>VLOOKUP(DF$1,Indices!$A$1:$CS$161,MATCH('Monthly Return'!$A16,Indices!$A$1:$CS$1,0),FALSE)</f>
        <v>6.4192577733197531E-3</v>
      </c>
      <c r="DG16" s="5">
        <f>VLOOKUP(DG$1,Indices!$A$1:$CS$161,MATCH('Monthly Return'!$A16,Indices!$A$1:$CS$1,0),FALSE)</f>
        <v>1.0379103292768477E-2</v>
      </c>
      <c r="DH16" s="5">
        <f>VLOOKUP(DH$1,Indices!$A$1:$CS$161,MATCH('Monthly Return'!$A16,Indices!$A$1:$CS$1,0),FALSE)</f>
        <v>1.1659920757819853E-2</v>
      </c>
      <c r="DI16" s="5">
        <f>VLOOKUP(DI$1,Indices!$A$1:$CS$161,MATCH('Monthly Return'!$A16,Indices!$A$1:$CS$1,0),FALSE)</f>
        <v>2.4031163740873884E-2</v>
      </c>
      <c r="DJ16" s="5">
        <f>VLOOKUP(DJ$1,Indices!$A$1:$CS$161,MATCH('Monthly Return'!$A16,Indices!$A$1:$CS$1,0),FALSE)</f>
        <v>9.0799939966981214E-3</v>
      </c>
    </row>
    <row r="17" spans="1:114" x14ac:dyDescent="0.25">
      <c r="A17" s="3" t="s">
        <v>16</v>
      </c>
      <c r="B17" s="3" t="s">
        <v>50</v>
      </c>
      <c r="C17" s="5">
        <f>VLOOKUP(C$1,Indices!$A$1:$CS$161,MATCH('Monthly Return'!$A17,Indices!$A$1:$CS$1,0),FALSE)</f>
        <v>3.3336767016043378E-3</v>
      </c>
      <c r="D17" s="5">
        <f>VLOOKUP(D$1,Indices!$A$1:$CS$161,MATCH('Monthly Return'!$A17,Indices!$A$1:$CS$1,0),FALSE)</f>
        <v>1.285666217157333E-2</v>
      </c>
      <c r="E17" s="5">
        <f>VLOOKUP(E$1,Indices!$A$1:$CS$161,MATCH('Monthly Return'!$A17,Indices!$A$1:$CS$1,0),FALSE)</f>
        <v>-3.5646292096868093E-3</v>
      </c>
      <c r="F17" s="5">
        <f>VLOOKUP(F$1,Indices!$A$1:$CS$161,MATCH('Monthly Return'!$A17,Indices!$A$1:$CS$1,0),FALSE)</f>
        <v>2.8410386733130899E-3</v>
      </c>
      <c r="G17" s="5">
        <f>VLOOKUP(G$1,Indices!$A$1:$CS$161,MATCH('Monthly Return'!$A17,Indices!$A$1:$CS$1,0),FALSE)</f>
        <v>3.5915189928052982E-3</v>
      </c>
      <c r="H17" s="5">
        <f>VLOOKUP(H$1,Indices!$A$1:$CS$161,MATCH('Monthly Return'!$A17,Indices!$A$1:$CS$1,0),FALSE)</f>
        <v>-1.1222332834273097E-3</v>
      </c>
      <c r="I17" s="5">
        <f>VLOOKUP(I$1,Indices!$A$1:$CS$161,MATCH('Monthly Return'!$A17,Indices!$A$1:$CS$1,0),FALSE)</f>
        <v>8.0651746181421569E-3</v>
      </c>
      <c r="J17" s="5">
        <f>VLOOKUP(J$1,Indices!$A$1:$CS$161,MATCH('Monthly Return'!$A17,Indices!$A$1:$CS$1,0),FALSE)</f>
        <v>2.3206205217831677E-3</v>
      </c>
      <c r="K17" s="5">
        <f>VLOOKUP(K$1,Indices!$A$1:$CS$161,MATCH('Monthly Return'!$A17,Indices!$A$1:$CS$1,0),FALSE)</f>
        <v>8.8196949661287771E-3</v>
      </c>
      <c r="L17" s="5">
        <f>VLOOKUP(L$1,Indices!$A$1:$CS$161,MATCH('Monthly Return'!$A17,Indices!$A$1:$CS$1,0),FALSE)</f>
        <v>1.0324799296073106E-2</v>
      </c>
      <c r="M17" s="5">
        <f>VLOOKUP(M$1,Indices!$A$1:$CS$161,MATCH('Monthly Return'!$A17,Indices!$A$1:$CS$1,0),FALSE)</f>
        <v>8.0138333220316493E-3</v>
      </c>
      <c r="N17" s="5">
        <f>VLOOKUP(N$1,Indices!$A$1:$CS$161,MATCH('Monthly Return'!$A17,Indices!$A$1:$CS$1,0),FALSE)</f>
        <v>8.339122491288764E-3</v>
      </c>
      <c r="O17" s="5">
        <f>VLOOKUP(O$1,Indices!$A$1:$CS$161,MATCH('Monthly Return'!$A17,Indices!$A$1:$CS$1,0),FALSE)</f>
        <v>9.1509906558049359E-3</v>
      </c>
      <c r="P17" s="5">
        <f>VLOOKUP(P$1,Indices!$A$1:$CS$161,MATCH('Monthly Return'!$A17,Indices!$A$1:$CS$1,0),FALSE)</f>
        <v>1.053880825142528E-2</v>
      </c>
      <c r="Q17" s="5">
        <f>VLOOKUP(Q$1,Indices!$A$1:$CS$161,MATCH('Monthly Return'!$A17,Indices!$A$1:$CS$1,0),FALSE)</f>
        <v>1.2793676889743866E-2</v>
      </c>
      <c r="R17" s="5">
        <f>VLOOKUP(R$1,Indices!$A$1:$CS$161,MATCH('Monthly Return'!$A17,Indices!$A$1:$CS$1,0),FALSE)</f>
        <v>8.2611203281093282E-3</v>
      </c>
      <c r="S17" s="5">
        <f>VLOOKUP(S$1,Indices!$A$1:$CS$161,MATCH('Monthly Return'!$A17,Indices!$A$1:$CS$1,0),FALSE)</f>
        <v>1.0010859481190071E-2</v>
      </c>
      <c r="T17" s="5">
        <f>VLOOKUP(T$1,Indices!$A$1:$CS$161,MATCH('Monthly Return'!$A17,Indices!$A$1:$CS$1,0),FALSE)</f>
        <v>1.300118603221212E-2</v>
      </c>
      <c r="U17" s="5">
        <f>VLOOKUP(U$1,Indices!$A$1:$CS$161,MATCH('Monthly Return'!$A17,Indices!$A$1:$CS$1,0),FALSE)</f>
        <v>7.1849327733313206E-3</v>
      </c>
      <c r="V17" s="5">
        <f>VLOOKUP(V$1,Indices!$A$1:$CS$161,MATCH('Monthly Return'!$A17,Indices!$A$1:$CS$1,0),FALSE)</f>
        <v>6.4425224203323861E-3</v>
      </c>
      <c r="W17" s="5">
        <f>VLOOKUP(W$1,Indices!$A$1:$CS$161,MATCH('Monthly Return'!$A17,Indices!$A$1:$CS$1,0),FALSE)</f>
        <v>6.8345259551383375E-3</v>
      </c>
      <c r="X17" s="5">
        <f>VLOOKUP(X$1,Indices!$A$1:$CS$161,MATCH('Monthly Return'!$A17,Indices!$A$1:$CS$1,0),FALSE)</f>
        <v>-9.4435090789374287E-3</v>
      </c>
      <c r="Y17" s="5">
        <f>VLOOKUP(Y$1,Indices!$A$1:$CS$161,MATCH('Monthly Return'!$A17,Indices!$A$1:$CS$1,0),FALSE)</f>
        <v>5.9210263112272621E-3</v>
      </c>
      <c r="Z17" s="5">
        <f>VLOOKUP(Z$1,Indices!$A$1:$CS$161,MATCH('Monthly Return'!$A17,Indices!$A$1:$CS$1,0),FALSE)</f>
        <v>1.0529294707951387E-2</v>
      </c>
      <c r="AA17" s="5">
        <f>VLOOKUP(AA$1,Indices!$A$1:$CS$161,MATCH('Monthly Return'!$A17,Indices!$A$1:$CS$1,0),FALSE)</f>
        <v>9.5184973562250086E-3</v>
      </c>
      <c r="AB17" s="5">
        <f>VLOOKUP(AB$1,Indices!$A$1:$CS$161,MATCH('Monthly Return'!$A17,Indices!$A$1:$CS$1,0),FALSE)</f>
        <v>7.552600918374397E-3</v>
      </c>
      <c r="AC17" s="5">
        <f>VLOOKUP(AC$1,Indices!$A$1:$CS$161,MATCH('Monthly Return'!$A17,Indices!$A$1:$CS$1,0),FALSE)</f>
        <v>1.9245665533990319E-2</v>
      </c>
      <c r="AD17" s="5">
        <f>VLOOKUP(AD$1,Indices!$A$1:$CS$161,MATCH('Monthly Return'!$A17,Indices!$A$1:$CS$1,0),FALSE)</f>
        <v>9.9173657369593382E-3</v>
      </c>
      <c r="AE17" s="5">
        <f>VLOOKUP(AE$1,Indices!$A$1:$CS$161,MATCH('Monthly Return'!$A17,Indices!$A$1:$CS$1,0),FALSE)</f>
        <v>1.0226254090026421E-2</v>
      </c>
      <c r="AF17" s="5">
        <f>VLOOKUP(AF$1,Indices!$A$1:$CS$161,MATCH('Monthly Return'!$A17,Indices!$A$1:$CS$1,0),FALSE)</f>
        <v>1.5476261316101469E-2</v>
      </c>
      <c r="AG17" s="5">
        <f>VLOOKUP(AG$1,Indices!$A$1:$CS$161,MATCH('Monthly Return'!$A17,Indices!$A$1:$CS$1,0),FALSE)</f>
        <v>1.9179137504302668E-2</v>
      </c>
      <c r="AH17" s="5">
        <f>VLOOKUP(AH$1,Indices!$A$1:$CS$161,MATCH('Monthly Return'!$A17,Indices!$A$1:$CS$1,0),FALSE)</f>
        <v>1.6134163220370201E-2</v>
      </c>
      <c r="AI17" s="5">
        <f>VLOOKUP(AI$1,Indices!$A$1:$CS$161,MATCH('Monthly Return'!$A17,Indices!$A$1:$CS$1,0),FALSE)</f>
        <v>1.8882493093219432E-2</v>
      </c>
      <c r="AJ17" s="5">
        <f>VLOOKUP(AJ$1,Indices!$A$1:$CS$161,MATCH('Monthly Return'!$A17,Indices!$A$1:$CS$1,0),FALSE)</f>
        <v>1.0581266527869726E-2</v>
      </c>
      <c r="AK17" s="5">
        <f>VLOOKUP(AK$1,Indices!$A$1:$CS$161,MATCH('Monthly Return'!$A17,Indices!$A$1:$CS$1,0),FALSE)</f>
        <v>4.4996158444361445E-3</v>
      </c>
      <c r="AL17" s="5">
        <f>VLOOKUP(AL$1,Indices!$A$1:$CS$161,MATCH('Monthly Return'!$A17,Indices!$A$1:$CS$1,0),FALSE)</f>
        <v>8.3149935644346584E-3</v>
      </c>
      <c r="AM17" s="5">
        <f>VLOOKUP(AM$1,Indices!$A$1:$CS$161,MATCH('Monthly Return'!$A17,Indices!$A$1:$CS$1,0),FALSE)</f>
        <v>1.2296162921960674E-2</v>
      </c>
      <c r="AN17" s="5">
        <f>VLOOKUP(AN$1,Indices!$A$1:$CS$161,MATCH('Monthly Return'!$A17,Indices!$A$1:$CS$1,0),FALSE)</f>
        <v>1.6419225524416214E-2</v>
      </c>
      <c r="AO17" s="5">
        <f>VLOOKUP(AO$1,Indices!$A$1:$CS$161,MATCH('Monthly Return'!$A17,Indices!$A$1:$CS$1,0),FALSE)</f>
        <v>1.7295923376495992E-2</v>
      </c>
      <c r="AP17" s="5">
        <f>VLOOKUP(AP$1,Indices!$A$1:$CS$161,MATCH('Monthly Return'!$A17,Indices!$A$1:$CS$1,0),FALSE)</f>
        <v>5.2454198529090501E-3</v>
      </c>
      <c r="AQ17" s="5">
        <f>VLOOKUP(AQ$1,Indices!$A$1:$CS$161,MATCH('Monthly Return'!$A17,Indices!$A$1:$CS$1,0),FALSE)</f>
        <v>2.5450980751435814E-3</v>
      </c>
      <c r="AR17" s="5">
        <f>VLOOKUP(AR$1,Indices!$A$1:$CS$161,MATCH('Monthly Return'!$A17,Indices!$A$1:$CS$1,0),FALSE)</f>
        <v>-4.8031598007983733E-3</v>
      </c>
      <c r="AS17" s="5">
        <f>VLOOKUP(AS$1,Indices!$A$1:$CS$161,MATCH('Monthly Return'!$A17,Indices!$A$1:$CS$1,0),FALSE)</f>
        <v>-5.7311213851871656E-3</v>
      </c>
      <c r="AT17" s="5">
        <f>VLOOKUP(AT$1,Indices!$A$1:$CS$161,MATCH('Monthly Return'!$A17,Indices!$A$1:$CS$1,0),FALSE)</f>
        <v>-4.1509508909467474E-3</v>
      </c>
      <c r="AU17" s="5">
        <f>VLOOKUP(AU$1,Indices!$A$1:$CS$161,MATCH('Monthly Return'!$A17,Indices!$A$1:$CS$1,0),FALSE)</f>
        <v>8.2392326554687756E-3</v>
      </c>
      <c r="AV17" s="5">
        <f>VLOOKUP(AV$1,Indices!$A$1:$CS$161,MATCH('Monthly Return'!$A17,Indices!$A$1:$CS$1,0),FALSE)</f>
        <v>-1.0420152174229758E-3</v>
      </c>
      <c r="AW17" s="5">
        <f>VLOOKUP(AW$1,Indices!$A$1:$CS$161,MATCH('Monthly Return'!$A17,Indices!$A$1:$CS$1,0),FALSE)</f>
        <v>1.2297134105033747E-2</v>
      </c>
      <c r="AX17" s="5">
        <f>VLOOKUP(AX$1,Indices!$A$1:$CS$161,MATCH('Monthly Return'!$A17,Indices!$A$1:$CS$1,0),FALSE)</f>
        <v>1.292787576708565E-2</v>
      </c>
      <c r="AY17" s="5">
        <f>VLOOKUP(AY$1,Indices!$A$1:$CS$161,MATCH('Monthly Return'!$A17,Indices!$A$1:$CS$1,0),FALSE)</f>
        <v>6.7790309984379071E-3</v>
      </c>
      <c r="AZ17" s="5">
        <f>VLOOKUP(AZ$1,Indices!$A$1:$CS$161,MATCH('Monthly Return'!$A17,Indices!$A$1:$CS$1,0),FALSE)</f>
        <v>1.1102400616525898E-2</v>
      </c>
      <c r="BA17" s="5">
        <f>VLOOKUP(BA$1,Indices!$A$1:$CS$161,MATCH('Monthly Return'!$A17,Indices!$A$1:$CS$1,0),FALSE)</f>
        <v>1.5354934702499268E-2</v>
      </c>
      <c r="BB17" s="5">
        <f>VLOOKUP(BB$1,Indices!$A$1:$CS$161,MATCH('Monthly Return'!$A17,Indices!$A$1:$CS$1,0),FALSE)</f>
        <v>-1.4626185490822508E-3</v>
      </c>
      <c r="BC17" s="5">
        <f>VLOOKUP(BC$1,Indices!$A$1:$CS$161,MATCH('Monthly Return'!$A17,Indices!$A$1:$CS$1,0),FALSE)</f>
        <v>1.4496545234102154E-2</v>
      </c>
      <c r="BD17" s="5">
        <f>VLOOKUP(BD$1,Indices!$A$1:$CS$161,MATCH('Monthly Return'!$A17,Indices!$A$1:$CS$1,0),FALSE)</f>
        <v>1.1455597464405054E-2</v>
      </c>
      <c r="BE17" s="5">
        <f>VLOOKUP(BE$1,Indices!$A$1:$CS$161,MATCH('Monthly Return'!$A17,Indices!$A$1:$CS$1,0),FALSE)</f>
        <v>8.3553367821997959E-3</v>
      </c>
      <c r="BF17" s="5">
        <f>VLOOKUP(BF$1,Indices!$A$1:$CS$161,MATCH('Monthly Return'!$A17,Indices!$A$1:$CS$1,0),FALSE)</f>
        <v>1.5359979943266877E-2</v>
      </c>
      <c r="BG17" s="5">
        <f>VLOOKUP(BG$1,Indices!$A$1:$CS$161,MATCH('Monthly Return'!$A17,Indices!$A$1:$CS$1,0),FALSE)</f>
        <v>1.1263821643548777E-2</v>
      </c>
      <c r="BH17" s="5">
        <f>VLOOKUP(BH$1,Indices!$A$1:$CS$161,MATCH('Monthly Return'!$A17,Indices!$A$1:$CS$1,0),FALSE)</f>
        <v>6.3518387822247835E-3</v>
      </c>
      <c r="BI17" s="5">
        <f>VLOOKUP(BI$1,Indices!$A$1:$CS$161,MATCH('Monthly Return'!$A17,Indices!$A$1:$CS$1,0),FALSE)</f>
        <v>4.3106743952967541E-3</v>
      </c>
      <c r="BJ17" s="5">
        <f>VLOOKUP(BJ$1,Indices!$A$1:$CS$161,MATCH('Monthly Return'!$A17,Indices!$A$1:$CS$1,0),FALSE)</f>
        <v>1.748531851412638E-2</v>
      </c>
      <c r="BK17" s="5">
        <f>VLOOKUP(BK$1,Indices!$A$1:$CS$161,MATCH('Monthly Return'!$A17,Indices!$A$1:$CS$1,0),FALSE)</f>
        <v>1.3467468179910069E-2</v>
      </c>
      <c r="BL17" s="5">
        <f>VLOOKUP(BL$1,Indices!$A$1:$CS$161,MATCH('Monthly Return'!$A17,Indices!$A$1:$CS$1,0),FALSE)</f>
        <v>3.2259443743720695E-3</v>
      </c>
      <c r="BM17" s="5">
        <f>VLOOKUP(BM$1,Indices!$A$1:$CS$161,MATCH('Monthly Return'!$A17,Indices!$A$1:$CS$1,0),FALSE)</f>
        <v>1.828813002183427E-2</v>
      </c>
      <c r="BN17" s="5">
        <f>VLOOKUP(BN$1,Indices!$A$1:$CS$161,MATCH('Monthly Return'!$A17,Indices!$A$1:$CS$1,0),FALSE)</f>
        <v>2.1126337901370418E-2</v>
      </c>
      <c r="BO17" s="5">
        <f>VLOOKUP(BO$1,Indices!$A$1:$CS$161,MATCH('Monthly Return'!$A17,Indices!$A$1:$CS$1,0),FALSE)</f>
        <v>8.5279815989292018E-3</v>
      </c>
      <c r="BP17" s="5">
        <f>VLOOKUP(BP$1,Indices!$A$1:$CS$161,MATCH('Monthly Return'!$A17,Indices!$A$1:$CS$1,0),FALSE)</f>
        <v>2.7279050058035548E-2</v>
      </c>
      <c r="BQ17" s="5">
        <f>VLOOKUP(BQ$1,Indices!$A$1:$CS$161,MATCH('Monthly Return'!$A17,Indices!$A$1:$CS$1,0),FALSE)</f>
        <v>1.8260953171571392E-2</v>
      </c>
      <c r="BR17" s="5">
        <f>VLOOKUP(BR$1,Indices!$A$1:$CS$161,MATCH('Monthly Return'!$A17,Indices!$A$1:$CS$1,0),FALSE)</f>
        <v>1.9921071513991917E-2</v>
      </c>
      <c r="BS17" s="5">
        <f>VLOOKUP(BS$1,Indices!$A$1:$CS$161,MATCH('Monthly Return'!$A17,Indices!$A$1:$CS$1,0),FALSE)</f>
        <v>3.4237951412337209E-2</v>
      </c>
      <c r="BT17" s="5">
        <f>VLOOKUP(BT$1,Indices!$A$1:$CS$161,MATCH('Monthly Return'!$A17,Indices!$A$1:$CS$1,0),FALSE)</f>
        <v>1.8471910452047879E-2</v>
      </c>
      <c r="BU17" s="5">
        <f>VLOOKUP(BU$1,Indices!$A$1:$CS$161,MATCH('Monthly Return'!$A17,Indices!$A$1:$CS$1,0),FALSE)</f>
        <v>3.0727562621074345E-2</v>
      </c>
      <c r="BV17" s="5">
        <f>VLOOKUP(BV$1,Indices!$A$1:$CS$161,MATCH('Monthly Return'!$A17,Indices!$A$1:$CS$1,0),FALSE)</f>
        <v>1.7316577684201695E-2</v>
      </c>
      <c r="BW17" s="5">
        <f>VLOOKUP(BW$1,Indices!$A$1:$CS$161,MATCH('Monthly Return'!$A17,Indices!$A$1:$CS$1,0),FALSE)</f>
        <v>4.3086637570803887E-3</v>
      </c>
      <c r="BX17" s="5">
        <f>VLOOKUP(BX$1,Indices!$A$1:$CS$161,MATCH('Monthly Return'!$A17,Indices!$A$1:$CS$1,0),FALSE)</f>
        <v>2.5988327862573879E-3</v>
      </c>
      <c r="BY17" s="5">
        <f>VLOOKUP(BY$1,Indices!$A$1:$CS$161,MATCH('Monthly Return'!$A17,Indices!$A$1:$CS$1,0),FALSE)</f>
        <v>1.4110874626052317E-2</v>
      </c>
      <c r="BZ17" s="5">
        <f>VLOOKUP(BZ$1,Indices!$A$1:$CS$161,MATCH('Monthly Return'!$A17,Indices!$A$1:$CS$1,0),FALSE)</f>
        <v>4.2099468089418224E-4</v>
      </c>
      <c r="CA17" s="5">
        <f>VLOOKUP(CA$1,Indices!$A$1:$CS$161,MATCH('Monthly Return'!$A17,Indices!$A$1:$CS$1,0),FALSE)</f>
        <v>-3.0729873737571745E-2</v>
      </c>
      <c r="CB17" s="5">
        <f>VLOOKUP(CB$1,Indices!$A$1:$CS$161,MATCH('Monthly Return'!$A17,Indices!$A$1:$CS$1,0),FALSE)</f>
        <v>-1.6212084951325201E-2</v>
      </c>
      <c r="CC17" s="5">
        <f>VLOOKUP(CC$1,Indices!$A$1:$CS$161,MATCH('Monthly Return'!$A17,Indices!$A$1:$CS$1,0),FALSE)</f>
        <v>-1.7078494805881417E-2</v>
      </c>
      <c r="CD17" s="5">
        <f>VLOOKUP(CD$1,Indices!$A$1:$CS$161,MATCH('Monthly Return'!$A17,Indices!$A$1:$CS$1,0),FALSE)</f>
        <v>6.8019761637974074E-3</v>
      </c>
      <c r="CE17" s="5">
        <f>VLOOKUP(CE$1,Indices!$A$1:$CS$161,MATCH('Monthly Return'!$A17,Indices!$A$1:$CS$1,0),FALSE)</f>
        <v>5.8968486953669963E-3</v>
      </c>
      <c r="CF17" s="5">
        <f>VLOOKUP(CF$1,Indices!$A$1:$CS$161,MATCH('Monthly Return'!$A17,Indices!$A$1:$CS$1,0),FALSE)</f>
        <v>3.5940151164584044E-3</v>
      </c>
      <c r="CG17" s="5">
        <f>VLOOKUP(CG$1,Indices!$A$1:$CS$161,MATCH('Monthly Return'!$A17,Indices!$A$1:$CS$1,0),FALSE)</f>
        <v>1.0508267629599777E-2</v>
      </c>
      <c r="CH17" s="5">
        <f>VLOOKUP(CH$1,Indices!$A$1:$CS$161,MATCH('Monthly Return'!$A17,Indices!$A$1:$CS$1,0),FALSE)</f>
        <v>1.1490900300082485E-2</v>
      </c>
      <c r="CI17" s="5">
        <f>VLOOKUP(CI$1,Indices!$A$1:$CS$161,MATCH('Monthly Return'!$A17,Indices!$A$1:$CS$1,0),FALSE)</f>
        <v>-1.8883660912396572E-3</v>
      </c>
      <c r="CJ17" s="5">
        <f>VLOOKUP(CJ$1,Indices!$A$1:$CS$161,MATCH('Monthly Return'!$A17,Indices!$A$1:$CS$1,0),FALSE)</f>
        <v>-1.3686936231966484E-2</v>
      </c>
      <c r="CK17" s="5">
        <f>VLOOKUP(CK$1,Indices!$A$1:$CS$161,MATCH('Monthly Return'!$A17,Indices!$A$1:$CS$1,0),FALSE)</f>
        <v>7.1227780397511431E-3</v>
      </c>
      <c r="CL17" s="5">
        <f>VLOOKUP(CL$1,Indices!$A$1:$CS$161,MATCH('Monthly Return'!$A17,Indices!$A$1:$CS$1,0),FALSE)</f>
        <v>-8.887603574665448E-3</v>
      </c>
      <c r="CM17" s="5">
        <f>VLOOKUP(CM$1,Indices!$A$1:$CS$161,MATCH('Monthly Return'!$A17,Indices!$A$1:$CS$1,0),FALSE)</f>
        <v>-6.8444672393896955E-3</v>
      </c>
      <c r="CN17" s="5">
        <f>VLOOKUP(CN$1,Indices!$A$1:$CS$161,MATCH('Monthly Return'!$A17,Indices!$A$1:$CS$1,0),FALSE)</f>
        <v>7.3416204263410112E-3</v>
      </c>
      <c r="CO17" s="5">
        <f>VLOOKUP(CO$1,Indices!$A$1:$CS$161,MATCH('Monthly Return'!$A17,Indices!$A$1:$CS$1,0),FALSE)</f>
        <v>8.2933080505516177E-3</v>
      </c>
      <c r="CP17" s="5">
        <f>VLOOKUP(CP$1,Indices!$A$1:$CS$161,MATCH('Monthly Return'!$A17,Indices!$A$1:$CS$1,0),FALSE)</f>
        <v>-1.2861058401855474E-2</v>
      </c>
      <c r="CQ17" s="5">
        <f>VLOOKUP(CQ$1,Indices!$A$1:$CS$161,MATCH('Monthly Return'!$A17,Indices!$A$1:$CS$1,0),FALSE)</f>
        <v>-7.5709441097441266E-3</v>
      </c>
      <c r="CR17" s="5">
        <f>VLOOKUP(CR$1,Indices!$A$1:$CS$161,MATCH('Monthly Return'!$A17,Indices!$A$1:$CS$1,0),FALSE)</f>
        <v>-7.3994315195391458E-5</v>
      </c>
      <c r="CS17" s="5">
        <f>VLOOKUP(CS$1,Indices!$A$1:$CS$161,MATCH('Monthly Return'!$A17,Indices!$A$1:$CS$1,0),FALSE)</f>
        <v>6.0167668605515257E-3</v>
      </c>
      <c r="CT17" s="5">
        <f>VLOOKUP(CT$1,Indices!$A$1:$CS$161,MATCH('Monthly Return'!$A17,Indices!$A$1:$CS$1,0),FALSE)</f>
        <v>5.0202253683906406E-3</v>
      </c>
      <c r="CU17" s="5">
        <f>VLOOKUP(CU$1,Indices!$A$1:$CS$161,MATCH('Monthly Return'!$A17,Indices!$A$1:$CS$1,0),FALSE)</f>
        <v>4.2904222024167105E-3</v>
      </c>
      <c r="CV17" s="5">
        <f>VLOOKUP(CV$1,Indices!$A$1:$CS$161,MATCH('Monthly Return'!$A17,Indices!$A$1:$CS$1,0),FALSE)</f>
        <v>1.0149228731896054E-2</v>
      </c>
      <c r="CW17" s="5">
        <f>VLOOKUP(CW$1,Indices!$A$1:$CS$161,MATCH('Monthly Return'!$A17,Indices!$A$1:$CS$1,0),FALSE)</f>
        <v>6.4772059772573165E-3</v>
      </c>
      <c r="CX17" s="5">
        <f>VLOOKUP(CX$1,Indices!$A$1:$CS$161,MATCH('Monthly Return'!$A17,Indices!$A$1:$CS$1,0),FALSE)</f>
        <v>7.4222087771531609E-3</v>
      </c>
      <c r="CY17" s="5">
        <f>VLOOKUP(CY$1,Indices!$A$1:$CS$161,MATCH('Monthly Return'!$A17,Indices!$A$1:$CS$1,0),FALSE)</f>
        <v>5.5797049240695618E-3</v>
      </c>
      <c r="CZ17" s="5">
        <f>VLOOKUP(CZ$1,Indices!$A$1:$CS$161,MATCH('Monthly Return'!$A17,Indices!$A$1:$CS$1,0),FALSE)</f>
        <v>7.7690110847572491E-3</v>
      </c>
      <c r="DA17" s="5">
        <f>VLOOKUP(DA$1,Indices!$A$1:$CS$161,MATCH('Monthly Return'!$A17,Indices!$A$1:$CS$1,0),FALSE)</f>
        <v>6.8393007992721966E-3</v>
      </c>
      <c r="DB17" s="5">
        <f>VLOOKUP(DB$1,Indices!$A$1:$CS$161,MATCH('Monthly Return'!$A17,Indices!$A$1:$CS$1,0),FALSE)</f>
        <v>7.5896048058403665E-3</v>
      </c>
      <c r="DC17" s="5">
        <f>VLOOKUP(DC$1,Indices!$A$1:$CS$161,MATCH('Monthly Return'!$A17,Indices!$A$1:$CS$1,0),FALSE)</f>
        <v>4.9899378725317689E-3</v>
      </c>
      <c r="DD17" s="5">
        <f>VLOOKUP(DD$1,Indices!$A$1:$CS$161,MATCH('Monthly Return'!$A17,Indices!$A$1:$CS$1,0),FALSE)</f>
        <v>6.0212218418924657E-3</v>
      </c>
      <c r="DE17" s="5">
        <f>VLOOKUP(DE$1,Indices!$A$1:$CS$161,MATCH('Monthly Return'!$A17,Indices!$A$1:$CS$1,0),FALSE)</f>
        <v>7.3911267578239404E-3</v>
      </c>
      <c r="DF17" s="5">
        <f>VLOOKUP(DF$1,Indices!$A$1:$CS$161,MATCH('Monthly Return'!$A17,Indices!$A$1:$CS$1,0),FALSE)</f>
        <v>8.8582152938769809E-3</v>
      </c>
      <c r="DG17" s="5">
        <f>VLOOKUP(DG$1,Indices!$A$1:$CS$161,MATCH('Monthly Return'!$A17,Indices!$A$1:$CS$1,0),FALSE)</f>
        <v>7.2309907671457285E-3</v>
      </c>
      <c r="DH17" s="5">
        <f>VLOOKUP(DH$1,Indices!$A$1:$CS$161,MATCH('Monthly Return'!$A17,Indices!$A$1:$CS$1,0),FALSE)</f>
        <v>8.1495671876734566E-3</v>
      </c>
      <c r="DI17" s="5">
        <f>VLOOKUP(DI$1,Indices!$A$1:$CS$161,MATCH('Monthly Return'!$A17,Indices!$A$1:$CS$1,0),FALSE)</f>
        <v>5.9214463447667676E-3</v>
      </c>
      <c r="DJ17" s="5">
        <f>VLOOKUP(DJ$1,Indices!$A$1:$CS$161,MATCH('Monthly Return'!$A17,Indices!$A$1:$CS$1,0),FALSE)</f>
        <v>4.3684573795008674E-3</v>
      </c>
    </row>
    <row r="18" spans="1:114" x14ac:dyDescent="0.25">
      <c r="A18" s="3" t="s">
        <v>17</v>
      </c>
      <c r="B18" s="3" t="s">
        <v>51</v>
      </c>
      <c r="C18" s="5">
        <f>VLOOKUP(C$1,Indices!$A$1:$CS$161,MATCH('Monthly Return'!$A18,Indices!$A$1:$CS$1,0),FALSE)</f>
        <v>5.1643323475252245E-3</v>
      </c>
      <c r="D18" s="5">
        <f>VLOOKUP(D$1,Indices!$A$1:$CS$161,MATCH('Monthly Return'!$A18,Indices!$A$1:$CS$1,0),FALSE)</f>
        <v>1.464270801633405E-2</v>
      </c>
      <c r="E18" s="5">
        <f>VLOOKUP(E$1,Indices!$A$1:$CS$161,MATCH('Monthly Return'!$A18,Indices!$A$1:$CS$1,0),FALSE)</f>
        <v>3.6723444758561818E-3</v>
      </c>
      <c r="F18" s="5">
        <f>VLOOKUP(F$1,Indices!$A$1:$CS$161,MATCH('Monthly Return'!$A18,Indices!$A$1:$CS$1,0),FALSE)</f>
        <v>3.6715692215560924E-3</v>
      </c>
      <c r="G18" s="5">
        <f>VLOOKUP(G$1,Indices!$A$1:$CS$161,MATCH('Monthly Return'!$A18,Indices!$A$1:$CS$1,0),FALSE)</f>
        <v>9.7325702767880884E-3</v>
      </c>
      <c r="H18" s="5">
        <f>VLOOKUP(H$1,Indices!$A$1:$CS$161,MATCH('Monthly Return'!$A18,Indices!$A$1:$CS$1,0),FALSE)</f>
        <v>-1.3411607958330518E-2</v>
      </c>
      <c r="I18" s="5">
        <f>VLOOKUP(I$1,Indices!$A$1:$CS$161,MATCH('Monthly Return'!$A18,Indices!$A$1:$CS$1,0),FALSE)</f>
        <v>-3.8458545282178402E-3</v>
      </c>
      <c r="J18" s="5">
        <f>VLOOKUP(J$1,Indices!$A$1:$CS$161,MATCH('Monthly Return'!$A18,Indices!$A$1:$CS$1,0),FALSE)</f>
        <v>4.5070526632970953E-3</v>
      </c>
      <c r="K18" s="5">
        <f>VLOOKUP(K$1,Indices!$A$1:$CS$161,MATCH('Monthly Return'!$A18,Indices!$A$1:$CS$1,0),FALSE)</f>
        <v>-2.7611153318440884E-3</v>
      </c>
      <c r="L18" s="5">
        <f>VLOOKUP(L$1,Indices!$A$1:$CS$161,MATCH('Monthly Return'!$A18,Indices!$A$1:$CS$1,0),FALSE)</f>
        <v>8.5615483693888272E-3</v>
      </c>
      <c r="M18" s="5">
        <f>VLOOKUP(M$1,Indices!$A$1:$CS$161,MATCH('Monthly Return'!$A18,Indices!$A$1:$CS$1,0),FALSE)</f>
        <v>5.0083544409276204E-3</v>
      </c>
      <c r="N18" s="5">
        <f>VLOOKUP(N$1,Indices!$A$1:$CS$161,MATCH('Monthly Return'!$A18,Indices!$A$1:$CS$1,0),FALSE)</f>
        <v>-9.9321256901896415E-4</v>
      </c>
      <c r="O18" s="5">
        <f>VLOOKUP(O$1,Indices!$A$1:$CS$161,MATCH('Monthly Return'!$A18,Indices!$A$1:$CS$1,0),FALSE)</f>
        <v>-3.3644169988885642E-3</v>
      </c>
      <c r="P18" s="5">
        <f>VLOOKUP(P$1,Indices!$A$1:$CS$161,MATCH('Monthly Return'!$A18,Indices!$A$1:$CS$1,0),FALSE)</f>
        <v>9.6373814282908477E-3</v>
      </c>
      <c r="Q18" s="5">
        <f>VLOOKUP(Q$1,Indices!$A$1:$CS$161,MATCH('Monthly Return'!$A18,Indices!$A$1:$CS$1,0),FALSE)</f>
        <v>3.0049118751795945E-4</v>
      </c>
      <c r="R18" s="5">
        <f>VLOOKUP(R$1,Indices!$A$1:$CS$161,MATCH('Monthly Return'!$A18,Indices!$A$1:$CS$1,0),FALSE)</f>
        <v>5.7830344947835677E-3</v>
      </c>
      <c r="S18" s="5">
        <f>VLOOKUP(S$1,Indices!$A$1:$CS$161,MATCH('Monthly Return'!$A18,Indices!$A$1:$CS$1,0),FALSE)</f>
        <v>2.8166058806300409E-3</v>
      </c>
      <c r="T18" s="5">
        <f>VLOOKUP(T$1,Indices!$A$1:$CS$161,MATCH('Monthly Return'!$A18,Indices!$A$1:$CS$1,0),FALSE)</f>
        <v>5.2703353943011066E-3</v>
      </c>
      <c r="U18" s="5">
        <f>VLOOKUP(U$1,Indices!$A$1:$CS$161,MATCH('Monthly Return'!$A18,Indices!$A$1:$CS$1,0),FALSE)</f>
        <v>8.1232981092400625E-3</v>
      </c>
      <c r="V18" s="5">
        <f>VLOOKUP(V$1,Indices!$A$1:$CS$161,MATCH('Monthly Return'!$A18,Indices!$A$1:$CS$1,0),FALSE)</f>
        <v>-1.8898121408617019E-4</v>
      </c>
      <c r="W18" s="5">
        <f>VLOOKUP(W$1,Indices!$A$1:$CS$161,MATCH('Monthly Return'!$A18,Indices!$A$1:$CS$1,0),FALSE)</f>
        <v>9.5647780068237598E-3</v>
      </c>
      <c r="X18" s="5">
        <f>VLOOKUP(X$1,Indices!$A$1:$CS$161,MATCH('Monthly Return'!$A18,Indices!$A$1:$CS$1,0),FALSE)</f>
        <v>-2.9188705576024265E-3</v>
      </c>
      <c r="Y18" s="5">
        <f>VLOOKUP(Y$1,Indices!$A$1:$CS$161,MATCH('Monthly Return'!$A18,Indices!$A$1:$CS$1,0),FALSE)</f>
        <v>5.8494655803871254E-3</v>
      </c>
      <c r="Z18" s="5">
        <f>VLOOKUP(Z$1,Indices!$A$1:$CS$161,MATCH('Monthly Return'!$A18,Indices!$A$1:$CS$1,0),FALSE)</f>
        <v>3.870216440991614E-3</v>
      </c>
      <c r="AA18" s="5">
        <f>VLOOKUP(AA$1,Indices!$A$1:$CS$161,MATCH('Monthly Return'!$A18,Indices!$A$1:$CS$1,0),FALSE)</f>
        <v>6.7806545869890655E-3</v>
      </c>
      <c r="AB18" s="5">
        <f>VLOOKUP(AB$1,Indices!$A$1:$CS$161,MATCH('Monthly Return'!$A18,Indices!$A$1:$CS$1,0),FALSE)</f>
        <v>3.223919145866061E-3</v>
      </c>
      <c r="AC18" s="5">
        <f>VLOOKUP(AC$1,Indices!$A$1:$CS$161,MATCH('Monthly Return'!$A18,Indices!$A$1:$CS$1,0),FALSE)</f>
        <v>-1.7052942805306781E-3</v>
      </c>
      <c r="AD18" s="5">
        <f>VLOOKUP(AD$1,Indices!$A$1:$CS$161,MATCH('Monthly Return'!$A18,Indices!$A$1:$CS$1,0),FALSE)</f>
        <v>1.0867603376069512E-2</v>
      </c>
      <c r="AE18" s="5">
        <f>VLOOKUP(AE$1,Indices!$A$1:$CS$161,MATCH('Monthly Return'!$A18,Indices!$A$1:$CS$1,0),FALSE)</f>
        <v>7.1045002356870945E-3</v>
      </c>
      <c r="AF18" s="5">
        <f>VLOOKUP(AF$1,Indices!$A$1:$CS$161,MATCH('Monthly Return'!$A18,Indices!$A$1:$CS$1,0),FALSE)</f>
        <v>-7.1348712434865513E-3</v>
      </c>
      <c r="AG18" s="5">
        <f>VLOOKUP(AG$1,Indices!$A$1:$CS$161,MATCH('Monthly Return'!$A18,Indices!$A$1:$CS$1,0),FALSE)</f>
        <v>9.9053252988445806E-4</v>
      </c>
      <c r="AH18" s="5">
        <f>VLOOKUP(AH$1,Indices!$A$1:$CS$161,MATCH('Monthly Return'!$A18,Indices!$A$1:$CS$1,0),FALSE)</f>
        <v>4.1430370075434819E-3</v>
      </c>
      <c r="AI18" s="5">
        <f>VLOOKUP(AI$1,Indices!$A$1:$CS$161,MATCH('Monthly Return'!$A18,Indices!$A$1:$CS$1,0),FALSE)</f>
        <v>5.2911273638955869E-4</v>
      </c>
      <c r="AJ18" s="5">
        <f>VLOOKUP(AJ$1,Indices!$A$1:$CS$161,MATCH('Monthly Return'!$A18,Indices!$A$1:$CS$1,0),FALSE)</f>
        <v>5.5402940972770764E-4</v>
      </c>
      <c r="AK18" s="5">
        <f>VLOOKUP(AK$1,Indices!$A$1:$CS$161,MATCH('Monthly Return'!$A18,Indices!$A$1:$CS$1,0),FALSE)</f>
        <v>-4.5209701931561153E-3</v>
      </c>
      <c r="AL18" s="5">
        <f>VLOOKUP(AL$1,Indices!$A$1:$CS$161,MATCH('Monthly Return'!$A18,Indices!$A$1:$CS$1,0),FALSE)</f>
        <v>-1.8609900099854082E-3</v>
      </c>
      <c r="AM18" s="5">
        <f>VLOOKUP(AM$1,Indices!$A$1:$CS$161,MATCH('Monthly Return'!$A18,Indices!$A$1:$CS$1,0),FALSE)</f>
        <v>1.1037426213045265E-3</v>
      </c>
      <c r="AN18" s="5">
        <f>VLOOKUP(AN$1,Indices!$A$1:$CS$161,MATCH('Monthly Return'!$A18,Indices!$A$1:$CS$1,0),FALSE)</f>
        <v>8.886788431421655E-3</v>
      </c>
      <c r="AO18" s="5">
        <f>VLOOKUP(AO$1,Indices!$A$1:$CS$161,MATCH('Monthly Return'!$A18,Indices!$A$1:$CS$1,0),FALSE)</f>
        <v>6.790429645893159E-3</v>
      </c>
      <c r="AP18" s="5">
        <f>VLOOKUP(AP$1,Indices!$A$1:$CS$161,MATCH('Monthly Return'!$A18,Indices!$A$1:$CS$1,0),FALSE)</f>
        <v>9.9771195542208702E-4</v>
      </c>
      <c r="AQ18" s="5">
        <f>VLOOKUP(AQ$1,Indices!$A$1:$CS$161,MATCH('Monthly Return'!$A18,Indices!$A$1:$CS$1,0),FALSE)</f>
        <v>1.7400686672259802E-3</v>
      </c>
      <c r="AR18" s="5">
        <f>VLOOKUP(AR$1,Indices!$A$1:$CS$161,MATCH('Monthly Return'!$A18,Indices!$A$1:$CS$1,0),FALSE)</f>
        <v>1.2225224428984438E-2</v>
      </c>
      <c r="AS18" s="5">
        <f>VLOOKUP(AS$1,Indices!$A$1:$CS$161,MATCH('Monthly Return'!$A18,Indices!$A$1:$CS$1,0),FALSE)</f>
        <v>-6.5694781106243605E-3</v>
      </c>
      <c r="AT18" s="5">
        <f>VLOOKUP(AT$1,Indices!$A$1:$CS$161,MATCH('Monthly Return'!$A18,Indices!$A$1:$CS$1,0),FALSE)</f>
        <v>-1.1104564624162871E-2</v>
      </c>
      <c r="AU18" s="5">
        <f>VLOOKUP(AU$1,Indices!$A$1:$CS$161,MATCH('Monthly Return'!$A18,Indices!$A$1:$CS$1,0),FALSE)</f>
        <v>-3.9027810596968804E-3</v>
      </c>
      <c r="AV18" s="5">
        <f>VLOOKUP(AV$1,Indices!$A$1:$CS$161,MATCH('Monthly Return'!$A18,Indices!$A$1:$CS$1,0),FALSE)</f>
        <v>-1.1754742390654993E-3</v>
      </c>
      <c r="AW18" s="5">
        <f>VLOOKUP(AW$1,Indices!$A$1:$CS$161,MATCH('Monthly Return'!$A18,Indices!$A$1:$CS$1,0),FALSE)</f>
        <v>-4.3174630587072826E-4</v>
      </c>
      <c r="AX18" s="5">
        <f>VLOOKUP(AX$1,Indices!$A$1:$CS$161,MATCH('Monthly Return'!$A18,Indices!$A$1:$CS$1,0),FALSE)</f>
        <v>7.2985104763678699E-3</v>
      </c>
      <c r="AY18" s="5">
        <f>VLOOKUP(AY$1,Indices!$A$1:$CS$161,MATCH('Monthly Return'!$A18,Indices!$A$1:$CS$1,0),FALSE)</f>
        <v>2.5412723178832586E-3</v>
      </c>
      <c r="AZ18" s="5">
        <f>VLOOKUP(AZ$1,Indices!$A$1:$CS$161,MATCH('Monthly Return'!$A18,Indices!$A$1:$CS$1,0),FALSE)</f>
        <v>7.2003600964229975E-3</v>
      </c>
      <c r="BA18" s="5">
        <f>VLOOKUP(BA$1,Indices!$A$1:$CS$161,MATCH('Monthly Return'!$A18,Indices!$A$1:$CS$1,0),FALSE)</f>
        <v>6.2940031785663209E-3</v>
      </c>
      <c r="BB18" s="5">
        <f>VLOOKUP(BB$1,Indices!$A$1:$CS$161,MATCH('Monthly Return'!$A18,Indices!$A$1:$CS$1,0),FALSE)</f>
        <v>8.7033074797182586E-3</v>
      </c>
      <c r="BC18" s="5">
        <f>VLOOKUP(BC$1,Indices!$A$1:$CS$161,MATCH('Monthly Return'!$A18,Indices!$A$1:$CS$1,0),FALSE)</f>
        <v>-3.4837899065276456E-3</v>
      </c>
      <c r="BD18" s="5">
        <f>VLOOKUP(BD$1,Indices!$A$1:$CS$161,MATCH('Monthly Return'!$A18,Indices!$A$1:$CS$1,0),FALSE)</f>
        <v>3.2787511459710927E-3</v>
      </c>
      <c r="BE18" s="5">
        <f>VLOOKUP(BE$1,Indices!$A$1:$CS$161,MATCH('Monthly Return'!$A18,Indices!$A$1:$CS$1,0),FALSE)</f>
        <v>1.1898856498631094E-2</v>
      </c>
      <c r="BF18" s="5">
        <f>VLOOKUP(BF$1,Indices!$A$1:$CS$161,MATCH('Monthly Return'!$A18,Indices!$A$1:$CS$1,0),FALSE)</f>
        <v>4.5998993620330886E-3</v>
      </c>
      <c r="BG18" s="5">
        <f>VLOOKUP(BG$1,Indices!$A$1:$CS$161,MATCH('Monthly Return'!$A18,Indices!$A$1:$CS$1,0),FALSE)</f>
        <v>1.3833116806424961E-2</v>
      </c>
      <c r="BH18" s="5">
        <f>VLOOKUP(BH$1,Indices!$A$1:$CS$161,MATCH('Monthly Return'!$A18,Indices!$A$1:$CS$1,0),FALSE)</f>
        <v>8.307093206898486E-4</v>
      </c>
      <c r="BI18" s="5">
        <f>VLOOKUP(BI$1,Indices!$A$1:$CS$161,MATCH('Monthly Return'!$A18,Indices!$A$1:$CS$1,0),FALSE)</f>
        <v>-1.2464210789129848E-2</v>
      </c>
      <c r="BJ18" s="5">
        <f>VLOOKUP(BJ$1,Indices!$A$1:$CS$161,MATCH('Monthly Return'!$A18,Indices!$A$1:$CS$1,0),FALSE)</f>
        <v>2.5958657952014352E-3</v>
      </c>
      <c r="BK18" s="5">
        <f>VLOOKUP(BK$1,Indices!$A$1:$CS$161,MATCH('Monthly Return'!$A18,Indices!$A$1:$CS$1,0),FALSE)</f>
        <v>6.2546513244519097E-3</v>
      </c>
      <c r="BL18" s="5">
        <f>VLOOKUP(BL$1,Indices!$A$1:$CS$161,MATCH('Monthly Return'!$A18,Indices!$A$1:$CS$1,0),FALSE)</f>
        <v>6.1085485121110672E-3</v>
      </c>
      <c r="BM18" s="5">
        <f>VLOOKUP(BM$1,Indices!$A$1:$CS$161,MATCH('Monthly Return'!$A18,Indices!$A$1:$CS$1,0),FALSE)</f>
        <v>3.1431123084872947E-3</v>
      </c>
      <c r="BN18" s="5">
        <f>VLOOKUP(BN$1,Indices!$A$1:$CS$161,MATCH('Monthly Return'!$A18,Indices!$A$1:$CS$1,0),FALSE)</f>
        <v>9.125574096563227E-3</v>
      </c>
      <c r="BO18" s="5">
        <f>VLOOKUP(BO$1,Indices!$A$1:$CS$161,MATCH('Monthly Return'!$A18,Indices!$A$1:$CS$1,0),FALSE)</f>
        <v>7.72889117942821E-3</v>
      </c>
      <c r="BP18" s="5">
        <f>VLOOKUP(BP$1,Indices!$A$1:$CS$161,MATCH('Monthly Return'!$A18,Indices!$A$1:$CS$1,0),FALSE)</f>
        <v>3.8591364634468217E-3</v>
      </c>
      <c r="BQ18" s="5">
        <f>VLOOKUP(BQ$1,Indices!$A$1:$CS$161,MATCH('Monthly Return'!$A18,Indices!$A$1:$CS$1,0),FALSE)</f>
        <v>1.157676532459595E-2</v>
      </c>
      <c r="BR18" s="5">
        <f>VLOOKUP(BR$1,Indices!$A$1:$CS$161,MATCH('Monthly Return'!$A18,Indices!$A$1:$CS$1,0),FALSE)</f>
        <v>1.1421044101368683E-2</v>
      </c>
      <c r="BS18" s="5">
        <f>VLOOKUP(BS$1,Indices!$A$1:$CS$161,MATCH('Monthly Return'!$A18,Indices!$A$1:$CS$1,0),FALSE)</f>
        <v>7.142249365741149E-3</v>
      </c>
      <c r="BT18" s="5">
        <f>VLOOKUP(BT$1,Indices!$A$1:$CS$161,MATCH('Monthly Return'!$A18,Indices!$A$1:$CS$1,0),FALSE)</f>
        <v>9.7119211684462137E-3</v>
      </c>
      <c r="BU18" s="5">
        <f>VLOOKUP(BU$1,Indices!$A$1:$CS$161,MATCH('Monthly Return'!$A18,Indices!$A$1:$CS$1,0),FALSE)</f>
        <v>1.4369027356109676E-2</v>
      </c>
      <c r="BV18" s="5">
        <f>VLOOKUP(BV$1,Indices!$A$1:$CS$161,MATCH('Monthly Return'!$A18,Indices!$A$1:$CS$1,0),FALSE)</f>
        <v>1.112823546972197E-2</v>
      </c>
      <c r="BW18" s="5">
        <f>VLOOKUP(BW$1,Indices!$A$1:$CS$161,MATCH('Monthly Return'!$A18,Indices!$A$1:$CS$1,0),FALSE)</f>
        <v>2.0692376879164476E-2</v>
      </c>
      <c r="BX18" s="5">
        <f>VLOOKUP(BX$1,Indices!$A$1:$CS$161,MATCH('Monthly Return'!$A18,Indices!$A$1:$CS$1,0),FALSE)</f>
        <v>1.995567449259994E-3</v>
      </c>
      <c r="BY18" s="5">
        <f>VLOOKUP(BY$1,Indices!$A$1:$CS$161,MATCH('Monthly Return'!$A18,Indices!$A$1:$CS$1,0),FALSE)</f>
        <v>2.0826613832189977E-3</v>
      </c>
      <c r="BZ18" s="5">
        <f>VLOOKUP(BZ$1,Indices!$A$1:$CS$161,MATCH('Monthly Return'!$A18,Indices!$A$1:$CS$1,0),FALSE)</f>
        <v>1.1538332469527512E-2</v>
      </c>
      <c r="CA18" s="5">
        <f>VLOOKUP(CA$1,Indices!$A$1:$CS$161,MATCH('Monthly Return'!$A18,Indices!$A$1:$CS$1,0),FALSE)</f>
        <v>-2.547623829394885E-3</v>
      </c>
      <c r="CB18" s="5">
        <f>VLOOKUP(CB$1,Indices!$A$1:$CS$161,MATCH('Monthly Return'!$A18,Indices!$A$1:$CS$1,0),FALSE)</f>
        <v>-2.4740749875770129E-2</v>
      </c>
      <c r="CC18" s="5">
        <f>VLOOKUP(CC$1,Indices!$A$1:$CS$161,MATCH('Monthly Return'!$A18,Indices!$A$1:$CS$1,0),FALSE)</f>
        <v>-2.8963889793869879E-2</v>
      </c>
      <c r="CD18" s="5">
        <f>VLOOKUP(CD$1,Indices!$A$1:$CS$161,MATCH('Monthly Return'!$A18,Indices!$A$1:$CS$1,0),FALSE)</f>
        <v>3.24199219095056E-3</v>
      </c>
      <c r="CE18" s="5">
        <f>VLOOKUP(CE$1,Indices!$A$1:$CS$161,MATCH('Monthly Return'!$A18,Indices!$A$1:$CS$1,0),FALSE)</f>
        <v>-3.8718079583253129E-3</v>
      </c>
      <c r="CF18" s="5">
        <f>VLOOKUP(CF$1,Indices!$A$1:$CS$161,MATCH('Monthly Return'!$A18,Indices!$A$1:$CS$1,0),FALSE)</f>
        <v>-1.4261897781347677E-2</v>
      </c>
      <c r="CG18" s="5">
        <f>VLOOKUP(CG$1,Indices!$A$1:$CS$161,MATCH('Monthly Return'!$A18,Indices!$A$1:$CS$1,0),FALSE)</f>
        <v>9.3116423544903348E-3</v>
      </c>
      <c r="CH18" s="5">
        <f>VLOOKUP(CH$1,Indices!$A$1:$CS$161,MATCH('Monthly Return'!$A18,Indices!$A$1:$CS$1,0),FALSE)</f>
        <v>1.3960053262316974E-2</v>
      </c>
      <c r="CI18" s="5">
        <f>VLOOKUP(CI$1,Indices!$A$1:$CS$161,MATCH('Monthly Return'!$A18,Indices!$A$1:$CS$1,0),FALSE)</f>
        <v>-8.5808580858085515E-3</v>
      </c>
      <c r="CJ18" s="5">
        <f>VLOOKUP(CJ$1,Indices!$A$1:$CS$161,MATCH('Monthly Return'!$A18,Indices!$A$1:$CS$1,0),FALSE)</f>
        <v>8.8324445841345689E-3</v>
      </c>
      <c r="CK18" s="5">
        <f>VLOOKUP(CK$1,Indices!$A$1:$CS$161,MATCH('Monthly Return'!$A18,Indices!$A$1:$CS$1,0),FALSE)</f>
        <v>-1.7810706306475965E-2</v>
      </c>
      <c r="CL18" s="5">
        <f>VLOOKUP(CL$1,Indices!$A$1:$CS$161,MATCH('Monthly Return'!$A18,Indices!$A$1:$CS$1,0),FALSE)</f>
        <v>-2.7567710471206874E-3</v>
      </c>
      <c r="CM18" s="5">
        <f>VLOOKUP(CM$1,Indices!$A$1:$CS$161,MATCH('Monthly Return'!$A18,Indices!$A$1:$CS$1,0),FALSE)</f>
        <v>-1.4555052790346967E-2</v>
      </c>
      <c r="CN18" s="5">
        <f>VLOOKUP(CN$1,Indices!$A$1:$CS$161,MATCH('Monthly Return'!$A18,Indices!$A$1:$CS$1,0),FALSE)</f>
        <v>1.893652953124092E-2</v>
      </c>
      <c r="CO18" s="5">
        <f>VLOOKUP(CO$1,Indices!$A$1:$CS$161,MATCH('Monthly Return'!$A18,Indices!$A$1:$CS$1,0),FALSE)</f>
        <v>9.8302890711665647E-3</v>
      </c>
      <c r="CP18" s="5">
        <f>VLOOKUP(CP$1,Indices!$A$1:$CS$161,MATCH('Monthly Return'!$A18,Indices!$A$1:$CS$1,0),FALSE)</f>
        <v>3.6693512700238795E-3</v>
      </c>
      <c r="CQ18" s="5">
        <f>VLOOKUP(CQ$1,Indices!$A$1:$CS$161,MATCH('Monthly Return'!$A18,Indices!$A$1:$CS$1,0),FALSE)</f>
        <v>-7.6496781162996852E-3</v>
      </c>
      <c r="CR18" s="5">
        <f>VLOOKUP(CR$1,Indices!$A$1:$CS$161,MATCH('Monthly Return'!$A18,Indices!$A$1:$CS$1,0),FALSE)</f>
        <v>-2.917836457543399E-3</v>
      </c>
      <c r="CS18" s="5">
        <f>VLOOKUP(CS$1,Indices!$A$1:$CS$161,MATCH('Monthly Return'!$A18,Indices!$A$1:$CS$1,0),FALSE)</f>
        <v>1.8656090659644464E-2</v>
      </c>
      <c r="CT18" s="5">
        <f>VLOOKUP(CT$1,Indices!$A$1:$CS$161,MATCH('Monthly Return'!$A18,Indices!$A$1:$CS$1,0),FALSE)</f>
        <v>1.2681234699500443E-2</v>
      </c>
      <c r="CU18" s="5">
        <f>VLOOKUP(CU$1,Indices!$A$1:$CS$161,MATCH('Monthly Return'!$A18,Indices!$A$1:$CS$1,0),FALSE)</f>
        <v>3.3445119187891503E-3</v>
      </c>
      <c r="CV18" s="5">
        <f>VLOOKUP(CV$1,Indices!$A$1:$CS$161,MATCH('Monthly Return'!$A18,Indices!$A$1:$CS$1,0),FALSE)</f>
        <v>1.1201765593293889E-2</v>
      </c>
      <c r="CW18" s="5">
        <f>VLOOKUP(CW$1,Indices!$A$1:$CS$161,MATCH('Monthly Return'!$A18,Indices!$A$1:$CS$1,0),FALSE)</f>
        <v>1.8594794428470118E-2</v>
      </c>
      <c r="CX18" s="5">
        <f>VLOOKUP(CX$1,Indices!$A$1:$CS$161,MATCH('Monthly Return'!$A18,Indices!$A$1:$CS$1,0),FALSE)</f>
        <v>1.4669301318399386E-2</v>
      </c>
      <c r="CY18" s="5">
        <f>VLOOKUP(CY$1,Indices!$A$1:$CS$161,MATCH('Monthly Return'!$A18,Indices!$A$1:$CS$1,0),FALSE)</f>
        <v>9.1713826858366154E-3</v>
      </c>
      <c r="CZ18" s="5">
        <f>VLOOKUP(CZ$1,Indices!$A$1:$CS$161,MATCH('Monthly Return'!$A18,Indices!$A$1:$CS$1,0),FALSE)</f>
        <v>1.4910081574678324E-2</v>
      </c>
      <c r="DA18" s="5">
        <f>VLOOKUP(DA$1,Indices!$A$1:$CS$161,MATCH('Monthly Return'!$A18,Indices!$A$1:$CS$1,0),FALSE)</f>
        <v>-3.0313992606246787E-3</v>
      </c>
      <c r="DB18" s="5">
        <f>VLOOKUP(DB$1,Indices!$A$1:$CS$161,MATCH('Monthly Return'!$A18,Indices!$A$1:$CS$1,0),FALSE)</f>
        <v>6.8111081246371441E-3</v>
      </c>
      <c r="DC18" s="5">
        <f>VLOOKUP(DC$1,Indices!$A$1:$CS$161,MATCH('Monthly Return'!$A18,Indices!$A$1:$CS$1,0),FALSE)</f>
        <v>7.6403294781692832E-3</v>
      </c>
      <c r="DD18" s="5">
        <f>VLOOKUP(DD$1,Indices!$A$1:$CS$161,MATCH('Monthly Return'!$A18,Indices!$A$1:$CS$1,0),FALSE)</f>
        <v>8.2195738247927697E-3</v>
      </c>
      <c r="DE18" s="5">
        <f>VLOOKUP(DE$1,Indices!$A$1:$CS$161,MATCH('Monthly Return'!$A18,Indices!$A$1:$CS$1,0),FALSE)</f>
        <v>-6.7033405969341153E-4</v>
      </c>
      <c r="DF18" s="5">
        <f>VLOOKUP(DF$1,Indices!$A$1:$CS$161,MATCH('Monthly Return'!$A18,Indices!$A$1:$CS$1,0),FALSE)</f>
        <v>1.4080722524343559E-2</v>
      </c>
      <c r="DG18" s="5">
        <f>VLOOKUP(DG$1,Indices!$A$1:$CS$161,MATCH('Monthly Return'!$A18,Indices!$A$1:$CS$1,0),FALSE)</f>
        <v>1.9719784399204965E-2</v>
      </c>
      <c r="DH18" s="5">
        <f>VLOOKUP(DH$1,Indices!$A$1:$CS$161,MATCH('Monthly Return'!$A18,Indices!$A$1:$CS$1,0),FALSE)</f>
        <v>1.1600102597198569E-2</v>
      </c>
      <c r="DI18" s="5">
        <f>VLOOKUP(DI$1,Indices!$A$1:$CS$161,MATCH('Monthly Return'!$A18,Indices!$A$1:$CS$1,0),FALSE)</f>
        <v>3.1160216280780917E-2</v>
      </c>
      <c r="DJ18" s="5">
        <f>VLOOKUP(DJ$1,Indices!$A$1:$CS$161,MATCH('Monthly Return'!$A18,Indices!$A$1:$CS$1,0),FALSE)</f>
        <v>1.8168432619785735E-2</v>
      </c>
    </row>
    <row r="19" spans="1:114" x14ac:dyDescent="0.25">
      <c r="A19" s="3" t="s">
        <v>18</v>
      </c>
      <c r="B19" s="3" t="s">
        <v>52</v>
      </c>
      <c r="C19" s="5">
        <f>VLOOKUP(C$1,Indices!$A$1:$CS$161,MATCH('Monthly Return'!$A19,Indices!$A$1:$CS$1,0),FALSE)</f>
        <v>2.0543205605052517E-3</v>
      </c>
      <c r="D19" s="5">
        <f>VLOOKUP(D$1,Indices!$A$1:$CS$161,MATCH('Monthly Return'!$A19,Indices!$A$1:$CS$1,0),FALSE)</f>
        <v>2.0545317766672566E-2</v>
      </c>
      <c r="E19" s="5">
        <f>VLOOKUP(E$1,Indices!$A$1:$CS$161,MATCH('Monthly Return'!$A19,Indices!$A$1:$CS$1,0),FALSE)</f>
        <v>-3.3870481097086902E-4</v>
      </c>
      <c r="F19" s="5">
        <f>VLOOKUP(F$1,Indices!$A$1:$CS$161,MATCH('Monthly Return'!$A19,Indices!$A$1:$CS$1,0),FALSE)</f>
        <v>-1.3031566068938405E-3</v>
      </c>
      <c r="G19" s="5">
        <f>VLOOKUP(G$1,Indices!$A$1:$CS$161,MATCH('Monthly Return'!$A19,Indices!$A$1:$CS$1,0),FALSE)</f>
        <v>1.4854779861474654E-2</v>
      </c>
      <c r="H19" s="5">
        <f>VLOOKUP(H$1,Indices!$A$1:$CS$161,MATCH('Monthly Return'!$A19,Indices!$A$1:$CS$1,0),FALSE)</f>
        <v>3.8262678968465913E-3</v>
      </c>
      <c r="I19" s="5">
        <f>VLOOKUP(I$1,Indices!$A$1:$CS$161,MATCH('Monthly Return'!$A19,Indices!$A$1:$CS$1,0),FALSE)</f>
        <v>-1.169814225932686E-2</v>
      </c>
      <c r="J19" s="5">
        <f>VLOOKUP(J$1,Indices!$A$1:$CS$161,MATCH('Monthly Return'!$A19,Indices!$A$1:$CS$1,0),FALSE)</f>
        <v>1.869677540275072E-2</v>
      </c>
      <c r="K19" s="5">
        <f>VLOOKUP(K$1,Indices!$A$1:$CS$161,MATCH('Monthly Return'!$A19,Indices!$A$1:$CS$1,0),FALSE)</f>
        <v>-1.1635003018452994E-2</v>
      </c>
      <c r="L19" s="5">
        <f>VLOOKUP(L$1,Indices!$A$1:$CS$161,MATCH('Monthly Return'!$A19,Indices!$A$1:$CS$1,0),FALSE)</f>
        <v>1.227252506405252E-2</v>
      </c>
      <c r="M19" s="5">
        <f>VLOOKUP(M$1,Indices!$A$1:$CS$161,MATCH('Monthly Return'!$A19,Indices!$A$1:$CS$1,0),FALSE)</f>
        <v>1.3089313851835316E-2</v>
      </c>
      <c r="N19" s="5">
        <f>VLOOKUP(N$1,Indices!$A$1:$CS$161,MATCH('Monthly Return'!$A19,Indices!$A$1:$CS$1,0),FALSE)</f>
        <v>-2.3958623155387881E-3</v>
      </c>
      <c r="O19" s="5">
        <f>VLOOKUP(O$1,Indices!$A$1:$CS$161,MATCH('Monthly Return'!$A19,Indices!$A$1:$CS$1,0),FALSE)</f>
        <v>-4.6949801371370947E-3</v>
      </c>
      <c r="P19" s="5">
        <f>VLOOKUP(P$1,Indices!$A$1:$CS$161,MATCH('Monthly Return'!$A19,Indices!$A$1:$CS$1,0),FALSE)</f>
        <v>2.8524154822020753E-2</v>
      </c>
      <c r="Q19" s="5">
        <f>VLOOKUP(Q$1,Indices!$A$1:$CS$161,MATCH('Monthly Return'!$A19,Indices!$A$1:$CS$1,0),FALSE)</f>
        <v>-1.7638097967205502E-2</v>
      </c>
      <c r="R19" s="5">
        <f>VLOOKUP(R$1,Indices!$A$1:$CS$161,MATCH('Monthly Return'!$A19,Indices!$A$1:$CS$1,0),FALSE)</f>
        <v>1.1990922682760363E-2</v>
      </c>
      <c r="S19" s="5">
        <f>VLOOKUP(S$1,Indices!$A$1:$CS$161,MATCH('Monthly Return'!$A19,Indices!$A$1:$CS$1,0),FALSE)</f>
        <v>8.9842776865707297E-3</v>
      </c>
      <c r="T19" s="5">
        <f>VLOOKUP(T$1,Indices!$A$1:$CS$161,MATCH('Monthly Return'!$A19,Indices!$A$1:$CS$1,0),FALSE)</f>
        <v>2.3034183810344055E-2</v>
      </c>
      <c r="U19" s="5">
        <f>VLOOKUP(U$1,Indices!$A$1:$CS$161,MATCH('Monthly Return'!$A19,Indices!$A$1:$CS$1,0),FALSE)</f>
        <v>1.202243731035213E-2</v>
      </c>
      <c r="V19" s="5">
        <f>VLOOKUP(V$1,Indices!$A$1:$CS$161,MATCH('Monthly Return'!$A19,Indices!$A$1:$CS$1,0),FALSE)</f>
        <v>-9.1213061506516535E-3</v>
      </c>
      <c r="W19" s="5">
        <f>VLOOKUP(W$1,Indices!$A$1:$CS$161,MATCH('Monthly Return'!$A19,Indices!$A$1:$CS$1,0),FALSE)</f>
        <v>2.7898091953019399E-2</v>
      </c>
      <c r="X19" s="5">
        <f>VLOOKUP(X$1,Indices!$A$1:$CS$161,MATCH('Monthly Return'!$A19,Indices!$A$1:$CS$1,0),FALSE)</f>
        <v>-8.6368594497574502E-3</v>
      </c>
      <c r="Y19" s="5">
        <f>VLOOKUP(Y$1,Indices!$A$1:$CS$161,MATCH('Monthly Return'!$A19,Indices!$A$1:$CS$1,0),FALSE)</f>
        <v>-6.531375760160163E-3</v>
      </c>
      <c r="Z19" s="5">
        <f>VLOOKUP(Z$1,Indices!$A$1:$CS$161,MATCH('Monthly Return'!$A19,Indices!$A$1:$CS$1,0),FALSE)</f>
        <v>5.002449003111531E-3</v>
      </c>
      <c r="AA19" s="5">
        <f>VLOOKUP(AA$1,Indices!$A$1:$CS$161,MATCH('Monthly Return'!$A19,Indices!$A$1:$CS$1,0),FALSE)</f>
        <v>1.2915341838499073E-2</v>
      </c>
      <c r="AB19" s="5">
        <f>VLOOKUP(AB$1,Indices!$A$1:$CS$161,MATCH('Monthly Return'!$A19,Indices!$A$1:$CS$1,0),FALSE)</f>
        <v>3.8172535481106884E-4</v>
      </c>
      <c r="AC19" s="5">
        <f>VLOOKUP(AC$1,Indices!$A$1:$CS$161,MATCH('Monthly Return'!$A19,Indices!$A$1:$CS$1,0),FALSE)</f>
        <v>2.8159099965405332E-2</v>
      </c>
      <c r="AD19" s="5">
        <f>VLOOKUP(AD$1,Indices!$A$1:$CS$161,MATCH('Monthly Return'!$A19,Indices!$A$1:$CS$1,0),FALSE)</f>
        <v>3.5901383035445988E-3</v>
      </c>
      <c r="AE19" s="5">
        <f>VLOOKUP(AE$1,Indices!$A$1:$CS$161,MATCH('Monthly Return'!$A19,Indices!$A$1:$CS$1,0),FALSE)</f>
        <v>9.7983147263711601E-3</v>
      </c>
      <c r="AF19" s="5">
        <f>VLOOKUP(AF$1,Indices!$A$1:$CS$161,MATCH('Monthly Return'!$A19,Indices!$A$1:$CS$1,0),FALSE)</f>
        <v>-1.3077703656112827E-2</v>
      </c>
      <c r="AG19" s="5">
        <f>VLOOKUP(AG$1,Indices!$A$1:$CS$161,MATCH('Monthly Return'!$A19,Indices!$A$1:$CS$1,0),FALSE)</f>
        <v>1.6604836629833253E-2</v>
      </c>
      <c r="AH19" s="5">
        <f>VLOOKUP(AH$1,Indices!$A$1:$CS$161,MATCH('Monthly Return'!$A19,Indices!$A$1:$CS$1,0),FALSE)</f>
        <v>1.282313837289184E-2</v>
      </c>
      <c r="AI19" s="5">
        <f>VLOOKUP(AI$1,Indices!$A$1:$CS$161,MATCH('Monthly Return'!$A19,Indices!$A$1:$CS$1,0),FALSE)</f>
        <v>6.2529744593093906E-3</v>
      </c>
      <c r="AJ19" s="5">
        <f>VLOOKUP(AJ$1,Indices!$A$1:$CS$161,MATCH('Monthly Return'!$A19,Indices!$A$1:$CS$1,0),FALSE)</f>
        <v>1.5152113196405859E-2</v>
      </c>
      <c r="AK19" s="5">
        <f>VLOOKUP(AK$1,Indices!$A$1:$CS$161,MATCH('Monthly Return'!$A19,Indices!$A$1:$CS$1,0),FALSE)</f>
        <v>-4.0049893756005539E-2</v>
      </c>
      <c r="AL19" s="5">
        <f>VLOOKUP(AL$1,Indices!$A$1:$CS$161,MATCH('Monthly Return'!$A19,Indices!$A$1:$CS$1,0),FALSE)</f>
        <v>-7.0767015121793175E-3</v>
      </c>
      <c r="AM19" s="5">
        <f>VLOOKUP(AM$1,Indices!$A$1:$CS$161,MATCH('Monthly Return'!$A19,Indices!$A$1:$CS$1,0),FALSE)</f>
        <v>5.5999963680606335E-3</v>
      </c>
      <c r="AN19" s="5">
        <f>VLOOKUP(AN$1,Indices!$A$1:$CS$161,MATCH('Monthly Return'!$A19,Indices!$A$1:$CS$1,0),FALSE)</f>
        <v>3.2688584078126359E-2</v>
      </c>
      <c r="AO19" s="5">
        <f>VLOOKUP(AO$1,Indices!$A$1:$CS$161,MATCH('Monthly Return'!$A19,Indices!$A$1:$CS$1,0),FALSE)</f>
        <v>2.9090613759923833E-2</v>
      </c>
      <c r="AP19" s="5">
        <f>VLOOKUP(AP$1,Indices!$A$1:$CS$161,MATCH('Monthly Return'!$A19,Indices!$A$1:$CS$1,0),FALSE)</f>
        <v>-3.1606201003575585E-3</v>
      </c>
      <c r="AQ19" s="5">
        <f>VLOOKUP(AQ$1,Indices!$A$1:$CS$161,MATCH('Monthly Return'!$A19,Indices!$A$1:$CS$1,0),FALSE)</f>
        <v>-6.452476103857685E-3</v>
      </c>
      <c r="AR19" s="5">
        <f>VLOOKUP(AR$1,Indices!$A$1:$CS$161,MATCH('Monthly Return'!$A19,Indices!$A$1:$CS$1,0),FALSE)</f>
        <v>3.7279174566197115E-2</v>
      </c>
      <c r="AS19" s="5">
        <f>VLOOKUP(AS$1,Indices!$A$1:$CS$161,MATCH('Monthly Return'!$A19,Indices!$A$1:$CS$1,0),FALSE)</f>
        <v>-5.1255102232755978E-2</v>
      </c>
      <c r="AT19" s="5">
        <f>VLOOKUP(AT$1,Indices!$A$1:$CS$161,MATCH('Monthly Return'!$A19,Indices!$A$1:$CS$1,0),FALSE)</f>
        <v>-5.3526894004020553E-2</v>
      </c>
      <c r="AU19" s="5">
        <f>VLOOKUP(AU$1,Indices!$A$1:$CS$161,MATCH('Monthly Return'!$A19,Indices!$A$1:$CS$1,0),FALSE)</f>
        <v>-1.3987052303515268E-2</v>
      </c>
      <c r="AV19" s="5">
        <f>VLOOKUP(AV$1,Indices!$A$1:$CS$161,MATCH('Monthly Return'!$A19,Indices!$A$1:$CS$1,0),FALSE)</f>
        <v>-6.8746245433684017E-3</v>
      </c>
      <c r="AW19" s="5">
        <f>VLOOKUP(AW$1,Indices!$A$1:$CS$161,MATCH('Monthly Return'!$A19,Indices!$A$1:$CS$1,0),FALSE)</f>
        <v>-1.074581905431915E-2</v>
      </c>
      <c r="AX19" s="5">
        <f>VLOOKUP(AX$1,Indices!$A$1:$CS$161,MATCH('Monthly Return'!$A19,Indices!$A$1:$CS$1,0),FALSE)</f>
        <v>1.5385345032013387E-2</v>
      </c>
      <c r="AY19" s="5">
        <f>VLOOKUP(AY$1,Indices!$A$1:$CS$161,MATCH('Monthly Return'!$A19,Indices!$A$1:$CS$1,0),FALSE)</f>
        <v>4.4972511505150248E-3</v>
      </c>
      <c r="AZ19" s="5">
        <f>VLOOKUP(AZ$1,Indices!$A$1:$CS$161,MATCH('Monthly Return'!$A19,Indices!$A$1:$CS$1,0),FALSE)</f>
        <v>2.05632740867292E-2</v>
      </c>
      <c r="BA19" s="5">
        <f>VLOOKUP(BA$1,Indices!$A$1:$CS$161,MATCH('Monthly Return'!$A19,Indices!$A$1:$CS$1,0),FALSE)</f>
        <v>-2.0557577639567226E-3</v>
      </c>
      <c r="BB19" s="5">
        <f>VLOOKUP(BB$1,Indices!$A$1:$CS$161,MATCH('Monthly Return'!$A19,Indices!$A$1:$CS$1,0),FALSE)</f>
        <v>2.9205531188803091E-2</v>
      </c>
      <c r="BC19" s="5">
        <f>VLOOKUP(BC$1,Indices!$A$1:$CS$161,MATCH('Monthly Return'!$A19,Indices!$A$1:$CS$1,0),FALSE)</f>
        <v>-2.2704294576340045E-3</v>
      </c>
      <c r="BD19" s="5">
        <f>VLOOKUP(BD$1,Indices!$A$1:$CS$161,MATCH('Monthly Return'!$A19,Indices!$A$1:$CS$1,0),FALSE)</f>
        <v>2.3339307915864138E-2</v>
      </c>
      <c r="BE19" s="5">
        <f>VLOOKUP(BE$1,Indices!$A$1:$CS$161,MATCH('Monthly Return'!$A19,Indices!$A$1:$CS$1,0),FALSE)</f>
        <v>4.8883934080942604E-2</v>
      </c>
      <c r="BF19" s="5">
        <f>VLOOKUP(BF$1,Indices!$A$1:$CS$161,MATCH('Monthly Return'!$A19,Indices!$A$1:$CS$1,0),FALSE)</f>
        <v>-1.5382945337037213E-2</v>
      </c>
      <c r="BG19" s="5">
        <f>VLOOKUP(BG$1,Indices!$A$1:$CS$161,MATCH('Monthly Return'!$A19,Indices!$A$1:$CS$1,0),FALSE)</f>
        <v>2.5899746936435042E-2</v>
      </c>
      <c r="BH19" s="5">
        <f>VLOOKUP(BH$1,Indices!$A$1:$CS$161,MATCH('Monthly Return'!$A19,Indices!$A$1:$CS$1,0),FALSE)</f>
        <v>-2.2957659103163053E-2</v>
      </c>
      <c r="BI19" s="5">
        <f>VLOOKUP(BI$1,Indices!$A$1:$CS$161,MATCH('Monthly Return'!$A19,Indices!$A$1:$CS$1,0),FALSE)</f>
        <v>-1.9406784451959203E-2</v>
      </c>
      <c r="BJ19" s="5">
        <f>VLOOKUP(BJ$1,Indices!$A$1:$CS$161,MATCH('Monthly Return'!$A19,Indices!$A$1:$CS$1,0),FALSE)</f>
        <v>3.3570371151532274E-3</v>
      </c>
      <c r="BK19" s="5">
        <f>VLOOKUP(BK$1,Indices!$A$1:$CS$161,MATCH('Monthly Return'!$A19,Indices!$A$1:$CS$1,0),FALSE)</f>
        <v>2.5569196684615658E-2</v>
      </c>
      <c r="BL19" s="5">
        <f>VLOOKUP(BL$1,Indices!$A$1:$CS$161,MATCH('Monthly Return'!$A19,Indices!$A$1:$CS$1,0),FALSE)</f>
        <v>1.2465728992546499E-2</v>
      </c>
      <c r="BM19" s="5">
        <f>VLOOKUP(BM$1,Indices!$A$1:$CS$161,MATCH('Monthly Return'!$A19,Indices!$A$1:$CS$1,0),FALSE)</f>
        <v>-2.1288705075806713E-2</v>
      </c>
      <c r="BN19" s="5">
        <f>VLOOKUP(BN$1,Indices!$A$1:$CS$161,MATCH('Monthly Return'!$A19,Indices!$A$1:$CS$1,0),FALSE)</f>
        <v>1.6028805820557768E-2</v>
      </c>
      <c r="BO19" s="5">
        <f>VLOOKUP(BO$1,Indices!$A$1:$CS$161,MATCH('Monthly Return'!$A19,Indices!$A$1:$CS$1,0),FALSE)</f>
        <v>1.8145550749590456E-2</v>
      </c>
      <c r="BP19" s="5">
        <f>VLOOKUP(BP$1,Indices!$A$1:$CS$161,MATCH('Monthly Return'!$A19,Indices!$A$1:$CS$1,0),FALSE)</f>
        <v>-9.3082506196764392E-3</v>
      </c>
      <c r="BQ19" s="5">
        <f>VLOOKUP(BQ$1,Indices!$A$1:$CS$161,MATCH('Monthly Return'!$A19,Indices!$A$1:$CS$1,0),FALSE)</f>
        <v>2.260762873457689E-2</v>
      </c>
      <c r="BR19" s="5">
        <f>VLOOKUP(BR$1,Indices!$A$1:$CS$161,MATCH('Monthly Return'!$A19,Indices!$A$1:$CS$1,0),FALSE)</f>
        <v>1.1077167665613397E-2</v>
      </c>
      <c r="BS19" s="5">
        <f>VLOOKUP(BS$1,Indices!$A$1:$CS$161,MATCH('Monthly Return'!$A19,Indices!$A$1:$CS$1,0),FALSE)</f>
        <v>3.095276950967274E-2</v>
      </c>
      <c r="BT19" s="5">
        <f>VLOOKUP(BT$1,Indices!$A$1:$CS$161,MATCH('Monthly Return'!$A19,Indices!$A$1:$CS$1,0),FALSE)</f>
        <v>4.8500512454880962E-3</v>
      </c>
      <c r="BU19" s="5">
        <f>VLOOKUP(BU$1,Indices!$A$1:$CS$161,MATCH('Monthly Return'!$A19,Indices!$A$1:$CS$1,0),FALSE)</f>
        <v>3.6486007138686993E-2</v>
      </c>
      <c r="BV19" s="5">
        <f>VLOOKUP(BV$1,Indices!$A$1:$CS$161,MATCH('Monthly Return'!$A19,Indices!$A$1:$CS$1,0),FALSE)</f>
        <v>4.666297330823399E-2</v>
      </c>
      <c r="BW19" s="5">
        <f>VLOOKUP(BW$1,Indices!$A$1:$CS$161,MATCH('Monthly Return'!$A19,Indices!$A$1:$CS$1,0),FALSE)</f>
        <v>2.7258443214638994E-2</v>
      </c>
      <c r="BX19" s="5">
        <f>VLOOKUP(BX$1,Indices!$A$1:$CS$161,MATCH('Monthly Return'!$A19,Indices!$A$1:$CS$1,0),FALSE)</f>
        <v>-3.9590823284993748E-2</v>
      </c>
      <c r="BY19" s="5">
        <f>VLOOKUP(BY$1,Indices!$A$1:$CS$161,MATCH('Monthly Return'!$A19,Indices!$A$1:$CS$1,0),FALSE)</f>
        <v>-2.6981146610557283E-2</v>
      </c>
      <c r="BZ19" s="5">
        <f>VLOOKUP(BZ$1,Indices!$A$1:$CS$161,MATCH('Monthly Return'!$A19,Indices!$A$1:$CS$1,0),FALSE)</f>
        <v>8.2943710951977057E-3</v>
      </c>
      <c r="CA19" s="5">
        <f>VLOOKUP(CA$1,Indices!$A$1:$CS$161,MATCH('Monthly Return'!$A19,Indices!$A$1:$CS$1,0),FALSE)</f>
        <v>-3.6805010334536203E-2</v>
      </c>
      <c r="CB19" s="5">
        <f>VLOOKUP(CB$1,Indices!$A$1:$CS$161,MATCH('Monthly Return'!$A19,Indices!$A$1:$CS$1,0),FALSE)</f>
        <v>-9.1448343638671603E-2</v>
      </c>
      <c r="CC19" s="5">
        <f>VLOOKUP(CC$1,Indices!$A$1:$CS$161,MATCH('Monthly Return'!$A19,Indices!$A$1:$CS$1,0),FALSE)</f>
        <v>-7.4623517544677331E-2</v>
      </c>
      <c r="CD19" s="5">
        <f>VLOOKUP(CD$1,Indices!$A$1:$CS$161,MATCH('Monthly Return'!$A19,Indices!$A$1:$CS$1,0),FALSE)</f>
        <v>-1.3946554275209522E-2</v>
      </c>
      <c r="CE19" s="5">
        <f>VLOOKUP(CE$1,Indices!$A$1:$CS$161,MATCH('Monthly Return'!$A19,Indices!$A$1:$CS$1,0),FALSE)</f>
        <v>-1.3351146659116631E-2</v>
      </c>
      <c r="CF19" s="5">
        <f>VLOOKUP(CF$1,Indices!$A$1:$CS$161,MATCH('Monthly Return'!$A19,Indices!$A$1:$CS$1,0),FALSE)</f>
        <v>-2.9042363708213337E-2</v>
      </c>
      <c r="CG19" s="5">
        <f>VLOOKUP(CG$1,Indices!$A$1:$CS$161,MATCH('Monthly Return'!$A19,Indices!$A$1:$CS$1,0),FALSE)</f>
        <v>2.7112083671572584E-2</v>
      </c>
      <c r="CH19" s="5">
        <f>VLOOKUP(CH$1,Indices!$A$1:$CS$161,MATCH('Monthly Return'!$A19,Indices!$A$1:$CS$1,0),FALSE)</f>
        <v>2.633253112427747E-2</v>
      </c>
      <c r="CI19" s="5">
        <f>VLOOKUP(CI$1,Indices!$A$1:$CS$161,MATCH('Monthly Return'!$A19,Indices!$A$1:$CS$1,0),FALSE)</f>
        <v>-1.4764872125262785E-2</v>
      </c>
      <c r="CJ19" s="5">
        <f>VLOOKUP(CJ$1,Indices!$A$1:$CS$161,MATCH('Monthly Return'!$A19,Indices!$A$1:$CS$1,0),FALSE)</f>
        <v>1.3410681979669103E-2</v>
      </c>
      <c r="CK19" s="5">
        <f>VLOOKUP(CK$1,Indices!$A$1:$CS$161,MATCH('Monthly Return'!$A19,Indices!$A$1:$CS$1,0),FALSE)</f>
        <v>-5.0839736039026362E-2</v>
      </c>
      <c r="CL19" s="5">
        <f>VLOOKUP(CL$1,Indices!$A$1:$CS$161,MATCH('Monthly Return'!$A19,Indices!$A$1:$CS$1,0),FALSE)</f>
        <v>3.6759322267492234E-3</v>
      </c>
      <c r="CM19" s="5">
        <f>VLOOKUP(CM$1,Indices!$A$1:$CS$161,MATCH('Monthly Return'!$A19,Indices!$A$1:$CS$1,0),FALSE)</f>
        <v>-4.6935705328574495E-2</v>
      </c>
      <c r="CN19" s="5">
        <f>VLOOKUP(CN$1,Indices!$A$1:$CS$161,MATCH('Monthly Return'!$A19,Indices!$A$1:$CS$1,0),FALSE)</f>
        <v>4.2670569932441671E-2</v>
      </c>
      <c r="CO19" s="5">
        <f>VLOOKUP(CO$1,Indices!$A$1:$CS$161,MATCH('Monthly Return'!$A19,Indices!$A$1:$CS$1,0),FALSE)</f>
        <v>4.0689931630403464E-2</v>
      </c>
      <c r="CP19" s="5">
        <f>VLOOKUP(CP$1,Indices!$A$1:$CS$161,MATCH('Monthly Return'!$A19,Indices!$A$1:$CS$1,0),FALSE)</f>
        <v>-1.511950108570892E-2</v>
      </c>
      <c r="CQ19" s="5">
        <f>VLOOKUP(CQ$1,Indices!$A$1:$CS$161,MATCH('Monthly Return'!$A19,Indices!$A$1:$CS$1,0),FALSE)</f>
        <v>-1.0608093689757569E-2</v>
      </c>
      <c r="CR19" s="5">
        <f>VLOOKUP(CR$1,Indices!$A$1:$CS$161,MATCH('Monthly Return'!$A19,Indices!$A$1:$CS$1,0),FALSE)</f>
        <v>8.4825945592632568E-3</v>
      </c>
      <c r="CS19" s="5">
        <f>VLOOKUP(CS$1,Indices!$A$1:$CS$161,MATCH('Monthly Return'!$A19,Indices!$A$1:$CS$1,0),FALSE)</f>
        <v>3.3871409317616674E-2</v>
      </c>
      <c r="CT19" s="5">
        <f>VLOOKUP(CT$1,Indices!$A$1:$CS$161,MATCH('Monthly Return'!$A19,Indices!$A$1:$CS$1,0),FALSE)</f>
        <v>2.8887124797562835E-2</v>
      </c>
      <c r="CU19" s="5">
        <f>VLOOKUP(CU$1,Indices!$A$1:$CS$161,MATCH('Monthly Return'!$A19,Indices!$A$1:$CS$1,0),FALSE)</f>
        <v>1.6645208319527427E-2</v>
      </c>
      <c r="CV19" s="5">
        <f>VLOOKUP(CV$1,Indices!$A$1:$CS$161,MATCH('Monthly Return'!$A19,Indices!$A$1:$CS$1,0),FALSE)</f>
        <v>2.1258883232677661E-3</v>
      </c>
      <c r="CW19" s="5">
        <f>VLOOKUP(CW$1,Indices!$A$1:$CS$161,MATCH('Monthly Return'!$A19,Indices!$A$1:$CS$1,0),FALSE)</f>
        <v>1.6342531883163591E-2</v>
      </c>
      <c r="CX19" s="5">
        <f>VLOOKUP(CX$1,Indices!$A$1:$CS$161,MATCH('Monthly Return'!$A19,Indices!$A$1:$CS$1,0),FALSE)</f>
        <v>1.5930235120964475E-2</v>
      </c>
      <c r="CY19" s="5">
        <f>VLOOKUP(CY$1,Indices!$A$1:$CS$161,MATCH('Monthly Return'!$A19,Indices!$A$1:$CS$1,0),FALSE)</f>
        <v>4.0429717026802647E-2</v>
      </c>
      <c r="CZ19" s="5">
        <f>VLOOKUP(CZ$1,Indices!$A$1:$CS$161,MATCH('Monthly Return'!$A19,Indices!$A$1:$CS$1,0),FALSE)</f>
        <v>3.5769957528563712E-2</v>
      </c>
      <c r="DA19" s="5">
        <f>VLOOKUP(DA$1,Indices!$A$1:$CS$161,MATCH('Monthly Return'!$A19,Indices!$A$1:$CS$1,0),FALSE)</f>
        <v>7.3703062704761901E-3</v>
      </c>
      <c r="DB19" s="5">
        <f>VLOOKUP(DB$1,Indices!$A$1:$CS$161,MATCH('Monthly Return'!$A19,Indices!$A$1:$CS$1,0),FALSE)</f>
        <v>2.09399783950448E-2</v>
      </c>
      <c r="DC19" s="5">
        <f>VLOOKUP(DC$1,Indices!$A$1:$CS$161,MATCH('Monthly Return'!$A19,Indices!$A$1:$CS$1,0),FALSE)</f>
        <v>-2.1499874290449195E-2</v>
      </c>
      <c r="DD19" s="5">
        <f>VLOOKUP(DD$1,Indices!$A$1:$CS$161,MATCH('Monthly Return'!$A19,Indices!$A$1:$CS$1,0),FALSE)</f>
        <v>-9.5199680826345556E-3</v>
      </c>
      <c r="DE19" s="5">
        <f>VLOOKUP(DE$1,Indices!$A$1:$CS$161,MATCH('Monthly Return'!$A19,Indices!$A$1:$CS$1,0),FALSE)</f>
        <v>-4.0910241520623614E-2</v>
      </c>
      <c r="DF19" s="5">
        <f>VLOOKUP(DF$1,Indices!$A$1:$CS$161,MATCH('Monthly Return'!$A19,Indices!$A$1:$CS$1,0),FALSE)</f>
        <v>2.3380166533984559E-2</v>
      </c>
      <c r="DG19" s="5">
        <f>VLOOKUP(DG$1,Indices!$A$1:$CS$161,MATCH('Monthly Return'!$A19,Indices!$A$1:$CS$1,0),FALSE)</f>
        <v>2.5610131775576361E-2</v>
      </c>
      <c r="DH19" s="5">
        <f>VLOOKUP(DH$1,Indices!$A$1:$CS$161,MATCH('Monthly Return'!$A19,Indices!$A$1:$CS$1,0),FALSE)</f>
        <v>-2.519869727489521E-3</v>
      </c>
      <c r="DI19" s="5">
        <f>VLOOKUP(DI$1,Indices!$A$1:$CS$161,MATCH('Monthly Return'!$A19,Indices!$A$1:$CS$1,0),FALSE)</f>
        <v>5.8129568521061437E-2</v>
      </c>
      <c r="DJ19" s="5">
        <f>VLOOKUP(DJ$1,Indices!$A$1:$CS$161,MATCH('Monthly Return'!$A19,Indices!$A$1:$CS$1,0),FALSE)</f>
        <v>1.7170192341406265E-2</v>
      </c>
    </row>
    <row r="20" spans="1:114" x14ac:dyDescent="0.25">
      <c r="A20" s="3" t="s">
        <v>19</v>
      </c>
      <c r="B20" s="3" t="s">
        <v>53</v>
      </c>
      <c r="C20" s="5">
        <f>VLOOKUP(C$1,Indices!$A$1:$CS$161,MATCH('Monthly Return'!$A20,Indices!$A$1:$CS$1,0),FALSE)</f>
        <v>3.0021376780194675E-2</v>
      </c>
      <c r="D20" s="5">
        <f>VLOOKUP(D$1,Indices!$A$1:$CS$161,MATCH('Monthly Return'!$A20,Indices!$A$1:$CS$1,0),FALSE)</f>
        <v>1.2431923156467573E-2</v>
      </c>
      <c r="E20" s="5">
        <f>VLOOKUP(E$1,Indices!$A$1:$CS$161,MATCH('Monthly Return'!$A20,Indices!$A$1:$CS$1,0),FALSE)</f>
        <v>5.5720751332097862E-3</v>
      </c>
      <c r="F20" s="5">
        <f>VLOOKUP(F$1,Indices!$A$1:$CS$161,MATCH('Monthly Return'!$A20,Indices!$A$1:$CS$1,0),FALSE)</f>
        <v>2.128315757010002E-3</v>
      </c>
      <c r="G20" s="5">
        <f>VLOOKUP(G$1,Indices!$A$1:$CS$161,MATCH('Monthly Return'!$A20,Indices!$A$1:$CS$1,0),FALSE)</f>
        <v>6.7672607006117325E-3</v>
      </c>
      <c r="H20" s="5">
        <f>VLOOKUP(H$1,Indices!$A$1:$CS$161,MATCH('Monthly Return'!$A20,Indices!$A$1:$CS$1,0),FALSE)</f>
        <v>7.3206426537917313E-3</v>
      </c>
      <c r="I20" s="5">
        <f>VLOOKUP(I$1,Indices!$A$1:$CS$161,MATCH('Monthly Return'!$A20,Indices!$A$1:$CS$1,0),FALSE)</f>
        <v>-1.2556971738644562E-2</v>
      </c>
      <c r="J20" s="5">
        <f>VLOOKUP(J$1,Indices!$A$1:$CS$161,MATCH('Monthly Return'!$A20,Indices!$A$1:$CS$1,0),FALSE)</f>
        <v>1.1187141608577811E-2</v>
      </c>
      <c r="K20" s="5">
        <f>VLOOKUP(K$1,Indices!$A$1:$CS$161,MATCH('Monthly Return'!$A20,Indices!$A$1:$CS$1,0),FALSE)</f>
        <v>2.5746990717963936E-2</v>
      </c>
      <c r="L20" s="5">
        <f>VLOOKUP(L$1,Indices!$A$1:$CS$161,MATCH('Monthly Return'!$A20,Indices!$A$1:$CS$1,0),FALSE)</f>
        <v>1.8188173401563645E-2</v>
      </c>
      <c r="M20" s="5">
        <f>VLOOKUP(M$1,Indices!$A$1:$CS$161,MATCH('Monthly Return'!$A20,Indices!$A$1:$CS$1,0),FALSE)</f>
        <v>2.1285618138989104E-2</v>
      </c>
      <c r="N20" s="5">
        <f>VLOOKUP(N$1,Indices!$A$1:$CS$161,MATCH('Monthly Return'!$A20,Indices!$A$1:$CS$1,0),FALSE)</f>
        <v>-9.8351428780485417E-3</v>
      </c>
      <c r="O20" s="5">
        <f>VLOOKUP(O$1,Indices!$A$1:$CS$161,MATCH('Monthly Return'!$A20,Indices!$A$1:$CS$1,0),FALSE)</f>
        <v>-6.2899343153222098E-3</v>
      </c>
      <c r="P20" s="5">
        <f>VLOOKUP(P$1,Indices!$A$1:$CS$161,MATCH('Monthly Return'!$A20,Indices!$A$1:$CS$1,0),FALSE)</f>
        <v>2.4033576674108437E-2</v>
      </c>
      <c r="Q20" s="5">
        <f>VLOOKUP(Q$1,Indices!$A$1:$CS$161,MATCH('Monthly Return'!$A20,Indices!$A$1:$CS$1,0),FALSE)</f>
        <v>-1.2891400606973247E-2</v>
      </c>
      <c r="R20" s="5">
        <f>VLOOKUP(R$1,Indices!$A$1:$CS$161,MATCH('Monthly Return'!$A20,Indices!$A$1:$CS$1,0),FALSE)</f>
        <v>2.8825894770743155E-3</v>
      </c>
      <c r="S20" s="5">
        <f>VLOOKUP(S$1,Indices!$A$1:$CS$161,MATCH('Monthly Return'!$A20,Indices!$A$1:$CS$1,0),FALSE)</f>
        <v>1.6498507837742205E-2</v>
      </c>
      <c r="T20" s="5">
        <f>VLOOKUP(T$1,Indices!$A$1:$CS$161,MATCH('Monthly Return'!$A20,Indices!$A$1:$CS$1,0),FALSE)</f>
        <v>4.5842947489228569E-2</v>
      </c>
      <c r="U20" s="5">
        <f>VLOOKUP(U$1,Indices!$A$1:$CS$161,MATCH('Monthly Return'!$A20,Indices!$A$1:$CS$1,0),FALSE)</f>
        <v>4.3120359751312787E-2</v>
      </c>
      <c r="V20" s="5">
        <f>VLOOKUP(V$1,Indices!$A$1:$CS$161,MATCH('Monthly Return'!$A20,Indices!$A$1:$CS$1,0),FALSE)</f>
        <v>-1.3153143091156116E-2</v>
      </c>
      <c r="W20" s="5">
        <f>VLOOKUP(W$1,Indices!$A$1:$CS$161,MATCH('Monthly Return'!$A20,Indices!$A$1:$CS$1,0),FALSE)</f>
        <v>1.7852281076458087E-3</v>
      </c>
      <c r="X20" s="5">
        <f>VLOOKUP(X$1,Indices!$A$1:$CS$161,MATCH('Monthly Return'!$A20,Indices!$A$1:$CS$1,0),FALSE)</f>
        <v>-5.8540770321958369E-2</v>
      </c>
      <c r="Y20" s="5">
        <f>VLOOKUP(Y$1,Indices!$A$1:$CS$161,MATCH('Monthly Return'!$A20,Indices!$A$1:$CS$1,0),FALSE)</f>
        <v>1.6448362420738105E-2</v>
      </c>
      <c r="Z20" s="5">
        <f>VLOOKUP(Z$1,Indices!$A$1:$CS$161,MATCH('Monthly Return'!$A20,Indices!$A$1:$CS$1,0),FALSE)</f>
        <v>1.7704525835192886E-2</v>
      </c>
      <c r="AA20" s="5">
        <f>VLOOKUP(AA$1,Indices!$A$1:$CS$161,MATCH('Monthly Return'!$A20,Indices!$A$1:$CS$1,0),FALSE)</f>
        <v>-8.0263742598752907E-3</v>
      </c>
      <c r="AB20" s="5">
        <f>VLOOKUP(AB$1,Indices!$A$1:$CS$161,MATCH('Monthly Return'!$A20,Indices!$A$1:$CS$1,0),FALSE)</f>
        <v>-3.9846356468784538E-3</v>
      </c>
      <c r="AC20" s="5">
        <f>VLOOKUP(AC$1,Indices!$A$1:$CS$161,MATCH('Monthly Return'!$A20,Indices!$A$1:$CS$1,0),FALSE)</f>
        <v>4.4509944548428271E-2</v>
      </c>
      <c r="AD20" s="5">
        <f>VLOOKUP(AD$1,Indices!$A$1:$CS$161,MATCH('Monthly Return'!$A20,Indices!$A$1:$CS$1,0),FALSE)</f>
        <v>3.9344658271442734E-2</v>
      </c>
      <c r="AE20" s="5">
        <f>VLOOKUP(AE$1,Indices!$A$1:$CS$161,MATCH('Monthly Return'!$A20,Indices!$A$1:$CS$1,0),FALSE)</f>
        <v>2.1803054630379126E-2</v>
      </c>
      <c r="AF20" s="5">
        <f>VLOOKUP(AF$1,Indices!$A$1:$CS$161,MATCH('Monthly Return'!$A20,Indices!$A$1:$CS$1,0),FALSE)</f>
        <v>5.6446662574394235E-3</v>
      </c>
      <c r="AG20" s="5">
        <f>VLOOKUP(AG$1,Indices!$A$1:$CS$161,MATCH('Monthly Return'!$A20,Indices!$A$1:$CS$1,0),FALSE)</f>
        <v>4.384575632084009E-2</v>
      </c>
      <c r="AH20" s="5">
        <f>VLOOKUP(AH$1,Indices!$A$1:$CS$161,MATCH('Monthly Return'!$A20,Indices!$A$1:$CS$1,0),FALSE)</f>
        <v>1.1868037464506376E-3</v>
      </c>
      <c r="AI20" s="5">
        <f>VLOOKUP(AI$1,Indices!$A$1:$CS$161,MATCH('Monthly Return'!$A20,Indices!$A$1:$CS$1,0),FALSE)</f>
        <v>-1.0615563363211011E-3</v>
      </c>
      <c r="AJ20" s="5">
        <f>VLOOKUP(AJ$1,Indices!$A$1:$CS$161,MATCH('Monthly Return'!$A20,Indices!$A$1:$CS$1,0),FALSE)</f>
        <v>5.4600261095143487E-3</v>
      </c>
      <c r="AK20" s="5">
        <f>VLOOKUP(AK$1,Indices!$A$1:$CS$161,MATCH('Monthly Return'!$A20,Indices!$A$1:$CS$1,0),FALSE)</f>
        <v>-5.7443311218932536E-2</v>
      </c>
      <c r="AL20" s="5">
        <f>VLOOKUP(AL$1,Indices!$A$1:$CS$161,MATCH('Monthly Return'!$A20,Indices!$A$1:$CS$1,0),FALSE)</f>
        <v>-6.4250980227540389E-3</v>
      </c>
      <c r="AM20" s="5">
        <f>VLOOKUP(AM$1,Indices!$A$1:$CS$161,MATCH('Monthly Return'!$A20,Indices!$A$1:$CS$1,0),FALSE)</f>
        <v>-2.3396525174676497E-2</v>
      </c>
      <c r="AN20" s="5">
        <f>VLOOKUP(AN$1,Indices!$A$1:$CS$161,MATCH('Monthly Return'!$A20,Indices!$A$1:$CS$1,0),FALSE)</f>
        <v>4.7589266781725481E-2</v>
      </c>
      <c r="AO20" s="5">
        <f>VLOOKUP(AO$1,Indices!$A$1:$CS$161,MATCH('Monthly Return'!$A20,Indices!$A$1:$CS$1,0),FALSE)</f>
        <v>4.8020771212854196E-2</v>
      </c>
      <c r="AP20" s="5">
        <f>VLOOKUP(AP$1,Indices!$A$1:$CS$161,MATCH('Monthly Return'!$A20,Indices!$A$1:$CS$1,0),FALSE)</f>
        <v>-1.9233660768601557E-2</v>
      </c>
      <c r="AQ20" s="5">
        <f>VLOOKUP(AQ$1,Indices!$A$1:$CS$161,MATCH('Monthly Return'!$A20,Indices!$A$1:$CS$1,0),FALSE)</f>
        <v>-4.9869196409847771E-2</v>
      </c>
      <c r="AR20" s="5">
        <f>VLOOKUP(AR$1,Indices!$A$1:$CS$161,MATCH('Monthly Return'!$A20,Indices!$A$1:$CS$1,0),FALSE)</f>
        <v>5.129024790837633E-2</v>
      </c>
      <c r="AS20" s="5">
        <f>VLOOKUP(AS$1,Indices!$A$1:$CS$161,MATCH('Monthly Return'!$A20,Indices!$A$1:$CS$1,0),FALSE)</f>
        <v>-9.4462605744516259E-2</v>
      </c>
      <c r="AT20" s="5">
        <f>VLOOKUP(AT$1,Indices!$A$1:$CS$161,MATCH('Monthly Return'!$A20,Indices!$A$1:$CS$1,0),FALSE)</f>
        <v>-6.2016501843290994E-2</v>
      </c>
      <c r="AU20" s="5">
        <f>VLOOKUP(AU$1,Indices!$A$1:$CS$161,MATCH('Monthly Return'!$A20,Indices!$A$1:$CS$1,0),FALSE)</f>
        <v>1.5431420201672097E-2</v>
      </c>
      <c r="AV20" s="5">
        <f>VLOOKUP(AV$1,Indices!$A$1:$CS$161,MATCH('Monthly Return'!$A20,Indices!$A$1:$CS$1,0),FALSE)</f>
        <v>-1.5489572998371504E-2</v>
      </c>
      <c r="AW20" s="5">
        <f>VLOOKUP(AW$1,Indices!$A$1:$CS$161,MATCH('Monthly Return'!$A20,Indices!$A$1:$CS$1,0),FALSE)</f>
        <v>-2.2494976400231792E-2</v>
      </c>
      <c r="AX20" s="5">
        <f>VLOOKUP(AX$1,Indices!$A$1:$CS$161,MATCH('Monthly Return'!$A20,Indices!$A$1:$CS$1,0),FALSE)</f>
        <v>2.5853623625396782E-2</v>
      </c>
      <c r="AY20" s="5">
        <f>VLOOKUP(AY$1,Indices!$A$1:$CS$161,MATCH('Monthly Return'!$A20,Indices!$A$1:$CS$1,0),FALSE)</f>
        <v>2.3563884402226565E-2</v>
      </c>
      <c r="AZ20" s="5">
        <f>VLOOKUP(AZ$1,Indices!$A$1:$CS$161,MATCH('Monthly Return'!$A20,Indices!$A$1:$CS$1,0),FALSE)</f>
        <v>-2.0003248159376485E-2</v>
      </c>
      <c r="BA20" s="5">
        <f>VLOOKUP(BA$1,Indices!$A$1:$CS$161,MATCH('Monthly Return'!$A20,Indices!$A$1:$CS$1,0),FALSE)</f>
        <v>-2.0903309661889691E-2</v>
      </c>
      <c r="BB20" s="5">
        <f>VLOOKUP(BB$1,Indices!$A$1:$CS$161,MATCH('Monthly Return'!$A20,Indices!$A$1:$CS$1,0),FALSE)</f>
        <v>2.0357703006802952E-2</v>
      </c>
      <c r="BC20" s="5">
        <f>VLOOKUP(BC$1,Indices!$A$1:$CS$161,MATCH('Monthly Return'!$A20,Indices!$A$1:$CS$1,0),FALSE)</f>
        <v>-8.0877182138680004E-3</v>
      </c>
      <c r="BD20" s="5">
        <f>VLOOKUP(BD$1,Indices!$A$1:$CS$161,MATCH('Monthly Return'!$A20,Indices!$A$1:$CS$1,0),FALSE)</f>
        <v>2.949181723333516E-2</v>
      </c>
      <c r="BE20" s="5">
        <f>VLOOKUP(BE$1,Indices!$A$1:$CS$161,MATCH('Monthly Return'!$A20,Indices!$A$1:$CS$1,0),FALSE)</f>
        <v>6.6320064114217425E-2</v>
      </c>
      <c r="BF20" s="5">
        <f>VLOOKUP(BF$1,Indices!$A$1:$CS$161,MATCH('Monthly Return'!$A20,Indices!$A$1:$CS$1,0),FALSE)</f>
        <v>2.0230164625050229E-3</v>
      </c>
      <c r="BG20" s="5">
        <f>VLOOKUP(BG$1,Indices!$A$1:$CS$161,MATCH('Monthly Return'!$A20,Indices!$A$1:$CS$1,0),FALSE)</f>
        <v>2.5816181105418945E-2</v>
      </c>
      <c r="BH20" s="5">
        <f>VLOOKUP(BH$1,Indices!$A$1:$CS$161,MATCH('Monthly Return'!$A20,Indices!$A$1:$CS$1,0),FALSE)</f>
        <v>-2.1443278392319076E-3</v>
      </c>
      <c r="BI20" s="5">
        <f>VLOOKUP(BI$1,Indices!$A$1:$CS$161,MATCH('Monthly Return'!$A20,Indices!$A$1:$CS$1,0),FALSE)</f>
        <v>-5.2026603961714879E-2</v>
      </c>
      <c r="BJ20" s="5">
        <f>VLOOKUP(BJ$1,Indices!$A$1:$CS$161,MATCH('Monthly Return'!$A20,Indices!$A$1:$CS$1,0),FALSE)</f>
        <v>1.2842415019548525E-2</v>
      </c>
      <c r="BK20" s="5">
        <f>VLOOKUP(BK$1,Indices!$A$1:$CS$161,MATCH('Monthly Return'!$A20,Indices!$A$1:$CS$1,0),FALSE)</f>
        <v>3.9578953438992537E-2</v>
      </c>
      <c r="BL20" s="5">
        <f>VLOOKUP(BL$1,Indices!$A$1:$CS$161,MATCH('Monthly Return'!$A20,Indices!$A$1:$CS$1,0),FALSE)</f>
        <v>-3.5376153328103843E-4</v>
      </c>
      <c r="BM20" s="5">
        <f>VLOOKUP(BM$1,Indices!$A$1:$CS$161,MATCH('Monthly Return'!$A20,Indices!$A$1:$CS$1,0),FALSE)</f>
        <v>-2.5293985430991262E-2</v>
      </c>
      <c r="BN20" s="5">
        <f>VLOOKUP(BN$1,Indices!$A$1:$CS$161,MATCH('Monthly Return'!$A20,Indices!$A$1:$CS$1,0),FALSE)</f>
        <v>2.0887575275973846E-2</v>
      </c>
      <c r="BO20" s="5">
        <f>VLOOKUP(BO$1,Indices!$A$1:$CS$161,MATCH('Monthly Return'!$A20,Indices!$A$1:$CS$1,0),FALSE)</f>
        <v>2.2054473256402751E-2</v>
      </c>
      <c r="BP20" s="5">
        <f>VLOOKUP(BP$1,Indices!$A$1:$CS$161,MATCH('Monthly Return'!$A20,Indices!$A$1:$CS$1,0),FALSE)</f>
        <v>3.2150042443404026E-3</v>
      </c>
      <c r="BQ20" s="5">
        <f>VLOOKUP(BQ$1,Indices!$A$1:$CS$161,MATCH('Monthly Return'!$A20,Indices!$A$1:$CS$1,0),FALSE)</f>
        <v>4.118212805876964E-2</v>
      </c>
      <c r="BR20" s="5">
        <f>VLOOKUP(BR$1,Indices!$A$1:$CS$161,MATCH('Monthly Return'!$A20,Indices!$A$1:$CS$1,0),FALSE)</f>
        <v>-9.6189235572647913E-3</v>
      </c>
      <c r="BS20" s="5">
        <f>VLOOKUP(BS$1,Indices!$A$1:$CS$161,MATCH('Monthly Return'!$A20,Indices!$A$1:$CS$1,0),FALSE)</f>
        <v>5.5596540931294403E-2</v>
      </c>
      <c r="BT20" s="5">
        <f>VLOOKUP(BT$1,Indices!$A$1:$CS$161,MATCH('Monthly Return'!$A20,Indices!$A$1:$CS$1,0),FALSE)</f>
        <v>1.4708943929718332E-2</v>
      </c>
      <c r="BU20" s="5">
        <f>VLOOKUP(BU$1,Indices!$A$1:$CS$161,MATCH('Monthly Return'!$A20,Indices!$A$1:$CS$1,0),FALSE)</f>
        <v>0.10294776234856906</v>
      </c>
      <c r="BV20" s="5">
        <f>VLOOKUP(BV$1,Indices!$A$1:$CS$161,MATCH('Monthly Return'!$A20,Indices!$A$1:$CS$1,0),FALSE)</f>
        <v>6.5249823921061045E-2</v>
      </c>
      <c r="BW20" s="5">
        <f>VLOOKUP(BW$1,Indices!$A$1:$CS$161,MATCH('Monthly Return'!$A20,Indices!$A$1:$CS$1,0),FALSE)</f>
        <v>3.9461773435612191E-2</v>
      </c>
      <c r="BX20" s="5">
        <f>VLOOKUP(BX$1,Indices!$A$1:$CS$161,MATCH('Monthly Return'!$A20,Indices!$A$1:$CS$1,0),FALSE)</f>
        <v>-1.285196036896874E-2</v>
      </c>
      <c r="BY20" s="5">
        <f>VLOOKUP(BY$1,Indices!$A$1:$CS$161,MATCH('Monthly Return'!$A20,Indices!$A$1:$CS$1,0),FALSE)</f>
        <v>-1.3273287092575914E-2</v>
      </c>
      <c r="BZ20" s="5">
        <f>VLOOKUP(BZ$1,Indices!$A$1:$CS$161,MATCH('Monthly Return'!$A20,Indices!$A$1:$CS$1,0),FALSE)</f>
        <v>3.2518570640977407E-2</v>
      </c>
      <c r="CA20" s="5">
        <f>VLOOKUP(CA$1,Indices!$A$1:$CS$161,MATCH('Monthly Return'!$A20,Indices!$A$1:$CS$1,0),FALSE)</f>
        <v>-1.6964865115416727E-2</v>
      </c>
      <c r="CB20" s="5">
        <f>VLOOKUP(CB$1,Indices!$A$1:$CS$161,MATCH('Monthly Return'!$A20,Indices!$A$1:$CS$1,0),FALSE)</f>
        <v>-0.11015151683405811</v>
      </c>
      <c r="CC20" s="5">
        <f>VLOOKUP(CC$1,Indices!$A$1:$CS$161,MATCH('Monthly Return'!$A20,Indices!$A$1:$CS$1,0),FALSE)</f>
        <v>-8.3847104134873951E-2</v>
      </c>
      <c r="CD20" s="5">
        <f>VLOOKUP(CD$1,Indices!$A$1:$CS$161,MATCH('Monthly Return'!$A20,Indices!$A$1:$CS$1,0),FALSE)</f>
        <v>-4.156892680236024E-2</v>
      </c>
      <c r="CE20" s="5">
        <f>VLOOKUP(CE$1,Indices!$A$1:$CS$161,MATCH('Monthly Return'!$A20,Indices!$A$1:$CS$1,0),FALSE)</f>
        <v>-1.9032002404962944E-2</v>
      </c>
      <c r="CF20" s="5">
        <f>VLOOKUP(CF$1,Indices!$A$1:$CS$161,MATCH('Monthly Return'!$A20,Indices!$A$1:$CS$1,0),FALSE)</f>
        <v>-6.1254124057816384E-2</v>
      </c>
      <c r="CG20" s="5">
        <f>VLOOKUP(CG$1,Indices!$A$1:$CS$161,MATCH('Monthly Return'!$A20,Indices!$A$1:$CS$1,0),FALSE)</f>
        <v>-1.0097470045357326E-2</v>
      </c>
      <c r="CH20" s="5">
        <f>VLOOKUP(CH$1,Indices!$A$1:$CS$161,MATCH('Monthly Return'!$A20,Indices!$A$1:$CS$1,0),FALSE)</f>
        <v>4.0953497563251728E-2</v>
      </c>
      <c r="CI20" s="5">
        <f>VLOOKUP(CI$1,Indices!$A$1:$CS$161,MATCH('Monthly Return'!$A20,Indices!$A$1:$CS$1,0),FALSE)</f>
        <v>-5.989971978701325E-2</v>
      </c>
      <c r="CJ20" s="5">
        <f>VLOOKUP(CJ$1,Indices!$A$1:$CS$161,MATCH('Monthly Return'!$A20,Indices!$A$1:$CS$1,0),FALSE)</f>
        <v>1.8377091023673131E-2</v>
      </c>
      <c r="CK20" s="5">
        <f>VLOOKUP(CK$1,Indices!$A$1:$CS$161,MATCH('Monthly Return'!$A20,Indices!$A$1:$CS$1,0),FALSE)</f>
        <v>-7.6756005234134173E-2</v>
      </c>
      <c r="CL20" s="5">
        <f>VLOOKUP(CL$1,Indices!$A$1:$CS$161,MATCH('Monthly Return'!$A20,Indices!$A$1:$CS$1,0),FALSE)</f>
        <v>1.4985479370507981E-2</v>
      </c>
      <c r="CM20" s="5">
        <f>VLOOKUP(CM$1,Indices!$A$1:$CS$161,MATCH('Monthly Return'!$A20,Indices!$A$1:$CS$1,0),FALSE)</f>
        <v>-4.5113709965984405E-2</v>
      </c>
      <c r="CN20" s="5">
        <f>VLOOKUP(CN$1,Indices!$A$1:$CS$161,MATCH('Monthly Return'!$A20,Indices!$A$1:$CS$1,0),FALSE)</f>
        <v>5.3014142748636806E-2</v>
      </c>
      <c r="CO20" s="5">
        <f>VLOOKUP(CO$1,Indices!$A$1:$CS$161,MATCH('Monthly Return'!$A20,Indices!$A$1:$CS$1,0),FALSE)</f>
        <v>5.9469067242050144E-2</v>
      </c>
      <c r="CP20" s="5">
        <f>VLOOKUP(CP$1,Indices!$A$1:$CS$161,MATCH('Monthly Return'!$A20,Indices!$A$1:$CS$1,0),FALSE)</f>
        <v>-2.5358785693882169E-2</v>
      </c>
      <c r="CQ20" s="5">
        <f>VLOOKUP(CQ$1,Indices!$A$1:$CS$161,MATCH('Monthly Return'!$A20,Indices!$A$1:$CS$1,0),FALSE)</f>
        <v>5.1096024081728642E-2</v>
      </c>
      <c r="CR20" s="5">
        <f>VLOOKUP(CR$1,Indices!$A$1:$CS$161,MATCH('Monthly Return'!$A20,Indices!$A$1:$CS$1,0),FALSE)</f>
        <v>2.9718777027216037E-2</v>
      </c>
      <c r="CS20" s="5">
        <f>VLOOKUP(CS$1,Indices!$A$1:$CS$161,MATCH('Monthly Return'!$A20,Indices!$A$1:$CS$1,0),FALSE)</f>
        <v>5.8038345379125111E-2</v>
      </c>
      <c r="CT20" s="5">
        <f>VLOOKUP(CT$1,Indices!$A$1:$CS$161,MATCH('Monthly Return'!$A20,Indices!$A$1:$CS$1,0),FALSE)</f>
        <v>5.134286586757808E-2</v>
      </c>
      <c r="CU20" s="5">
        <f>VLOOKUP(CU$1,Indices!$A$1:$CS$161,MATCH('Monthly Return'!$A20,Indices!$A$1:$CS$1,0),FALSE)</f>
        <v>1.3488095381176235E-2</v>
      </c>
      <c r="CV20" s="5">
        <f>VLOOKUP(CV$1,Indices!$A$1:$CS$161,MATCH('Monthly Return'!$A20,Indices!$A$1:$CS$1,0),FALSE)</f>
        <v>1.9140345692924665E-2</v>
      </c>
      <c r="CW20" s="5">
        <f>VLOOKUP(CW$1,Indices!$A$1:$CS$161,MATCH('Monthly Return'!$A20,Indices!$A$1:$CS$1,0),FALSE)</f>
        <v>2.3573809594706452E-2</v>
      </c>
      <c r="CX20" s="5">
        <f>VLOOKUP(CX$1,Indices!$A$1:$CS$161,MATCH('Monthly Return'!$A20,Indices!$A$1:$CS$1,0),FALSE)</f>
        <v>3.2638899003581523E-2</v>
      </c>
      <c r="CY20" s="5">
        <f>VLOOKUP(CY$1,Indices!$A$1:$CS$161,MATCH('Monthly Return'!$A20,Indices!$A$1:$CS$1,0),FALSE)</f>
        <v>5.9430775825117799E-2</v>
      </c>
      <c r="CZ20" s="5">
        <f>VLOOKUP(CZ$1,Indices!$A$1:$CS$161,MATCH('Monthly Return'!$A20,Indices!$A$1:$CS$1,0),FALSE)</f>
        <v>3.6349066175307643E-2</v>
      </c>
      <c r="DA20" s="5">
        <f>VLOOKUP(DA$1,Indices!$A$1:$CS$161,MATCH('Monthly Return'!$A20,Indices!$A$1:$CS$1,0),FALSE)</f>
        <v>1.3800321365008861E-2</v>
      </c>
      <c r="DB20" s="5">
        <f>VLOOKUP(DB$1,Indices!$A$1:$CS$161,MATCH('Monthly Return'!$A20,Indices!$A$1:$CS$1,0),FALSE)</f>
        <v>2.1589988958409911E-2</v>
      </c>
      <c r="DC20" s="5">
        <f>VLOOKUP(DC$1,Indices!$A$1:$CS$161,MATCH('Monthly Return'!$A20,Indices!$A$1:$CS$1,0),FALSE)</f>
        <v>-5.0498207478422152E-3</v>
      </c>
      <c r="DD20" s="5">
        <f>VLOOKUP(DD$1,Indices!$A$1:$CS$161,MATCH('Monthly Return'!$A20,Indices!$A$1:$CS$1,0),FALSE)</f>
        <v>-2.103976368355398E-2</v>
      </c>
      <c r="DE20" s="5">
        <f>VLOOKUP(DE$1,Indices!$A$1:$CS$161,MATCH('Monthly Return'!$A20,Indices!$A$1:$CS$1,0),FALSE)</f>
        <v>-4.2289594888512472E-2</v>
      </c>
      <c r="DF20" s="5">
        <f>VLOOKUP(DF$1,Indices!$A$1:$CS$161,MATCH('Monthly Return'!$A20,Indices!$A$1:$CS$1,0),FALSE)</f>
        <v>3.7589927096488118E-2</v>
      </c>
      <c r="DG20" s="5">
        <f>VLOOKUP(DG$1,Indices!$A$1:$CS$161,MATCH('Monthly Return'!$A20,Indices!$A$1:$CS$1,0),FALSE)</f>
        <v>5.1710023734458987E-2</v>
      </c>
      <c r="DH20" s="5">
        <f>VLOOKUP(DH$1,Indices!$A$1:$CS$161,MATCH('Monthly Return'!$A20,Indices!$A$1:$CS$1,0),FALSE)</f>
        <v>1.6399154623864654E-2</v>
      </c>
      <c r="DI20" s="5">
        <f>VLOOKUP(DI$1,Indices!$A$1:$CS$161,MATCH('Monthly Return'!$A20,Indices!$A$1:$CS$1,0),FALSE)</f>
        <v>5.0411596707226503E-2</v>
      </c>
      <c r="DJ20" s="5">
        <f>VLOOKUP(DJ$1,Indices!$A$1:$CS$161,MATCH('Monthly Return'!$A20,Indices!$A$1:$CS$1,0),FALSE)</f>
        <v>4.8008903812416293E-2</v>
      </c>
    </row>
    <row r="21" spans="1:114" x14ac:dyDescent="0.25">
      <c r="A21" s="3" t="s">
        <v>20</v>
      </c>
      <c r="B21" s="3" t="s">
        <v>54</v>
      </c>
      <c r="C21" s="5">
        <f>VLOOKUP(C$1,Indices!$A$1:$CS$161,MATCH('Monthly Return'!$A21,Indices!$A$1:$CS$1,0),FALSE)</f>
        <v>5.1086816181677985E-3</v>
      </c>
      <c r="D21" s="5">
        <f>VLOOKUP(D$1,Indices!$A$1:$CS$161,MATCH('Monthly Return'!$A21,Indices!$A$1:$CS$1,0),FALSE)</f>
        <v>1.8690924344058057E-2</v>
      </c>
      <c r="E21" s="5">
        <f>VLOOKUP(E$1,Indices!$A$1:$CS$161,MATCH('Monthly Return'!$A21,Indices!$A$1:$CS$1,0),FALSE)</f>
        <v>-1.6704577765136452E-4</v>
      </c>
      <c r="F21" s="5">
        <f>VLOOKUP(F$1,Indices!$A$1:$CS$161,MATCH('Monthly Return'!$A21,Indices!$A$1:$CS$1,0),FALSE)</f>
        <v>-2.7044941390812482E-3</v>
      </c>
      <c r="G21" s="5">
        <f>VLOOKUP(G$1,Indices!$A$1:$CS$161,MATCH('Monthly Return'!$A21,Indices!$A$1:$CS$1,0),FALSE)</f>
        <v>7.6433212016444596E-3</v>
      </c>
      <c r="H21" s="5">
        <f>VLOOKUP(H$1,Indices!$A$1:$CS$161,MATCH('Monthly Return'!$A21,Indices!$A$1:$CS$1,0),FALSE)</f>
        <v>-4.2428941303668255E-3</v>
      </c>
      <c r="I21" s="5">
        <f>VLOOKUP(I$1,Indices!$A$1:$CS$161,MATCH('Monthly Return'!$A21,Indices!$A$1:$CS$1,0),FALSE)</f>
        <v>-9.7449135918122876E-3</v>
      </c>
      <c r="J21" s="5">
        <f>VLOOKUP(J$1,Indices!$A$1:$CS$161,MATCH('Monthly Return'!$A21,Indices!$A$1:$CS$1,0),FALSE)</f>
        <v>1.264996647598382E-2</v>
      </c>
      <c r="K21" s="5">
        <f>VLOOKUP(K$1,Indices!$A$1:$CS$161,MATCH('Monthly Return'!$A21,Indices!$A$1:$CS$1,0),FALSE)</f>
        <v>-6.5123266509350408E-3</v>
      </c>
      <c r="L21" s="5">
        <f>VLOOKUP(L$1,Indices!$A$1:$CS$161,MATCH('Monthly Return'!$A21,Indices!$A$1:$CS$1,0),FALSE)</f>
        <v>1.3000157925717515E-2</v>
      </c>
      <c r="M21" s="5">
        <f>VLOOKUP(M$1,Indices!$A$1:$CS$161,MATCH('Monthly Return'!$A21,Indices!$A$1:$CS$1,0),FALSE)</f>
        <v>9.4637681159419618E-3</v>
      </c>
      <c r="N21" s="5">
        <f>VLOOKUP(N$1,Indices!$A$1:$CS$161,MATCH('Monthly Return'!$A21,Indices!$A$1:$CS$1,0),FALSE)</f>
        <v>-2.0645693149318189E-3</v>
      </c>
      <c r="O21" s="5">
        <f>VLOOKUP(O$1,Indices!$A$1:$CS$161,MATCH('Monthly Return'!$A21,Indices!$A$1:$CS$1,0),FALSE)</f>
        <v>-2.8338927807843861E-3</v>
      </c>
      <c r="P21" s="5">
        <f>VLOOKUP(P$1,Indices!$A$1:$CS$161,MATCH('Monthly Return'!$A21,Indices!$A$1:$CS$1,0),FALSE)</f>
        <v>1.9278897214739521E-2</v>
      </c>
      <c r="Q21" s="5">
        <f>VLOOKUP(Q$1,Indices!$A$1:$CS$161,MATCH('Monthly Return'!$A21,Indices!$A$1:$CS$1,0),FALSE)</f>
        <v>-5.4895052501160446E-3</v>
      </c>
      <c r="R21" s="5">
        <f>VLOOKUP(R$1,Indices!$A$1:$CS$161,MATCH('Monthly Return'!$A21,Indices!$A$1:$CS$1,0),FALSE)</f>
        <v>1.0387740029542236E-2</v>
      </c>
      <c r="S21" s="5">
        <f>VLOOKUP(S$1,Indices!$A$1:$CS$161,MATCH('Monthly Return'!$A21,Indices!$A$1:$CS$1,0),FALSE)</f>
        <v>8.8253592170799422E-3</v>
      </c>
      <c r="T21" s="5">
        <f>VLOOKUP(T$1,Indices!$A$1:$CS$161,MATCH('Monthly Return'!$A21,Indices!$A$1:$CS$1,0),FALSE)</f>
        <v>1.4927235398872529E-2</v>
      </c>
      <c r="U21" s="5">
        <f>VLOOKUP(U$1,Indices!$A$1:$CS$161,MATCH('Monthly Return'!$A21,Indices!$A$1:$CS$1,0),FALSE)</f>
        <v>1.527034030056984E-2</v>
      </c>
      <c r="V21" s="5">
        <f>VLOOKUP(V$1,Indices!$A$1:$CS$161,MATCH('Monthly Return'!$A21,Indices!$A$1:$CS$1,0),FALSE)</f>
        <v>-6.9644572526417203E-3</v>
      </c>
      <c r="W21" s="5">
        <f>VLOOKUP(W$1,Indices!$A$1:$CS$161,MATCH('Monthly Return'!$A21,Indices!$A$1:$CS$1,0),FALSE)</f>
        <v>1.2665459697125181E-2</v>
      </c>
      <c r="X21" s="5">
        <f>VLOOKUP(X$1,Indices!$A$1:$CS$161,MATCH('Monthly Return'!$A21,Indices!$A$1:$CS$1,0),FALSE)</f>
        <v>-1.4936553869320246E-2</v>
      </c>
      <c r="Y21" s="5">
        <f>VLOOKUP(Y$1,Indices!$A$1:$CS$161,MATCH('Monthly Return'!$A21,Indices!$A$1:$CS$1,0),FALSE)</f>
        <v>4.649261542928329E-3</v>
      </c>
      <c r="Z21" s="5">
        <f>VLOOKUP(Z$1,Indices!$A$1:$CS$161,MATCH('Monthly Return'!$A21,Indices!$A$1:$CS$1,0),FALSE)</f>
        <v>5.9682793446804716E-3</v>
      </c>
      <c r="AA21" s="5">
        <f>VLOOKUP(AA$1,Indices!$A$1:$CS$161,MATCH('Monthly Return'!$A21,Indices!$A$1:$CS$1,0),FALSE)</f>
        <v>9.4149319968035439E-3</v>
      </c>
      <c r="AB21" s="5">
        <f>VLOOKUP(AB$1,Indices!$A$1:$CS$161,MATCH('Monthly Return'!$A21,Indices!$A$1:$CS$1,0),FALSE)</f>
        <v>8.4250577524125347E-4</v>
      </c>
      <c r="AC21" s="5">
        <f>VLOOKUP(AC$1,Indices!$A$1:$CS$161,MATCH('Monthly Return'!$A21,Indices!$A$1:$CS$1,0),FALSE)</f>
        <v>2.4164174831403429E-2</v>
      </c>
      <c r="AD21" s="5">
        <f>VLOOKUP(AD$1,Indices!$A$1:$CS$161,MATCH('Monthly Return'!$A21,Indices!$A$1:$CS$1,0),FALSE)</f>
        <v>1.3888720907262231E-2</v>
      </c>
      <c r="AE21" s="5">
        <f>VLOOKUP(AE$1,Indices!$A$1:$CS$161,MATCH('Monthly Return'!$A21,Indices!$A$1:$CS$1,0),FALSE)</f>
        <v>3.7675224189841483E-3</v>
      </c>
      <c r="AF21" s="5">
        <f>VLOOKUP(AF$1,Indices!$A$1:$CS$161,MATCH('Monthly Return'!$A21,Indices!$A$1:$CS$1,0),FALSE)</f>
        <v>-4.1347959603125206E-3</v>
      </c>
      <c r="AG21" s="5">
        <f>VLOOKUP(AG$1,Indices!$A$1:$CS$161,MATCH('Monthly Return'!$A21,Indices!$A$1:$CS$1,0),FALSE)</f>
        <v>1.2527135325705707E-2</v>
      </c>
      <c r="AH21" s="5">
        <f>VLOOKUP(AH$1,Indices!$A$1:$CS$161,MATCH('Monthly Return'!$A21,Indices!$A$1:$CS$1,0),FALSE)</f>
        <v>7.6850644945085644E-3</v>
      </c>
      <c r="AI21" s="5">
        <f>VLOOKUP(AI$1,Indices!$A$1:$CS$161,MATCH('Monthly Return'!$A21,Indices!$A$1:$CS$1,0),FALSE)</f>
        <v>8.5302435909131447E-3</v>
      </c>
      <c r="AJ21" s="5">
        <f>VLOOKUP(AJ$1,Indices!$A$1:$CS$161,MATCH('Monthly Return'!$A21,Indices!$A$1:$CS$1,0),FALSE)</f>
        <v>2.8153785374169793E-3</v>
      </c>
      <c r="AK21" s="5">
        <f>VLOOKUP(AK$1,Indices!$A$1:$CS$161,MATCH('Monthly Return'!$A21,Indices!$A$1:$CS$1,0),FALSE)</f>
        <v>-2.8066885198194114E-2</v>
      </c>
      <c r="AL21" s="5">
        <f>VLOOKUP(AL$1,Indices!$A$1:$CS$161,MATCH('Monthly Return'!$A21,Indices!$A$1:$CS$1,0),FALSE)</f>
        <v>-5.3029815702293481E-3</v>
      </c>
      <c r="AM21" s="5">
        <f>VLOOKUP(AM$1,Indices!$A$1:$CS$161,MATCH('Monthly Return'!$A21,Indices!$A$1:$CS$1,0),FALSE)</f>
        <v>-1.9100817001331816E-3</v>
      </c>
      <c r="AN21" s="5">
        <f>VLOOKUP(AN$1,Indices!$A$1:$CS$161,MATCH('Monthly Return'!$A21,Indices!$A$1:$CS$1,0),FALSE)</f>
        <v>2.0111260750498516E-2</v>
      </c>
      <c r="AO21" s="5">
        <f>VLOOKUP(AO$1,Indices!$A$1:$CS$161,MATCH('Monthly Return'!$A21,Indices!$A$1:$CS$1,0),FALSE)</f>
        <v>2.7244209711873246E-2</v>
      </c>
      <c r="AP21" s="5">
        <f>VLOOKUP(AP$1,Indices!$A$1:$CS$161,MATCH('Monthly Return'!$A21,Indices!$A$1:$CS$1,0),FALSE)</f>
        <v>-4.9040939979246856E-3</v>
      </c>
      <c r="AQ21" s="5">
        <f>VLOOKUP(AQ$1,Indices!$A$1:$CS$161,MATCH('Monthly Return'!$A21,Indices!$A$1:$CS$1,0),FALSE)</f>
        <v>-1.3196795771740044E-2</v>
      </c>
      <c r="AR21" s="5">
        <f>VLOOKUP(AR$1,Indices!$A$1:$CS$161,MATCH('Monthly Return'!$A21,Indices!$A$1:$CS$1,0),FALSE)</f>
        <v>2.511354641540442E-2</v>
      </c>
      <c r="AS21" s="5">
        <f>VLOOKUP(AS$1,Indices!$A$1:$CS$161,MATCH('Monthly Return'!$A21,Indices!$A$1:$CS$1,0),FALSE)</f>
        <v>-4.1329859758473031E-2</v>
      </c>
      <c r="AT21" s="5">
        <f>VLOOKUP(AT$1,Indices!$A$1:$CS$161,MATCH('Monthly Return'!$A21,Indices!$A$1:$CS$1,0),FALSE)</f>
        <v>-3.1115095185298758E-2</v>
      </c>
      <c r="AU21" s="5">
        <f>VLOOKUP(AU$1,Indices!$A$1:$CS$161,MATCH('Monthly Return'!$A21,Indices!$A$1:$CS$1,0),FALSE)</f>
        <v>3.1631590572049895E-3</v>
      </c>
      <c r="AV21" s="5">
        <f>VLOOKUP(AV$1,Indices!$A$1:$CS$161,MATCH('Monthly Return'!$A21,Indices!$A$1:$CS$1,0),FALSE)</f>
        <v>-1.0953688678067675E-2</v>
      </c>
      <c r="AW21" s="5">
        <f>VLOOKUP(AW$1,Indices!$A$1:$CS$161,MATCH('Monthly Return'!$A21,Indices!$A$1:$CS$1,0),FALSE)</f>
        <v>-1.1433882082547697E-2</v>
      </c>
      <c r="AX21" s="5">
        <f>VLOOKUP(AX$1,Indices!$A$1:$CS$161,MATCH('Monthly Return'!$A21,Indices!$A$1:$CS$1,0),FALSE)</f>
        <v>1.4724872238352837E-2</v>
      </c>
      <c r="AY21" s="5">
        <f>VLOOKUP(AY$1,Indices!$A$1:$CS$161,MATCH('Monthly Return'!$A21,Indices!$A$1:$CS$1,0),FALSE)</f>
        <v>9.7530404809931248E-4</v>
      </c>
      <c r="AZ21" s="5">
        <f>VLOOKUP(AZ$1,Indices!$A$1:$CS$161,MATCH('Monthly Return'!$A21,Indices!$A$1:$CS$1,0),FALSE)</f>
        <v>1.2640906242315175E-2</v>
      </c>
      <c r="BA21" s="5">
        <f>VLOOKUP(BA$1,Indices!$A$1:$CS$161,MATCH('Monthly Return'!$A21,Indices!$A$1:$CS$1,0),FALSE)</f>
        <v>4.0781539981042947E-3</v>
      </c>
      <c r="BB21" s="5">
        <f>VLOOKUP(BB$1,Indices!$A$1:$CS$161,MATCH('Monthly Return'!$A21,Indices!$A$1:$CS$1,0),FALSE)</f>
        <v>2.8997860813546605E-2</v>
      </c>
      <c r="BC21" s="5">
        <f>VLOOKUP(BC$1,Indices!$A$1:$CS$161,MATCH('Monthly Return'!$A21,Indices!$A$1:$CS$1,0),FALSE)</f>
        <v>2.4731324152891254E-3</v>
      </c>
      <c r="BD21" s="5">
        <f>VLOOKUP(BD$1,Indices!$A$1:$CS$161,MATCH('Monthly Return'!$A21,Indices!$A$1:$CS$1,0),FALSE)</f>
        <v>2.1070249545917852E-2</v>
      </c>
      <c r="BE21" s="5">
        <f>VLOOKUP(BE$1,Indices!$A$1:$CS$161,MATCH('Monthly Return'!$A21,Indices!$A$1:$CS$1,0),FALSE)</f>
        <v>3.2791217551034535E-2</v>
      </c>
      <c r="BF21" s="5">
        <f>VLOOKUP(BF$1,Indices!$A$1:$CS$161,MATCH('Monthly Return'!$A21,Indices!$A$1:$CS$1,0),FALSE)</f>
        <v>-1.4578583757641761E-3</v>
      </c>
      <c r="BG21" s="5">
        <f>VLOOKUP(BG$1,Indices!$A$1:$CS$161,MATCH('Monthly Return'!$A21,Indices!$A$1:$CS$1,0),FALSE)</f>
        <v>1.5587861853233242E-2</v>
      </c>
      <c r="BH21" s="5">
        <f>VLOOKUP(BH$1,Indices!$A$1:$CS$161,MATCH('Monthly Return'!$A21,Indices!$A$1:$CS$1,0),FALSE)</f>
        <v>-1.0059758357036652E-2</v>
      </c>
      <c r="BI21" s="5">
        <f>VLOOKUP(BI$1,Indices!$A$1:$CS$161,MATCH('Monthly Return'!$A21,Indices!$A$1:$CS$1,0),FALSE)</f>
        <v>-3.1033756163344361E-2</v>
      </c>
      <c r="BJ21" s="5">
        <f>VLOOKUP(BJ$1,Indices!$A$1:$CS$161,MATCH('Monthly Return'!$A21,Indices!$A$1:$CS$1,0),FALSE)</f>
        <v>1.1996912277110416E-2</v>
      </c>
      <c r="BK21" s="5">
        <f>VLOOKUP(BK$1,Indices!$A$1:$CS$161,MATCH('Monthly Return'!$A21,Indices!$A$1:$CS$1,0),FALSE)</f>
        <v>2.5116730496825834E-2</v>
      </c>
      <c r="BL21" s="5">
        <f>VLOOKUP(BL$1,Indices!$A$1:$CS$161,MATCH('Monthly Return'!$A21,Indices!$A$1:$CS$1,0),FALSE)</f>
        <v>6.8493150684931781E-3</v>
      </c>
      <c r="BM21" s="5">
        <f>VLOOKUP(BM$1,Indices!$A$1:$CS$161,MATCH('Monthly Return'!$A21,Indices!$A$1:$CS$1,0),FALSE)</f>
        <v>-7.7960875432933063E-3</v>
      </c>
      <c r="BN21" s="5">
        <f>VLOOKUP(BN$1,Indices!$A$1:$CS$161,MATCH('Monthly Return'!$A21,Indices!$A$1:$CS$1,0),FALSE)</f>
        <v>1.351883739769022E-2</v>
      </c>
      <c r="BO21" s="5">
        <f>VLOOKUP(BO$1,Indices!$A$1:$CS$161,MATCH('Monthly Return'!$A21,Indices!$A$1:$CS$1,0),FALSE)</f>
        <v>1.5006717078452914E-2</v>
      </c>
      <c r="BP21" s="5">
        <f>VLOOKUP(BP$1,Indices!$A$1:$CS$161,MATCH('Monthly Return'!$A21,Indices!$A$1:$CS$1,0),FALSE)</f>
        <v>-1.8342781285879406E-3</v>
      </c>
      <c r="BQ21" s="5">
        <f>VLOOKUP(BQ$1,Indices!$A$1:$CS$161,MATCH('Monthly Return'!$A21,Indices!$A$1:$CS$1,0),FALSE)</f>
        <v>2.7108447609528019E-2</v>
      </c>
      <c r="BR21" s="5">
        <f>VLOOKUP(BR$1,Indices!$A$1:$CS$161,MATCH('Monthly Return'!$A21,Indices!$A$1:$CS$1,0),FALSE)</f>
        <v>1.274025004665047E-2</v>
      </c>
      <c r="BS21" s="5">
        <f>VLOOKUP(BS$1,Indices!$A$1:$CS$161,MATCH('Monthly Return'!$A21,Indices!$A$1:$CS$1,0),FALSE)</f>
        <v>2.470457761291045E-2</v>
      </c>
      <c r="BT21" s="5">
        <f>VLOOKUP(BT$1,Indices!$A$1:$CS$161,MATCH('Monthly Return'!$A21,Indices!$A$1:$CS$1,0),FALSE)</f>
        <v>2.7226014264898346E-3</v>
      </c>
      <c r="BU21" s="5">
        <f>VLOOKUP(BU$1,Indices!$A$1:$CS$161,MATCH('Monthly Return'!$A21,Indices!$A$1:$CS$1,0),FALSE)</f>
        <v>4.8277525425091339E-2</v>
      </c>
      <c r="BV21" s="5">
        <f>VLOOKUP(BV$1,Indices!$A$1:$CS$161,MATCH('Monthly Return'!$A21,Indices!$A$1:$CS$1,0),FALSE)</f>
        <v>3.6147714670984543E-2</v>
      </c>
      <c r="BW21" s="5">
        <f>VLOOKUP(BW$1,Indices!$A$1:$CS$161,MATCH('Monthly Return'!$A21,Indices!$A$1:$CS$1,0),FALSE)</f>
        <v>1.5866887392700146E-2</v>
      </c>
      <c r="BX21" s="5">
        <f>VLOOKUP(BX$1,Indices!$A$1:$CS$161,MATCH('Monthly Return'!$A21,Indices!$A$1:$CS$1,0),FALSE)</f>
        <v>-1.2018414300867919E-2</v>
      </c>
      <c r="BY21" s="5">
        <f>VLOOKUP(BY$1,Indices!$A$1:$CS$161,MATCH('Monthly Return'!$A21,Indices!$A$1:$CS$1,0),FALSE)</f>
        <v>4.8619824341278317E-4</v>
      </c>
      <c r="BZ21" s="5">
        <f>VLOOKUP(BZ$1,Indices!$A$1:$CS$161,MATCH('Monthly Return'!$A21,Indices!$A$1:$CS$1,0),FALSE)</f>
        <v>1.5760895176957224E-3</v>
      </c>
      <c r="CA21" s="5">
        <f>VLOOKUP(CA$1,Indices!$A$1:$CS$161,MATCH('Monthly Return'!$A21,Indices!$A$1:$CS$1,0),FALSE)</f>
        <v>-2.6009924571218757E-2</v>
      </c>
      <c r="CB21" s="5">
        <f>VLOOKUP(CB$1,Indices!$A$1:$CS$161,MATCH('Monthly Return'!$A21,Indices!$A$1:$CS$1,0),FALSE)</f>
        <v>-7.7370813374615266E-2</v>
      </c>
      <c r="CC21" s="5">
        <f>VLOOKUP(CC$1,Indices!$A$1:$CS$161,MATCH('Monthly Return'!$A21,Indices!$A$1:$CS$1,0),FALSE)</f>
        <v>-6.2044311060111434E-2</v>
      </c>
      <c r="CD21" s="5">
        <f>VLOOKUP(CD$1,Indices!$A$1:$CS$161,MATCH('Monthly Return'!$A21,Indices!$A$1:$CS$1,0),FALSE)</f>
        <v>-1.3621582088642614E-2</v>
      </c>
      <c r="CE21" s="5">
        <f>VLOOKUP(CE$1,Indices!$A$1:$CS$161,MATCH('Monthly Return'!$A21,Indices!$A$1:$CS$1,0),FALSE)</f>
        <v>-2.1628113992682607E-2</v>
      </c>
      <c r="CF21" s="5">
        <f>VLOOKUP(CF$1,Indices!$A$1:$CS$161,MATCH('Monthly Return'!$A21,Indices!$A$1:$CS$1,0),FALSE)</f>
        <v>-1.1560498962249421E-2</v>
      </c>
      <c r="CG21" s="5">
        <f>VLOOKUP(CG$1,Indices!$A$1:$CS$161,MATCH('Monthly Return'!$A21,Indices!$A$1:$CS$1,0),FALSE)</f>
        <v>2.0050329806238887E-2</v>
      </c>
      <c r="CH21" s="5">
        <f>VLOOKUP(CH$1,Indices!$A$1:$CS$161,MATCH('Monthly Return'!$A21,Indices!$A$1:$CS$1,0),FALSE)</f>
        <v>1.7148747695882705E-2</v>
      </c>
      <c r="CI21" s="5">
        <f>VLOOKUP(CI$1,Indices!$A$1:$CS$161,MATCH('Monthly Return'!$A21,Indices!$A$1:$CS$1,0),FALSE)</f>
        <v>-2.0615425420415279E-2</v>
      </c>
      <c r="CJ21" s="5">
        <f>VLOOKUP(CJ$1,Indices!$A$1:$CS$161,MATCH('Monthly Return'!$A21,Indices!$A$1:$CS$1,0),FALSE)</f>
        <v>1.5151909948408093E-2</v>
      </c>
      <c r="CK21" s="5">
        <f>VLOOKUP(CK$1,Indices!$A$1:$CS$161,MATCH('Monthly Return'!$A21,Indices!$A$1:$CS$1,0),FALSE)</f>
        <v>-2.6968096344813119E-2</v>
      </c>
      <c r="CL21" s="5">
        <f>VLOOKUP(CL$1,Indices!$A$1:$CS$161,MATCH('Monthly Return'!$A21,Indices!$A$1:$CS$1,0),FALSE)</f>
        <v>4.6571259971215362E-3</v>
      </c>
      <c r="CM21" s="5">
        <f>VLOOKUP(CM$1,Indices!$A$1:$CS$161,MATCH('Monthly Return'!$A21,Indices!$A$1:$CS$1,0),FALSE)</f>
        <v>-2.2045727239135893E-2</v>
      </c>
      <c r="CN21" s="5">
        <f>VLOOKUP(CN$1,Indices!$A$1:$CS$161,MATCH('Monthly Return'!$A21,Indices!$A$1:$CS$1,0),FALSE)</f>
        <v>2.7204414800156895E-2</v>
      </c>
      <c r="CO21" s="5">
        <f>VLOOKUP(CO$1,Indices!$A$1:$CS$161,MATCH('Monthly Return'!$A21,Indices!$A$1:$CS$1,0),FALSE)</f>
        <v>2.4390457009799027E-2</v>
      </c>
      <c r="CP21" s="5">
        <f>VLOOKUP(CP$1,Indices!$A$1:$CS$161,MATCH('Monthly Return'!$A21,Indices!$A$1:$CS$1,0),FALSE)</f>
        <v>-1.6465219801231279E-2</v>
      </c>
      <c r="CQ21" s="5">
        <f>VLOOKUP(CQ$1,Indices!$A$1:$CS$161,MATCH('Monthly Return'!$A21,Indices!$A$1:$CS$1,0),FALSE)</f>
        <v>-3.4362342309068872E-4</v>
      </c>
      <c r="CR21" s="5">
        <f>VLOOKUP(CR$1,Indices!$A$1:$CS$161,MATCH('Monthly Return'!$A21,Indices!$A$1:$CS$1,0),FALSE)</f>
        <v>6.2280656259185996E-3</v>
      </c>
      <c r="CS21" s="5">
        <f>VLOOKUP(CS$1,Indices!$A$1:$CS$161,MATCH('Monthly Return'!$A21,Indices!$A$1:$CS$1,0),FALSE)</f>
        <v>1.8869420090097622E-2</v>
      </c>
      <c r="CT21" s="5">
        <f>VLOOKUP(CT$1,Indices!$A$1:$CS$161,MATCH('Monthly Return'!$A21,Indices!$A$1:$CS$1,0),FALSE)</f>
        <v>1.6203807290594563E-2</v>
      </c>
      <c r="CU21" s="5">
        <f>VLOOKUP(CU$1,Indices!$A$1:$CS$161,MATCH('Monthly Return'!$A21,Indices!$A$1:$CS$1,0),FALSE)</f>
        <v>8.1021338024991341E-3</v>
      </c>
      <c r="CV21" s="5">
        <f>VLOOKUP(CV$1,Indices!$A$1:$CS$161,MATCH('Monthly Return'!$A21,Indices!$A$1:$CS$1,0),FALSE)</f>
        <v>5.4246759255058841E-3</v>
      </c>
      <c r="CW21" s="5">
        <f>VLOOKUP(CW$1,Indices!$A$1:$CS$161,MATCH('Monthly Return'!$A21,Indices!$A$1:$CS$1,0),FALSE)</f>
        <v>9.6257761984137602E-3</v>
      </c>
      <c r="CX21" s="5">
        <f>VLOOKUP(CX$1,Indices!$A$1:$CS$161,MATCH('Monthly Return'!$A21,Indices!$A$1:$CS$1,0),FALSE)</f>
        <v>1.3327146171693727E-2</v>
      </c>
      <c r="CY21" s="5">
        <f>VLOOKUP(CY$1,Indices!$A$1:$CS$161,MATCH('Monthly Return'!$A21,Indices!$A$1:$CS$1,0),FALSE)</f>
        <v>1.8363624334873929E-2</v>
      </c>
      <c r="CZ21" s="5">
        <f>VLOOKUP(CZ$1,Indices!$A$1:$CS$161,MATCH('Monthly Return'!$A21,Indices!$A$1:$CS$1,0),FALSE)</f>
        <v>1.5846346603428429E-2</v>
      </c>
      <c r="DA21" s="5">
        <f>VLOOKUP(DA$1,Indices!$A$1:$CS$161,MATCH('Monthly Return'!$A21,Indices!$A$1:$CS$1,0),FALSE)</f>
        <v>-1.2479660553221805E-4</v>
      </c>
      <c r="DB21" s="5">
        <f>VLOOKUP(DB$1,Indices!$A$1:$CS$161,MATCH('Monthly Return'!$A21,Indices!$A$1:$CS$1,0),FALSE)</f>
        <v>7.9439953168163324E-3</v>
      </c>
      <c r="DC21" s="5">
        <f>VLOOKUP(DC$1,Indices!$A$1:$CS$161,MATCH('Monthly Return'!$A21,Indices!$A$1:$CS$1,0),FALSE)</f>
        <v>-3.9658828064764728E-3</v>
      </c>
      <c r="DD21" s="5">
        <f>VLOOKUP(DD$1,Indices!$A$1:$CS$161,MATCH('Monthly Return'!$A21,Indices!$A$1:$CS$1,0),FALSE)</f>
        <v>-4.3134263190977018E-3</v>
      </c>
      <c r="DE21" s="5">
        <f>VLOOKUP(DE$1,Indices!$A$1:$CS$161,MATCH('Monthly Return'!$A21,Indices!$A$1:$CS$1,0),FALSE)</f>
        <v>-1.7456935159955056E-2</v>
      </c>
      <c r="DF21" s="5">
        <f>VLOOKUP(DF$1,Indices!$A$1:$CS$161,MATCH('Monthly Return'!$A21,Indices!$A$1:$CS$1,0),FALSE)</f>
        <v>1.6167897023669831E-2</v>
      </c>
      <c r="DG21" s="5">
        <f>VLOOKUP(DG$1,Indices!$A$1:$CS$161,MATCH('Monthly Return'!$A21,Indices!$A$1:$CS$1,0),FALSE)</f>
        <v>1.7543432058806152E-2</v>
      </c>
      <c r="DH21" s="5">
        <f>VLOOKUP(DH$1,Indices!$A$1:$CS$161,MATCH('Monthly Return'!$A21,Indices!$A$1:$CS$1,0),FALSE)</f>
        <v>3.0460823860163355E-3</v>
      </c>
      <c r="DI21" s="5">
        <f>VLOOKUP(DI$1,Indices!$A$1:$CS$161,MATCH('Monthly Return'!$A21,Indices!$A$1:$CS$1,0),FALSE)</f>
        <v>3.2209061132616235E-2</v>
      </c>
      <c r="DJ21" s="5">
        <f>VLOOKUP(DJ$1,Indices!$A$1:$CS$161,MATCH('Monthly Return'!$A21,Indices!$A$1:$CS$1,0),FALSE)</f>
        <v>1.6519343535652542E-2</v>
      </c>
    </row>
    <row r="22" spans="1:114" x14ac:dyDescent="0.25">
      <c r="A22" s="3" t="s">
        <v>21</v>
      </c>
      <c r="B22" s="3" t="s">
        <v>55</v>
      </c>
      <c r="C22" s="5">
        <f>VLOOKUP(C$1,Indices!$A$1:$CS$161,MATCH('Monthly Return'!$A22,Indices!$A$1:$CS$1,0),FALSE)</f>
        <v>1.178203240058906E-3</v>
      </c>
      <c r="D22" s="5">
        <f>VLOOKUP(D$1,Indices!$A$1:$CS$161,MATCH('Monthly Return'!$A22,Indices!$A$1:$CS$1,0),FALSE)</f>
        <v>-1.735191536780567E-2</v>
      </c>
      <c r="E22" s="5">
        <f>VLOOKUP(E$1,Indices!$A$1:$CS$161,MATCH('Monthly Return'!$A22,Indices!$A$1:$CS$1,0),FALSE)</f>
        <v>7.8764276025029556E-3</v>
      </c>
      <c r="F22" s="5">
        <f>VLOOKUP(F$1,Indices!$A$1:$CS$161,MATCH('Monthly Return'!$A22,Indices!$A$1:$CS$1,0),FALSE)</f>
        <v>-6.9963706327347275E-4</v>
      </c>
      <c r="G22" s="5">
        <f>VLOOKUP(G$1,Indices!$A$1:$CS$161,MATCH('Monthly Return'!$A22,Indices!$A$1:$CS$1,0),FALSE)</f>
        <v>-9.1278036944495433E-3</v>
      </c>
      <c r="H22" s="5">
        <f>VLOOKUP(H$1,Indices!$A$1:$CS$161,MATCH('Monthly Return'!$A22,Indices!$A$1:$CS$1,0),FALSE)</f>
        <v>-1.3577045817187106E-2</v>
      </c>
      <c r="I22" s="5">
        <f>VLOOKUP(I$1,Indices!$A$1:$CS$161,MATCH('Monthly Return'!$A22,Indices!$A$1:$CS$1,0),FALSE)</f>
        <v>1.7024790993523276E-2</v>
      </c>
      <c r="J22" s="5">
        <f>VLOOKUP(J$1,Indices!$A$1:$CS$161,MATCH('Monthly Return'!$A22,Indices!$A$1:$CS$1,0),FALSE)</f>
        <v>-7.8775246172644309E-3</v>
      </c>
      <c r="K22" s="5">
        <f>VLOOKUP(K$1,Indices!$A$1:$CS$161,MATCH('Monthly Return'!$A22,Indices!$A$1:$CS$1,0),FALSE)</f>
        <v>4.4036962171527527E-3</v>
      </c>
      <c r="L22" s="5">
        <f>VLOOKUP(L$1,Indices!$A$1:$CS$161,MATCH('Monthly Return'!$A22,Indices!$A$1:$CS$1,0),FALSE)</f>
        <v>-1.6249076757002379E-2</v>
      </c>
      <c r="M22" s="5">
        <f>VLOOKUP(M$1,Indices!$A$1:$CS$161,MATCH('Monthly Return'!$A22,Indices!$A$1:$CS$1,0),FALSE)</f>
        <v>-1.2622012790306281E-2</v>
      </c>
      <c r="N22" s="5">
        <f>VLOOKUP(N$1,Indices!$A$1:$CS$161,MATCH('Monthly Return'!$A22,Indices!$A$1:$CS$1,0),FALSE)</f>
        <v>1.0888057162300013E-2</v>
      </c>
      <c r="O22" s="5">
        <f>VLOOKUP(O$1,Indices!$A$1:$CS$161,MATCH('Monthly Return'!$A22,Indices!$A$1:$CS$1,0),FALSE)</f>
        <v>4.4429254955571373E-3</v>
      </c>
      <c r="P22" s="5">
        <f>VLOOKUP(P$1,Indices!$A$1:$CS$161,MATCH('Monthly Return'!$A22,Indices!$A$1:$CS$1,0),FALSE)</f>
        <v>-3.0269553689792228E-2</v>
      </c>
      <c r="Q22" s="5">
        <f>VLOOKUP(Q$1,Indices!$A$1:$CS$161,MATCH('Monthly Return'!$A22,Indices!$A$1:$CS$1,0),FALSE)</f>
        <v>1.3307213321206213E-2</v>
      </c>
      <c r="R22" s="5">
        <f>VLOOKUP(R$1,Indices!$A$1:$CS$161,MATCH('Monthly Return'!$A22,Indices!$A$1:$CS$1,0),FALSE)</f>
        <v>-1.194541608483457E-2</v>
      </c>
      <c r="S22" s="5">
        <f>VLOOKUP(S$1,Indices!$A$1:$CS$161,MATCH('Monthly Return'!$A22,Indices!$A$1:$CS$1,0),FALSE)</f>
        <v>-1.6493976231269247E-2</v>
      </c>
      <c r="T22" s="5">
        <f>VLOOKUP(T$1,Indices!$A$1:$CS$161,MATCH('Monthly Return'!$A22,Indices!$A$1:$CS$1,0),FALSE)</f>
        <v>-1.7251747223818503E-2</v>
      </c>
      <c r="U22" s="5">
        <f>VLOOKUP(U$1,Indices!$A$1:$CS$161,MATCH('Monthly Return'!$A22,Indices!$A$1:$CS$1,0),FALSE)</f>
        <v>-4.2640022516183373E-2</v>
      </c>
      <c r="V22" s="5">
        <f>VLOOKUP(V$1,Indices!$A$1:$CS$161,MATCH('Monthly Return'!$A22,Indices!$A$1:$CS$1,0),FALSE)</f>
        <v>1.7415525589628666E-2</v>
      </c>
      <c r="W22" s="5">
        <f>VLOOKUP(W$1,Indices!$A$1:$CS$161,MATCH('Monthly Return'!$A22,Indices!$A$1:$CS$1,0),FALSE)</f>
        <v>-3.1099452669811178E-2</v>
      </c>
      <c r="X22" s="5">
        <f>VLOOKUP(X$1,Indices!$A$1:$CS$161,MATCH('Monthly Return'!$A22,Indices!$A$1:$CS$1,0),FALSE)</f>
        <v>1.0307702108683259E-2</v>
      </c>
      <c r="Y22" s="5">
        <f>VLOOKUP(Y$1,Indices!$A$1:$CS$161,MATCH('Monthly Return'!$A22,Indices!$A$1:$CS$1,0),FALSE)</f>
        <v>-3.0343089410805324E-2</v>
      </c>
      <c r="Z22" s="5">
        <f>VLOOKUP(Z$1,Indices!$A$1:$CS$161,MATCH('Monthly Return'!$A22,Indices!$A$1:$CS$1,0),FALSE)</f>
        <v>-2.2286376923634443E-2</v>
      </c>
      <c r="AA22" s="5">
        <f>VLOOKUP(AA$1,Indices!$A$1:$CS$161,MATCH('Monthly Return'!$A22,Indices!$A$1:$CS$1,0),FALSE)</f>
        <v>-2.3300810514269577E-2</v>
      </c>
      <c r="AB22" s="5">
        <f>VLOOKUP(AB$1,Indices!$A$1:$CS$161,MATCH('Monthly Return'!$A22,Indices!$A$1:$CS$1,0),FALSE)</f>
        <v>-3.0697937004540155E-3</v>
      </c>
      <c r="AC22" s="5">
        <f>VLOOKUP(AC$1,Indices!$A$1:$CS$161,MATCH('Monthly Return'!$A22,Indices!$A$1:$CS$1,0),FALSE)</f>
        <v>-3.1595972481662016E-2</v>
      </c>
      <c r="AD22" s="5">
        <f>VLOOKUP(AD$1,Indices!$A$1:$CS$161,MATCH('Monthly Return'!$A22,Indices!$A$1:$CS$1,0),FALSE)</f>
        <v>-2.7471310204262411E-2</v>
      </c>
      <c r="AE22" s="5">
        <f>VLOOKUP(AE$1,Indices!$A$1:$CS$161,MATCH('Monthly Return'!$A22,Indices!$A$1:$CS$1,0),FALSE)</f>
        <v>-1.0207549859111764E-2</v>
      </c>
      <c r="AF22" s="5">
        <f>VLOOKUP(AF$1,Indices!$A$1:$CS$161,MATCH('Monthly Return'!$A22,Indices!$A$1:$CS$1,0),FALSE)</f>
        <v>-5.8965863016087194E-3</v>
      </c>
      <c r="AG22" s="5">
        <f>VLOOKUP(AG$1,Indices!$A$1:$CS$161,MATCH('Monthly Return'!$A22,Indices!$A$1:$CS$1,0),FALSE)</f>
        <v>-3.549051764013289E-2</v>
      </c>
      <c r="AH22" s="5">
        <f>VLOOKUP(AH$1,Indices!$A$1:$CS$161,MATCH('Monthly Return'!$A22,Indices!$A$1:$CS$1,0),FALSE)</f>
        <v>-4.1175699785301778E-2</v>
      </c>
      <c r="AI22" s="5">
        <f>VLOOKUP(AI$1,Indices!$A$1:$CS$161,MATCH('Monthly Return'!$A22,Indices!$A$1:$CS$1,0),FALSE)</f>
        <v>-4.3324063998706475E-4</v>
      </c>
      <c r="AJ22" s="5">
        <f>VLOOKUP(AJ$1,Indices!$A$1:$CS$161,MATCH('Monthly Return'!$A22,Indices!$A$1:$CS$1,0),FALSE)</f>
        <v>-1.0783981501784057E-2</v>
      </c>
      <c r="AK22" s="5">
        <f>VLOOKUP(AK$1,Indices!$A$1:$CS$161,MATCH('Monthly Return'!$A22,Indices!$A$1:$CS$1,0),FALSE)</f>
        <v>4.6934346174715147E-2</v>
      </c>
      <c r="AL22" s="5">
        <f>VLOOKUP(AL$1,Indices!$A$1:$CS$161,MATCH('Monthly Return'!$A22,Indices!$A$1:$CS$1,0),FALSE)</f>
        <v>1.083230494995191E-2</v>
      </c>
      <c r="AM22" s="5">
        <f>VLOOKUP(AM$1,Indices!$A$1:$CS$161,MATCH('Monthly Return'!$A22,Indices!$A$1:$CS$1,0),FALSE)</f>
        <v>-1.8550532603182068E-2</v>
      </c>
      <c r="AN22" s="5">
        <f>VLOOKUP(AN$1,Indices!$A$1:$CS$161,MATCH('Monthly Return'!$A22,Indices!$A$1:$CS$1,0),FALSE)</f>
        <v>-3.7876977012867963E-2</v>
      </c>
      <c r="AO22" s="5">
        <f>VLOOKUP(AO$1,Indices!$A$1:$CS$161,MATCH('Monthly Return'!$A22,Indices!$A$1:$CS$1,0),FALSE)</f>
        <v>-5.3506787330316774E-2</v>
      </c>
      <c r="AP22" s="5">
        <f>VLOOKUP(AP$1,Indices!$A$1:$CS$161,MATCH('Monthly Return'!$A22,Indices!$A$1:$CS$1,0),FALSE)</f>
        <v>7.5420469115350386E-5</v>
      </c>
      <c r="AQ22" s="5">
        <f>VLOOKUP(AQ$1,Indices!$A$1:$CS$161,MATCH('Monthly Return'!$A22,Indices!$A$1:$CS$1,0),FALSE)</f>
        <v>1.2562526251479689E-2</v>
      </c>
      <c r="AR22" s="5">
        <f>VLOOKUP(AR$1,Indices!$A$1:$CS$161,MATCH('Monthly Return'!$A22,Indices!$A$1:$CS$1,0),FALSE)</f>
        <v>-4.7923729198665832E-2</v>
      </c>
      <c r="AS22" s="5">
        <f>VLOOKUP(AS$1,Indices!$A$1:$CS$161,MATCH('Monthly Return'!$A22,Indices!$A$1:$CS$1,0),FALSE)</f>
        <v>4.3334376392721419E-2</v>
      </c>
      <c r="AT22" s="5">
        <f>VLOOKUP(AT$1,Indices!$A$1:$CS$161,MATCH('Monthly Return'!$A22,Indices!$A$1:$CS$1,0),FALSE)</f>
        <v>3.8810468976250512E-2</v>
      </c>
      <c r="AU22" s="5">
        <f>VLOOKUP(AU$1,Indices!$A$1:$CS$161,MATCH('Monthly Return'!$A22,Indices!$A$1:$CS$1,0),FALSE)</f>
        <v>1.9359179042283126E-2</v>
      </c>
      <c r="AV22" s="5">
        <f>VLOOKUP(AV$1,Indices!$A$1:$CS$161,MATCH('Monthly Return'!$A22,Indices!$A$1:$CS$1,0),FALSE)</f>
        <v>2.0734257133486311E-2</v>
      </c>
      <c r="AW22" s="5">
        <f>VLOOKUP(AW$1,Indices!$A$1:$CS$161,MATCH('Monthly Return'!$A22,Indices!$A$1:$CS$1,0),FALSE)</f>
        <v>2.3937946268042243E-3</v>
      </c>
      <c r="AX22" s="5">
        <f>VLOOKUP(AX$1,Indices!$A$1:$CS$161,MATCH('Monthly Return'!$A22,Indices!$A$1:$CS$1,0),FALSE)</f>
        <v>-2.3456703420184022E-2</v>
      </c>
      <c r="AY22" s="5">
        <f>VLOOKUP(AY$1,Indices!$A$1:$CS$161,MATCH('Monthly Return'!$A22,Indices!$A$1:$CS$1,0),FALSE)</f>
        <v>-2.3206358228555102E-2</v>
      </c>
      <c r="AZ22" s="5">
        <f>VLOOKUP(AZ$1,Indices!$A$1:$CS$161,MATCH('Monthly Return'!$A22,Indices!$A$1:$CS$1,0),FALSE)</f>
        <v>-3.2089467293974883E-2</v>
      </c>
      <c r="BA22" s="5">
        <f>VLOOKUP(BA$1,Indices!$A$1:$CS$161,MATCH('Monthly Return'!$A22,Indices!$A$1:$CS$1,0),FALSE)</f>
        <v>-2.6960807499833983E-3</v>
      </c>
      <c r="BB22" s="5">
        <f>VLOOKUP(BB$1,Indices!$A$1:$CS$161,MATCH('Monthly Return'!$A22,Indices!$A$1:$CS$1,0),FALSE)</f>
        <v>-4.558587190090102E-2</v>
      </c>
      <c r="BC22" s="5">
        <f>VLOOKUP(BC$1,Indices!$A$1:$CS$161,MATCH('Monthly Return'!$A22,Indices!$A$1:$CS$1,0),FALSE)</f>
        <v>-2.0793917425514952E-2</v>
      </c>
      <c r="BD22" s="5">
        <f>VLOOKUP(BD$1,Indices!$A$1:$CS$161,MATCH('Monthly Return'!$A22,Indices!$A$1:$CS$1,0),FALSE)</f>
        <v>-2.192053266462024E-2</v>
      </c>
      <c r="BE22" s="5">
        <f>VLOOKUP(BE$1,Indices!$A$1:$CS$161,MATCH('Monthly Return'!$A22,Indices!$A$1:$CS$1,0),FALSE)</f>
        <v>-7.4188228512872989E-2</v>
      </c>
      <c r="BF22" s="5">
        <f>VLOOKUP(BF$1,Indices!$A$1:$CS$161,MATCH('Monthly Return'!$A22,Indices!$A$1:$CS$1,0),FALSE)</f>
        <v>4.2244824737794895E-2</v>
      </c>
      <c r="BG22" s="5">
        <f>VLOOKUP(BG$1,Indices!$A$1:$CS$161,MATCH('Monthly Return'!$A22,Indices!$A$1:$CS$1,0),FALSE)</f>
        <v>-4.7577799675768362E-2</v>
      </c>
      <c r="BH22" s="5">
        <f>VLOOKUP(BH$1,Indices!$A$1:$CS$161,MATCH('Monthly Return'!$A22,Indices!$A$1:$CS$1,0),FALSE)</f>
        <v>4.3312439889894971E-2</v>
      </c>
      <c r="BI22" s="5">
        <f>VLOOKUP(BI$1,Indices!$A$1:$CS$161,MATCH('Monthly Return'!$A22,Indices!$A$1:$CS$1,0),FALSE)</f>
        <v>4.6570350123649407E-2</v>
      </c>
      <c r="BJ22" s="5">
        <f>VLOOKUP(BJ$1,Indices!$A$1:$CS$161,MATCH('Monthly Return'!$A22,Indices!$A$1:$CS$1,0),FALSE)</f>
        <v>-4.0408666255891013E-2</v>
      </c>
      <c r="BK22" s="5">
        <f>VLOOKUP(BK$1,Indices!$A$1:$CS$161,MATCH('Monthly Return'!$A22,Indices!$A$1:$CS$1,0),FALSE)</f>
        <v>-6.3490330630068703E-2</v>
      </c>
      <c r="BL22" s="5">
        <f>VLOOKUP(BL$1,Indices!$A$1:$CS$161,MATCH('Monthly Return'!$A22,Indices!$A$1:$CS$1,0),FALSE)</f>
        <v>-3.0980807012241152E-2</v>
      </c>
      <c r="BM22" s="5">
        <f>VLOOKUP(BM$1,Indices!$A$1:$CS$161,MATCH('Monthly Return'!$A22,Indices!$A$1:$CS$1,0),FALSE)</f>
        <v>2.6440499181733079E-2</v>
      </c>
      <c r="BN22" s="5">
        <f>VLOOKUP(BN$1,Indices!$A$1:$CS$161,MATCH('Monthly Return'!$A22,Indices!$A$1:$CS$1,0),FALSE)</f>
        <v>-4.8311139980513174E-2</v>
      </c>
      <c r="BO22" s="5">
        <f>VLOOKUP(BO$1,Indices!$A$1:$CS$161,MATCH('Monthly Return'!$A22,Indices!$A$1:$CS$1,0),FALSE)</f>
        <v>-2.3251454567739249E-2</v>
      </c>
      <c r="BP22" s="5">
        <f>VLOOKUP(BP$1,Indices!$A$1:$CS$161,MATCH('Monthly Return'!$A22,Indices!$A$1:$CS$1,0),FALSE)</f>
        <v>3.7924764092701624E-2</v>
      </c>
      <c r="BQ22" s="5">
        <f>VLOOKUP(BQ$1,Indices!$A$1:$CS$161,MATCH('Monthly Return'!$A22,Indices!$A$1:$CS$1,0),FALSE)</f>
        <v>-5.3215156152581877E-2</v>
      </c>
      <c r="BR22" s="5">
        <f>VLOOKUP(BR$1,Indices!$A$1:$CS$161,MATCH('Monthly Return'!$A22,Indices!$A$1:$CS$1,0),FALSE)</f>
        <v>-1.9724413823758113E-2</v>
      </c>
      <c r="BS22" s="5">
        <f>VLOOKUP(BS$1,Indices!$A$1:$CS$161,MATCH('Monthly Return'!$A22,Indices!$A$1:$CS$1,0),FALSE)</f>
        <v>-6.4546937025318551E-2</v>
      </c>
      <c r="BT22" s="5">
        <f>VLOOKUP(BT$1,Indices!$A$1:$CS$161,MATCH('Monthly Return'!$A22,Indices!$A$1:$CS$1,0),FALSE)</f>
        <v>-9.9061488881312387E-3</v>
      </c>
      <c r="BU22" s="5">
        <f>VLOOKUP(BU$1,Indices!$A$1:$CS$161,MATCH('Monthly Return'!$A22,Indices!$A$1:$CS$1,0),FALSE)</f>
        <v>-3.2826615204109011E-3</v>
      </c>
      <c r="BV22" s="5">
        <f>VLOOKUP(BV$1,Indices!$A$1:$CS$161,MATCH('Monthly Return'!$A22,Indices!$A$1:$CS$1,0),FALSE)</f>
        <v>-0.10086586575045542</v>
      </c>
      <c r="BW22" s="5">
        <f>VLOOKUP(BW$1,Indices!$A$1:$CS$161,MATCH('Monthly Return'!$A22,Indices!$A$1:$CS$1,0),FALSE)</f>
        <v>-4.9302876183795141E-2</v>
      </c>
      <c r="BX22" s="5">
        <f>VLOOKUP(BX$1,Indices!$A$1:$CS$161,MATCH('Monthly Return'!$A22,Indices!$A$1:$CS$1,0),FALSE)</f>
        <v>4.4986226368629367E-2</v>
      </c>
      <c r="BY22" s="5">
        <f>VLOOKUP(BY$1,Indices!$A$1:$CS$161,MATCH('Monthly Return'!$A22,Indices!$A$1:$CS$1,0),FALSE)</f>
        <v>2.8794145720649089E-2</v>
      </c>
      <c r="BZ22" s="5">
        <f>VLOOKUP(BZ$1,Indices!$A$1:$CS$161,MATCH('Monthly Return'!$A22,Indices!$A$1:$CS$1,0),FALSE)</f>
        <v>-2.0691485678676069E-2</v>
      </c>
      <c r="CA22" s="5">
        <f>VLOOKUP(CA$1,Indices!$A$1:$CS$161,MATCH('Monthly Return'!$A22,Indices!$A$1:$CS$1,0),FALSE)</f>
        <v>4.8667291925089895E-2</v>
      </c>
      <c r="CB22" s="5">
        <f>VLOOKUP(CB$1,Indices!$A$1:$CS$161,MATCH('Monthly Return'!$A22,Indices!$A$1:$CS$1,0),FALSE)</f>
        <v>9.5769156815032508E-2</v>
      </c>
      <c r="CC22" s="5">
        <f>VLOOKUP(CC$1,Indices!$A$1:$CS$161,MATCH('Monthly Return'!$A22,Indices!$A$1:$CS$1,0),FALSE)</f>
        <v>5.1200557588430007E-2</v>
      </c>
      <c r="CD22" s="5">
        <f>VLOOKUP(CD$1,Indices!$A$1:$CS$161,MATCH('Monthly Return'!$A22,Indices!$A$1:$CS$1,0),FALSE)</f>
        <v>-1.0428521177760719E-2</v>
      </c>
      <c r="CE22" s="5">
        <f>VLOOKUP(CE$1,Indices!$A$1:$CS$161,MATCH('Monthly Return'!$A22,Indices!$A$1:$CS$1,0),FALSE)</f>
        <v>-1.8725173655332883E-3</v>
      </c>
      <c r="CF22" s="5">
        <f>VLOOKUP(CF$1,Indices!$A$1:$CS$161,MATCH('Monthly Return'!$A22,Indices!$A$1:$CS$1,0),FALSE)</f>
        <v>6.3685359031062871E-2</v>
      </c>
      <c r="CG22" s="5">
        <f>VLOOKUP(CG$1,Indices!$A$1:$CS$161,MATCH('Monthly Return'!$A22,Indices!$A$1:$CS$1,0),FALSE)</f>
        <v>-1.5002668743959391E-2</v>
      </c>
      <c r="CH22" s="5">
        <f>VLOOKUP(CH$1,Indices!$A$1:$CS$161,MATCH('Monthly Return'!$A22,Indices!$A$1:$CS$1,0),FALSE)</f>
        <v>-3.5634542482523623E-2</v>
      </c>
      <c r="CI22" s="5">
        <f>VLOOKUP(CI$1,Indices!$A$1:$CS$161,MATCH('Monthly Return'!$A22,Indices!$A$1:$CS$1,0),FALSE)</f>
        <v>1.3285875387651691E-2</v>
      </c>
      <c r="CJ22" s="5">
        <f>VLOOKUP(CJ$1,Indices!$A$1:$CS$161,MATCH('Monthly Return'!$A22,Indices!$A$1:$CS$1,0),FALSE)</f>
        <v>2.4655872199673468E-2</v>
      </c>
      <c r="CK22" s="5">
        <f>VLOOKUP(CK$1,Indices!$A$1:$CS$161,MATCH('Monthly Return'!$A22,Indices!$A$1:$CS$1,0),FALSE)</f>
        <v>4.7603916050055206E-2</v>
      </c>
      <c r="CL22" s="5">
        <f>VLOOKUP(CL$1,Indices!$A$1:$CS$161,MATCH('Monthly Return'!$A22,Indices!$A$1:$CS$1,0),FALSE)</f>
        <v>3.1268499263825689E-3</v>
      </c>
      <c r="CM22" s="5">
        <f>VLOOKUP(CM$1,Indices!$A$1:$CS$161,MATCH('Monthly Return'!$A22,Indices!$A$1:$CS$1,0),FALSE)</f>
        <v>6.0578254290221789E-2</v>
      </c>
      <c r="CN22" s="5">
        <f>VLOOKUP(CN$1,Indices!$A$1:$CS$161,MATCH('Monthly Return'!$A22,Indices!$A$1:$CS$1,0),FALSE)</f>
        <v>-1.1095566597520978E-3</v>
      </c>
      <c r="CO22" s="5">
        <f>VLOOKUP(CO$1,Indices!$A$1:$CS$161,MATCH('Monthly Return'!$A22,Indices!$A$1:$CS$1,0),FALSE)</f>
        <v>-1.6316426362536163E-2</v>
      </c>
      <c r="CP22" s="5">
        <f>VLOOKUP(CP$1,Indices!$A$1:$CS$161,MATCH('Monthly Return'!$A22,Indices!$A$1:$CS$1,0),FALSE)</f>
        <v>1.7462399510730808E-2</v>
      </c>
      <c r="CQ22" s="5">
        <f>VLOOKUP(CQ$1,Indices!$A$1:$CS$161,MATCH('Monthly Return'!$A22,Indices!$A$1:$CS$1,0),FALSE)</f>
        <v>3.9856406480117901E-2</v>
      </c>
      <c r="CR22" s="5">
        <f>VLOOKUP(CR$1,Indices!$A$1:$CS$161,MATCH('Monthly Return'!$A22,Indices!$A$1:$CS$1,0),FALSE)</f>
        <v>2.9434820436397002E-2</v>
      </c>
      <c r="CS22" s="5">
        <f>VLOOKUP(CS$1,Indices!$A$1:$CS$161,MATCH('Monthly Return'!$A22,Indices!$A$1:$CS$1,0),FALSE)</f>
        <v>-9.0738369611610414E-3</v>
      </c>
      <c r="CT22" s="5">
        <f>VLOOKUP(CT$1,Indices!$A$1:$CS$161,MATCH('Monthly Return'!$A22,Indices!$A$1:$CS$1,0),FALSE)</f>
        <v>-2.5836333851667614E-2</v>
      </c>
      <c r="CU22" s="5">
        <f>VLOOKUP(CU$1,Indices!$A$1:$CS$161,MATCH('Monthly Return'!$A22,Indices!$A$1:$CS$1,0),FALSE)</f>
        <v>-4.8327968156504086E-3</v>
      </c>
      <c r="CV22" s="5">
        <f>VLOOKUP(CV$1,Indices!$A$1:$CS$161,MATCH('Monthly Return'!$A22,Indices!$A$1:$CS$1,0),FALSE)</f>
        <v>-1.4122311784094177E-2</v>
      </c>
      <c r="CW22" s="5">
        <f>VLOOKUP(CW$1,Indices!$A$1:$CS$161,MATCH('Monthly Return'!$A22,Indices!$A$1:$CS$1,0),FALSE)</f>
        <v>-2.8886529655041349E-2</v>
      </c>
      <c r="CX22" s="5">
        <f>VLOOKUP(CX$1,Indices!$A$1:$CS$161,MATCH('Monthly Return'!$A22,Indices!$A$1:$CS$1,0),FALSE)</f>
        <v>-1.4398734177214489E-3</v>
      </c>
      <c r="CY22" s="5">
        <f>VLOOKUP(CY$1,Indices!$A$1:$CS$161,MATCH('Monthly Return'!$A22,Indices!$A$1:$CS$1,0),FALSE)</f>
        <v>-1.3062862586181279E-2</v>
      </c>
      <c r="CZ22" s="5">
        <f>VLOOKUP(CZ$1,Indices!$A$1:$CS$161,MATCH('Monthly Return'!$A22,Indices!$A$1:$CS$1,0),FALSE)</f>
        <v>-1.3958394284218412E-2</v>
      </c>
      <c r="DA22" s="5">
        <f>VLOOKUP(DA$1,Indices!$A$1:$CS$161,MATCH('Monthly Return'!$A22,Indices!$A$1:$CS$1,0),FALSE)</f>
        <v>-1.7154358962717553E-2</v>
      </c>
      <c r="DB22" s="5">
        <f>VLOOKUP(DB$1,Indices!$A$1:$CS$161,MATCH('Monthly Return'!$A22,Indices!$A$1:$CS$1,0),FALSE)</f>
        <v>-1.3879250520472008E-2</v>
      </c>
      <c r="DC22" s="5">
        <f>VLOOKUP(DC$1,Indices!$A$1:$CS$161,MATCH('Monthly Return'!$A22,Indices!$A$1:$CS$1,0),FALSE)</f>
        <v>2.2773584473666286E-2</v>
      </c>
      <c r="DD22" s="5">
        <f>VLOOKUP(DD$1,Indices!$A$1:$CS$161,MATCH('Monthly Return'!$A22,Indices!$A$1:$CS$1,0),FALSE)</f>
        <v>2.3561631260469174E-3</v>
      </c>
      <c r="DE22" s="5">
        <f>VLOOKUP(DE$1,Indices!$A$1:$CS$161,MATCH('Monthly Return'!$A22,Indices!$A$1:$CS$1,0),FALSE)</f>
        <v>3.0199623292799238E-2</v>
      </c>
      <c r="DF22" s="5">
        <f>VLOOKUP(DF$1,Indices!$A$1:$CS$161,MATCH('Monthly Return'!$A22,Indices!$A$1:$CS$1,0),FALSE)</f>
        <v>-3.4399616734862581E-3</v>
      </c>
      <c r="DG22" s="5">
        <f>VLOOKUP(DG$1,Indices!$A$1:$CS$161,MATCH('Monthly Return'!$A22,Indices!$A$1:$CS$1,0),FALSE)</f>
        <v>-5.9955501776025599E-3</v>
      </c>
      <c r="DH22" s="5">
        <f>VLOOKUP(DH$1,Indices!$A$1:$CS$161,MATCH('Monthly Return'!$A22,Indices!$A$1:$CS$1,0),FALSE)</f>
        <v>1.3602145073912109E-3</v>
      </c>
      <c r="DI22" s="5">
        <f>VLOOKUP(DI$1,Indices!$A$1:$CS$161,MATCH('Monthly Return'!$A22,Indices!$A$1:$CS$1,0),FALSE)</f>
        <v>-1.3358734468157274E-2</v>
      </c>
      <c r="DJ22" s="5">
        <f>VLOOKUP(DJ$1,Indices!$A$1:$CS$161,MATCH('Monthly Return'!$A22,Indices!$A$1:$CS$1,0),FALSE)</f>
        <v>-1.4556152862710281E-3</v>
      </c>
    </row>
    <row r="23" spans="1:114" x14ac:dyDescent="0.25">
      <c r="A23" s="3" t="s">
        <v>22</v>
      </c>
      <c r="B23" s="3" t="s">
        <v>56</v>
      </c>
      <c r="C23" s="5">
        <f>VLOOKUP(C$1,Indices!$A$1:$CS$161,MATCH('Monthly Return'!$A23,Indices!$A$1:$CS$1,0),FALSE)</f>
        <v>2.5327170826411782E-2</v>
      </c>
      <c r="D23" s="5">
        <f>VLOOKUP(D$1,Indices!$A$1:$CS$161,MATCH('Monthly Return'!$A23,Indices!$A$1:$CS$1,0),FALSE)</f>
        <v>3.0375484309281831E-2</v>
      </c>
      <c r="E23" s="5">
        <f>VLOOKUP(E$1,Indices!$A$1:$CS$161,MATCH('Monthly Return'!$A23,Indices!$A$1:$CS$1,0),FALSE)</f>
        <v>-2.0339231010997216E-2</v>
      </c>
      <c r="F23" s="5">
        <f>VLOOKUP(F$1,Indices!$A$1:$CS$161,MATCH('Monthly Return'!$A23,Indices!$A$1:$CS$1,0),FALSE)</f>
        <v>-1.7853209575080298E-2</v>
      </c>
      <c r="G23" s="5">
        <f>VLOOKUP(G$1,Indices!$A$1:$CS$161,MATCH('Monthly Return'!$A23,Indices!$A$1:$CS$1,0),FALSE)</f>
        <v>-3.5954681620575135E-2</v>
      </c>
      <c r="H23" s="5">
        <f>VLOOKUP(H$1,Indices!$A$1:$CS$161,MATCH('Monthly Return'!$A23,Indices!$A$1:$CS$1,0),FALSE)</f>
        <v>-5.4975121157588847E-2</v>
      </c>
      <c r="I23" s="5">
        <f>VLOOKUP(I$1,Indices!$A$1:$CS$161,MATCH('Monthly Return'!$A23,Indices!$A$1:$CS$1,0),FALSE)</f>
        <v>-4.924207455549201E-2</v>
      </c>
      <c r="J23" s="5">
        <f>VLOOKUP(J$1,Indices!$A$1:$CS$161,MATCH('Monthly Return'!$A23,Indices!$A$1:$CS$1,0),FALSE)</f>
        <v>1.5221938586010619E-2</v>
      </c>
      <c r="K23" s="5">
        <f>VLOOKUP(K$1,Indices!$A$1:$CS$161,MATCH('Monthly Return'!$A23,Indices!$A$1:$CS$1,0),FALSE)</f>
        <v>-3.1501950213578822E-2</v>
      </c>
      <c r="L23" s="5">
        <f>VLOOKUP(L$1,Indices!$A$1:$CS$161,MATCH('Monthly Return'!$A23,Indices!$A$1:$CS$1,0),FALSE)</f>
        <v>4.4007325662773766E-2</v>
      </c>
      <c r="M23" s="5">
        <f>VLOOKUP(M$1,Indices!$A$1:$CS$161,MATCH('Monthly Return'!$A23,Indices!$A$1:$CS$1,0),FALSE)</f>
        <v>8.2138749800950706E-3</v>
      </c>
      <c r="N23" s="5">
        <f>VLOOKUP(N$1,Indices!$A$1:$CS$161,MATCH('Monthly Return'!$A23,Indices!$A$1:$CS$1,0),FALSE)</f>
        <v>9.194330127376471E-3</v>
      </c>
      <c r="O23" s="5">
        <f>VLOOKUP(O$1,Indices!$A$1:$CS$161,MATCH('Monthly Return'!$A23,Indices!$A$1:$CS$1,0),FALSE)</f>
        <v>-3.1178777071386721E-3</v>
      </c>
      <c r="P23" s="5">
        <f>VLOOKUP(P$1,Indices!$A$1:$CS$161,MATCH('Monthly Return'!$A23,Indices!$A$1:$CS$1,0),FALSE)</f>
        <v>4.9400574581672352E-2</v>
      </c>
      <c r="Q23" s="5">
        <f>VLOOKUP(Q$1,Indices!$A$1:$CS$161,MATCH('Monthly Return'!$A23,Indices!$A$1:$CS$1,0),FALSE)</f>
        <v>5.0690327159126358E-3</v>
      </c>
      <c r="R23" s="5">
        <f>VLOOKUP(R$1,Indices!$A$1:$CS$161,MATCH('Monthly Return'!$A23,Indices!$A$1:$CS$1,0),FALSE)</f>
        <v>7.9524096800491773E-3</v>
      </c>
      <c r="S23" s="5">
        <f>VLOOKUP(S$1,Indices!$A$1:$CS$161,MATCH('Monthly Return'!$A23,Indices!$A$1:$CS$1,0),FALSE)</f>
        <v>-1.1359818123175436E-2</v>
      </c>
      <c r="T23" s="5">
        <f>VLOOKUP(T$1,Indices!$A$1:$CS$161,MATCH('Monthly Return'!$A23,Indices!$A$1:$CS$1,0),FALSE)</f>
        <v>1.5541415021138594E-2</v>
      </c>
      <c r="U23" s="5">
        <f>VLOOKUP(U$1,Indices!$A$1:$CS$161,MATCH('Monthly Return'!$A23,Indices!$A$1:$CS$1,0),FALSE)</f>
        <v>1.1077105599025083E-2</v>
      </c>
      <c r="V23" s="5">
        <f>VLOOKUP(V$1,Indices!$A$1:$CS$161,MATCH('Monthly Return'!$A23,Indices!$A$1:$CS$1,0),FALSE)</f>
        <v>9.4098229181773796E-3</v>
      </c>
      <c r="W23" s="5">
        <f>VLOOKUP(W$1,Indices!$A$1:$CS$161,MATCH('Monthly Return'!$A23,Indices!$A$1:$CS$1,0),FALSE)</f>
        <v>2.6662515288961464E-2</v>
      </c>
      <c r="X23" s="5">
        <f>VLOOKUP(X$1,Indices!$A$1:$CS$161,MATCH('Monthly Return'!$A23,Indices!$A$1:$CS$1,0),FALSE)</f>
        <v>-2.5814434269268549E-2</v>
      </c>
      <c r="Y23" s="5">
        <f>VLOOKUP(Y$1,Indices!$A$1:$CS$161,MATCH('Monthly Return'!$A23,Indices!$A$1:$CS$1,0),FALSE)</f>
        <v>-5.1967134298849249E-3</v>
      </c>
      <c r="Z23" s="5">
        <f>VLOOKUP(Z$1,Indices!$A$1:$CS$161,MATCH('Monthly Return'!$A23,Indices!$A$1:$CS$1,0),FALSE)</f>
        <v>-3.0877156244273896E-2</v>
      </c>
      <c r="AA23" s="5">
        <f>VLOOKUP(AA$1,Indices!$A$1:$CS$161,MATCH('Monthly Return'!$A23,Indices!$A$1:$CS$1,0),FALSE)</f>
        <v>1.1038891316939248E-2</v>
      </c>
      <c r="AB23" s="5">
        <f>VLOOKUP(AB$1,Indices!$A$1:$CS$161,MATCH('Monthly Return'!$A23,Indices!$A$1:$CS$1,0),FALSE)</f>
        <v>-2.2058850715465206E-2</v>
      </c>
      <c r="AC23" s="5">
        <f>VLOOKUP(AC$1,Indices!$A$1:$CS$161,MATCH('Monthly Return'!$A23,Indices!$A$1:$CS$1,0),FALSE)</f>
        <v>2.4838563734454144E-2</v>
      </c>
      <c r="AD23" s="5">
        <f>VLOOKUP(AD$1,Indices!$A$1:$CS$161,MATCH('Monthly Return'!$A23,Indices!$A$1:$CS$1,0),FALSE)</f>
        <v>1.196524388763498E-3</v>
      </c>
      <c r="AE23" s="5">
        <f>VLOOKUP(AE$1,Indices!$A$1:$CS$161,MATCH('Monthly Return'!$A23,Indices!$A$1:$CS$1,0),FALSE)</f>
        <v>-2.1935478125744368E-2</v>
      </c>
      <c r="AF23" s="5">
        <f>VLOOKUP(AF$1,Indices!$A$1:$CS$161,MATCH('Monthly Return'!$A23,Indices!$A$1:$CS$1,0),FALSE)</f>
        <v>-1.270149222018957E-2</v>
      </c>
      <c r="AG23" s="5">
        <f>VLOOKUP(AG$1,Indices!$A$1:$CS$161,MATCH('Monthly Return'!$A23,Indices!$A$1:$CS$1,0),FALSE)</f>
        <v>2.2985869551367832E-2</v>
      </c>
      <c r="AH23" s="5">
        <f>VLOOKUP(AH$1,Indices!$A$1:$CS$161,MATCH('Monthly Return'!$A23,Indices!$A$1:$CS$1,0),FALSE)</f>
        <v>1.7905125493804297E-2</v>
      </c>
      <c r="AI23" s="5">
        <f>VLOOKUP(AI$1,Indices!$A$1:$CS$161,MATCH('Monthly Return'!$A23,Indices!$A$1:$CS$1,0),FALSE)</f>
        <v>1.821653517616828E-2</v>
      </c>
      <c r="AJ23" s="5">
        <f>VLOOKUP(AJ$1,Indices!$A$1:$CS$161,MATCH('Monthly Return'!$A23,Indices!$A$1:$CS$1,0),FALSE)</f>
        <v>-1.0535749835318797E-2</v>
      </c>
      <c r="AK23" s="5">
        <f>VLOOKUP(AK$1,Indices!$A$1:$CS$161,MATCH('Monthly Return'!$A23,Indices!$A$1:$CS$1,0),FALSE)</f>
        <v>-8.7007353771939799E-2</v>
      </c>
      <c r="AL23" s="5">
        <f>VLOOKUP(AL$1,Indices!$A$1:$CS$161,MATCH('Monthly Return'!$A23,Indices!$A$1:$CS$1,0),FALSE)</f>
        <v>-1.8166547122711374E-2</v>
      </c>
      <c r="AM23" s="5">
        <f>VLOOKUP(AM$1,Indices!$A$1:$CS$161,MATCH('Monthly Return'!$A23,Indices!$A$1:$CS$1,0),FALSE)</f>
        <v>-3.5072754374370962E-2</v>
      </c>
      <c r="AN23" s="5">
        <f>VLOOKUP(AN$1,Indices!$A$1:$CS$161,MATCH('Monthly Return'!$A23,Indices!$A$1:$CS$1,0),FALSE)</f>
        <v>1.9735008911906604E-2</v>
      </c>
      <c r="AO23" s="5">
        <f>VLOOKUP(AO$1,Indices!$A$1:$CS$161,MATCH('Monthly Return'!$A23,Indices!$A$1:$CS$1,0),FALSE)</f>
        <v>5.4854858434230325E-2</v>
      </c>
      <c r="AP23" s="5">
        <f>VLOOKUP(AP$1,Indices!$A$1:$CS$161,MATCH('Monthly Return'!$A23,Indices!$A$1:$CS$1,0),FALSE)</f>
        <v>-2.8415387875777021E-2</v>
      </c>
      <c r="AQ23" s="5">
        <f>VLOOKUP(AQ$1,Indices!$A$1:$CS$161,MATCH('Monthly Return'!$A23,Indices!$A$1:$CS$1,0),FALSE)</f>
        <v>-3.4770618143577403E-2</v>
      </c>
      <c r="AR23" s="5">
        <f>VLOOKUP(AR$1,Indices!$A$1:$CS$161,MATCH('Monthly Return'!$A23,Indices!$A$1:$CS$1,0),FALSE)</f>
        <v>8.4353971051003063E-2</v>
      </c>
      <c r="AS23" s="5">
        <f>VLOOKUP(AS$1,Indices!$A$1:$CS$161,MATCH('Monthly Return'!$A23,Indices!$A$1:$CS$1,0),FALSE)</f>
        <v>-0.12003473684345256</v>
      </c>
      <c r="AT23" s="5">
        <f>VLOOKUP(AT$1,Indices!$A$1:$CS$161,MATCH('Monthly Return'!$A23,Indices!$A$1:$CS$1,0),FALSE)</f>
        <v>-5.5641742336108302E-2</v>
      </c>
      <c r="AU23" s="5">
        <f>VLOOKUP(AU$1,Indices!$A$1:$CS$161,MATCH('Monthly Return'!$A23,Indices!$A$1:$CS$1,0),FALSE)</f>
        <v>2.2796460614601832E-2</v>
      </c>
      <c r="AV23" s="5">
        <f>VLOOKUP(AV$1,Indices!$A$1:$CS$161,MATCH('Monthly Return'!$A23,Indices!$A$1:$CS$1,0),FALSE)</f>
        <v>-3.7741033887346731E-2</v>
      </c>
      <c r="AW23" s="5">
        <f>VLOOKUP(AW$1,Indices!$A$1:$CS$161,MATCH('Monthly Return'!$A23,Indices!$A$1:$CS$1,0),FALSE)</f>
        <v>-3.4100825978123583E-2</v>
      </c>
      <c r="AX23" s="5">
        <f>VLOOKUP(AX$1,Indices!$A$1:$CS$161,MATCH('Monthly Return'!$A23,Indices!$A$1:$CS$1,0),FALSE)</f>
        <v>5.0431066091025656E-3</v>
      </c>
      <c r="AY23" s="5">
        <f>VLOOKUP(AY$1,Indices!$A$1:$CS$161,MATCH('Monthly Return'!$A23,Indices!$A$1:$CS$1,0),FALSE)</f>
        <v>-6.9843181101459928E-3</v>
      </c>
      <c r="AZ23" s="5">
        <f>VLOOKUP(AZ$1,Indices!$A$1:$CS$161,MATCH('Monthly Return'!$A23,Indices!$A$1:$CS$1,0),FALSE)</f>
        <v>3.0650331169659983E-2</v>
      </c>
      <c r="BA23" s="5">
        <f>VLOOKUP(BA$1,Indices!$A$1:$CS$161,MATCH('Monthly Return'!$A23,Indices!$A$1:$CS$1,0),FALSE)</f>
        <v>8.5418737767097852E-3</v>
      </c>
      <c r="BB23" s="5">
        <f>VLOOKUP(BB$1,Indices!$A$1:$CS$161,MATCH('Monthly Return'!$A23,Indices!$A$1:$CS$1,0),FALSE)</f>
        <v>5.6824108296863907E-2</v>
      </c>
      <c r="BC23" s="5">
        <f>VLOOKUP(BC$1,Indices!$A$1:$CS$161,MATCH('Monthly Return'!$A23,Indices!$A$1:$CS$1,0),FALSE)</f>
        <v>4.2383798114612459E-2</v>
      </c>
      <c r="BD23" s="5">
        <f>VLOOKUP(BD$1,Indices!$A$1:$CS$161,MATCH('Monthly Return'!$A23,Indices!$A$1:$CS$1,0),FALSE)</f>
        <v>4.077812939257508E-2</v>
      </c>
      <c r="BE23" s="5">
        <f>VLOOKUP(BE$1,Indices!$A$1:$CS$161,MATCH('Monthly Return'!$A23,Indices!$A$1:$CS$1,0),FALSE)</f>
        <v>7.0446982990990392E-2</v>
      </c>
      <c r="BF23" s="5">
        <f>VLOOKUP(BF$1,Indices!$A$1:$CS$161,MATCH('Monthly Return'!$A23,Indices!$A$1:$CS$1,0),FALSE)</f>
        <v>-1.4847557438443348E-2</v>
      </c>
      <c r="BG23" s="5">
        <f>VLOOKUP(BG$1,Indices!$A$1:$CS$161,MATCH('Monthly Return'!$A23,Indices!$A$1:$CS$1,0),FALSE)</f>
        <v>3.8434800698324834E-2</v>
      </c>
      <c r="BH23" s="5">
        <f>VLOOKUP(BH$1,Indices!$A$1:$CS$161,MATCH('Monthly Return'!$A23,Indices!$A$1:$CS$1,0),FALSE)</f>
        <v>-3.196314285403834E-2</v>
      </c>
      <c r="BI23" s="5">
        <f>VLOOKUP(BI$1,Indices!$A$1:$CS$161,MATCH('Monthly Return'!$A23,Indices!$A$1:$CS$1,0),FALSE)</f>
        <v>-6.6948245236955861E-2</v>
      </c>
      <c r="BJ23" s="5">
        <f>VLOOKUP(BJ$1,Indices!$A$1:$CS$161,MATCH('Monthly Return'!$A23,Indices!$A$1:$CS$1,0),FALSE)</f>
        <v>1.0851764069271352E-2</v>
      </c>
      <c r="BK23" s="5">
        <f>VLOOKUP(BK$1,Indices!$A$1:$CS$161,MATCH('Monthly Return'!$A23,Indices!$A$1:$CS$1,0),FALSE)</f>
        <v>3.6525437712500386E-2</v>
      </c>
      <c r="BL23" s="5">
        <f>VLOOKUP(BL$1,Indices!$A$1:$CS$161,MATCH('Monthly Return'!$A23,Indices!$A$1:$CS$1,0),FALSE)</f>
        <v>1.481118949468474E-2</v>
      </c>
      <c r="BM23" s="5">
        <f>VLOOKUP(BM$1,Indices!$A$1:$CS$161,MATCH('Monthly Return'!$A23,Indices!$A$1:$CS$1,0),FALSE)</f>
        <v>-2.6335069411643763E-2</v>
      </c>
      <c r="BN23" s="5">
        <f>VLOOKUP(BN$1,Indices!$A$1:$CS$161,MATCH('Monthly Return'!$A23,Indices!$A$1:$CS$1,0),FALSE)</f>
        <v>3.6925162150729163E-2</v>
      </c>
      <c r="BO23" s="5">
        <f>VLOOKUP(BO$1,Indices!$A$1:$CS$161,MATCH('Monthly Return'!$A23,Indices!$A$1:$CS$1,0),FALSE)</f>
        <v>3.0178200355802653E-2</v>
      </c>
      <c r="BP23" s="5">
        <f>VLOOKUP(BP$1,Indices!$A$1:$CS$161,MATCH('Monthly Return'!$A23,Indices!$A$1:$CS$1,0),FALSE)</f>
        <v>3.2750552945981504E-4</v>
      </c>
      <c r="BQ23" s="5">
        <f>VLOOKUP(BQ$1,Indices!$A$1:$CS$161,MATCH('Monthly Return'!$A23,Indices!$A$1:$CS$1,0),FALSE)</f>
        <v>5.003062041675177E-2</v>
      </c>
      <c r="BR23" s="5">
        <f>VLOOKUP(BR$1,Indices!$A$1:$CS$161,MATCH('Monthly Return'!$A23,Indices!$A$1:$CS$1,0),FALSE)</f>
        <v>3.9237570959469448E-3</v>
      </c>
      <c r="BS23" s="5">
        <f>VLOOKUP(BS$1,Indices!$A$1:$CS$161,MATCH('Monthly Return'!$A23,Indices!$A$1:$CS$1,0),FALSE)</f>
        <v>4.3098408814540967E-2</v>
      </c>
      <c r="BT23" s="5">
        <f>VLOOKUP(BT$1,Indices!$A$1:$CS$161,MATCH('Monthly Return'!$A23,Indices!$A$1:$CS$1,0),FALSE)</f>
        <v>-2.3350996472457863E-2</v>
      </c>
      <c r="BU23" s="5">
        <f>VLOOKUP(BU$1,Indices!$A$1:$CS$161,MATCH('Monthly Return'!$A23,Indices!$A$1:$CS$1,0),FALSE)</f>
        <v>0.10077979153702543</v>
      </c>
      <c r="BV23" s="5">
        <f>VLOOKUP(BV$1,Indices!$A$1:$CS$161,MATCH('Monthly Return'!$A23,Indices!$A$1:$CS$1,0),FALSE)</f>
        <v>7.0505111102489915E-2</v>
      </c>
      <c r="BW23" s="5">
        <f>VLOOKUP(BW$1,Indices!$A$1:$CS$161,MATCH('Monthly Return'!$A23,Indices!$A$1:$CS$1,0),FALSE)</f>
        <v>4.6707895148654366E-2</v>
      </c>
      <c r="BX23" s="5">
        <f>VLOOKUP(BX$1,Indices!$A$1:$CS$161,MATCH('Monthly Return'!$A23,Indices!$A$1:$CS$1,0),FALSE)</f>
        <v>-1.2867379272383572E-2</v>
      </c>
      <c r="BY23" s="5">
        <f>VLOOKUP(BY$1,Indices!$A$1:$CS$161,MATCH('Monthly Return'!$A23,Indices!$A$1:$CS$1,0),FALSE)</f>
        <v>1.5072978104087698E-2</v>
      </c>
      <c r="BZ23" s="5">
        <f>VLOOKUP(BZ$1,Indices!$A$1:$CS$161,MATCH('Monthly Return'!$A23,Indices!$A$1:$CS$1,0),FALSE)</f>
        <v>2.124244478700632E-4</v>
      </c>
      <c r="CA23" s="5">
        <f>VLOOKUP(CA$1,Indices!$A$1:$CS$161,MATCH('Monthly Return'!$A23,Indices!$A$1:$CS$1,0),FALSE)</f>
        <v>-3.9809947721326622E-2</v>
      </c>
      <c r="CB23" s="5">
        <f>VLOOKUP(CB$1,Indices!$A$1:$CS$161,MATCH('Monthly Return'!$A23,Indices!$A$1:$CS$1,0),FALSE)</f>
        <v>-0.17089116249959502</v>
      </c>
      <c r="CC23" s="5">
        <f>VLOOKUP(CC$1,Indices!$A$1:$CS$161,MATCH('Monthly Return'!$A23,Indices!$A$1:$CS$1,0),FALSE)</f>
        <v>-0.15113899273317333</v>
      </c>
      <c r="CD23" s="5">
        <f>VLOOKUP(CD$1,Indices!$A$1:$CS$161,MATCH('Monthly Return'!$A23,Indices!$A$1:$CS$1,0),FALSE)</f>
        <v>-4.5982366557254961E-2</v>
      </c>
      <c r="CE23" s="5">
        <f>VLOOKUP(CE$1,Indices!$A$1:$CS$161,MATCH('Monthly Return'!$A23,Indices!$A$1:$CS$1,0),FALSE)</f>
        <v>-7.6447019787309611E-2</v>
      </c>
      <c r="CF23" s="5">
        <f>VLOOKUP(CF$1,Indices!$A$1:$CS$161,MATCH('Monthly Return'!$A23,Indices!$A$1:$CS$1,0),FALSE)</f>
        <v>2.089533675073918E-3</v>
      </c>
      <c r="CG23" s="5">
        <f>VLOOKUP(CG$1,Indices!$A$1:$CS$161,MATCH('Monthly Return'!$A23,Indices!$A$1:$CS$1,0),FALSE)</f>
        <v>5.2573339409494491E-2</v>
      </c>
      <c r="CH23" s="5">
        <f>VLOOKUP(CH$1,Indices!$A$1:$CS$161,MATCH('Monthly Return'!$A23,Indices!$A$1:$CS$1,0),FALSE)</f>
        <v>2.1295845310972839E-2</v>
      </c>
      <c r="CI23" s="5">
        <f>VLOOKUP(CI$1,Indices!$A$1:$CS$161,MATCH('Monthly Return'!$A23,Indices!$A$1:$CS$1,0),FALSE)</f>
        <v>-4.1005181973546079E-2</v>
      </c>
      <c r="CJ23" s="5">
        <f>VLOOKUP(CJ$1,Indices!$A$1:$CS$161,MATCH('Monthly Return'!$A23,Indices!$A$1:$CS$1,0),FALSE)</f>
        <v>4.6901087943135522E-2</v>
      </c>
      <c r="CK23" s="5">
        <f>VLOOKUP(CK$1,Indices!$A$1:$CS$161,MATCH('Monthly Return'!$A23,Indices!$A$1:$CS$1,0),FALSE)</f>
        <v>-4.2233861167316089E-2</v>
      </c>
      <c r="CL23" s="5">
        <f>VLOOKUP(CL$1,Indices!$A$1:$CS$161,MATCH('Monthly Return'!$A23,Indices!$A$1:$CS$1,0),FALSE)</f>
        <v>1.9307117904529658E-2</v>
      </c>
      <c r="CM23" s="5">
        <f>VLOOKUP(CM$1,Indices!$A$1:$CS$161,MATCH('Monthly Return'!$A23,Indices!$A$1:$CS$1,0),FALSE)</f>
        <v>-3.6586443626936638E-2</v>
      </c>
      <c r="CN23" s="5">
        <f>VLOOKUP(CN$1,Indices!$A$1:$CS$161,MATCH('Monthly Return'!$A23,Indices!$A$1:$CS$1,0),FALSE)</f>
        <v>4.5018210467390407E-2</v>
      </c>
      <c r="CO23" s="5">
        <f>VLOOKUP(CO$1,Indices!$A$1:$CS$161,MATCH('Monthly Return'!$A23,Indices!$A$1:$CS$1,0),FALSE)</f>
        <v>3.5396232502891367E-2</v>
      </c>
      <c r="CP23" s="5">
        <f>VLOOKUP(CP$1,Indices!$A$1:$CS$161,MATCH('Monthly Return'!$A23,Indices!$A$1:$CS$1,0),FALSE)</f>
        <v>-2.2817913104281162E-2</v>
      </c>
      <c r="CQ23" s="5">
        <f>VLOOKUP(CQ$1,Indices!$A$1:$CS$161,MATCH('Monthly Return'!$A23,Indices!$A$1:$CS$1,0),FALSE)</f>
        <v>-8.4662711505933963E-4</v>
      </c>
      <c r="CR23" s="5">
        <f>VLOOKUP(CR$1,Indices!$A$1:$CS$161,MATCH('Monthly Return'!$A23,Indices!$A$1:$CS$1,0),FALSE)</f>
        <v>2.1188247619265965E-3</v>
      </c>
      <c r="CS23" s="5">
        <f>VLOOKUP(CS$1,Indices!$A$1:$CS$161,MATCH('Monthly Return'!$A23,Indices!$A$1:$CS$1,0),FALSE)</f>
        <v>3.8955353765662171E-2</v>
      </c>
      <c r="CT23" s="5">
        <f>VLOOKUP(CT$1,Indices!$A$1:$CS$161,MATCH('Monthly Return'!$A23,Indices!$A$1:$CS$1,0),FALSE)</f>
        <v>3.2158986900111763E-2</v>
      </c>
      <c r="CU23" s="5">
        <f>VLOOKUP(CU$1,Indices!$A$1:$CS$161,MATCH('Monthly Return'!$A23,Indices!$A$1:$CS$1,0),FALSE)</f>
        <v>2.7684760300156208E-2</v>
      </c>
      <c r="CV23" s="5">
        <f>VLOOKUP(CV$1,Indices!$A$1:$CS$161,MATCH('Monthly Return'!$A23,Indices!$A$1:$CS$1,0),FALSE)</f>
        <v>1.2905925642259009E-2</v>
      </c>
      <c r="CW23" s="5">
        <f>VLOOKUP(CW$1,Indices!$A$1:$CS$161,MATCH('Monthly Return'!$A23,Indices!$A$1:$CS$1,0),FALSE)</f>
        <v>3.0301281105669098E-3</v>
      </c>
      <c r="CX23" s="5">
        <f>VLOOKUP(CX$1,Indices!$A$1:$CS$161,MATCH('Monthly Return'!$A23,Indices!$A$1:$CS$1,0),FALSE)</f>
        <v>1.1900914187130684E-3</v>
      </c>
      <c r="CY23" s="5">
        <f>VLOOKUP(CY$1,Indices!$A$1:$CS$161,MATCH('Monthly Return'!$A23,Indices!$A$1:$CS$1,0),FALSE)</f>
        <v>3.8329898343055557E-2</v>
      </c>
      <c r="CZ23" s="5">
        <f>VLOOKUP(CZ$1,Indices!$A$1:$CS$161,MATCH('Monthly Return'!$A23,Indices!$A$1:$CS$1,0),FALSE)</f>
        <v>3.325974598586634E-2</v>
      </c>
      <c r="DA23" s="5">
        <f>VLOOKUP(DA$1,Indices!$A$1:$CS$161,MATCH('Monthly Return'!$A23,Indices!$A$1:$CS$1,0),FALSE)</f>
        <v>-3.0589778770813703E-2</v>
      </c>
      <c r="DB23" s="5">
        <f>VLOOKUP(DB$1,Indices!$A$1:$CS$161,MATCH('Monthly Return'!$A23,Indices!$A$1:$CS$1,0),FALSE)</f>
        <v>-1.6498324979219436E-3</v>
      </c>
      <c r="DC23" s="5">
        <f>VLOOKUP(DC$1,Indices!$A$1:$CS$161,MATCH('Monthly Return'!$A23,Indices!$A$1:$CS$1,0),FALSE)</f>
        <v>1.5289889628177677E-2</v>
      </c>
      <c r="DD23" s="5">
        <f>VLOOKUP(DD$1,Indices!$A$1:$CS$161,MATCH('Monthly Return'!$A23,Indices!$A$1:$CS$1,0),FALSE)</f>
        <v>-1.0002715022650044E-4</v>
      </c>
      <c r="DE23" s="5">
        <f>VLOOKUP(DE$1,Indices!$A$1:$CS$161,MATCH('Monthly Return'!$A23,Indices!$A$1:$CS$1,0),FALSE)</f>
        <v>-4.6301009713854979E-3</v>
      </c>
      <c r="DF23" s="5">
        <f>VLOOKUP(DF$1,Indices!$A$1:$CS$161,MATCH('Monthly Return'!$A23,Indices!$A$1:$CS$1,0),FALSE)</f>
        <v>2.8049596075657712E-2</v>
      </c>
      <c r="DG23" s="5">
        <f>VLOOKUP(DG$1,Indices!$A$1:$CS$161,MATCH('Monthly Return'!$A23,Indices!$A$1:$CS$1,0),FALSE)</f>
        <v>3.1220487001185848E-2</v>
      </c>
      <c r="DH23" s="5">
        <f>VLOOKUP(DH$1,Indices!$A$1:$CS$161,MATCH('Monthly Return'!$A23,Indices!$A$1:$CS$1,0),FALSE)</f>
        <v>-1.9550049293358129E-2</v>
      </c>
      <c r="DI23" s="5">
        <f>VLOOKUP(DI$1,Indices!$A$1:$CS$161,MATCH('Monthly Return'!$A23,Indices!$A$1:$CS$1,0),FALSE)</f>
        <v>6.3609872689217806E-2</v>
      </c>
      <c r="DJ23" s="5">
        <f>VLOOKUP(DJ$1,Indices!$A$1:$CS$161,MATCH('Monthly Return'!$A23,Indices!$A$1:$CS$1,0),FALSE)</f>
        <v>2.6749987041381873E-2</v>
      </c>
    </row>
    <row r="24" spans="1:114" x14ac:dyDescent="0.25">
      <c r="A24" s="3" t="s">
        <v>23</v>
      </c>
      <c r="B24" s="3" t="s">
        <v>57</v>
      </c>
      <c r="C24" s="5">
        <f>VLOOKUP(C$1,Indices!$A$1:$CS$161,MATCH('Monthly Return'!$A24,Indices!$A$1:$CS$1,0),FALSE)</f>
        <v>1.0056364645486537E-2</v>
      </c>
      <c r="D24" s="5">
        <f>VLOOKUP(D$1,Indices!$A$1:$CS$161,MATCH('Monthly Return'!$A24,Indices!$A$1:$CS$1,0),FALSE)</f>
        <v>1.9275601358152539E-2</v>
      </c>
      <c r="E24" s="5">
        <f>VLOOKUP(E$1,Indices!$A$1:$CS$161,MATCH('Monthly Return'!$A24,Indices!$A$1:$CS$1,0),FALSE)</f>
        <v>-2.9316470210205559E-5</v>
      </c>
      <c r="F24" s="5">
        <f>VLOOKUP(F$1,Indices!$A$1:$CS$161,MATCH('Monthly Return'!$A24,Indices!$A$1:$CS$1,0),FALSE)</f>
        <v>3.8837131480531362E-3</v>
      </c>
      <c r="G24" s="5">
        <f>VLOOKUP(G$1,Indices!$A$1:$CS$161,MATCH('Monthly Return'!$A24,Indices!$A$1:$CS$1,0),FALSE)</f>
        <v>1.0234251376734615E-2</v>
      </c>
      <c r="H24" s="5">
        <f>VLOOKUP(H$1,Indices!$A$1:$CS$161,MATCH('Monthly Return'!$A24,Indices!$A$1:$CS$1,0),FALSE)</f>
        <v>-4.6788894295896055E-3</v>
      </c>
      <c r="I24" s="5">
        <f>VLOOKUP(I$1,Indices!$A$1:$CS$161,MATCH('Monthly Return'!$A24,Indices!$A$1:$CS$1,0),FALSE)</f>
        <v>-8.0743795273656715E-3</v>
      </c>
      <c r="J24" s="5">
        <f>VLOOKUP(J$1,Indices!$A$1:$CS$161,MATCH('Monthly Return'!$A24,Indices!$A$1:$CS$1,0),FALSE)</f>
        <v>9.5852220966095025E-3</v>
      </c>
      <c r="K24" s="5">
        <f>VLOOKUP(K$1,Indices!$A$1:$CS$161,MATCH('Monthly Return'!$A24,Indices!$A$1:$CS$1,0),FALSE)</f>
        <v>-3.7789241875203494E-3</v>
      </c>
      <c r="L24" s="5">
        <f>VLOOKUP(L$1,Indices!$A$1:$CS$161,MATCH('Monthly Return'!$A24,Indices!$A$1:$CS$1,0),FALSE)</f>
        <v>1.0885400431967396E-2</v>
      </c>
      <c r="M24" s="5">
        <f>VLOOKUP(M$1,Indices!$A$1:$CS$161,MATCH('Monthly Return'!$A24,Indices!$A$1:$CS$1,0),FALSE)</f>
        <v>1.3844436674645522E-2</v>
      </c>
      <c r="N24" s="5">
        <f>VLOOKUP(N$1,Indices!$A$1:$CS$161,MATCH('Monthly Return'!$A24,Indices!$A$1:$CS$1,0),FALSE)</f>
        <v>-7.6720085672059568E-3</v>
      </c>
      <c r="O24" s="5">
        <f>VLOOKUP(O$1,Indices!$A$1:$CS$161,MATCH('Monthly Return'!$A24,Indices!$A$1:$CS$1,0),FALSE)</f>
        <v>-7.815068750096521E-3</v>
      </c>
      <c r="P24" s="5">
        <f>VLOOKUP(P$1,Indices!$A$1:$CS$161,MATCH('Monthly Return'!$A24,Indices!$A$1:$CS$1,0),FALSE)</f>
        <v>1.9632681760652471E-2</v>
      </c>
      <c r="Q24" s="5">
        <f>VLOOKUP(Q$1,Indices!$A$1:$CS$161,MATCH('Monthly Return'!$A24,Indices!$A$1:$CS$1,0),FALSE)</f>
        <v>-5.1061238789081864E-3</v>
      </c>
      <c r="R24" s="5">
        <f>VLOOKUP(R$1,Indices!$A$1:$CS$161,MATCH('Monthly Return'!$A24,Indices!$A$1:$CS$1,0),FALSE)</f>
        <v>1.3062453722969547E-2</v>
      </c>
      <c r="S24" s="5">
        <f>VLOOKUP(S$1,Indices!$A$1:$CS$161,MATCH('Monthly Return'!$A24,Indices!$A$1:$CS$1,0),FALSE)</f>
        <v>1.0735201421121943E-2</v>
      </c>
      <c r="T24" s="5">
        <f>VLOOKUP(T$1,Indices!$A$1:$CS$161,MATCH('Monthly Return'!$A24,Indices!$A$1:$CS$1,0),FALSE)</f>
        <v>1.5000203570036952E-2</v>
      </c>
      <c r="U24" s="5">
        <f>VLOOKUP(U$1,Indices!$A$1:$CS$161,MATCH('Monthly Return'!$A24,Indices!$A$1:$CS$1,0),FALSE)</f>
        <v>1.9829406600706978E-2</v>
      </c>
      <c r="V24" s="5">
        <f>VLOOKUP(V$1,Indices!$A$1:$CS$161,MATCH('Monthly Return'!$A24,Indices!$A$1:$CS$1,0),FALSE)</f>
        <v>-9.0729764488196585E-3</v>
      </c>
      <c r="W24" s="5">
        <f>VLOOKUP(W$1,Indices!$A$1:$CS$161,MATCH('Monthly Return'!$A24,Indices!$A$1:$CS$1,0),FALSE)</f>
        <v>1.4698163981983203E-2</v>
      </c>
      <c r="X24" s="5">
        <f>VLOOKUP(X$1,Indices!$A$1:$CS$161,MATCH('Monthly Return'!$A24,Indices!$A$1:$CS$1,0),FALSE)</f>
        <v>-1.7822079133217983E-2</v>
      </c>
      <c r="Y24" s="5">
        <f>VLOOKUP(Y$1,Indices!$A$1:$CS$161,MATCH('Monthly Return'!$A24,Indices!$A$1:$CS$1,0),FALSE)</f>
        <v>8.1688384091316291E-3</v>
      </c>
      <c r="Z24" s="5">
        <f>VLOOKUP(Z$1,Indices!$A$1:$CS$161,MATCH('Monthly Return'!$A24,Indices!$A$1:$CS$1,0),FALSE)</f>
        <v>8.5483932451493327E-3</v>
      </c>
      <c r="AA24" s="5">
        <f>VLOOKUP(AA$1,Indices!$A$1:$CS$161,MATCH('Monthly Return'!$A24,Indices!$A$1:$CS$1,0),FALSE)</f>
        <v>9.255095833162974E-3</v>
      </c>
      <c r="AB24" s="5">
        <f>VLOOKUP(AB$1,Indices!$A$1:$CS$161,MATCH('Monthly Return'!$A24,Indices!$A$1:$CS$1,0),FALSE)</f>
        <v>3.3716824514484767E-3</v>
      </c>
      <c r="AC24" s="5">
        <f>VLOOKUP(AC$1,Indices!$A$1:$CS$161,MATCH('Monthly Return'!$A24,Indices!$A$1:$CS$1,0),FALSE)</f>
        <v>2.5541959404540515E-2</v>
      </c>
      <c r="AD24" s="5">
        <f>VLOOKUP(AD$1,Indices!$A$1:$CS$161,MATCH('Monthly Return'!$A24,Indices!$A$1:$CS$1,0),FALSE)</f>
        <v>1.4387866253708248E-2</v>
      </c>
      <c r="AE24" s="5">
        <f>VLOOKUP(AE$1,Indices!$A$1:$CS$161,MATCH('Monthly Return'!$A24,Indices!$A$1:$CS$1,0),FALSE)</f>
        <v>4.1205571698956778E-3</v>
      </c>
      <c r="AF24" s="5">
        <f>VLOOKUP(AF$1,Indices!$A$1:$CS$161,MATCH('Monthly Return'!$A24,Indices!$A$1:$CS$1,0),FALSE)</f>
        <v>-3.290622229032425E-3</v>
      </c>
      <c r="AG24" s="5">
        <f>VLOOKUP(AG$1,Indices!$A$1:$CS$161,MATCH('Monthly Return'!$A24,Indices!$A$1:$CS$1,0),FALSE)</f>
        <v>1.44561550144231E-2</v>
      </c>
      <c r="AH24" s="5">
        <f>VLOOKUP(AH$1,Indices!$A$1:$CS$161,MATCH('Monthly Return'!$A24,Indices!$A$1:$CS$1,0),FALSE)</f>
        <v>9.6675718892995643E-3</v>
      </c>
      <c r="AI24" s="5">
        <f>VLOOKUP(AI$1,Indices!$A$1:$CS$161,MATCH('Monthly Return'!$A24,Indices!$A$1:$CS$1,0),FALSE)</f>
        <v>5.6313940190533263E-3</v>
      </c>
      <c r="AJ24" s="5">
        <f>VLOOKUP(AJ$1,Indices!$A$1:$CS$161,MATCH('Monthly Return'!$A24,Indices!$A$1:$CS$1,0),FALSE)</f>
        <v>-1.2365219750757328E-3</v>
      </c>
      <c r="AK24" s="5">
        <f>VLOOKUP(AK$1,Indices!$A$1:$CS$161,MATCH('Monthly Return'!$A24,Indices!$A$1:$CS$1,0),FALSE)</f>
        <v>-2.7286917964547519E-2</v>
      </c>
      <c r="AL24" s="5">
        <f>VLOOKUP(AL$1,Indices!$A$1:$CS$161,MATCH('Monthly Return'!$A24,Indices!$A$1:$CS$1,0),FALSE)</f>
        <v>-2.8473747004741368E-3</v>
      </c>
      <c r="AM24" s="5">
        <f>VLOOKUP(AM$1,Indices!$A$1:$CS$161,MATCH('Monthly Return'!$A24,Indices!$A$1:$CS$1,0),FALSE)</f>
        <v>-5.5487987414370998E-4</v>
      </c>
      <c r="AN24" s="5">
        <f>VLOOKUP(AN$1,Indices!$A$1:$CS$161,MATCH('Monthly Return'!$A24,Indices!$A$1:$CS$1,0),FALSE)</f>
        <v>2.0385444664700936E-2</v>
      </c>
      <c r="AO24" s="5">
        <f>VLOOKUP(AO$1,Indices!$A$1:$CS$161,MATCH('Monthly Return'!$A24,Indices!$A$1:$CS$1,0),FALSE)</f>
        <v>2.3868690794458303E-2</v>
      </c>
      <c r="AP24" s="5">
        <f>VLOOKUP(AP$1,Indices!$A$1:$CS$161,MATCH('Monthly Return'!$A24,Indices!$A$1:$CS$1,0),FALSE)</f>
        <v>-7.4114772687419173E-3</v>
      </c>
      <c r="AQ24" s="5">
        <f>VLOOKUP(AQ$1,Indices!$A$1:$CS$161,MATCH('Monthly Return'!$A24,Indices!$A$1:$CS$1,0),FALSE)</f>
        <v>-1.4385680122490196E-2</v>
      </c>
      <c r="AR24" s="5">
        <f>VLOOKUP(AR$1,Indices!$A$1:$CS$161,MATCH('Monthly Return'!$A24,Indices!$A$1:$CS$1,0),FALSE)</f>
        <v>1.8936691159877173E-2</v>
      </c>
      <c r="AS24" s="5">
        <f>VLOOKUP(AS$1,Indices!$A$1:$CS$161,MATCH('Monthly Return'!$A24,Indices!$A$1:$CS$1,0),FALSE)</f>
        <v>-3.9012044205543717E-2</v>
      </c>
      <c r="AT24" s="5">
        <f>VLOOKUP(AT$1,Indices!$A$1:$CS$161,MATCH('Monthly Return'!$A24,Indices!$A$1:$CS$1,0),FALSE)</f>
        <v>-3.2387264397540694E-2</v>
      </c>
      <c r="AU24" s="5">
        <f>VLOOKUP(AU$1,Indices!$A$1:$CS$161,MATCH('Monthly Return'!$A24,Indices!$A$1:$CS$1,0),FALSE)</f>
        <v>4.1007865423074996E-3</v>
      </c>
      <c r="AV24" s="5">
        <f>VLOOKUP(AV$1,Indices!$A$1:$CS$161,MATCH('Monthly Return'!$A24,Indices!$A$1:$CS$1,0),FALSE)</f>
        <v>-1.3241515238919144E-2</v>
      </c>
      <c r="AW24" s="5">
        <f>VLOOKUP(AW$1,Indices!$A$1:$CS$161,MATCH('Monthly Return'!$A24,Indices!$A$1:$CS$1,0),FALSE)</f>
        <v>-1.1761520125703306E-2</v>
      </c>
      <c r="AX24" s="5">
        <f>VLOOKUP(AX$1,Indices!$A$1:$CS$161,MATCH('Monthly Return'!$A24,Indices!$A$1:$CS$1,0),FALSE)</f>
        <v>1.447035024030896E-2</v>
      </c>
      <c r="AY24" s="5">
        <f>VLOOKUP(AY$1,Indices!$A$1:$CS$161,MATCH('Monthly Return'!$A24,Indices!$A$1:$CS$1,0),FALSE)</f>
        <v>8.0187336912218576E-4</v>
      </c>
      <c r="AZ24" s="5">
        <f>VLOOKUP(AZ$1,Indices!$A$1:$CS$161,MATCH('Monthly Return'!$A24,Indices!$A$1:$CS$1,0),FALSE)</f>
        <v>7.4908096051471418E-3</v>
      </c>
      <c r="BA24" s="5">
        <f>VLOOKUP(BA$1,Indices!$A$1:$CS$161,MATCH('Monthly Return'!$A24,Indices!$A$1:$CS$1,0),FALSE)</f>
        <v>-1.282457270634807E-3</v>
      </c>
      <c r="BB24" s="5">
        <f>VLOOKUP(BB$1,Indices!$A$1:$CS$161,MATCH('Monthly Return'!$A24,Indices!$A$1:$CS$1,0),FALSE)</f>
        <v>2.4708917415223963E-2</v>
      </c>
      <c r="BC24" s="5">
        <f>VLOOKUP(BC$1,Indices!$A$1:$CS$161,MATCH('Monthly Return'!$A24,Indices!$A$1:$CS$1,0),FALSE)</f>
        <v>-1.014727836828766E-3</v>
      </c>
      <c r="BD24" s="5">
        <f>VLOOKUP(BD$1,Indices!$A$1:$CS$161,MATCH('Monthly Return'!$A24,Indices!$A$1:$CS$1,0),FALSE)</f>
        <v>1.7630337983273403E-2</v>
      </c>
      <c r="BE24" s="5">
        <f>VLOOKUP(BE$1,Indices!$A$1:$CS$161,MATCH('Monthly Return'!$A24,Indices!$A$1:$CS$1,0),FALSE)</f>
        <v>3.1536993288170612E-2</v>
      </c>
      <c r="BF24" s="5">
        <f>VLOOKUP(BF$1,Indices!$A$1:$CS$161,MATCH('Monthly Return'!$A24,Indices!$A$1:$CS$1,0),FALSE)</f>
        <v>-9.4824756555667022E-4</v>
      </c>
      <c r="BG24" s="5">
        <f>VLOOKUP(BG$1,Indices!$A$1:$CS$161,MATCH('Monthly Return'!$A24,Indices!$A$1:$CS$1,0),FALSE)</f>
        <v>1.1286098919337517E-2</v>
      </c>
      <c r="BH24" s="5">
        <f>VLOOKUP(BH$1,Indices!$A$1:$CS$161,MATCH('Monthly Return'!$A24,Indices!$A$1:$CS$1,0),FALSE)</f>
        <v>-8.8569981251990226E-3</v>
      </c>
      <c r="BI24" s="5">
        <f>VLOOKUP(BI$1,Indices!$A$1:$CS$161,MATCH('Monthly Return'!$A24,Indices!$A$1:$CS$1,0),FALSE)</f>
        <v>-3.3534588814232991E-2</v>
      </c>
      <c r="BJ24" s="5">
        <f>VLOOKUP(BJ$1,Indices!$A$1:$CS$161,MATCH('Monthly Return'!$A24,Indices!$A$1:$CS$1,0),FALSE)</f>
        <v>9.1566136191734149E-3</v>
      </c>
      <c r="BK24" s="5">
        <f>VLOOKUP(BK$1,Indices!$A$1:$CS$161,MATCH('Monthly Return'!$A24,Indices!$A$1:$CS$1,0),FALSE)</f>
        <v>2.0775979723142823E-2</v>
      </c>
      <c r="BL24" s="5">
        <f>VLOOKUP(BL$1,Indices!$A$1:$CS$161,MATCH('Monthly Return'!$A24,Indices!$A$1:$CS$1,0),FALSE)</f>
        <v>1.0357112187302508E-3</v>
      </c>
      <c r="BM24" s="5">
        <f>VLOOKUP(BM$1,Indices!$A$1:$CS$161,MATCH('Monthly Return'!$A24,Indices!$A$1:$CS$1,0),FALSE)</f>
        <v>-8.9427445134618866E-3</v>
      </c>
      <c r="BN24" s="5">
        <f>VLOOKUP(BN$1,Indices!$A$1:$CS$161,MATCH('Monthly Return'!$A24,Indices!$A$1:$CS$1,0),FALSE)</f>
        <v>1.0486799636714839E-2</v>
      </c>
      <c r="BO24" s="5">
        <f>VLOOKUP(BO$1,Indices!$A$1:$CS$161,MATCH('Monthly Return'!$A24,Indices!$A$1:$CS$1,0),FALSE)</f>
        <v>9.4720088393138724E-3</v>
      </c>
      <c r="BP24" s="5">
        <f>VLOOKUP(BP$1,Indices!$A$1:$CS$161,MATCH('Monthly Return'!$A24,Indices!$A$1:$CS$1,0),FALSE)</f>
        <v>-2.686648615746301E-3</v>
      </c>
      <c r="BQ24" s="5">
        <f>VLOOKUP(BQ$1,Indices!$A$1:$CS$161,MATCH('Monthly Return'!$A24,Indices!$A$1:$CS$1,0),FALSE)</f>
        <v>2.0698150850929853E-2</v>
      </c>
      <c r="BR24" s="5">
        <f>VLOOKUP(BR$1,Indices!$A$1:$CS$161,MATCH('Monthly Return'!$A24,Indices!$A$1:$CS$1,0),FALSE)</f>
        <v>1.0890869320396845E-2</v>
      </c>
      <c r="BS24" s="5">
        <f>VLOOKUP(BS$1,Indices!$A$1:$CS$161,MATCH('Monthly Return'!$A24,Indices!$A$1:$CS$1,0),FALSE)</f>
        <v>1.9003980656711716E-2</v>
      </c>
      <c r="BT24" s="5">
        <f>VLOOKUP(BT$1,Indices!$A$1:$CS$161,MATCH('Monthly Return'!$A24,Indices!$A$1:$CS$1,0),FALSE)</f>
        <v>2.6760857509151581E-3</v>
      </c>
      <c r="BU24" s="5">
        <f>VLOOKUP(BU$1,Indices!$A$1:$CS$161,MATCH('Monthly Return'!$A24,Indices!$A$1:$CS$1,0),FALSE)</f>
        <v>4.2473374845554801E-2</v>
      </c>
      <c r="BV24" s="5">
        <f>VLOOKUP(BV$1,Indices!$A$1:$CS$161,MATCH('Monthly Return'!$A24,Indices!$A$1:$CS$1,0),FALSE)</f>
        <v>1.6324527085439522E-2</v>
      </c>
      <c r="BW24" s="5">
        <f>VLOOKUP(BW$1,Indices!$A$1:$CS$161,MATCH('Monthly Return'!$A24,Indices!$A$1:$CS$1,0),FALSE)</f>
        <v>3.0954018731148558E-3</v>
      </c>
      <c r="BX24" s="5">
        <f>VLOOKUP(BX$1,Indices!$A$1:$CS$161,MATCH('Monthly Return'!$A24,Indices!$A$1:$CS$1,0),FALSE)</f>
        <v>-6.8345775320196589E-3</v>
      </c>
      <c r="BY24" s="5">
        <f>VLOOKUP(BY$1,Indices!$A$1:$CS$161,MATCH('Monthly Return'!$A24,Indices!$A$1:$CS$1,0),FALSE)</f>
        <v>3.9721134272041603E-4</v>
      </c>
      <c r="BZ24" s="5">
        <f>VLOOKUP(BZ$1,Indices!$A$1:$CS$161,MATCH('Monthly Return'!$A24,Indices!$A$1:$CS$1,0),FALSE)</f>
        <v>-5.1256570517012046E-3</v>
      </c>
      <c r="CA24" s="5">
        <f>VLOOKUP(CA$1,Indices!$A$1:$CS$161,MATCH('Monthly Return'!$A24,Indices!$A$1:$CS$1,0),FALSE)</f>
        <v>-2.7172107919556376E-2</v>
      </c>
      <c r="CB24" s="5">
        <f>VLOOKUP(CB$1,Indices!$A$1:$CS$161,MATCH('Monthly Return'!$A24,Indices!$A$1:$CS$1,0),FALSE)</f>
        <v>-7.6601920333689622E-2</v>
      </c>
      <c r="CC24" s="5">
        <f>VLOOKUP(CC$1,Indices!$A$1:$CS$161,MATCH('Monthly Return'!$A24,Indices!$A$1:$CS$1,0),FALSE)</f>
        <v>-7.4596671924404556E-2</v>
      </c>
      <c r="CD24" s="5">
        <f>VLOOKUP(CD$1,Indices!$A$1:$CS$161,MATCH('Monthly Return'!$A24,Indices!$A$1:$CS$1,0),FALSE)</f>
        <v>-2.1493240743913899E-2</v>
      </c>
      <c r="CE24" s="5">
        <f>VLOOKUP(CE$1,Indices!$A$1:$CS$161,MATCH('Monthly Return'!$A24,Indices!$A$1:$CS$1,0),FALSE)</f>
        <v>-3.2040238760349671E-2</v>
      </c>
      <c r="CF24" s="5">
        <f>VLOOKUP(CF$1,Indices!$A$1:$CS$161,MATCH('Monthly Return'!$A24,Indices!$A$1:$CS$1,0),FALSE)</f>
        <v>-1.5590742173379968E-2</v>
      </c>
      <c r="CG24" s="5">
        <f>VLOOKUP(CG$1,Indices!$A$1:$CS$161,MATCH('Monthly Return'!$A24,Indices!$A$1:$CS$1,0),FALSE)</f>
        <v>1.8520918613706749E-2</v>
      </c>
      <c r="CH24" s="5">
        <f>VLOOKUP(CH$1,Indices!$A$1:$CS$161,MATCH('Monthly Return'!$A24,Indices!$A$1:$CS$1,0),FALSE)</f>
        <v>1.437659536346958E-2</v>
      </c>
      <c r="CI24" s="5">
        <f>VLOOKUP(CI$1,Indices!$A$1:$CS$161,MATCH('Monthly Return'!$A24,Indices!$A$1:$CS$1,0),FALSE)</f>
        <v>-3.4064780622003799E-2</v>
      </c>
      <c r="CJ24" s="5">
        <f>VLOOKUP(CJ$1,Indices!$A$1:$CS$161,MATCH('Monthly Return'!$A24,Indices!$A$1:$CS$1,0),FALSE)</f>
        <v>1.5944165166251967E-2</v>
      </c>
      <c r="CK24" s="5">
        <f>VLOOKUP(CK$1,Indices!$A$1:$CS$161,MATCH('Monthly Return'!$A24,Indices!$A$1:$CS$1,0),FALSE)</f>
        <v>-4.2801688243278346E-2</v>
      </c>
      <c r="CL24" s="5">
        <f>VLOOKUP(CL$1,Indices!$A$1:$CS$161,MATCH('Monthly Return'!$A24,Indices!$A$1:$CS$1,0),FALSE)</f>
        <v>6.4952278499530447E-3</v>
      </c>
      <c r="CM24" s="5">
        <f>VLOOKUP(CM$1,Indices!$A$1:$CS$161,MATCH('Monthly Return'!$A24,Indices!$A$1:$CS$1,0),FALSE)</f>
        <v>-2.1906613404540698E-2</v>
      </c>
      <c r="CN24" s="5">
        <f>VLOOKUP(CN$1,Indices!$A$1:$CS$161,MATCH('Monthly Return'!$A24,Indices!$A$1:$CS$1,0),FALSE)</f>
        <v>3.7446662224409843E-2</v>
      </c>
      <c r="CO24" s="5">
        <f>VLOOKUP(CO$1,Indices!$A$1:$CS$161,MATCH('Monthly Return'!$A24,Indices!$A$1:$CS$1,0),FALSE)</f>
        <v>3.0371510191689266E-2</v>
      </c>
      <c r="CP24" s="5">
        <f>VLOOKUP(CP$1,Indices!$A$1:$CS$161,MATCH('Monthly Return'!$A24,Indices!$A$1:$CS$1,0),FALSE)</f>
        <v>-2.3663636149277911E-2</v>
      </c>
      <c r="CQ24" s="5">
        <f>VLOOKUP(CQ$1,Indices!$A$1:$CS$161,MATCH('Monthly Return'!$A24,Indices!$A$1:$CS$1,0),FALSE)</f>
        <v>7.1333338610581887E-3</v>
      </c>
      <c r="CR24" s="5">
        <f>VLOOKUP(CR$1,Indices!$A$1:$CS$161,MATCH('Monthly Return'!$A24,Indices!$A$1:$CS$1,0),FALSE)</f>
        <v>9.9383620546895646E-3</v>
      </c>
      <c r="CS24" s="5">
        <f>VLOOKUP(CS$1,Indices!$A$1:$CS$161,MATCH('Monthly Return'!$A24,Indices!$A$1:$CS$1,0),FALSE)</f>
        <v>2.5164382791790896E-2</v>
      </c>
      <c r="CT24" s="5">
        <f>VLOOKUP(CT$1,Indices!$A$1:$CS$161,MATCH('Monthly Return'!$A24,Indices!$A$1:$CS$1,0),FALSE)</f>
        <v>1.9755049799536462E-2</v>
      </c>
      <c r="CU24" s="5">
        <f>VLOOKUP(CU$1,Indices!$A$1:$CS$161,MATCH('Monthly Return'!$A24,Indices!$A$1:$CS$1,0),FALSE)</f>
        <v>1.0743916346368509E-2</v>
      </c>
      <c r="CV24" s="5">
        <f>VLOOKUP(CV$1,Indices!$A$1:$CS$161,MATCH('Monthly Return'!$A24,Indices!$A$1:$CS$1,0),FALSE)</f>
        <v>8.0605428762243747E-3</v>
      </c>
      <c r="CW24" s="5">
        <f>VLOOKUP(CW$1,Indices!$A$1:$CS$161,MATCH('Monthly Return'!$A24,Indices!$A$1:$CS$1,0),FALSE)</f>
        <v>1.3424316394210711E-2</v>
      </c>
      <c r="CX24" s="5">
        <f>VLOOKUP(CX$1,Indices!$A$1:$CS$161,MATCH('Monthly Return'!$A24,Indices!$A$1:$CS$1,0),FALSE)</f>
        <v>2.1199771874893747E-2</v>
      </c>
      <c r="CY24" s="5">
        <f>VLOOKUP(CY$1,Indices!$A$1:$CS$161,MATCH('Monthly Return'!$A24,Indices!$A$1:$CS$1,0),FALSE)</f>
        <v>2.3719643200063922E-2</v>
      </c>
      <c r="CZ24" s="5">
        <f>VLOOKUP(CZ$1,Indices!$A$1:$CS$161,MATCH('Monthly Return'!$A24,Indices!$A$1:$CS$1,0),FALSE)</f>
        <v>2.1590548506318141E-2</v>
      </c>
      <c r="DA24" s="5">
        <f>VLOOKUP(DA$1,Indices!$A$1:$CS$161,MATCH('Monthly Return'!$A24,Indices!$A$1:$CS$1,0),FALSE)</f>
        <v>-1.6981996450893266E-4</v>
      </c>
      <c r="DB24" s="5">
        <f>VLOOKUP(DB$1,Indices!$A$1:$CS$161,MATCH('Monthly Return'!$A24,Indices!$A$1:$CS$1,0),FALSE)</f>
        <v>1.0329023145204896E-2</v>
      </c>
      <c r="DC24" s="5">
        <f>VLOOKUP(DC$1,Indices!$A$1:$CS$161,MATCH('Monthly Return'!$A24,Indices!$A$1:$CS$1,0),FALSE)</f>
        <v>-4.1496963556050259E-3</v>
      </c>
      <c r="DD24" s="5">
        <f>VLOOKUP(DD$1,Indices!$A$1:$CS$161,MATCH('Monthly Return'!$A24,Indices!$A$1:$CS$1,0),FALSE)</f>
        <v>-1.0819479255240405E-2</v>
      </c>
      <c r="DE24" s="5">
        <f>VLOOKUP(DE$1,Indices!$A$1:$CS$161,MATCH('Monthly Return'!$A24,Indices!$A$1:$CS$1,0),FALSE)</f>
        <v>-2.9340322818583675E-2</v>
      </c>
      <c r="DF24" s="5">
        <f>VLOOKUP(DF$1,Indices!$A$1:$CS$161,MATCH('Monthly Return'!$A24,Indices!$A$1:$CS$1,0),FALSE)</f>
        <v>2.0219529283545645E-2</v>
      </c>
      <c r="DG24" s="5">
        <f>VLOOKUP(DG$1,Indices!$A$1:$CS$161,MATCH('Monthly Return'!$A24,Indices!$A$1:$CS$1,0),FALSE)</f>
        <v>2.1700226679215673E-2</v>
      </c>
      <c r="DH24" s="5">
        <f>VLOOKUP(DH$1,Indices!$A$1:$CS$161,MATCH('Monthly Return'!$A24,Indices!$A$1:$CS$1,0),FALSE)</f>
        <v>3.2196332464036193E-3</v>
      </c>
      <c r="DI24" s="5">
        <f>VLOOKUP(DI$1,Indices!$A$1:$CS$161,MATCH('Monthly Return'!$A24,Indices!$A$1:$CS$1,0),FALSE)</f>
        <v>3.6170593909328863E-2</v>
      </c>
      <c r="DJ24" s="5">
        <f>VLOOKUP(DJ$1,Indices!$A$1:$CS$161,MATCH('Monthly Return'!$A24,Indices!$A$1:$CS$1,0),FALSE)</f>
        <v>2.6940743948309143E-2</v>
      </c>
    </row>
    <row r="25" spans="1:114" x14ac:dyDescent="0.25">
      <c r="A25" s="3" t="s">
        <v>24</v>
      </c>
      <c r="B25" s="3" t="s">
        <v>58</v>
      </c>
      <c r="C25" s="5">
        <f>VLOOKUP(C$1,Indices!$A$1:$CS$161,MATCH('Monthly Return'!$A25,Indices!$A$1:$CS$1,0),FALSE)</f>
        <v>-2.5809099959880344E-3</v>
      </c>
      <c r="D25" s="5">
        <f>VLOOKUP(D$1,Indices!$A$1:$CS$161,MATCH('Monthly Return'!$A25,Indices!$A$1:$CS$1,0),FALSE)</f>
        <v>1.2374117494412751E-2</v>
      </c>
      <c r="E25" s="5">
        <f>VLOOKUP(E$1,Indices!$A$1:$CS$161,MATCH('Monthly Return'!$A25,Indices!$A$1:$CS$1,0),FALSE)</f>
        <v>-9.9480767548065785E-3</v>
      </c>
      <c r="F25" s="5">
        <f>VLOOKUP(F$1,Indices!$A$1:$CS$161,MATCH('Monthly Return'!$A25,Indices!$A$1:$CS$1,0),FALSE)</f>
        <v>-2.7440095311555002E-2</v>
      </c>
      <c r="G25" s="5">
        <f>VLOOKUP(G$1,Indices!$A$1:$CS$161,MATCH('Monthly Return'!$A25,Indices!$A$1:$CS$1,0),FALSE)</f>
        <v>-8.2129052243128386E-3</v>
      </c>
      <c r="H25" s="5">
        <f>VLOOKUP(H$1,Indices!$A$1:$CS$161,MATCH('Monthly Return'!$A25,Indices!$A$1:$CS$1,0),FALSE)</f>
        <v>-5.4854189474210502E-3</v>
      </c>
      <c r="I25" s="5">
        <f>VLOOKUP(I$1,Indices!$A$1:$CS$161,MATCH('Monthly Return'!$A25,Indices!$A$1:$CS$1,0),FALSE)</f>
        <v>-1.621057495579048E-2</v>
      </c>
      <c r="J25" s="5">
        <f>VLOOKUP(J$1,Indices!$A$1:$CS$161,MATCH('Monthly Return'!$A25,Indices!$A$1:$CS$1,0),FALSE)</f>
        <v>-1.1153016579473762E-3</v>
      </c>
      <c r="K25" s="5">
        <f>VLOOKUP(K$1,Indices!$A$1:$CS$161,MATCH('Monthly Return'!$A25,Indices!$A$1:$CS$1,0),FALSE)</f>
        <v>1.6920444027610504E-3</v>
      </c>
      <c r="L25" s="5">
        <f>VLOOKUP(L$1,Indices!$A$1:$CS$161,MATCH('Monthly Return'!$A25,Indices!$A$1:$CS$1,0),FALSE)</f>
        <v>6.1918710576682745E-3</v>
      </c>
      <c r="M25" s="5">
        <f>VLOOKUP(M$1,Indices!$A$1:$CS$161,MATCH('Monthly Return'!$A25,Indices!$A$1:$CS$1,0),FALSE)</f>
        <v>2.012412811233788E-2</v>
      </c>
      <c r="N25" s="5">
        <f>VLOOKUP(N$1,Indices!$A$1:$CS$161,MATCH('Monthly Return'!$A25,Indices!$A$1:$CS$1,0),FALSE)</f>
        <v>4.132961409084368E-3</v>
      </c>
      <c r="O25" s="5">
        <f>VLOOKUP(O$1,Indices!$A$1:$CS$161,MATCH('Monthly Return'!$A25,Indices!$A$1:$CS$1,0),FALSE)</f>
        <v>1.4062030793124958E-3</v>
      </c>
      <c r="P25" s="5">
        <f>VLOOKUP(P$1,Indices!$A$1:$CS$161,MATCH('Monthly Return'!$A25,Indices!$A$1:$CS$1,0),FALSE)</f>
        <v>2.1305240140280679E-2</v>
      </c>
      <c r="Q25" s="5">
        <f>VLOOKUP(Q$1,Indices!$A$1:$CS$161,MATCH('Monthly Return'!$A25,Indices!$A$1:$CS$1,0),FALSE)</f>
        <v>-1.9774975977214226E-2</v>
      </c>
      <c r="R25" s="5">
        <f>VLOOKUP(R$1,Indices!$A$1:$CS$161,MATCH('Monthly Return'!$A25,Indices!$A$1:$CS$1,0),FALSE)</f>
        <v>3.7779402567612586E-3</v>
      </c>
      <c r="S25" s="5">
        <f>VLOOKUP(S$1,Indices!$A$1:$CS$161,MATCH('Monthly Return'!$A25,Indices!$A$1:$CS$1,0),FALSE)</f>
        <v>8.4308877067806876E-4</v>
      </c>
      <c r="T25" s="5">
        <f>VLOOKUP(T$1,Indices!$A$1:$CS$161,MATCH('Monthly Return'!$A25,Indices!$A$1:$CS$1,0),FALSE)</f>
        <v>1.9191264473423564E-2</v>
      </c>
      <c r="U25" s="5">
        <f>VLOOKUP(U$1,Indices!$A$1:$CS$161,MATCH('Monthly Return'!$A25,Indices!$A$1:$CS$1,0),FALSE)</f>
        <v>2.0294247132675025E-2</v>
      </c>
      <c r="V25" s="5">
        <f>VLOOKUP(V$1,Indices!$A$1:$CS$161,MATCH('Monthly Return'!$A25,Indices!$A$1:$CS$1,0),FALSE)</f>
        <v>-1.6215570382594802E-2</v>
      </c>
      <c r="W25" s="5">
        <f>VLOOKUP(W$1,Indices!$A$1:$CS$161,MATCH('Monthly Return'!$A25,Indices!$A$1:$CS$1,0),FALSE)</f>
        <v>6.4294786523271252E-3</v>
      </c>
      <c r="X25" s="5">
        <f>VLOOKUP(X$1,Indices!$A$1:$CS$161,MATCH('Monthly Return'!$A25,Indices!$A$1:$CS$1,0),FALSE)</f>
        <v>-2.5826124836642039E-2</v>
      </c>
      <c r="Y25" s="5">
        <f>VLOOKUP(Y$1,Indices!$A$1:$CS$161,MATCH('Monthly Return'!$A25,Indices!$A$1:$CS$1,0),FALSE)</f>
        <v>2.5617029085236442E-3</v>
      </c>
      <c r="Z25" s="5">
        <f>VLOOKUP(Z$1,Indices!$A$1:$CS$161,MATCH('Monthly Return'!$A25,Indices!$A$1:$CS$1,0),FALSE)</f>
        <v>7.0155695195541767E-3</v>
      </c>
      <c r="AA25" s="5">
        <f>VLOOKUP(AA$1,Indices!$A$1:$CS$161,MATCH('Monthly Return'!$A25,Indices!$A$1:$CS$1,0),FALSE)</f>
        <v>-5.209678531216233E-3</v>
      </c>
      <c r="AB25" s="5">
        <f>VLOOKUP(AB$1,Indices!$A$1:$CS$161,MATCH('Monthly Return'!$A25,Indices!$A$1:$CS$1,0),FALSE)</f>
        <v>-3.2888559087181912E-3</v>
      </c>
      <c r="AC25" s="5">
        <f>VLOOKUP(AC$1,Indices!$A$1:$CS$161,MATCH('Monthly Return'!$A25,Indices!$A$1:$CS$1,0),FALSE)</f>
        <v>2.7768336074827316E-2</v>
      </c>
      <c r="AD25" s="5">
        <f>VLOOKUP(AD$1,Indices!$A$1:$CS$161,MATCH('Monthly Return'!$A25,Indices!$A$1:$CS$1,0),FALSE)</f>
        <v>3.2390734006576771E-2</v>
      </c>
      <c r="AE25" s="5">
        <f>VLOOKUP(AE$1,Indices!$A$1:$CS$161,MATCH('Monthly Return'!$A25,Indices!$A$1:$CS$1,0),FALSE)</f>
        <v>4.1209180023209502E-3</v>
      </c>
      <c r="AF25" s="5">
        <f>VLOOKUP(AF$1,Indices!$A$1:$CS$161,MATCH('Monthly Return'!$A25,Indices!$A$1:$CS$1,0),FALSE)</f>
        <v>3.179337342673394E-3</v>
      </c>
      <c r="AG25" s="5">
        <f>VLOOKUP(AG$1,Indices!$A$1:$CS$161,MATCH('Monthly Return'!$A25,Indices!$A$1:$CS$1,0),FALSE)</f>
        <v>2.2237792335834117E-2</v>
      </c>
      <c r="AH25" s="5">
        <f>VLOOKUP(AH$1,Indices!$A$1:$CS$161,MATCH('Monthly Return'!$A25,Indices!$A$1:$CS$1,0),FALSE)</f>
        <v>4.9520088679484431E-3</v>
      </c>
      <c r="AI25" s="5">
        <f>VLOOKUP(AI$1,Indices!$A$1:$CS$161,MATCH('Monthly Return'!$A25,Indices!$A$1:$CS$1,0),FALSE)</f>
        <v>7.0636334811970958E-3</v>
      </c>
      <c r="AJ25" s="5">
        <f>VLOOKUP(AJ$1,Indices!$A$1:$CS$161,MATCH('Monthly Return'!$A25,Indices!$A$1:$CS$1,0),FALSE)</f>
        <v>3.8918301059041038E-3</v>
      </c>
      <c r="AK25" s="5">
        <f>VLOOKUP(AK$1,Indices!$A$1:$CS$161,MATCH('Monthly Return'!$A25,Indices!$A$1:$CS$1,0),FALSE)</f>
        <v>-4.4446452708776008E-2</v>
      </c>
      <c r="AL25" s="5">
        <f>VLOOKUP(AL$1,Indices!$A$1:$CS$161,MATCH('Monthly Return'!$A25,Indices!$A$1:$CS$1,0),FALSE)</f>
        <v>-5.1440349109921346E-3</v>
      </c>
      <c r="AM25" s="5">
        <f>VLOOKUP(AM$1,Indices!$A$1:$CS$161,MATCH('Monthly Return'!$A25,Indices!$A$1:$CS$1,0),FALSE)</f>
        <v>-1.0280850444961187E-2</v>
      </c>
      <c r="AN25" s="5">
        <f>VLOOKUP(AN$1,Indices!$A$1:$CS$161,MATCH('Monthly Return'!$A25,Indices!$A$1:$CS$1,0),FALSE)</f>
        <v>2.8671792570195587E-2</v>
      </c>
      <c r="AO25" s="5">
        <f>VLOOKUP(AO$1,Indices!$A$1:$CS$161,MATCH('Monthly Return'!$A25,Indices!$A$1:$CS$1,0),FALSE)</f>
        <v>3.9062404123458183E-2</v>
      </c>
      <c r="AP25" s="5">
        <f>VLOOKUP(AP$1,Indices!$A$1:$CS$161,MATCH('Monthly Return'!$A25,Indices!$A$1:$CS$1,0),FALSE)</f>
        <v>-1.2927179379503384E-2</v>
      </c>
      <c r="AQ25" s="5">
        <f>VLOOKUP(AQ$1,Indices!$A$1:$CS$161,MATCH('Monthly Return'!$A25,Indices!$A$1:$CS$1,0),FALSE)</f>
        <v>-3.1149875400498406E-2</v>
      </c>
      <c r="AR25" s="5">
        <f>VLOOKUP(AR$1,Indices!$A$1:$CS$161,MATCH('Monthly Return'!$A25,Indices!$A$1:$CS$1,0),FALSE)</f>
        <v>3.1028380415547119E-2</v>
      </c>
      <c r="AS25" s="5">
        <f>VLOOKUP(AS$1,Indices!$A$1:$CS$161,MATCH('Monthly Return'!$A25,Indices!$A$1:$CS$1,0),FALSE)</f>
        <v>-5.5116797341344448E-2</v>
      </c>
      <c r="AT25" s="5">
        <f>VLOOKUP(AT$1,Indices!$A$1:$CS$161,MATCH('Monthly Return'!$A25,Indices!$A$1:$CS$1,0),FALSE)</f>
        <v>-3.5453451836221839E-2</v>
      </c>
      <c r="AU25" s="5">
        <f>VLOOKUP(AU$1,Indices!$A$1:$CS$161,MATCH('Monthly Return'!$A25,Indices!$A$1:$CS$1,0),FALSE)</f>
        <v>6.2308522433565106E-3</v>
      </c>
      <c r="AV25" s="5">
        <f>VLOOKUP(AV$1,Indices!$A$1:$CS$161,MATCH('Monthly Return'!$A25,Indices!$A$1:$CS$1,0),FALSE)</f>
        <v>-1.2840279736621829E-2</v>
      </c>
      <c r="AW25" s="5">
        <f>VLOOKUP(AW$1,Indices!$A$1:$CS$161,MATCH('Monthly Return'!$A25,Indices!$A$1:$CS$1,0),FALSE)</f>
        <v>-1.2572482416281838E-2</v>
      </c>
      <c r="AX25" s="5">
        <f>VLOOKUP(AX$1,Indices!$A$1:$CS$161,MATCH('Monthly Return'!$A25,Indices!$A$1:$CS$1,0),FALSE)</f>
        <v>1.1497113868838005E-2</v>
      </c>
      <c r="AY25" s="5">
        <f>VLOOKUP(AY$1,Indices!$A$1:$CS$161,MATCH('Monthly Return'!$A25,Indices!$A$1:$CS$1,0),FALSE)</f>
        <v>1.3252319733346063E-2</v>
      </c>
      <c r="AZ25" s="5">
        <f>VLOOKUP(AZ$1,Indices!$A$1:$CS$161,MATCH('Monthly Return'!$A25,Indices!$A$1:$CS$1,0),FALSE)</f>
        <v>1.4488114380240003E-3</v>
      </c>
      <c r="BA25" s="5">
        <f>VLOOKUP(BA$1,Indices!$A$1:$CS$161,MATCH('Monthly Return'!$A25,Indices!$A$1:$CS$1,0),FALSE)</f>
        <v>-1.7713270361026101E-3</v>
      </c>
      <c r="BB25" s="5">
        <f>VLOOKUP(BB$1,Indices!$A$1:$CS$161,MATCH('Monthly Return'!$A25,Indices!$A$1:$CS$1,0),FALSE)</f>
        <v>2.3202456886369127E-2</v>
      </c>
      <c r="BC25" s="5">
        <f>VLOOKUP(BC$1,Indices!$A$1:$CS$161,MATCH('Monthly Return'!$A25,Indices!$A$1:$CS$1,0),FALSE)</f>
        <v>-7.6090340634153986E-3</v>
      </c>
      <c r="BD25" s="5">
        <f>VLOOKUP(BD$1,Indices!$A$1:$CS$161,MATCH('Monthly Return'!$A25,Indices!$A$1:$CS$1,0),FALSE)</f>
        <v>2.4207614583733328E-2</v>
      </c>
      <c r="BE25" s="5">
        <f>VLOOKUP(BE$1,Indices!$A$1:$CS$161,MATCH('Monthly Return'!$A25,Indices!$A$1:$CS$1,0),FALSE)</f>
        <v>4.5283643975483345E-2</v>
      </c>
      <c r="BF25" s="5">
        <f>VLOOKUP(BF$1,Indices!$A$1:$CS$161,MATCH('Monthly Return'!$A25,Indices!$A$1:$CS$1,0),FALSE)</f>
        <v>-1.4786522711096595E-3</v>
      </c>
      <c r="BG25" s="5">
        <f>VLOOKUP(BG$1,Indices!$A$1:$CS$161,MATCH('Monthly Return'!$A25,Indices!$A$1:$CS$1,0),FALSE)</f>
        <v>2.9311006641048909E-2</v>
      </c>
      <c r="BH25" s="5">
        <f>VLOOKUP(BH$1,Indices!$A$1:$CS$161,MATCH('Monthly Return'!$A25,Indices!$A$1:$CS$1,0),FALSE)</f>
        <v>-1.5104214962032847E-3</v>
      </c>
      <c r="BI25" s="5">
        <f>VLOOKUP(BI$1,Indices!$A$1:$CS$161,MATCH('Monthly Return'!$A25,Indices!$A$1:$CS$1,0),FALSE)</f>
        <v>-4.8021185817272327E-2</v>
      </c>
      <c r="BJ25" s="5">
        <f>VLOOKUP(BJ$1,Indices!$A$1:$CS$161,MATCH('Monthly Return'!$A25,Indices!$A$1:$CS$1,0),FALSE)</f>
        <v>1.4476602510843151E-2</v>
      </c>
      <c r="BK25" s="5">
        <f>VLOOKUP(BK$1,Indices!$A$1:$CS$161,MATCH('Monthly Return'!$A25,Indices!$A$1:$CS$1,0),FALSE)</f>
        <v>3.7908940879526121E-2</v>
      </c>
      <c r="BL25" s="5">
        <f>VLOOKUP(BL$1,Indices!$A$1:$CS$161,MATCH('Monthly Return'!$A25,Indices!$A$1:$CS$1,0),FALSE)</f>
        <v>1.5794912321169807E-3</v>
      </c>
      <c r="BM25" s="5">
        <f>VLOOKUP(BM$1,Indices!$A$1:$CS$161,MATCH('Monthly Return'!$A25,Indices!$A$1:$CS$1,0),FALSE)</f>
        <v>-2.3754758433094381E-3</v>
      </c>
      <c r="BN25" s="5">
        <f>VLOOKUP(BN$1,Indices!$A$1:$CS$161,MATCH('Monthly Return'!$A25,Indices!$A$1:$CS$1,0),FALSE)</f>
        <v>2.1870047209354482E-2</v>
      </c>
      <c r="BO25" s="5">
        <f>VLOOKUP(BO$1,Indices!$A$1:$CS$161,MATCH('Monthly Return'!$A25,Indices!$A$1:$CS$1,0),FALSE)</f>
        <v>5.7343025191904928E-3</v>
      </c>
      <c r="BP25" s="5">
        <f>VLOOKUP(BP$1,Indices!$A$1:$CS$161,MATCH('Monthly Return'!$A25,Indices!$A$1:$CS$1,0),FALSE)</f>
        <v>5.6708315335349813E-3</v>
      </c>
      <c r="BQ25" s="5">
        <f>VLOOKUP(BQ$1,Indices!$A$1:$CS$161,MATCH('Monthly Return'!$A25,Indices!$A$1:$CS$1,0),FALSE)</f>
        <v>4.5069496305047974E-2</v>
      </c>
      <c r="BR25" s="5">
        <f>VLOOKUP(BR$1,Indices!$A$1:$CS$161,MATCH('Monthly Return'!$A25,Indices!$A$1:$CS$1,0),FALSE)</f>
        <v>1.7594123798570616E-2</v>
      </c>
      <c r="BS25" s="5">
        <f>VLOOKUP(BS$1,Indices!$A$1:$CS$161,MATCH('Monthly Return'!$A25,Indices!$A$1:$CS$1,0),FALSE)</f>
        <v>4.3553910051475908E-2</v>
      </c>
      <c r="BT25" s="5">
        <f>VLOOKUP(BT$1,Indices!$A$1:$CS$161,MATCH('Monthly Return'!$A25,Indices!$A$1:$CS$1,0),FALSE)</f>
        <v>3.6386401488244235E-3</v>
      </c>
      <c r="BU25" s="5">
        <f>VLOOKUP(BU$1,Indices!$A$1:$CS$161,MATCH('Monthly Return'!$A25,Indices!$A$1:$CS$1,0),FALSE)</f>
        <v>8.0293263486693744E-2</v>
      </c>
      <c r="BV25" s="5">
        <f>VLOOKUP(BV$1,Indices!$A$1:$CS$161,MATCH('Monthly Return'!$A25,Indices!$A$1:$CS$1,0),FALSE)</f>
        <v>6.6482813366089299E-2</v>
      </c>
      <c r="BW25" s="5">
        <f>VLOOKUP(BW$1,Indices!$A$1:$CS$161,MATCH('Monthly Return'!$A25,Indices!$A$1:$CS$1,0),FALSE)</f>
        <v>3.5966867435714311E-2</v>
      </c>
      <c r="BX25" s="5">
        <f>VLOOKUP(BX$1,Indices!$A$1:$CS$161,MATCH('Monthly Return'!$A25,Indices!$A$1:$CS$1,0),FALSE)</f>
        <v>-9.5605086954567708E-3</v>
      </c>
      <c r="BY25" s="5">
        <f>VLOOKUP(BY$1,Indices!$A$1:$CS$161,MATCH('Monthly Return'!$A25,Indices!$A$1:$CS$1,0),FALSE)</f>
        <v>-7.993491531468333E-3</v>
      </c>
      <c r="BZ25" s="5">
        <f>VLOOKUP(BZ$1,Indices!$A$1:$CS$161,MATCH('Monthly Return'!$A25,Indices!$A$1:$CS$1,0),FALSE)</f>
        <v>-9.0175408564178161E-3</v>
      </c>
      <c r="CA25" s="5">
        <f>VLOOKUP(CA$1,Indices!$A$1:$CS$161,MATCH('Monthly Return'!$A25,Indices!$A$1:$CS$1,0),FALSE)</f>
        <v>-4.7856525065262501E-2</v>
      </c>
      <c r="CB25" s="5">
        <f>VLOOKUP(CB$1,Indices!$A$1:$CS$161,MATCH('Monthly Return'!$A25,Indices!$A$1:$CS$1,0),FALSE)</f>
        <v>-0.12277529803943732</v>
      </c>
      <c r="CC25" s="5">
        <f>VLOOKUP(CC$1,Indices!$A$1:$CS$161,MATCH('Monthly Return'!$A25,Indices!$A$1:$CS$1,0),FALSE)</f>
        <v>-8.242554668224078E-2</v>
      </c>
      <c r="CD25" s="5">
        <f>VLOOKUP(CD$1,Indices!$A$1:$CS$161,MATCH('Monthly Return'!$A25,Indices!$A$1:$CS$1,0),FALSE)</f>
        <v>-3.4512769908738306E-2</v>
      </c>
      <c r="CE25" s="5">
        <f>VLOOKUP(CE$1,Indices!$A$1:$CS$161,MATCH('Monthly Return'!$A25,Indices!$A$1:$CS$1,0),FALSE)</f>
        <v>-2.6086316348691629E-2</v>
      </c>
      <c r="CF25" s="5">
        <f>VLOOKUP(CF$1,Indices!$A$1:$CS$161,MATCH('Monthly Return'!$A25,Indices!$A$1:$CS$1,0),FALSE)</f>
        <v>-2.1362957049181897E-2</v>
      </c>
      <c r="CG25" s="5">
        <f>VLOOKUP(CG$1,Indices!$A$1:$CS$161,MATCH('Monthly Return'!$A25,Indices!$A$1:$CS$1,0),FALSE)</f>
        <v>1.446777492772533E-2</v>
      </c>
      <c r="CH25" s="5">
        <f>VLOOKUP(CH$1,Indices!$A$1:$CS$161,MATCH('Monthly Return'!$A25,Indices!$A$1:$CS$1,0),FALSE)</f>
        <v>1.6045673318159759E-2</v>
      </c>
      <c r="CI25" s="5">
        <f>VLOOKUP(CI$1,Indices!$A$1:$CS$161,MATCH('Monthly Return'!$A25,Indices!$A$1:$CS$1,0),FALSE)</f>
        <v>-3.3785153072157681E-2</v>
      </c>
      <c r="CJ25" s="5">
        <f>VLOOKUP(CJ$1,Indices!$A$1:$CS$161,MATCH('Monthly Return'!$A25,Indices!$A$1:$CS$1,0),FALSE)</f>
        <v>2.6566210972883475E-2</v>
      </c>
      <c r="CK25" s="5">
        <f>VLOOKUP(CK$1,Indices!$A$1:$CS$161,MATCH('Monthly Return'!$A25,Indices!$A$1:$CS$1,0),FALSE)</f>
        <v>-3.2554045686408517E-2</v>
      </c>
      <c r="CL25" s="5">
        <f>VLOOKUP(CL$1,Indices!$A$1:$CS$161,MATCH('Monthly Return'!$A25,Indices!$A$1:$CS$1,0),FALSE)</f>
        <v>1.2690484038642147E-2</v>
      </c>
      <c r="CM25" s="5">
        <f>VLOOKUP(CM$1,Indices!$A$1:$CS$161,MATCH('Monthly Return'!$A25,Indices!$A$1:$CS$1,0),FALSE)</f>
        <v>-1.9416324477536051E-2</v>
      </c>
      <c r="CN25" s="5">
        <f>VLOOKUP(CN$1,Indices!$A$1:$CS$161,MATCH('Monthly Return'!$A25,Indices!$A$1:$CS$1,0),FALSE)</f>
        <v>3.9954571763287872E-2</v>
      </c>
      <c r="CO25" s="5">
        <f>VLOOKUP(CO$1,Indices!$A$1:$CS$161,MATCH('Monthly Return'!$A25,Indices!$A$1:$CS$1,0),FALSE)</f>
        <v>3.60153556717282E-2</v>
      </c>
      <c r="CP25" s="5">
        <f>VLOOKUP(CP$1,Indices!$A$1:$CS$161,MATCH('Monthly Return'!$A25,Indices!$A$1:$CS$1,0),FALSE)</f>
        <v>-2.3543543785236709E-2</v>
      </c>
      <c r="CQ25" s="5">
        <f>VLOOKUP(CQ$1,Indices!$A$1:$CS$161,MATCH('Monthly Return'!$A25,Indices!$A$1:$CS$1,0),FALSE)</f>
        <v>2.3776834555047976E-2</v>
      </c>
      <c r="CR25" s="5">
        <f>VLOOKUP(CR$1,Indices!$A$1:$CS$161,MATCH('Monthly Return'!$A25,Indices!$A$1:$CS$1,0),FALSE)</f>
        <v>1.7555903042701715E-2</v>
      </c>
      <c r="CS25" s="5">
        <f>VLOOKUP(CS$1,Indices!$A$1:$CS$161,MATCH('Monthly Return'!$A25,Indices!$A$1:$CS$1,0),FALSE)</f>
        <v>3.2816466143846146E-2</v>
      </c>
      <c r="CT25" s="5">
        <f>VLOOKUP(CT$1,Indices!$A$1:$CS$161,MATCH('Monthly Return'!$A25,Indices!$A$1:$CS$1,0),FALSE)</f>
        <v>2.9718939066310623E-2</v>
      </c>
      <c r="CU25" s="5">
        <f>VLOOKUP(CU$1,Indices!$A$1:$CS$161,MATCH('Monthly Return'!$A25,Indices!$A$1:$CS$1,0),FALSE)</f>
        <v>2.4535022216842117E-2</v>
      </c>
      <c r="CV25" s="5">
        <f>VLOOKUP(CV$1,Indices!$A$1:$CS$161,MATCH('Monthly Return'!$A25,Indices!$A$1:$CS$1,0),FALSE)</f>
        <v>8.5294967873306149E-3</v>
      </c>
      <c r="CW25" s="5">
        <f>VLOOKUP(CW$1,Indices!$A$1:$CS$161,MATCH('Monthly Return'!$A25,Indices!$A$1:$CS$1,0),FALSE)</f>
        <v>6.6209119259885707E-3</v>
      </c>
      <c r="CX25" s="5">
        <f>VLOOKUP(CX$1,Indices!$A$1:$CS$161,MATCH('Monthly Return'!$A25,Indices!$A$1:$CS$1,0),FALSE)</f>
        <v>2.5850524598196589E-2</v>
      </c>
      <c r="CY25" s="5">
        <f>VLOOKUP(CY$1,Indices!$A$1:$CS$161,MATCH('Monthly Return'!$A25,Indices!$A$1:$CS$1,0),FALSE)</f>
        <v>2.8899300920073978E-2</v>
      </c>
      <c r="CZ25" s="5">
        <f>VLOOKUP(CZ$1,Indices!$A$1:$CS$161,MATCH('Monthly Return'!$A25,Indices!$A$1:$CS$1,0),FALSE)</f>
        <v>2.9149823063457925E-2</v>
      </c>
      <c r="DA25" s="5">
        <f>VLOOKUP(DA$1,Indices!$A$1:$CS$161,MATCH('Monthly Return'!$A25,Indices!$A$1:$CS$1,0),FALSE)</f>
        <v>4.9305595982656047E-3</v>
      </c>
      <c r="DB25" s="5">
        <f>VLOOKUP(DB$1,Indices!$A$1:$CS$161,MATCH('Monthly Return'!$A25,Indices!$A$1:$CS$1,0),FALSE)</f>
        <v>1.6280050828535897E-2</v>
      </c>
      <c r="DC25" s="5">
        <f>VLOOKUP(DC$1,Indices!$A$1:$CS$161,MATCH('Monthly Return'!$A25,Indices!$A$1:$CS$1,0),FALSE)</f>
        <v>7.8696472204757839E-3</v>
      </c>
      <c r="DD25" s="5">
        <f>VLOOKUP(DD$1,Indices!$A$1:$CS$161,MATCH('Monthly Return'!$A25,Indices!$A$1:$CS$1,0),FALSE)</f>
        <v>-1.050999244522155E-2</v>
      </c>
      <c r="DE25" s="5">
        <f>VLOOKUP(DE$1,Indices!$A$1:$CS$161,MATCH('Monthly Return'!$A25,Indices!$A$1:$CS$1,0),FALSE)</f>
        <v>-3.5309184273208061E-2</v>
      </c>
      <c r="DF25" s="5">
        <f>VLOOKUP(DF$1,Indices!$A$1:$CS$161,MATCH('Monthly Return'!$A25,Indices!$A$1:$CS$1,0),FALSE)</f>
        <v>3.7649001350705813E-2</v>
      </c>
      <c r="DG25" s="5">
        <f>VLOOKUP(DG$1,Indices!$A$1:$CS$161,MATCH('Monthly Return'!$A25,Indices!$A$1:$CS$1,0),FALSE)</f>
        <v>4.3508648859156285E-3</v>
      </c>
      <c r="DH25" s="5">
        <f>VLOOKUP(DH$1,Indices!$A$1:$CS$161,MATCH('Monthly Return'!$A25,Indices!$A$1:$CS$1,0),FALSE)</f>
        <v>9.8000916723961495E-3</v>
      </c>
      <c r="DI25" s="5">
        <f>VLOOKUP(DI$1,Indices!$A$1:$CS$161,MATCH('Monthly Return'!$A25,Indices!$A$1:$CS$1,0),FALSE)</f>
        <v>5.1919873761725466E-2</v>
      </c>
      <c r="DJ25" s="5">
        <f>VLOOKUP(DJ$1,Indices!$A$1:$CS$161,MATCH('Monthly Return'!$A25,Indices!$A$1:$CS$1,0),FALSE)</f>
        <v>2.4229142874780063E-2</v>
      </c>
    </row>
    <row r="26" spans="1:114" x14ac:dyDescent="0.25">
      <c r="A26" s="3" t="s">
        <v>25</v>
      </c>
      <c r="B26" s="3" t="s">
        <v>59</v>
      </c>
      <c r="C26" s="5">
        <f>VLOOKUP(C$1,Indices!$A$1:$CS$161,MATCH('Monthly Return'!$A26,Indices!$A$1:$CS$1,0),FALSE)</f>
        <v>4.4034081556056925E-3</v>
      </c>
      <c r="D26" s="5">
        <f>VLOOKUP(D$1,Indices!$A$1:$CS$161,MATCH('Monthly Return'!$A26,Indices!$A$1:$CS$1,0),FALSE)</f>
        <v>-3.39265558967905E-3</v>
      </c>
      <c r="E26" s="5">
        <f>VLOOKUP(E$1,Indices!$A$1:$CS$161,MATCH('Monthly Return'!$A26,Indices!$A$1:$CS$1,0),FALSE)</f>
        <v>2.2655893485088674E-2</v>
      </c>
      <c r="F26" s="5">
        <f>VLOOKUP(F$1,Indices!$A$1:$CS$161,MATCH('Monthly Return'!$A26,Indices!$A$1:$CS$1,0),FALSE)</f>
        <v>1.1620822096364281E-2</v>
      </c>
      <c r="G26" s="5">
        <f>VLOOKUP(G$1,Indices!$A$1:$CS$161,MATCH('Monthly Return'!$A26,Indices!$A$1:$CS$1,0),FALSE)</f>
        <v>2.9839424325632802E-2</v>
      </c>
      <c r="H26" s="5">
        <f>VLOOKUP(H$1,Indices!$A$1:$CS$161,MATCH('Monthly Return'!$A26,Indices!$A$1:$CS$1,0),FALSE)</f>
        <v>-1.2741733144899237E-2</v>
      </c>
      <c r="I26" s="5">
        <f>VLOOKUP(I$1,Indices!$A$1:$CS$161,MATCH('Monthly Return'!$A26,Indices!$A$1:$CS$1,0),FALSE)</f>
        <v>1.8297311544543948E-2</v>
      </c>
      <c r="J26" s="5">
        <f>VLOOKUP(J$1,Indices!$A$1:$CS$161,MATCH('Monthly Return'!$A26,Indices!$A$1:$CS$1,0),FALSE)</f>
        <v>1.5649678493604657E-2</v>
      </c>
      <c r="K26" s="5">
        <f>VLOOKUP(K$1,Indices!$A$1:$CS$161,MATCH('Monthly Return'!$A26,Indices!$A$1:$CS$1,0),FALSE)</f>
        <v>-2.2660038754007683E-4</v>
      </c>
      <c r="L26" s="5">
        <f>VLOOKUP(L$1,Indices!$A$1:$CS$161,MATCH('Monthly Return'!$A26,Indices!$A$1:$CS$1,0),FALSE)</f>
        <v>9.4613701245485071E-3</v>
      </c>
      <c r="M26" s="5">
        <f>VLOOKUP(M$1,Indices!$A$1:$CS$161,MATCH('Monthly Return'!$A26,Indices!$A$1:$CS$1,0),FALSE)</f>
        <v>7.2129731926295904E-3</v>
      </c>
      <c r="N26" s="5">
        <f>VLOOKUP(N$1,Indices!$A$1:$CS$161,MATCH('Monthly Return'!$A26,Indices!$A$1:$CS$1,0),FALSE)</f>
        <v>-3.2187541251589291E-3</v>
      </c>
      <c r="O26" s="5">
        <f>VLOOKUP(O$1,Indices!$A$1:$CS$161,MATCH('Monthly Return'!$A26,Indices!$A$1:$CS$1,0),FALSE)</f>
        <v>-1.2466294040964887E-2</v>
      </c>
      <c r="P26" s="5">
        <f>VLOOKUP(P$1,Indices!$A$1:$CS$161,MATCH('Monthly Return'!$A26,Indices!$A$1:$CS$1,0),FALSE)</f>
        <v>6.9770369171564539E-3</v>
      </c>
      <c r="Q26" s="5">
        <f>VLOOKUP(Q$1,Indices!$A$1:$CS$161,MATCH('Monthly Return'!$A26,Indices!$A$1:$CS$1,0),FALSE)</f>
        <v>-7.3523505566472913E-3</v>
      </c>
      <c r="R26" s="5">
        <f>VLOOKUP(R$1,Indices!$A$1:$CS$161,MATCH('Monthly Return'!$A26,Indices!$A$1:$CS$1,0),FALSE)</f>
        <v>4.6986329130267457E-3</v>
      </c>
      <c r="S26" s="5">
        <f>VLOOKUP(S$1,Indices!$A$1:$CS$161,MATCH('Monthly Return'!$A26,Indices!$A$1:$CS$1,0),FALSE)</f>
        <v>7.8479287577246648E-3</v>
      </c>
      <c r="T26" s="5">
        <f>VLOOKUP(T$1,Indices!$A$1:$CS$161,MATCH('Monthly Return'!$A26,Indices!$A$1:$CS$1,0),FALSE)</f>
        <v>7.8696121847827705E-3</v>
      </c>
      <c r="U26" s="5">
        <f>VLOOKUP(U$1,Indices!$A$1:$CS$161,MATCH('Monthly Return'!$A26,Indices!$A$1:$CS$1,0),FALSE)</f>
        <v>-1.6876562855193677E-3</v>
      </c>
      <c r="V26" s="5">
        <f>VLOOKUP(V$1,Indices!$A$1:$CS$161,MATCH('Monthly Return'!$A26,Indices!$A$1:$CS$1,0),FALSE)</f>
        <v>-8.2388992195772115E-3</v>
      </c>
      <c r="W26" s="5">
        <f>VLOOKUP(W$1,Indices!$A$1:$CS$161,MATCH('Monthly Return'!$A26,Indices!$A$1:$CS$1,0),FALSE)</f>
        <v>-1.8596663042147465E-3</v>
      </c>
      <c r="X26" s="5">
        <f>VLOOKUP(X$1,Indices!$A$1:$CS$161,MATCH('Monthly Return'!$A26,Indices!$A$1:$CS$1,0),FALSE)</f>
        <v>-1.4771090662712538E-2</v>
      </c>
      <c r="Y26" s="5">
        <f>VLOOKUP(Y$1,Indices!$A$1:$CS$161,MATCH('Monthly Return'!$A26,Indices!$A$1:$CS$1,0),FALSE)</f>
        <v>-7.9689196298649012E-3</v>
      </c>
      <c r="Z26" s="5">
        <f>VLOOKUP(Z$1,Indices!$A$1:$CS$161,MATCH('Monthly Return'!$A26,Indices!$A$1:$CS$1,0),FALSE)</f>
        <v>5.1643665780587433E-3</v>
      </c>
      <c r="AA26" s="5">
        <f>VLOOKUP(AA$1,Indices!$A$1:$CS$161,MATCH('Monthly Return'!$A26,Indices!$A$1:$CS$1,0),FALSE)</f>
        <v>5.6828490016327393E-3</v>
      </c>
      <c r="AB26" s="5">
        <f>VLOOKUP(AB$1,Indices!$A$1:$CS$161,MATCH('Monthly Return'!$A26,Indices!$A$1:$CS$1,0),FALSE)</f>
        <v>-2.3157883529153489E-3</v>
      </c>
      <c r="AC26" s="5">
        <f>VLOOKUP(AC$1,Indices!$A$1:$CS$161,MATCH('Monthly Return'!$A26,Indices!$A$1:$CS$1,0),FALSE)</f>
        <v>1.1275213552508712E-2</v>
      </c>
      <c r="AD26" s="5">
        <f>VLOOKUP(AD$1,Indices!$A$1:$CS$161,MATCH('Monthly Return'!$A26,Indices!$A$1:$CS$1,0),FALSE)</f>
        <v>4.3400524843555388E-3</v>
      </c>
      <c r="AE26" s="5">
        <f>VLOOKUP(AE$1,Indices!$A$1:$CS$161,MATCH('Monthly Return'!$A26,Indices!$A$1:$CS$1,0),FALSE)</f>
        <v>-2.57611030713778E-3</v>
      </c>
      <c r="AF26" s="5">
        <f>VLOOKUP(AF$1,Indices!$A$1:$CS$161,MATCH('Monthly Return'!$A26,Indices!$A$1:$CS$1,0),FALSE)</f>
        <v>-1.9005646848028968E-2</v>
      </c>
      <c r="AG26" s="5">
        <f>VLOOKUP(AG$1,Indices!$A$1:$CS$161,MATCH('Monthly Return'!$A26,Indices!$A$1:$CS$1,0),FALSE)</f>
        <v>-4.0817330153187781E-3</v>
      </c>
      <c r="AH26" s="5">
        <f>VLOOKUP(AH$1,Indices!$A$1:$CS$161,MATCH('Monthly Return'!$A26,Indices!$A$1:$CS$1,0),FALSE)</f>
        <v>7.4524292458622021E-4</v>
      </c>
      <c r="AI26" s="5">
        <f>VLOOKUP(AI$1,Indices!$A$1:$CS$161,MATCH('Monthly Return'!$A26,Indices!$A$1:$CS$1,0),FALSE)</f>
        <v>1.7710686693820366E-2</v>
      </c>
      <c r="AJ26" s="5">
        <f>VLOOKUP(AJ$1,Indices!$A$1:$CS$161,MATCH('Monthly Return'!$A26,Indices!$A$1:$CS$1,0),FALSE)</f>
        <v>-1.9682077630575168E-2</v>
      </c>
      <c r="AK26" s="5">
        <f>VLOOKUP(AK$1,Indices!$A$1:$CS$161,MATCH('Monthly Return'!$A26,Indices!$A$1:$CS$1,0),FALSE)</f>
        <v>1.6545967754684199E-3</v>
      </c>
      <c r="AL26" s="5">
        <f>VLOOKUP(AL$1,Indices!$A$1:$CS$161,MATCH('Monthly Return'!$A26,Indices!$A$1:$CS$1,0),FALSE)</f>
        <v>-2.1435607295469117E-3</v>
      </c>
      <c r="AM26" s="5">
        <f>VLOOKUP(AM$1,Indices!$A$1:$CS$161,MATCH('Monthly Return'!$A26,Indices!$A$1:$CS$1,0),FALSE)</f>
        <v>-8.683958133522296E-3</v>
      </c>
      <c r="AN26" s="5">
        <f>VLOOKUP(AN$1,Indices!$A$1:$CS$161,MATCH('Monthly Return'!$A26,Indices!$A$1:$CS$1,0),FALSE)</f>
        <v>6.9950625146530943E-3</v>
      </c>
      <c r="AO26" s="5">
        <f>VLOOKUP(AO$1,Indices!$A$1:$CS$161,MATCH('Monthly Return'!$A26,Indices!$A$1:$CS$1,0),FALSE)</f>
        <v>8.6206744420385117E-3</v>
      </c>
      <c r="AP26" s="5">
        <f>VLOOKUP(AP$1,Indices!$A$1:$CS$161,MATCH('Monthly Return'!$A26,Indices!$A$1:$CS$1,0),FALSE)</f>
        <v>-1.6947868567693813E-3</v>
      </c>
      <c r="AQ26" s="5">
        <f>VLOOKUP(AQ$1,Indices!$A$1:$CS$161,MATCH('Monthly Return'!$A26,Indices!$A$1:$CS$1,0),FALSE)</f>
        <v>-2.9422200675217614E-3</v>
      </c>
      <c r="AR26" s="5">
        <f>VLOOKUP(AR$1,Indices!$A$1:$CS$161,MATCH('Monthly Return'!$A26,Indices!$A$1:$CS$1,0),FALSE)</f>
        <v>-1.8839113522419626E-2</v>
      </c>
      <c r="AS26" s="5">
        <f>VLOOKUP(AS$1,Indices!$A$1:$CS$161,MATCH('Monthly Return'!$A26,Indices!$A$1:$CS$1,0),FALSE)</f>
        <v>-6.5439490729405358E-3</v>
      </c>
      <c r="AT26" s="5">
        <f>VLOOKUP(AT$1,Indices!$A$1:$CS$161,MATCH('Monthly Return'!$A26,Indices!$A$1:$CS$1,0),FALSE)</f>
        <v>-8.0992493461498061E-3</v>
      </c>
      <c r="AU26" s="5">
        <f>VLOOKUP(AU$1,Indices!$A$1:$CS$161,MATCH('Monthly Return'!$A26,Indices!$A$1:$CS$1,0),FALSE)</f>
        <v>1.4877936117258406E-2</v>
      </c>
      <c r="AV26" s="5">
        <f>VLOOKUP(AV$1,Indices!$A$1:$CS$161,MATCH('Monthly Return'!$A26,Indices!$A$1:$CS$1,0),FALSE)</f>
        <v>-2.7471726197959456E-2</v>
      </c>
      <c r="AW26" s="5">
        <f>VLOOKUP(AW$1,Indices!$A$1:$CS$161,MATCH('Monthly Return'!$A26,Indices!$A$1:$CS$1,0),FALSE)</f>
        <v>-3.2176583480826748E-2</v>
      </c>
      <c r="AX26" s="5">
        <f>VLOOKUP(AX$1,Indices!$A$1:$CS$161,MATCH('Monthly Return'!$A26,Indices!$A$1:$CS$1,0),FALSE)</f>
        <v>2.1915078449316283E-2</v>
      </c>
      <c r="AY26" s="5">
        <f>VLOOKUP(AY$1,Indices!$A$1:$CS$161,MATCH('Monthly Return'!$A26,Indices!$A$1:$CS$1,0),FALSE)</f>
        <v>-1.2604519293099248E-2</v>
      </c>
      <c r="AZ26" s="5">
        <f>VLOOKUP(AZ$1,Indices!$A$1:$CS$161,MATCH('Monthly Return'!$A26,Indices!$A$1:$CS$1,0),FALSE)</f>
        <v>1.2500207176597389E-2</v>
      </c>
      <c r="BA26" s="5">
        <f>VLOOKUP(BA$1,Indices!$A$1:$CS$161,MATCH('Monthly Return'!$A26,Indices!$A$1:$CS$1,0),FALSE)</f>
        <v>-6.5467310801777812E-3</v>
      </c>
      <c r="BB26" s="5">
        <f>VLOOKUP(BB$1,Indices!$A$1:$CS$161,MATCH('Monthly Return'!$A26,Indices!$A$1:$CS$1,0),FALSE)</f>
        <v>3.3036005878510855E-2</v>
      </c>
      <c r="BC26" s="5">
        <f>VLOOKUP(BC$1,Indices!$A$1:$CS$161,MATCH('Monthly Return'!$A26,Indices!$A$1:$CS$1,0),FALSE)</f>
        <v>-1.8135723149225957E-2</v>
      </c>
      <c r="BD26" s="5">
        <f>VLOOKUP(BD$1,Indices!$A$1:$CS$161,MATCH('Monthly Return'!$A26,Indices!$A$1:$CS$1,0),FALSE)</f>
        <v>2.1035866356767352E-2</v>
      </c>
      <c r="BE26" s="5">
        <f>VLOOKUP(BE$1,Indices!$A$1:$CS$161,MATCH('Monthly Return'!$A26,Indices!$A$1:$CS$1,0),FALSE)</f>
        <v>2.7726662530712876E-2</v>
      </c>
      <c r="BF26" s="5">
        <f>VLOOKUP(BF$1,Indices!$A$1:$CS$161,MATCH('Monthly Return'!$A26,Indices!$A$1:$CS$1,0),FALSE)</f>
        <v>1.6972533475439588E-2</v>
      </c>
      <c r="BG26" s="5">
        <f>VLOOKUP(BG$1,Indices!$A$1:$CS$161,MATCH('Monthly Return'!$A26,Indices!$A$1:$CS$1,0),FALSE)</f>
        <v>-4.2168108061101384E-3</v>
      </c>
      <c r="BH26" s="5">
        <f>VLOOKUP(BH$1,Indices!$A$1:$CS$161,MATCH('Monthly Return'!$A26,Indices!$A$1:$CS$1,0),FALSE)</f>
        <v>-6.486957319029929E-3</v>
      </c>
      <c r="BI26" s="5">
        <f>VLOOKUP(BI$1,Indices!$A$1:$CS$161,MATCH('Monthly Return'!$A26,Indices!$A$1:$CS$1,0),FALSE)</f>
        <v>-2.2507872326123723E-2</v>
      </c>
      <c r="BJ26" s="5">
        <f>VLOOKUP(BJ$1,Indices!$A$1:$CS$161,MATCH('Monthly Return'!$A26,Indices!$A$1:$CS$1,0),FALSE)</f>
        <v>7.5645881415182803E-3</v>
      </c>
      <c r="BK26" s="5">
        <f>VLOOKUP(BK$1,Indices!$A$1:$CS$161,MATCH('Monthly Return'!$A26,Indices!$A$1:$CS$1,0),FALSE)</f>
        <v>1.2061977791759881E-2</v>
      </c>
      <c r="BL26" s="5">
        <f>VLOOKUP(BL$1,Indices!$A$1:$CS$161,MATCH('Monthly Return'!$A26,Indices!$A$1:$CS$1,0),FALSE)</f>
        <v>-5.5682906050469327E-4</v>
      </c>
      <c r="BM26" s="5">
        <f>VLOOKUP(BM$1,Indices!$A$1:$CS$161,MATCH('Monthly Return'!$A26,Indices!$A$1:$CS$1,0),FALSE)</f>
        <v>-1.5736596144171E-2</v>
      </c>
      <c r="BN26" s="5">
        <f>VLOOKUP(BN$1,Indices!$A$1:$CS$161,MATCH('Monthly Return'!$A26,Indices!$A$1:$CS$1,0),FALSE)</f>
        <v>-1.0899993330722557E-2</v>
      </c>
      <c r="BO26" s="5">
        <f>VLOOKUP(BO$1,Indices!$A$1:$CS$161,MATCH('Monthly Return'!$A26,Indices!$A$1:$CS$1,0),FALSE)</f>
        <v>1.5001874583425945E-2</v>
      </c>
      <c r="BP26" s="5">
        <f>VLOOKUP(BP$1,Indices!$A$1:$CS$161,MATCH('Monthly Return'!$A26,Indices!$A$1:$CS$1,0),FALSE)</f>
        <v>-6.4446034852939649E-3</v>
      </c>
      <c r="BQ26" s="5">
        <f>VLOOKUP(BQ$1,Indices!$A$1:$CS$161,MATCH('Monthly Return'!$A26,Indices!$A$1:$CS$1,0),FALSE)</f>
        <v>8.2486989694341428E-3</v>
      </c>
      <c r="BR26" s="5">
        <f>VLOOKUP(BR$1,Indices!$A$1:$CS$161,MATCH('Monthly Return'!$A26,Indices!$A$1:$CS$1,0),FALSE)</f>
        <v>5.5969366344943428E-3</v>
      </c>
      <c r="BS26" s="5">
        <f>VLOOKUP(BS$1,Indices!$A$1:$CS$161,MATCH('Monthly Return'!$A26,Indices!$A$1:$CS$1,0),FALSE)</f>
        <v>5.897282114508906E-3</v>
      </c>
      <c r="BT26" s="5">
        <f>VLOOKUP(BT$1,Indices!$A$1:$CS$161,MATCH('Monthly Return'!$A26,Indices!$A$1:$CS$1,0),FALSE)</f>
        <v>-1.318719464042406E-2</v>
      </c>
      <c r="BU26" s="5">
        <f>VLOOKUP(BU$1,Indices!$A$1:$CS$161,MATCH('Monthly Return'!$A26,Indices!$A$1:$CS$1,0),FALSE)</f>
        <v>4.0388372655733695E-2</v>
      </c>
      <c r="BV26" s="5">
        <f>VLOOKUP(BV$1,Indices!$A$1:$CS$161,MATCH('Monthly Return'!$A26,Indices!$A$1:$CS$1,0),FALSE)</f>
        <v>-1.6962932117627894E-3</v>
      </c>
      <c r="BW26" s="5">
        <f>VLOOKUP(BW$1,Indices!$A$1:$CS$161,MATCH('Monthly Return'!$A26,Indices!$A$1:$CS$1,0),FALSE)</f>
        <v>-1.3374619170168911E-2</v>
      </c>
      <c r="BX26" s="5">
        <f>VLOOKUP(BX$1,Indices!$A$1:$CS$161,MATCH('Monthly Return'!$A26,Indices!$A$1:$CS$1,0),FALSE)</f>
        <v>-5.140100926456781E-3</v>
      </c>
      <c r="BY26" s="5">
        <f>VLOOKUP(BY$1,Indices!$A$1:$CS$161,MATCH('Monthly Return'!$A26,Indices!$A$1:$CS$1,0),FALSE)</f>
        <v>1.0318345632400971E-2</v>
      </c>
      <c r="BZ26" s="5">
        <f>VLOOKUP(BZ$1,Indices!$A$1:$CS$161,MATCH('Monthly Return'!$A26,Indices!$A$1:$CS$1,0),FALSE)</f>
        <v>6.7380787836905931E-3</v>
      </c>
      <c r="CA26" s="5">
        <f>VLOOKUP(CA$1,Indices!$A$1:$CS$161,MATCH('Monthly Return'!$A26,Indices!$A$1:$CS$1,0),FALSE)</f>
        <v>1.3006049070761971E-2</v>
      </c>
      <c r="CB26" s="5">
        <f>VLOOKUP(CB$1,Indices!$A$1:$CS$161,MATCH('Monthly Return'!$A26,Indices!$A$1:$CS$1,0),FALSE)</f>
        <v>1.4354084682072443E-2</v>
      </c>
      <c r="CC26" s="5">
        <f>VLOOKUP(CC$1,Indices!$A$1:$CS$161,MATCH('Monthly Return'!$A26,Indices!$A$1:$CS$1,0),FALSE)</f>
        <v>-1.1337354397909727E-2</v>
      </c>
      <c r="CD26" s="5">
        <f>VLOOKUP(CD$1,Indices!$A$1:$CS$161,MATCH('Monthly Return'!$A26,Indices!$A$1:$CS$1,0),FALSE)</f>
        <v>-1.32794769751442E-2</v>
      </c>
      <c r="CE26" s="5">
        <f>VLOOKUP(CE$1,Indices!$A$1:$CS$161,MATCH('Monthly Return'!$A26,Indices!$A$1:$CS$1,0),FALSE)</f>
        <v>-2.6940583961338249E-2</v>
      </c>
      <c r="CF26" s="5">
        <f>VLOOKUP(CF$1,Indices!$A$1:$CS$161,MATCH('Monthly Return'!$A26,Indices!$A$1:$CS$1,0),FALSE)</f>
        <v>1.693036308166862E-2</v>
      </c>
      <c r="CG26" s="5">
        <f>VLOOKUP(CG$1,Indices!$A$1:$CS$161,MATCH('Monthly Return'!$A26,Indices!$A$1:$CS$1,0),FALSE)</f>
        <v>2.1184710403313378E-2</v>
      </c>
      <c r="CH26" s="5">
        <f>VLOOKUP(CH$1,Indices!$A$1:$CS$161,MATCH('Monthly Return'!$A26,Indices!$A$1:$CS$1,0),FALSE)</f>
        <v>2.5476915429070157E-3</v>
      </c>
      <c r="CI26" s="5">
        <f>VLOOKUP(CI$1,Indices!$A$1:$CS$161,MATCH('Monthly Return'!$A26,Indices!$A$1:$CS$1,0),FALSE)</f>
        <v>-1.9023868132734933E-2</v>
      </c>
      <c r="CJ26" s="5">
        <f>VLOOKUP(CJ$1,Indices!$A$1:$CS$161,MATCH('Monthly Return'!$A26,Indices!$A$1:$CS$1,0),FALSE)</f>
        <v>4.9256098226261091E-2</v>
      </c>
      <c r="CK26" s="5">
        <f>VLOOKUP(CK$1,Indices!$A$1:$CS$161,MATCH('Monthly Return'!$A26,Indices!$A$1:$CS$1,0),FALSE)</f>
        <v>7.3792626422461982E-3</v>
      </c>
      <c r="CL26" s="5">
        <f>VLOOKUP(CL$1,Indices!$A$1:$CS$161,MATCH('Monthly Return'!$A26,Indices!$A$1:$CS$1,0),FALSE)</f>
        <v>1.1504850553869739E-2</v>
      </c>
      <c r="CM26" s="5">
        <f>VLOOKUP(CM$1,Indices!$A$1:$CS$161,MATCH('Monthly Return'!$A26,Indices!$A$1:$CS$1,0),FALSE)</f>
        <v>1.6319697106421671E-3</v>
      </c>
      <c r="CN26" s="5">
        <f>VLOOKUP(CN$1,Indices!$A$1:$CS$161,MATCH('Monthly Return'!$A26,Indices!$A$1:$CS$1,0),FALSE)</f>
        <v>2.7287537869224998E-2</v>
      </c>
      <c r="CO26" s="5">
        <f>VLOOKUP(CO$1,Indices!$A$1:$CS$161,MATCH('Monthly Return'!$A26,Indices!$A$1:$CS$1,0),FALSE)</f>
        <v>3.4355567886928506E-2</v>
      </c>
      <c r="CP26" s="5">
        <f>VLOOKUP(CP$1,Indices!$A$1:$CS$161,MATCH('Monthly Return'!$A26,Indices!$A$1:$CS$1,0),FALSE)</f>
        <v>-2.8531563884859001E-2</v>
      </c>
      <c r="CQ26" s="5">
        <f>VLOOKUP(CQ$1,Indices!$A$1:$CS$161,MATCH('Monthly Return'!$A26,Indices!$A$1:$CS$1,0),FALSE)</f>
        <v>-1.336001377565843E-3</v>
      </c>
      <c r="CR26" s="5">
        <f>VLOOKUP(CR$1,Indices!$A$1:$CS$161,MATCH('Monthly Return'!$A26,Indices!$A$1:$CS$1,0),FALSE)</f>
        <v>1.2208877179977762E-2</v>
      </c>
      <c r="CS26" s="5">
        <f>VLOOKUP(CS$1,Indices!$A$1:$CS$161,MATCH('Monthly Return'!$A26,Indices!$A$1:$CS$1,0),FALSE)</f>
        <v>1.5880995314872193E-2</v>
      </c>
      <c r="CT26" s="5">
        <f>VLOOKUP(CT$1,Indices!$A$1:$CS$161,MATCH('Monthly Return'!$A26,Indices!$A$1:$CS$1,0),FALSE)</f>
        <v>2.1932333188434905E-2</v>
      </c>
      <c r="CU26" s="5">
        <f>VLOOKUP(CU$1,Indices!$A$1:$CS$161,MATCH('Monthly Return'!$A26,Indices!$A$1:$CS$1,0),FALSE)</f>
        <v>-5.0822240110252048E-3</v>
      </c>
      <c r="CV26" s="5">
        <f>VLOOKUP(CV$1,Indices!$A$1:$CS$161,MATCH('Monthly Return'!$A26,Indices!$A$1:$CS$1,0),FALSE)</f>
        <v>3.0740682314454038E-3</v>
      </c>
      <c r="CW26" s="5">
        <f>VLOOKUP(CW$1,Indices!$A$1:$CS$161,MATCH('Monthly Return'!$A26,Indices!$A$1:$CS$1,0),FALSE)</f>
        <v>1.1189213354854122E-2</v>
      </c>
      <c r="CX26" s="5">
        <f>VLOOKUP(CX$1,Indices!$A$1:$CS$161,MATCH('Monthly Return'!$A26,Indices!$A$1:$CS$1,0),FALSE)</f>
        <v>1.1358763718185561E-2</v>
      </c>
      <c r="CY26" s="5">
        <f>VLOOKUP(CY$1,Indices!$A$1:$CS$161,MATCH('Monthly Return'!$A26,Indices!$A$1:$CS$1,0),FALSE)</f>
        <v>1.9589255452461707E-2</v>
      </c>
      <c r="CZ26" s="5">
        <f>VLOOKUP(CZ$1,Indices!$A$1:$CS$161,MATCH('Monthly Return'!$A26,Indices!$A$1:$CS$1,0),FALSE)</f>
        <v>1.7330591323034605E-2</v>
      </c>
      <c r="DA26" s="5">
        <f>VLOOKUP(DA$1,Indices!$A$1:$CS$161,MATCH('Monthly Return'!$A26,Indices!$A$1:$CS$1,0),FALSE)</f>
        <v>-3.9192464168612551E-3</v>
      </c>
      <c r="DB26" s="5">
        <f>VLOOKUP(DB$1,Indices!$A$1:$CS$161,MATCH('Monthly Return'!$A26,Indices!$A$1:$CS$1,0),FALSE)</f>
        <v>1.1000013173669831E-3</v>
      </c>
      <c r="DC26" s="5">
        <f>VLOOKUP(DC$1,Indices!$A$1:$CS$161,MATCH('Monthly Return'!$A26,Indices!$A$1:$CS$1,0),FALSE)</f>
        <v>-7.2799557099699763E-3</v>
      </c>
      <c r="DD26" s="5">
        <f>VLOOKUP(DD$1,Indices!$A$1:$CS$161,MATCH('Monthly Return'!$A26,Indices!$A$1:$CS$1,0),FALSE)</f>
        <v>-6.5609409645233097E-3</v>
      </c>
      <c r="DE26" s="5">
        <f>VLOOKUP(DE$1,Indices!$A$1:$CS$161,MATCH('Monthly Return'!$A26,Indices!$A$1:$CS$1,0),FALSE)</f>
        <v>-1.2949818651244005E-2</v>
      </c>
      <c r="DF26" s="5">
        <f>VLOOKUP(DF$1,Indices!$A$1:$CS$161,MATCH('Monthly Return'!$A26,Indices!$A$1:$CS$1,0),FALSE)</f>
        <v>2.8750656872035929E-2</v>
      </c>
      <c r="DG26" s="5">
        <f>VLOOKUP(DG$1,Indices!$A$1:$CS$161,MATCH('Monthly Return'!$A26,Indices!$A$1:$CS$1,0),FALSE)</f>
        <v>1.7369732597831922E-2</v>
      </c>
      <c r="DH26" s="5">
        <f>VLOOKUP(DH$1,Indices!$A$1:$CS$161,MATCH('Monthly Return'!$A26,Indices!$A$1:$CS$1,0),FALSE)</f>
        <v>-6.719014544533386E-3</v>
      </c>
      <c r="DI26" s="5">
        <f>VLOOKUP(DI$1,Indices!$A$1:$CS$161,MATCH('Monthly Return'!$A26,Indices!$A$1:$CS$1,0),FALSE)</f>
        <v>2.9418761036038132E-2</v>
      </c>
      <c r="DJ26" s="5">
        <f>VLOOKUP(DJ$1,Indices!$A$1:$CS$161,MATCH('Monthly Return'!$A26,Indices!$A$1:$CS$1,0),FALSE)</f>
        <v>1.0619264464529099E-2</v>
      </c>
    </row>
    <row r="27" spans="1:114" x14ac:dyDescent="0.25">
      <c r="A27" s="3" t="s">
        <v>26</v>
      </c>
      <c r="B27" s="3" t="s">
        <v>60</v>
      </c>
      <c r="C27" s="5">
        <f>VLOOKUP(C$1,Indices!$A$1:$CS$161,MATCH('Monthly Return'!$A27,Indices!$A$1:$CS$1,0),FALSE)</f>
        <v>5.7956018057598868E-3</v>
      </c>
      <c r="D27" s="5">
        <f>VLOOKUP(D$1,Indices!$A$1:$CS$161,MATCH('Monthly Return'!$A27,Indices!$A$1:$CS$1,0),FALSE)</f>
        <v>1.8402651001189652E-2</v>
      </c>
      <c r="E27" s="5">
        <f>VLOOKUP(E$1,Indices!$A$1:$CS$161,MATCH('Monthly Return'!$A27,Indices!$A$1:$CS$1,0),FALSE)</f>
        <v>4.2402521314865993E-4</v>
      </c>
      <c r="F27" s="5">
        <f>VLOOKUP(F$1,Indices!$A$1:$CS$161,MATCH('Monthly Return'!$A27,Indices!$A$1:$CS$1,0),FALSE)</f>
        <v>-2.3396773556723094E-3</v>
      </c>
      <c r="G27" s="5">
        <f>VLOOKUP(G$1,Indices!$A$1:$CS$161,MATCH('Monthly Return'!$A27,Indices!$A$1:$CS$1,0),FALSE)</f>
        <v>8.2292182967413918E-3</v>
      </c>
      <c r="H27" s="5">
        <f>VLOOKUP(H$1,Indices!$A$1:$CS$161,MATCH('Monthly Return'!$A27,Indices!$A$1:$CS$1,0),FALSE)</f>
        <v>-3.7957324947248683E-3</v>
      </c>
      <c r="I27" s="5">
        <f>VLOOKUP(I$1,Indices!$A$1:$CS$161,MATCH('Monthly Return'!$A27,Indices!$A$1:$CS$1,0),FALSE)</f>
        <v>-9.1951581375691038E-3</v>
      </c>
      <c r="J27" s="5">
        <f>VLOOKUP(J$1,Indices!$A$1:$CS$161,MATCH('Monthly Return'!$A27,Indices!$A$1:$CS$1,0),FALSE)</f>
        <v>1.2844265785560305E-2</v>
      </c>
      <c r="K27" s="5">
        <f>VLOOKUP(K$1,Indices!$A$1:$CS$161,MATCH('Monthly Return'!$A27,Indices!$A$1:$CS$1,0),FALSE)</f>
        <v>-6.1439209749174495E-3</v>
      </c>
      <c r="L27" s="5">
        <f>VLOOKUP(L$1,Indices!$A$1:$CS$161,MATCH('Monthly Return'!$A27,Indices!$A$1:$CS$1,0),FALSE)</f>
        <v>1.2987253479830985E-2</v>
      </c>
      <c r="M27" s="5">
        <f>VLOOKUP(M$1,Indices!$A$1:$CS$161,MATCH('Monthly Return'!$A27,Indices!$A$1:$CS$1,0),FALSE)</f>
        <v>9.5410582179034087E-3</v>
      </c>
      <c r="N27" s="5">
        <f>VLOOKUP(N$1,Indices!$A$1:$CS$161,MATCH('Monthly Return'!$A27,Indices!$A$1:$CS$1,0),FALSE)</f>
        <v>-1.8829058722349412E-3</v>
      </c>
      <c r="O27" s="5">
        <f>VLOOKUP(O$1,Indices!$A$1:$CS$161,MATCH('Monthly Return'!$A27,Indices!$A$1:$CS$1,0),FALSE)</f>
        <v>-2.620138067628397E-3</v>
      </c>
      <c r="P27" s="5">
        <f>VLOOKUP(P$1,Indices!$A$1:$CS$161,MATCH('Monthly Return'!$A27,Indices!$A$1:$CS$1,0),FALSE)</f>
        <v>1.92985007619495E-2</v>
      </c>
      <c r="Q27" s="5">
        <f>VLOOKUP(Q$1,Indices!$A$1:$CS$161,MATCH('Monthly Return'!$A27,Indices!$A$1:$CS$1,0),FALSE)</f>
        <v>-5.2305514065935643E-3</v>
      </c>
      <c r="R27" s="5">
        <f>VLOOKUP(R$1,Indices!$A$1:$CS$161,MATCH('Monthly Return'!$A27,Indices!$A$1:$CS$1,0),FALSE)</f>
        <v>1.0588630297132307E-2</v>
      </c>
      <c r="S27" s="5">
        <f>VLOOKUP(S$1,Indices!$A$1:$CS$161,MATCH('Monthly Return'!$A27,Indices!$A$1:$CS$1,0),FALSE)</f>
        <v>8.9281966127310319E-3</v>
      </c>
      <c r="T27" s="5">
        <f>VLOOKUP(T$1,Indices!$A$1:$CS$161,MATCH('Monthly Return'!$A27,Indices!$A$1:$CS$1,0),FALSE)</f>
        <v>1.5448466135988825E-2</v>
      </c>
      <c r="U27" s="5">
        <f>VLOOKUP(U$1,Indices!$A$1:$CS$161,MATCH('Monthly Return'!$A27,Indices!$A$1:$CS$1,0),FALSE)</f>
        <v>1.5385567996960559E-2</v>
      </c>
      <c r="V27" s="5">
        <f>VLOOKUP(V$1,Indices!$A$1:$CS$161,MATCH('Monthly Return'!$A27,Indices!$A$1:$CS$1,0),FALSE)</f>
        <v>-6.4738236890942158E-3</v>
      </c>
      <c r="W27" s="5">
        <f>VLOOKUP(W$1,Indices!$A$1:$CS$161,MATCH('Monthly Return'!$A27,Indices!$A$1:$CS$1,0),FALSE)</f>
        <v>1.3185540383856775E-2</v>
      </c>
      <c r="X27" s="5">
        <f>VLOOKUP(X$1,Indices!$A$1:$CS$161,MATCH('Monthly Return'!$A27,Indices!$A$1:$CS$1,0),FALSE)</f>
        <v>-1.4623005757253393E-2</v>
      </c>
      <c r="Y27" s="5">
        <f>VLOOKUP(Y$1,Indices!$A$1:$CS$161,MATCH('Monthly Return'!$A27,Indices!$A$1:$CS$1,0),FALSE)</f>
        <v>5.1045910753264589E-3</v>
      </c>
      <c r="Z27" s="5">
        <f>VLOOKUP(Z$1,Indices!$A$1:$CS$161,MATCH('Monthly Return'!$A27,Indices!$A$1:$CS$1,0),FALSE)</f>
        <v>6.3432572508368423E-3</v>
      </c>
      <c r="AA27" s="5">
        <f>VLOOKUP(AA$1,Indices!$A$1:$CS$161,MATCH('Monthly Return'!$A27,Indices!$A$1:$CS$1,0),FALSE)</f>
        <v>9.5629480063035288E-3</v>
      </c>
      <c r="AB27" s="5">
        <f>VLOOKUP(AB$1,Indices!$A$1:$CS$161,MATCH('Monthly Return'!$A27,Indices!$A$1:$CS$1,0),FALSE)</f>
        <v>1.5814032346495033E-3</v>
      </c>
      <c r="AC27" s="5">
        <f>VLOOKUP(AC$1,Indices!$A$1:$CS$161,MATCH('Monthly Return'!$A27,Indices!$A$1:$CS$1,0),FALSE)</f>
        <v>2.5830269845520393E-2</v>
      </c>
      <c r="AD27" s="5">
        <f>VLOOKUP(AD$1,Indices!$A$1:$CS$161,MATCH('Monthly Return'!$A27,Indices!$A$1:$CS$1,0),FALSE)</f>
        <v>1.4293682668187868E-2</v>
      </c>
      <c r="AE27" s="5">
        <f>VLOOKUP(AE$1,Indices!$A$1:$CS$161,MATCH('Monthly Return'!$A27,Indices!$A$1:$CS$1,0),FALSE)</f>
        <v>4.1897768171206273E-3</v>
      </c>
      <c r="AF27" s="5">
        <f>VLOOKUP(AF$1,Indices!$A$1:$CS$161,MATCH('Monthly Return'!$A27,Indices!$A$1:$CS$1,0),FALSE)</f>
        <v>-3.6867430256942724E-3</v>
      </c>
      <c r="AG27" s="5">
        <f>VLOOKUP(AG$1,Indices!$A$1:$CS$161,MATCH('Monthly Return'!$A27,Indices!$A$1:$CS$1,0),FALSE)</f>
        <v>1.2965105473319527E-2</v>
      </c>
      <c r="AH27" s="5">
        <f>VLOOKUP(AH$1,Indices!$A$1:$CS$161,MATCH('Monthly Return'!$A27,Indices!$A$1:$CS$1,0),FALSE)</f>
        <v>8.1452041649918705E-3</v>
      </c>
      <c r="AI27" s="5">
        <f>VLOOKUP(AI$1,Indices!$A$1:$CS$161,MATCH('Monthly Return'!$A27,Indices!$A$1:$CS$1,0),FALSE)</f>
        <v>8.7112343531319247E-3</v>
      </c>
      <c r="AJ27" s="5">
        <f>VLOOKUP(AJ$1,Indices!$A$1:$CS$161,MATCH('Monthly Return'!$A27,Indices!$A$1:$CS$1,0),FALSE)</f>
        <v>2.8786538210539003E-3</v>
      </c>
      <c r="AK27" s="5">
        <f>VLOOKUP(AK$1,Indices!$A$1:$CS$161,MATCH('Monthly Return'!$A27,Indices!$A$1:$CS$1,0),FALSE)</f>
        <v>-2.7275963619288746E-2</v>
      </c>
      <c r="AL27" s="5">
        <f>VLOOKUP(AL$1,Indices!$A$1:$CS$161,MATCH('Monthly Return'!$A27,Indices!$A$1:$CS$1,0),FALSE)</f>
        <v>-4.8903993138331714E-3</v>
      </c>
      <c r="AM27" s="5">
        <f>VLOOKUP(AM$1,Indices!$A$1:$CS$161,MATCH('Monthly Return'!$A27,Indices!$A$1:$CS$1,0),FALSE)</f>
        <v>-1.6169332398626723E-3</v>
      </c>
      <c r="AN27" s="5">
        <f>VLOOKUP(AN$1,Indices!$A$1:$CS$161,MATCH('Monthly Return'!$A27,Indices!$A$1:$CS$1,0),FALSE)</f>
        <v>2.0593941299342777E-2</v>
      </c>
      <c r="AO27" s="5">
        <f>VLOOKUP(AO$1,Indices!$A$1:$CS$161,MATCH('Monthly Return'!$A27,Indices!$A$1:$CS$1,0),FALSE)</f>
        <v>2.7627780145092373E-2</v>
      </c>
      <c r="AP27" s="5">
        <f>VLOOKUP(AP$1,Indices!$A$1:$CS$161,MATCH('Monthly Return'!$A27,Indices!$A$1:$CS$1,0),FALSE)</f>
        <v>-4.2325394508555547E-3</v>
      </c>
      <c r="AQ27" s="5">
        <f>VLOOKUP(AQ$1,Indices!$A$1:$CS$161,MATCH('Monthly Return'!$A27,Indices!$A$1:$CS$1,0),FALSE)</f>
        <v>-1.3137678110881401E-2</v>
      </c>
      <c r="AR27" s="5">
        <f>VLOOKUP(AR$1,Indices!$A$1:$CS$161,MATCH('Monthly Return'!$A27,Indices!$A$1:$CS$1,0),FALSE)</f>
        <v>2.5663222301582689E-2</v>
      </c>
      <c r="AS27" s="5">
        <f>VLOOKUP(AS$1,Indices!$A$1:$CS$161,MATCH('Monthly Return'!$A27,Indices!$A$1:$CS$1,0),FALSE)</f>
        <v>-4.0193905158049548E-2</v>
      </c>
      <c r="AT27" s="5">
        <f>VLOOKUP(AT$1,Indices!$A$1:$CS$161,MATCH('Monthly Return'!$A27,Indices!$A$1:$CS$1,0),FALSE)</f>
        <v>-3.1871914649612476E-2</v>
      </c>
      <c r="AU27" s="5">
        <f>VLOOKUP(AU$1,Indices!$A$1:$CS$161,MATCH('Monthly Return'!$A27,Indices!$A$1:$CS$1,0),FALSE)</f>
        <v>2.5910907924207027E-3</v>
      </c>
      <c r="AV27" s="5">
        <f>VLOOKUP(AV$1,Indices!$A$1:$CS$161,MATCH('Monthly Return'!$A27,Indices!$A$1:$CS$1,0),FALSE)</f>
        <v>-1.165084122343385E-2</v>
      </c>
      <c r="AW27" s="5">
        <f>VLOOKUP(AW$1,Indices!$A$1:$CS$161,MATCH('Monthly Return'!$A27,Indices!$A$1:$CS$1,0),FALSE)</f>
        <v>-1.1681804213473646E-2</v>
      </c>
      <c r="AX27" s="5">
        <f>VLOOKUP(AX$1,Indices!$A$1:$CS$161,MATCH('Monthly Return'!$A27,Indices!$A$1:$CS$1,0),FALSE)</f>
        <v>1.4572707336461654E-2</v>
      </c>
      <c r="AY27" s="5">
        <f>VLOOKUP(AY$1,Indices!$A$1:$CS$161,MATCH('Monthly Return'!$A27,Indices!$A$1:$CS$1,0),FALSE)</f>
        <v>8.6309322954747358E-4</v>
      </c>
      <c r="AZ27" s="5">
        <f>VLOOKUP(AZ$1,Indices!$A$1:$CS$161,MATCH('Monthly Return'!$A27,Indices!$A$1:$CS$1,0),FALSE)</f>
        <v>1.2396064801030393E-2</v>
      </c>
      <c r="BA27" s="5">
        <f>VLOOKUP(BA$1,Indices!$A$1:$CS$161,MATCH('Monthly Return'!$A27,Indices!$A$1:$CS$1,0),FALSE)</f>
        <v>4.3805445398381604E-3</v>
      </c>
      <c r="BB27" s="5">
        <f>VLOOKUP(BB$1,Indices!$A$1:$CS$161,MATCH('Monthly Return'!$A27,Indices!$A$1:$CS$1,0),FALSE)</f>
        <v>2.9670358877154968E-2</v>
      </c>
      <c r="BC27" s="5">
        <f>VLOOKUP(BC$1,Indices!$A$1:$CS$161,MATCH('Monthly Return'!$A27,Indices!$A$1:$CS$1,0),FALSE)</f>
        <v>2.1991486663479609E-3</v>
      </c>
      <c r="BD27" s="5">
        <f>VLOOKUP(BD$1,Indices!$A$1:$CS$161,MATCH('Monthly Return'!$A27,Indices!$A$1:$CS$1,0),FALSE)</f>
        <v>2.1123252029499939E-2</v>
      </c>
      <c r="BE27" s="5">
        <f>VLOOKUP(BE$1,Indices!$A$1:$CS$161,MATCH('Monthly Return'!$A27,Indices!$A$1:$CS$1,0),FALSE)</f>
        <v>3.4481788372613398E-2</v>
      </c>
      <c r="BF27" s="5">
        <f>VLOOKUP(BF$1,Indices!$A$1:$CS$161,MATCH('Monthly Return'!$A27,Indices!$A$1:$CS$1,0),FALSE)</f>
        <v>-1.366558383705474E-3</v>
      </c>
      <c r="BG27" s="5">
        <f>VLOOKUP(BG$1,Indices!$A$1:$CS$161,MATCH('Monthly Return'!$A27,Indices!$A$1:$CS$1,0),FALSE)</f>
        <v>1.5775378547127961E-2</v>
      </c>
      <c r="BH27" s="5">
        <f>VLOOKUP(BH$1,Indices!$A$1:$CS$161,MATCH('Monthly Return'!$A27,Indices!$A$1:$CS$1,0),FALSE)</f>
        <v>-9.1601431686231249E-3</v>
      </c>
      <c r="BI27" s="5">
        <f>VLOOKUP(BI$1,Indices!$A$1:$CS$161,MATCH('Monthly Return'!$A27,Indices!$A$1:$CS$1,0),FALSE)</f>
        <v>-3.018369367440854E-2</v>
      </c>
      <c r="BJ27" s="5">
        <f>VLOOKUP(BJ$1,Indices!$A$1:$CS$161,MATCH('Monthly Return'!$A27,Indices!$A$1:$CS$1,0),FALSE)</f>
        <v>1.1921322386105659E-2</v>
      </c>
      <c r="BK27" s="5">
        <f>VLOOKUP(BK$1,Indices!$A$1:$CS$161,MATCH('Monthly Return'!$A27,Indices!$A$1:$CS$1,0),FALSE)</f>
        <v>2.4990078071010391E-2</v>
      </c>
      <c r="BL27" s="5">
        <f>VLOOKUP(BL$1,Indices!$A$1:$CS$161,MATCH('Monthly Return'!$A27,Indices!$A$1:$CS$1,0),FALSE)</f>
        <v>7.1163634432465095E-3</v>
      </c>
      <c r="BM27" s="5">
        <f>VLOOKUP(BM$1,Indices!$A$1:$CS$161,MATCH('Monthly Return'!$A27,Indices!$A$1:$CS$1,0),FALSE)</f>
        <v>-7.3622338352007377E-3</v>
      </c>
      <c r="BN27" s="5">
        <f>VLOOKUP(BN$1,Indices!$A$1:$CS$161,MATCH('Monthly Return'!$A27,Indices!$A$1:$CS$1,0),FALSE)</f>
        <v>1.3154232995353343E-2</v>
      </c>
      <c r="BO27" s="5">
        <f>VLOOKUP(BO$1,Indices!$A$1:$CS$161,MATCH('Monthly Return'!$A27,Indices!$A$1:$CS$1,0),FALSE)</f>
        <v>1.5311397390662229E-2</v>
      </c>
      <c r="BP27" s="5">
        <f>VLOOKUP(BP$1,Indices!$A$1:$CS$161,MATCH('Monthly Return'!$A27,Indices!$A$1:$CS$1,0),FALSE)</f>
        <v>-1.8012384315480023E-3</v>
      </c>
      <c r="BQ27" s="5">
        <f>VLOOKUP(BQ$1,Indices!$A$1:$CS$161,MATCH('Monthly Return'!$A27,Indices!$A$1:$CS$1,0),FALSE)</f>
        <v>2.8352997788801737E-2</v>
      </c>
      <c r="BR27" s="5">
        <f>VLOOKUP(BR$1,Indices!$A$1:$CS$161,MATCH('Monthly Return'!$A27,Indices!$A$1:$CS$1,0),FALSE)</f>
        <v>1.325378637202923E-2</v>
      </c>
      <c r="BS27" s="5">
        <f>VLOOKUP(BS$1,Indices!$A$1:$CS$161,MATCH('Monthly Return'!$A27,Indices!$A$1:$CS$1,0),FALSE)</f>
        <v>2.4643038286553232E-2</v>
      </c>
      <c r="BT27" s="5">
        <f>VLOOKUP(BT$1,Indices!$A$1:$CS$161,MATCH('Monthly Return'!$A27,Indices!$A$1:$CS$1,0),FALSE)</f>
        <v>1.853539170394658E-3</v>
      </c>
      <c r="BU27" s="5">
        <f>VLOOKUP(BU$1,Indices!$A$1:$CS$161,MATCH('Monthly Return'!$A27,Indices!$A$1:$CS$1,0),FALSE)</f>
        <v>4.7147082943765017E-2</v>
      </c>
      <c r="BV27" s="5">
        <f>VLOOKUP(BV$1,Indices!$A$1:$CS$161,MATCH('Monthly Return'!$A27,Indices!$A$1:$CS$1,0),FALSE)</f>
        <v>3.5003674254621808E-2</v>
      </c>
      <c r="BW27" s="5">
        <f>VLOOKUP(BW$1,Indices!$A$1:$CS$161,MATCH('Monthly Return'!$A27,Indices!$A$1:$CS$1,0),FALSE)</f>
        <v>1.6104918560926995E-2</v>
      </c>
      <c r="BX27" s="5">
        <f>VLOOKUP(BX$1,Indices!$A$1:$CS$161,MATCH('Monthly Return'!$A27,Indices!$A$1:$CS$1,0),FALSE)</f>
        <v>-1.1770694891350852E-2</v>
      </c>
      <c r="BY27" s="5">
        <f>VLOOKUP(BY$1,Indices!$A$1:$CS$161,MATCH('Monthly Return'!$A27,Indices!$A$1:$CS$1,0),FALSE)</f>
        <v>-8.5389733667007306E-5</v>
      </c>
      <c r="BZ27" s="5">
        <f>VLOOKUP(BZ$1,Indices!$A$1:$CS$161,MATCH('Monthly Return'!$A27,Indices!$A$1:$CS$1,0),FALSE)</f>
        <v>2.7116518935543787E-4</v>
      </c>
      <c r="CA27" s="5">
        <f>VLOOKUP(CA$1,Indices!$A$1:$CS$161,MATCH('Monthly Return'!$A27,Indices!$A$1:$CS$1,0),FALSE)</f>
        <v>-2.6845323453625891E-2</v>
      </c>
      <c r="CB27" s="5">
        <f>VLOOKUP(CB$1,Indices!$A$1:$CS$161,MATCH('Monthly Return'!$A27,Indices!$A$1:$CS$1,0),FALSE)</f>
        <v>-7.6465301109279404E-2</v>
      </c>
      <c r="CC27" s="5">
        <f>VLOOKUP(CC$1,Indices!$A$1:$CS$161,MATCH('Monthly Return'!$A27,Indices!$A$1:$CS$1,0),FALSE)</f>
        <v>-5.9941372971034079E-2</v>
      </c>
      <c r="CD27" s="5">
        <f>VLOOKUP(CD$1,Indices!$A$1:$CS$161,MATCH('Monthly Return'!$A27,Indices!$A$1:$CS$1,0),FALSE)</f>
        <v>-1.3243146830521413E-2</v>
      </c>
      <c r="CE27" s="5">
        <f>VLOOKUP(CE$1,Indices!$A$1:$CS$161,MATCH('Monthly Return'!$A27,Indices!$A$1:$CS$1,0),FALSE)</f>
        <v>-2.0654168274666707E-2</v>
      </c>
      <c r="CF27" s="5">
        <f>VLOOKUP(CF$1,Indices!$A$1:$CS$161,MATCH('Monthly Return'!$A27,Indices!$A$1:$CS$1,0),FALSE)</f>
        <v>-1.0561009676738675E-2</v>
      </c>
      <c r="CG27" s="5">
        <f>VLOOKUP(CG$1,Indices!$A$1:$CS$161,MATCH('Monthly Return'!$A27,Indices!$A$1:$CS$1,0),FALSE)</f>
        <v>2.0858195048059303E-2</v>
      </c>
      <c r="CH27" s="5">
        <f>VLOOKUP(CH$1,Indices!$A$1:$CS$161,MATCH('Monthly Return'!$A27,Indices!$A$1:$CS$1,0),FALSE)</f>
        <v>1.8504007483514773E-2</v>
      </c>
      <c r="CI27" s="5">
        <f>VLOOKUP(CI$1,Indices!$A$1:$CS$161,MATCH('Monthly Return'!$A27,Indices!$A$1:$CS$1,0),FALSE)</f>
        <v>-2.0107169987489404E-2</v>
      </c>
      <c r="CJ27" s="5">
        <f>VLOOKUP(CJ$1,Indices!$A$1:$CS$161,MATCH('Monthly Return'!$A27,Indices!$A$1:$CS$1,0),FALSE)</f>
        <v>1.6151348847080138E-2</v>
      </c>
      <c r="CK27" s="5">
        <f>VLOOKUP(CK$1,Indices!$A$1:$CS$161,MATCH('Monthly Return'!$A27,Indices!$A$1:$CS$1,0),FALSE)</f>
        <v>-2.6055197327270241E-2</v>
      </c>
      <c r="CL27" s="5">
        <f>VLOOKUP(CL$1,Indices!$A$1:$CS$161,MATCH('Monthly Return'!$A27,Indices!$A$1:$CS$1,0),FALSE)</f>
        <v>6.6603700840246471E-3</v>
      </c>
      <c r="CM27" s="5">
        <f>VLOOKUP(CM$1,Indices!$A$1:$CS$161,MATCH('Monthly Return'!$A27,Indices!$A$1:$CS$1,0),FALSE)</f>
        <v>-2.1326478053299347E-2</v>
      </c>
      <c r="CN27" s="5">
        <f>VLOOKUP(CN$1,Indices!$A$1:$CS$161,MATCH('Monthly Return'!$A27,Indices!$A$1:$CS$1,0),FALSE)</f>
        <v>2.8700089405392593E-2</v>
      </c>
      <c r="CO27" s="5">
        <f>VLOOKUP(CO$1,Indices!$A$1:$CS$161,MATCH('Monthly Return'!$A27,Indices!$A$1:$CS$1,0),FALSE)</f>
        <v>2.7011787601012971E-2</v>
      </c>
      <c r="CP27" s="5">
        <f>VLOOKUP(CP$1,Indices!$A$1:$CS$161,MATCH('Monthly Return'!$A27,Indices!$A$1:$CS$1,0),FALSE)</f>
        <v>-1.4992475714876274E-2</v>
      </c>
      <c r="CQ27" s="5">
        <f>VLOOKUP(CQ$1,Indices!$A$1:$CS$161,MATCH('Monthly Return'!$A27,Indices!$A$1:$CS$1,0),FALSE)</f>
        <v>1.1516088551164483E-3</v>
      </c>
      <c r="CR27" s="5">
        <f>VLOOKUP(CR$1,Indices!$A$1:$CS$161,MATCH('Monthly Return'!$A27,Indices!$A$1:$CS$1,0),FALSE)</f>
        <v>7.4324800986806938E-3</v>
      </c>
      <c r="CS27" s="5">
        <f>VLOOKUP(CS$1,Indices!$A$1:$CS$161,MATCH('Monthly Return'!$A27,Indices!$A$1:$CS$1,0),FALSE)</f>
        <v>2.0280338732539427E-2</v>
      </c>
      <c r="CT27" s="5">
        <f>VLOOKUP(CT$1,Indices!$A$1:$CS$161,MATCH('Monthly Return'!$A27,Indices!$A$1:$CS$1,0),FALSE)</f>
        <v>1.7558884335726166E-2</v>
      </c>
      <c r="CU27" s="5">
        <f>VLOOKUP(CU$1,Indices!$A$1:$CS$161,MATCH('Monthly Return'!$A27,Indices!$A$1:$CS$1,0),FALSE)</f>
        <v>9.5263264236413736E-3</v>
      </c>
      <c r="CV27" s="5">
        <f>VLOOKUP(CV$1,Indices!$A$1:$CS$161,MATCH('Monthly Return'!$A27,Indices!$A$1:$CS$1,0),FALSE)</f>
        <v>6.8637538955047539E-3</v>
      </c>
      <c r="CW27" s="5">
        <f>VLOOKUP(CW$1,Indices!$A$1:$CS$161,MATCH('Monthly Return'!$A27,Indices!$A$1:$CS$1,0),FALSE)</f>
        <v>1.0776865612150521E-2</v>
      </c>
      <c r="CX27" s="5">
        <f>VLOOKUP(CX$1,Indices!$A$1:$CS$161,MATCH('Monthly Return'!$A27,Indices!$A$1:$CS$1,0),FALSE)</f>
        <v>1.4631812172162029E-2</v>
      </c>
      <c r="CY27" s="5">
        <f>VLOOKUP(CY$1,Indices!$A$1:$CS$161,MATCH('Monthly Return'!$A27,Indices!$A$1:$CS$1,0),FALSE)</f>
        <v>1.9780899175230404E-2</v>
      </c>
      <c r="CZ27" s="5">
        <f>VLOOKUP(CZ$1,Indices!$A$1:$CS$161,MATCH('Monthly Return'!$A27,Indices!$A$1:$CS$1,0),FALSE)</f>
        <v>1.7059834474366653E-2</v>
      </c>
      <c r="DA27" s="5">
        <f>VLOOKUP(DA$1,Indices!$A$1:$CS$161,MATCH('Monthly Return'!$A27,Indices!$A$1:$CS$1,0),FALSE)</f>
        <v>1.3079120040571102E-3</v>
      </c>
      <c r="DB27" s="5">
        <f>VLOOKUP(DB$1,Indices!$A$1:$CS$161,MATCH('Monthly Return'!$A27,Indices!$A$1:$CS$1,0),FALSE)</f>
        <v>9.2775638887325762E-3</v>
      </c>
      <c r="DC27" s="5">
        <f>VLOOKUP(DC$1,Indices!$A$1:$CS$161,MATCH('Monthly Return'!$A27,Indices!$A$1:$CS$1,0),FALSE)</f>
        <v>-2.4510385099962839E-3</v>
      </c>
      <c r="DD27" s="5">
        <f>VLOOKUP(DD$1,Indices!$A$1:$CS$161,MATCH('Monthly Return'!$A27,Indices!$A$1:$CS$1,0),FALSE)</f>
        <v>-2.8947449306497841E-3</v>
      </c>
      <c r="DE27" s="5">
        <f>VLOOKUP(DE$1,Indices!$A$1:$CS$161,MATCH('Monthly Return'!$A27,Indices!$A$1:$CS$1,0),FALSE)</f>
        <v>-1.5665097545157547E-2</v>
      </c>
      <c r="DF27" s="5">
        <f>VLOOKUP(DF$1,Indices!$A$1:$CS$161,MATCH('Monthly Return'!$A27,Indices!$A$1:$CS$1,0),FALSE)</f>
        <v>1.7488523058076355E-2</v>
      </c>
      <c r="DG27" s="5">
        <f>VLOOKUP(DG$1,Indices!$A$1:$CS$161,MATCH('Monthly Return'!$A27,Indices!$A$1:$CS$1,0),FALSE)</f>
        <v>1.9491142840358577E-2</v>
      </c>
      <c r="DH27" s="5">
        <f>VLOOKUP(DH$1,Indices!$A$1:$CS$161,MATCH('Monthly Return'!$A27,Indices!$A$1:$CS$1,0),FALSE)</f>
        <v>4.6519035696124256E-3</v>
      </c>
      <c r="DI27" s="5">
        <f>VLOOKUP(DI$1,Indices!$A$1:$CS$161,MATCH('Monthly Return'!$A27,Indices!$A$1:$CS$1,0),FALSE)</f>
        <v>3.3841681544335422E-2</v>
      </c>
      <c r="DJ27" s="5">
        <f>VLOOKUP(DJ$1,Indices!$A$1:$CS$161,MATCH('Monthly Return'!$A27,Indices!$A$1:$CS$1,0),FALSE)</f>
        <v>1.8470690186477512E-2</v>
      </c>
    </row>
    <row r="28" spans="1:114" x14ac:dyDescent="0.25">
      <c r="A28" s="3" t="s">
        <v>27</v>
      </c>
      <c r="B28" s="3" t="s">
        <v>61</v>
      </c>
      <c r="C28" s="5">
        <f>VLOOKUP(C$1,Indices!$A$1:$CS$161,MATCH('Monthly Return'!$A28,Indices!$A$1:$CS$1,0),FALSE)</f>
        <v>4.8645293328586359E-3</v>
      </c>
      <c r="D28" s="5">
        <f>VLOOKUP(D$1,Indices!$A$1:$CS$161,MATCH('Monthly Return'!$A28,Indices!$A$1:$CS$1,0),FALSE)</f>
        <v>1.8721151488471977E-2</v>
      </c>
      <c r="E28" s="5">
        <f>VLOOKUP(E$1,Indices!$A$1:$CS$161,MATCH('Monthly Return'!$A28,Indices!$A$1:$CS$1,0),FALSE)</f>
        <v>-1.0323098650100171E-4</v>
      </c>
      <c r="F28" s="5">
        <f>VLOOKUP(F$1,Indices!$A$1:$CS$161,MATCH('Monthly Return'!$A28,Indices!$A$1:$CS$1,0),FALSE)</f>
        <v>-3.1016172718633106E-3</v>
      </c>
      <c r="G28" s="5">
        <f>VLOOKUP(G$1,Indices!$A$1:$CS$161,MATCH('Monthly Return'!$A28,Indices!$A$1:$CS$1,0),FALSE)</f>
        <v>7.8639999078042866E-3</v>
      </c>
      <c r="H28" s="5">
        <f>VLOOKUP(H$1,Indices!$A$1:$CS$161,MATCH('Monthly Return'!$A28,Indices!$A$1:$CS$1,0),FALSE)</f>
        <v>-4.2802226174766256E-3</v>
      </c>
      <c r="I28" s="5">
        <f>VLOOKUP(I$1,Indices!$A$1:$CS$161,MATCH('Monthly Return'!$A28,Indices!$A$1:$CS$1,0),FALSE)</f>
        <v>-9.8832725718236425E-3</v>
      </c>
      <c r="J28" s="5">
        <f>VLOOKUP(J$1,Indices!$A$1:$CS$161,MATCH('Monthly Return'!$A28,Indices!$A$1:$CS$1,0),FALSE)</f>
        <v>1.2453663628860356E-2</v>
      </c>
      <c r="K28" s="5">
        <f>VLOOKUP(K$1,Indices!$A$1:$CS$161,MATCH('Monthly Return'!$A28,Indices!$A$1:$CS$1,0),FALSE)</f>
        <v>-6.6021026168437968E-3</v>
      </c>
      <c r="L28" s="5">
        <f>VLOOKUP(L$1,Indices!$A$1:$CS$161,MATCH('Monthly Return'!$A28,Indices!$A$1:$CS$1,0),FALSE)</f>
        <v>1.2732938123302118E-2</v>
      </c>
      <c r="M28" s="5">
        <f>VLOOKUP(M$1,Indices!$A$1:$CS$161,MATCH('Monthly Return'!$A28,Indices!$A$1:$CS$1,0),FALSE)</f>
        <v>8.9896791652253061E-3</v>
      </c>
      <c r="N28" s="5">
        <f>VLOOKUP(N$1,Indices!$A$1:$CS$161,MATCH('Monthly Return'!$A28,Indices!$A$1:$CS$1,0),FALSE)</f>
        <v>-2.2950509323644841E-3</v>
      </c>
      <c r="O28" s="5">
        <f>VLOOKUP(O$1,Indices!$A$1:$CS$161,MATCH('Monthly Return'!$A28,Indices!$A$1:$CS$1,0),FALSE)</f>
        <v>-3.2398207647545973E-3</v>
      </c>
      <c r="P28" s="5">
        <f>VLOOKUP(P$1,Indices!$A$1:$CS$161,MATCH('Monthly Return'!$A28,Indices!$A$1:$CS$1,0),FALSE)</f>
        <v>1.9729188067460379E-2</v>
      </c>
      <c r="Q28" s="5">
        <f>VLOOKUP(Q$1,Indices!$A$1:$CS$161,MATCH('Monthly Return'!$A28,Indices!$A$1:$CS$1,0),FALSE)</f>
        <v>-5.3677323612721928E-3</v>
      </c>
      <c r="R28" s="5">
        <f>VLOOKUP(R$1,Indices!$A$1:$CS$161,MATCH('Monthly Return'!$A28,Indices!$A$1:$CS$1,0),FALSE)</f>
        <v>1.0471507947724223E-2</v>
      </c>
      <c r="S28" s="5">
        <f>VLOOKUP(S$1,Indices!$A$1:$CS$161,MATCH('Monthly Return'!$A28,Indices!$A$1:$CS$1,0),FALSE)</f>
        <v>9.084999992494236E-3</v>
      </c>
      <c r="T28" s="5">
        <f>VLOOKUP(T$1,Indices!$A$1:$CS$161,MATCH('Monthly Return'!$A28,Indices!$A$1:$CS$1,0),FALSE)</f>
        <v>1.4906249381064551E-2</v>
      </c>
      <c r="U28" s="5">
        <f>VLOOKUP(U$1,Indices!$A$1:$CS$161,MATCH('Monthly Return'!$A28,Indices!$A$1:$CS$1,0),FALSE)</f>
        <v>1.5387780737660339E-2</v>
      </c>
      <c r="V28" s="5">
        <f>VLOOKUP(V$1,Indices!$A$1:$CS$161,MATCH('Monthly Return'!$A28,Indices!$A$1:$CS$1,0),FALSE)</f>
        <v>-6.8079889007194305E-3</v>
      </c>
      <c r="W28" s="5">
        <f>VLOOKUP(W$1,Indices!$A$1:$CS$161,MATCH('Monthly Return'!$A28,Indices!$A$1:$CS$1,0),FALSE)</f>
        <v>1.2520126632493467E-2</v>
      </c>
      <c r="X28" s="5">
        <f>VLOOKUP(X$1,Indices!$A$1:$CS$161,MATCH('Monthly Return'!$A28,Indices!$A$1:$CS$1,0),FALSE)</f>
        <v>-1.4812941591184181E-2</v>
      </c>
      <c r="Y28" s="5">
        <f>VLOOKUP(Y$1,Indices!$A$1:$CS$161,MATCH('Monthly Return'!$A28,Indices!$A$1:$CS$1,0),FALSE)</f>
        <v>4.780046999688814E-3</v>
      </c>
      <c r="Z28" s="5">
        <f>VLOOKUP(Z$1,Indices!$A$1:$CS$161,MATCH('Monthly Return'!$A28,Indices!$A$1:$CS$1,0),FALSE)</f>
        <v>6.2837918461020603E-3</v>
      </c>
      <c r="AA28" s="5">
        <f>VLOOKUP(AA$1,Indices!$A$1:$CS$161,MATCH('Monthly Return'!$A28,Indices!$A$1:$CS$1,0),FALSE)</f>
        <v>9.3582636768607674E-3</v>
      </c>
      <c r="AB28" s="5">
        <f>VLOOKUP(AB$1,Indices!$A$1:$CS$161,MATCH('Monthly Return'!$A28,Indices!$A$1:$CS$1,0),FALSE)</f>
        <v>1.2246572682312884E-3</v>
      </c>
      <c r="AC28" s="5">
        <f>VLOOKUP(AC$1,Indices!$A$1:$CS$161,MATCH('Monthly Return'!$A28,Indices!$A$1:$CS$1,0),FALSE)</f>
        <v>2.6310883094172732E-2</v>
      </c>
      <c r="AD28" s="5">
        <f>VLOOKUP(AD$1,Indices!$A$1:$CS$161,MATCH('Monthly Return'!$A28,Indices!$A$1:$CS$1,0),FALSE)</f>
        <v>1.4760424447829656E-2</v>
      </c>
      <c r="AE28" s="5">
        <f>VLOOKUP(AE$1,Indices!$A$1:$CS$161,MATCH('Monthly Return'!$A28,Indices!$A$1:$CS$1,0),FALSE)</f>
        <v>3.9100236107791897E-3</v>
      </c>
      <c r="AF28" s="5">
        <f>VLOOKUP(AF$1,Indices!$A$1:$CS$161,MATCH('Monthly Return'!$A28,Indices!$A$1:$CS$1,0),FALSE)</f>
        <v>-4.1416779992107244E-3</v>
      </c>
      <c r="AG28" s="5">
        <f>VLOOKUP(AG$1,Indices!$A$1:$CS$161,MATCH('Monthly Return'!$A28,Indices!$A$1:$CS$1,0),FALSE)</f>
        <v>1.2800420129903234E-2</v>
      </c>
      <c r="AH28" s="5">
        <f>VLOOKUP(AH$1,Indices!$A$1:$CS$161,MATCH('Monthly Return'!$A28,Indices!$A$1:$CS$1,0),FALSE)</f>
        <v>7.9248825665900746E-3</v>
      </c>
      <c r="AI28" s="5">
        <f>VLOOKUP(AI$1,Indices!$A$1:$CS$161,MATCH('Monthly Return'!$A28,Indices!$A$1:$CS$1,0),FALSE)</f>
        <v>8.0253966975567526E-3</v>
      </c>
      <c r="AJ28" s="5">
        <f>VLOOKUP(AJ$1,Indices!$A$1:$CS$161,MATCH('Monthly Return'!$A28,Indices!$A$1:$CS$1,0),FALSE)</f>
        <v>2.6412612106396782E-3</v>
      </c>
      <c r="AK28" s="5">
        <f>VLOOKUP(AK$1,Indices!$A$1:$CS$161,MATCH('Monthly Return'!$A28,Indices!$A$1:$CS$1,0),FALSE)</f>
        <v>-2.5793615023166461E-2</v>
      </c>
      <c r="AL28" s="5">
        <f>VLOOKUP(AL$1,Indices!$A$1:$CS$161,MATCH('Monthly Return'!$A28,Indices!$A$1:$CS$1,0),FALSE)</f>
        <v>-5.2042658023324639E-3</v>
      </c>
      <c r="AM28" s="5">
        <f>VLOOKUP(AM$1,Indices!$A$1:$CS$161,MATCH('Monthly Return'!$A28,Indices!$A$1:$CS$1,0),FALSE)</f>
        <v>-2.1004370080405232E-3</v>
      </c>
      <c r="AN28" s="5">
        <f>VLOOKUP(AN$1,Indices!$A$1:$CS$161,MATCH('Monthly Return'!$A28,Indices!$A$1:$CS$1,0),FALSE)</f>
        <v>2.1604425267105043E-2</v>
      </c>
      <c r="AO28" s="5">
        <f>VLOOKUP(AO$1,Indices!$A$1:$CS$161,MATCH('Monthly Return'!$A28,Indices!$A$1:$CS$1,0),FALSE)</f>
        <v>2.7124292357805668E-2</v>
      </c>
      <c r="AP28" s="5">
        <f>VLOOKUP(AP$1,Indices!$A$1:$CS$161,MATCH('Monthly Return'!$A28,Indices!$A$1:$CS$1,0),FALSE)</f>
        <v>-5.3641746489683229E-3</v>
      </c>
      <c r="AQ28" s="5">
        <f>VLOOKUP(AQ$1,Indices!$A$1:$CS$161,MATCH('Monthly Return'!$A28,Indices!$A$1:$CS$1,0),FALSE)</f>
        <v>-1.4110986111669166E-2</v>
      </c>
      <c r="AR28" s="5">
        <f>VLOOKUP(AR$1,Indices!$A$1:$CS$161,MATCH('Monthly Return'!$A28,Indices!$A$1:$CS$1,0),FALSE)</f>
        <v>2.7134102304851027E-2</v>
      </c>
      <c r="AS28" s="5">
        <f>VLOOKUP(AS$1,Indices!$A$1:$CS$161,MATCH('Monthly Return'!$A28,Indices!$A$1:$CS$1,0),FALSE)</f>
        <v>-3.9295077336320094E-2</v>
      </c>
      <c r="AT28" s="5">
        <f>VLOOKUP(AT$1,Indices!$A$1:$CS$161,MATCH('Monthly Return'!$A28,Indices!$A$1:$CS$1,0),FALSE)</f>
        <v>-3.222696686336235E-2</v>
      </c>
      <c r="AU28" s="5">
        <f>VLOOKUP(AU$1,Indices!$A$1:$CS$161,MATCH('Monthly Return'!$A28,Indices!$A$1:$CS$1,0),FALSE)</f>
        <v>1.9590631097043953E-3</v>
      </c>
      <c r="AV28" s="5">
        <f>VLOOKUP(AV$1,Indices!$A$1:$CS$161,MATCH('Monthly Return'!$A28,Indices!$A$1:$CS$1,0),FALSE)</f>
        <v>-1.1725781045932804E-2</v>
      </c>
      <c r="AW28" s="5">
        <f>VLOOKUP(AW$1,Indices!$A$1:$CS$161,MATCH('Monthly Return'!$A28,Indices!$A$1:$CS$1,0),FALSE)</f>
        <v>-1.2167965145918558E-2</v>
      </c>
      <c r="AX28" s="5">
        <f>VLOOKUP(AX$1,Indices!$A$1:$CS$161,MATCH('Monthly Return'!$A28,Indices!$A$1:$CS$1,0),FALSE)</f>
        <v>1.4117520188275723E-2</v>
      </c>
      <c r="AY28" s="5">
        <f>VLOOKUP(AY$1,Indices!$A$1:$CS$161,MATCH('Monthly Return'!$A28,Indices!$A$1:$CS$1,0),FALSE)</f>
        <v>4.3313326701488464E-4</v>
      </c>
      <c r="AZ28" s="5">
        <f>VLOOKUP(AZ$1,Indices!$A$1:$CS$161,MATCH('Monthly Return'!$A28,Indices!$A$1:$CS$1,0),FALSE)</f>
        <v>1.2166079185502277E-2</v>
      </c>
      <c r="BA28" s="5">
        <f>VLOOKUP(BA$1,Indices!$A$1:$CS$161,MATCH('Monthly Return'!$A28,Indices!$A$1:$CS$1,0),FALSE)</f>
        <v>3.9175540275839804E-3</v>
      </c>
      <c r="BB28" s="5">
        <f>VLOOKUP(BB$1,Indices!$A$1:$CS$161,MATCH('Monthly Return'!$A28,Indices!$A$1:$CS$1,0),FALSE)</f>
        <v>2.7954134537144348E-2</v>
      </c>
      <c r="BC28" s="5">
        <f>VLOOKUP(BC$1,Indices!$A$1:$CS$161,MATCH('Monthly Return'!$A28,Indices!$A$1:$CS$1,0),FALSE)</f>
        <v>1.7364713772740625E-3</v>
      </c>
      <c r="BD28" s="5">
        <f>VLOOKUP(BD$1,Indices!$A$1:$CS$161,MATCH('Monthly Return'!$A28,Indices!$A$1:$CS$1,0),FALSE)</f>
        <v>2.0305462725044521E-2</v>
      </c>
      <c r="BE28" s="5">
        <f>VLOOKUP(BE$1,Indices!$A$1:$CS$161,MATCH('Monthly Return'!$A28,Indices!$A$1:$CS$1,0),FALSE)</f>
        <v>3.4164858052231795E-2</v>
      </c>
      <c r="BF28" s="5">
        <f>VLOOKUP(BF$1,Indices!$A$1:$CS$161,MATCH('Monthly Return'!$A28,Indices!$A$1:$CS$1,0),FALSE)</f>
        <v>-1.5303784494730133E-3</v>
      </c>
      <c r="BG28" s="5">
        <f>VLOOKUP(BG$1,Indices!$A$1:$CS$161,MATCH('Monthly Return'!$A28,Indices!$A$1:$CS$1,0),FALSE)</f>
        <v>1.550555571343315E-2</v>
      </c>
      <c r="BH28" s="5">
        <f>VLOOKUP(BH$1,Indices!$A$1:$CS$161,MATCH('Monthly Return'!$A28,Indices!$A$1:$CS$1,0),FALSE)</f>
        <v>-9.6114605761248306E-3</v>
      </c>
      <c r="BI28" s="5">
        <f>VLOOKUP(BI$1,Indices!$A$1:$CS$161,MATCH('Monthly Return'!$A28,Indices!$A$1:$CS$1,0),FALSE)</f>
        <v>-2.811931561743497E-2</v>
      </c>
      <c r="BJ28" s="5">
        <f>VLOOKUP(BJ$1,Indices!$A$1:$CS$161,MATCH('Monthly Return'!$A28,Indices!$A$1:$CS$1,0),FALSE)</f>
        <v>1.1840696360953418E-2</v>
      </c>
      <c r="BK28" s="5">
        <f>VLOOKUP(BK$1,Indices!$A$1:$CS$161,MATCH('Monthly Return'!$A28,Indices!$A$1:$CS$1,0),FALSE)</f>
        <v>2.6013694594220427E-2</v>
      </c>
      <c r="BL28" s="5">
        <f>VLOOKUP(BL$1,Indices!$A$1:$CS$161,MATCH('Monthly Return'!$A28,Indices!$A$1:$CS$1,0),FALSE)</f>
        <v>6.3513836943049906E-3</v>
      </c>
      <c r="BM28" s="5">
        <f>VLOOKUP(BM$1,Indices!$A$1:$CS$161,MATCH('Monthly Return'!$A28,Indices!$A$1:$CS$1,0),FALSE)</f>
        <v>-7.5935635508950217E-3</v>
      </c>
      <c r="BN28" s="5">
        <f>VLOOKUP(BN$1,Indices!$A$1:$CS$161,MATCH('Monthly Return'!$A28,Indices!$A$1:$CS$1,0),FALSE)</f>
        <v>1.3516863742683682E-2</v>
      </c>
      <c r="BO28" s="5">
        <f>VLOOKUP(BO$1,Indices!$A$1:$CS$161,MATCH('Monthly Return'!$A28,Indices!$A$1:$CS$1,0),FALSE)</f>
        <v>1.4309793452809361E-2</v>
      </c>
      <c r="BP28" s="5">
        <f>VLOOKUP(BP$1,Indices!$A$1:$CS$161,MATCH('Monthly Return'!$A28,Indices!$A$1:$CS$1,0),FALSE)</f>
        <v>-2.294349391961048E-3</v>
      </c>
      <c r="BQ28" s="5">
        <f>VLOOKUP(BQ$1,Indices!$A$1:$CS$161,MATCH('Monthly Return'!$A28,Indices!$A$1:$CS$1,0),FALSE)</f>
        <v>2.6672539976146048E-2</v>
      </c>
      <c r="BR28" s="5">
        <f>VLOOKUP(BR$1,Indices!$A$1:$CS$161,MATCH('Monthly Return'!$A28,Indices!$A$1:$CS$1,0),FALSE)</f>
        <v>1.2648729362176647E-2</v>
      </c>
      <c r="BS28" s="5">
        <f>VLOOKUP(BS$1,Indices!$A$1:$CS$161,MATCH('Monthly Return'!$A28,Indices!$A$1:$CS$1,0),FALSE)</f>
        <v>2.4093237169436454E-2</v>
      </c>
      <c r="BT28" s="5">
        <f>VLOOKUP(BT$1,Indices!$A$1:$CS$161,MATCH('Monthly Return'!$A28,Indices!$A$1:$CS$1,0),FALSE)</f>
        <v>2.6881042169271119E-3</v>
      </c>
      <c r="BU28" s="5">
        <f>VLOOKUP(BU$1,Indices!$A$1:$CS$161,MATCH('Monthly Return'!$A28,Indices!$A$1:$CS$1,0),FALSE)</f>
        <v>4.9290267397104071E-2</v>
      </c>
      <c r="BV28" s="5">
        <f>VLOOKUP(BV$1,Indices!$A$1:$CS$161,MATCH('Monthly Return'!$A28,Indices!$A$1:$CS$1,0),FALSE)</f>
        <v>3.5572155566756525E-2</v>
      </c>
      <c r="BW28" s="5">
        <f>VLOOKUP(BW$1,Indices!$A$1:$CS$161,MATCH('Monthly Return'!$A28,Indices!$A$1:$CS$1,0),FALSE)</f>
        <v>1.6322007596217381E-2</v>
      </c>
      <c r="BX28" s="5">
        <f>VLOOKUP(BX$1,Indices!$A$1:$CS$161,MATCH('Monthly Return'!$A28,Indices!$A$1:$CS$1,0),FALSE)</f>
        <v>-1.4357422931314257E-2</v>
      </c>
      <c r="BY28" s="5">
        <f>VLOOKUP(BY$1,Indices!$A$1:$CS$161,MATCH('Monthly Return'!$A28,Indices!$A$1:$CS$1,0),FALSE)</f>
        <v>-1.438739647192433E-3</v>
      </c>
      <c r="BZ28" s="5">
        <f>VLOOKUP(BZ$1,Indices!$A$1:$CS$161,MATCH('Monthly Return'!$A28,Indices!$A$1:$CS$1,0),FALSE)</f>
        <v>6.6707479259453528E-4</v>
      </c>
      <c r="CA28" s="5">
        <f>VLOOKUP(CA$1,Indices!$A$1:$CS$161,MATCH('Monthly Return'!$A28,Indices!$A$1:$CS$1,0),FALSE)</f>
        <v>-2.6843914153709014E-2</v>
      </c>
      <c r="CB28" s="5">
        <f>VLOOKUP(CB$1,Indices!$A$1:$CS$161,MATCH('Monthly Return'!$A28,Indices!$A$1:$CS$1,0),FALSE)</f>
        <v>-6.7228629845878407E-2</v>
      </c>
      <c r="CC28" s="5">
        <f>VLOOKUP(CC$1,Indices!$A$1:$CS$161,MATCH('Monthly Return'!$A28,Indices!$A$1:$CS$1,0),FALSE)</f>
        <v>-6.1666040344722783E-2</v>
      </c>
      <c r="CD28" s="5">
        <f>VLOOKUP(CD$1,Indices!$A$1:$CS$161,MATCH('Monthly Return'!$A28,Indices!$A$1:$CS$1,0),FALSE)</f>
        <v>-1.6278123673411748E-2</v>
      </c>
      <c r="CE28" s="5">
        <f>VLOOKUP(CE$1,Indices!$A$1:$CS$161,MATCH('Monthly Return'!$A28,Indices!$A$1:$CS$1,0),FALSE)</f>
        <v>-2.5106911298110046E-2</v>
      </c>
      <c r="CF28" s="5">
        <f>VLOOKUP(CF$1,Indices!$A$1:$CS$161,MATCH('Monthly Return'!$A28,Indices!$A$1:$CS$1,0),FALSE)</f>
        <v>-1.5546328330034331E-2</v>
      </c>
      <c r="CG28" s="5">
        <f>VLOOKUP(CG$1,Indices!$A$1:$CS$161,MATCH('Monthly Return'!$A28,Indices!$A$1:$CS$1,0),FALSE)</f>
        <v>1.6928144291455283E-2</v>
      </c>
      <c r="CH28" s="5">
        <f>VLOOKUP(CH$1,Indices!$A$1:$CS$161,MATCH('Monthly Return'!$A28,Indices!$A$1:$CS$1,0),FALSE)</f>
        <v>1.3890250220535805E-2</v>
      </c>
      <c r="CI28" s="5">
        <f>VLOOKUP(CI$1,Indices!$A$1:$CS$161,MATCH('Monthly Return'!$A28,Indices!$A$1:$CS$1,0),FALSE)</f>
        <v>-2.3534197222383813E-2</v>
      </c>
      <c r="CJ28" s="5">
        <f>VLOOKUP(CJ$1,Indices!$A$1:$CS$161,MATCH('Monthly Return'!$A28,Indices!$A$1:$CS$1,0),FALSE)</f>
        <v>1.2464029430544699E-2</v>
      </c>
      <c r="CK28" s="5">
        <f>VLOOKUP(CK$1,Indices!$A$1:$CS$161,MATCH('Monthly Return'!$A28,Indices!$A$1:$CS$1,0),FALSE)</f>
        <v>-2.883401869724278E-2</v>
      </c>
      <c r="CL28" s="5">
        <f>VLOOKUP(CL$1,Indices!$A$1:$CS$161,MATCH('Monthly Return'!$A28,Indices!$A$1:$CS$1,0),FALSE)</f>
        <v>1.5265402572397502E-3</v>
      </c>
      <c r="CM28" s="5">
        <f>VLOOKUP(CM$1,Indices!$A$1:$CS$161,MATCH('Monthly Return'!$A28,Indices!$A$1:$CS$1,0),FALSE)</f>
        <v>-2.4798814305152295E-2</v>
      </c>
      <c r="CN28" s="5">
        <f>VLOOKUP(CN$1,Indices!$A$1:$CS$161,MATCH('Monthly Return'!$A28,Indices!$A$1:$CS$1,0),FALSE)</f>
        <v>2.4515541026830956E-2</v>
      </c>
      <c r="CO28" s="5">
        <f>VLOOKUP(CO$1,Indices!$A$1:$CS$161,MATCH('Monthly Return'!$A28,Indices!$A$1:$CS$1,0),FALSE)</f>
        <v>2.2352419363157239E-2</v>
      </c>
      <c r="CP28" s="5">
        <f>VLOOKUP(CP$1,Indices!$A$1:$CS$161,MATCH('Monthly Return'!$A28,Indices!$A$1:$CS$1,0),FALSE)</f>
        <v>-1.9026450172354603E-2</v>
      </c>
      <c r="CQ28" s="5">
        <f>VLOOKUP(CQ$1,Indices!$A$1:$CS$161,MATCH('Monthly Return'!$A28,Indices!$A$1:$CS$1,0),FALSE)</f>
        <v>-3.3045904560200512E-3</v>
      </c>
      <c r="CR28" s="5">
        <f>VLOOKUP(CR$1,Indices!$A$1:$CS$161,MATCH('Monthly Return'!$A28,Indices!$A$1:$CS$1,0),FALSE)</f>
        <v>3.4373882595819527E-3</v>
      </c>
      <c r="CS28" s="5">
        <f>VLOOKUP(CS$1,Indices!$A$1:$CS$161,MATCH('Monthly Return'!$A28,Indices!$A$1:$CS$1,0),FALSE)</f>
        <v>1.6198724463998948E-2</v>
      </c>
      <c r="CT28" s="5">
        <f>VLOOKUP(CT$1,Indices!$A$1:$CS$161,MATCH('Monthly Return'!$A28,Indices!$A$1:$CS$1,0),FALSE)</f>
        <v>1.3680422956840799E-2</v>
      </c>
      <c r="CU28" s="5">
        <f>VLOOKUP(CU$1,Indices!$A$1:$CS$161,MATCH('Monthly Return'!$A28,Indices!$A$1:$CS$1,0),FALSE)</f>
        <v>5.6119017043618769E-3</v>
      </c>
      <c r="CV28" s="5">
        <f>VLOOKUP(CV$1,Indices!$A$1:$CS$161,MATCH('Monthly Return'!$A28,Indices!$A$1:$CS$1,0),FALSE)</f>
        <v>2.938609864056474E-3</v>
      </c>
      <c r="CW28" s="5">
        <f>VLOOKUP(CW$1,Indices!$A$1:$CS$161,MATCH('Monthly Return'!$A28,Indices!$A$1:$CS$1,0),FALSE)</f>
        <v>6.9822716998311218E-3</v>
      </c>
      <c r="CX28" s="5">
        <f>VLOOKUP(CX$1,Indices!$A$1:$CS$161,MATCH('Monthly Return'!$A28,Indices!$A$1:$CS$1,0),FALSE)</f>
        <v>1.0924068448457502E-2</v>
      </c>
      <c r="CY28" s="5">
        <f>VLOOKUP(CY$1,Indices!$A$1:$CS$161,MATCH('Monthly Return'!$A28,Indices!$A$1:$CS$1,0),FALSE)</f>
        <v>1.6413921645417329E-2</v>
      </c>
      <c r="CZ28" s="5">
        <f>VLOOKUP(CZ$1,Indices!$A$1:$CS$161,MATCH('Monthly Return'!$A28,Indices!$A$1:$CS$1,0),FALSE)</f>
        <v>1.3091068059961408E-2</v>
      </c>
      <c r="DA28" s="5">
        <f>VLOOKUP(DA$1,Indices!$A$1:$CS$161,MATCH('Monthly Return'!$A28,Indices!$A$1:$CS$1,0),FALSE)</f>
        <v>-2.3931555019670592E-3</v>
      </c>
      <c r="DB28" s="5">
        <f>VLOOKUP(DB$1,Indices!$A$1:$CS$161,MATCH('Monthly Return'!$A28,Indices!$A$1:$CS$1,0),FALSE)</f>
        <v>5.5943849769755083E-3</v>
      </c>
      <c r="DC28" s="5">
        <f>VLOOKUP(DC$1,Indices!$A$1:$CS$161,MATCH('Monthly Return'!$A28,Indices!$A$1:$CS$1,0),FALSE)</f>
        <v>-6.4280718713726204E-3</v>
      </c>
      <c r="DD28" s="5">
        <f>VLOOKUP(DD$1,Indices!$A$1:$CS$161,MATCH('Monthly Return'!$A28,Indices!$A$1:$CS$1,0),FALSE)</f>
        <v>-6.6508443135009365E-3</v>
      </c>
      <c r="DE28" s="5">
        <f>VLOOKUP(DE$1,Indices!$A$1:$CS$161,MATCH('Monthly Return'!$A28,Indices!$A$1:$CS$1,0),FALSE)</f>
        <v>-1.9869804385724166E-2</v>
      </c>
      <c r="DF28" s="5">
        <f>VLOOKUP(DF$1,Indices!$A$1:$CS$161,MATCH('Monthly Return'!$A28,Indices!$A$1:$CS$1,0),FALSE)</f>
        <v>1.3835827854543181E-2</v>
      </c>
      <c r="DG28" s="5">
        <f>VLOOKUP(DG$1,Indices!$A$1:$CS$161,MATCH('Monthly Return'!$A28,Indices!$A$1:$CS$1,0),FALSE)</f>
        <v>1.5761069094647029E-2</v>
      </c>
      <c r="DH28" s="5">
        <f>VLOOKUP(DH$1,Indices!$A$1:$CS$161,MATCH('Monthly Return'!$A28,Indices!$A$1:$CS$1,0),FALSE)</f>
        <v>1.213012313912909E-3</v>
      </c>
      <c r="DI28" s="5">
        <f>VLOOKUP(DI$1,Indices!$A$1:$CS$161,MATCH('Monthly Return'!$A28,Indices!$A$1:$CS$1,0),FALSE)</f>
        <v>3.0779402598829719E-2</v>
      </c>
      <c r="DJ28" s="5">
        <f>VLOOKUP(DJ$1,Indices!$A$1:$CS$161,MATCH('Monthly Return'!$A28,Indices!$A$1:$CS$1,0),FALSE)</f>
        <v>1.423007530065501E-2</v>
      </c>
    </row>
    <row r="29" spans="1:114" x14ac:dyDescent="0.25">
      <c r="A29" s="3" t="s">
        <v>28</v>
      </c>
      <c r="B29" s="3" t="s">
        <v>62</v>
      </c>
      <c r="C29" s="5">
        <f>VLOOKUP(C$1,Indices!$A$1:$CS$161,MATCH('Monthly Return'!$A29,Indices!$A$1:$CS$1,0),FALSE)</f>
        <v>4.1694995749670394E-3</v>
      </c>
      <c r="D29" s="5">
        <f>VLOOKUP(D$1,Indices!$A$1:$CS$161,MATCH('Monthly Return'!$A29,Indices!$A$1:$CS$1,0),FALSE)</f>
        <v>2.9512744872806085E-2</v>
      </c>
      <c r="E29" s="5">
        <f>VLOOKUP(E$1,Indices!$A$1:$CS$161,MATCH('Monthly Return'!$A29,Indices!$A$1:$CS$1,0),FALSE)</f>
        <v>9.0711821424107608E-3</v>
      </c>
      <c r="F29" s="5">
        <f>VLOOKUP(F$1,Indices!$A$1:$CS$161,MATCH('Monthly Return'!$A29,Indices!$A$1:$CS$1,0),FALSE)</f>
        <v>1.7998548042413631E-2</v>
      </c>
      <c r="G29" s="5">
        <f>VLOOKUP(G$1,Indices!$A$1:$CS$161,MATCH('Monthly Return'!$A29,Indices!$A$1:$CS$1,0),FALSE)</f>
        <v>1.3066831189849859E-2</v>
      </c>
      <c r="H29" s="5">
        <f>VLOOKUP(H$1,Indices!$A$1:$CS$161,MATCH('Monthly Return'!$A29,Indices!$A$1:$CS$1,0),FALSE)</f>
        <v>1.9375595020371117E-2</v>
      </c>
      <c r="I29" s="5">
        <f>VLOOKUP(I$1,Indices!$A$1:$CS$161,MATCH('Monthly Return'!$A29,Indices!$A$1:$CS$1,0),FALSE)</f>
        <v>-8.7304651028421443E-3</v>
      </c>
      <c r="J29" s="5">
        <f>VLOOKUP(J$1,Indices!$A$1:$CS$161,MATCH('Monthly Return'!$A29,Indices!$A$1:$CS$1,0),FALSE)</f>
        <v>2.6382171922445297E-2</v>
      </c>
      <c r="K29" s="5">
        <f>VLOOKUP(K$1,Indices!$A$1:$CS$161,MATCH('Monthly Return'!$A29,Indices!$A$1:$CS$1,0),FALSE)</f>
        <v>-1.5479684923172754E-2</v>
      </c>
      <c r="L29" s="5">
        <f>VLOOKUP(L$1,Indices!$A$1:$CS$161,MATCH('Monthly Return'!$A29,Indices!$A$1:$CS$1,0),FALSE)</f>
        <v>3.1220005095861536E-2</v>
      </c>
      <c r="M29" s="5">
        <f>VLOOKUP(M$1,Indices!$A$1:$CS$161,MATCH('Monthly Return'!$A29,Indices!$A$1:$CS$1,0),FALSE)</f>
        <v>3.2007976389467618E-3</v>
      </c>
      <c r="N29" s="5">
        <f>VLOOKUP(N$1,Indices!$A$1:$CS$161,MATCH('Monthly Return'!$A29,Indices!$A$1:$CS$1,0),FALSE)</f>
        <v>-3.9675731157978622E-2</v>
      </c>
      <c r="O29" s="5">
        <f>VLOOKUP(O$1,Indices!$A$1:$CS$161,MATCH('Monthly Return'!$A29,Indices!$A$1:$CS$1,0),FALSE)</f>
        <v>-1.8783097150964267E-2</v>
      </c>
      <c r="P29" s="5">
        <f>VLOOKUP(P$1,Indices!$A$1:$CS$161,MATCH('Monthly Return'!$A29,Indices!$A$1:$CS$1,0),FALSE)</f>
        <v>3.8034760130950973E-2</v>
      </c>
      <c r="Q29" s="5">
        <f>VLOOKUP(Q$1,Indices!$A$1:$CS$161,MATCH('Monthly Return'!$A29,Indices!$A$1:$CS$1,0),FALSE)</f>
        <v>2.4418921846643737E-2</v>
      </c>
      <c r="R29" s="5">
        <f>VLOOKUP(R$1,Indices!$A$1:$CS$161,MATCH('Monthly Return'!$A29,Indices!$A$1:$CS$1,0),FALSE)</f>
        <v>2.5517884377272759E-2</v>
      </c>
      <c r="S29" s="5">
        <f>VLOOKUP(S$1,Indices!$A$1:$CS$161,MATCH('Monthly Return'!$A29,Indices!$A$1:$CS$1,0),FALSE)</f>
        <v>2.0759313984968442E-2</v>
      </c>
      <c r="T29" s="5">
        <f>VLOOKUP(T$1,Indices!$A$1:$CS$161,MATCH('Monthly Return'!$A29,Indices!$A$1:$CS$1,0),FALSE)</f>
        <v>-9.5996139973653083E-4</v>
      </c>
      <c r="U29" s="5">
        <f>VLOOKUP(U$1,Indices!$A$1:$CS$161,MATCH('Monthly Return'!$A29,Indices!$A$1:$CS$1,0),FALSE)</f>
        <v>3.9135289915131155E-2</v>
      </c>
      <c r="V29" s="5">
        <f>VLOOKUP(V$1,Indices!$A$1:$CS$161,MATCH('Monthly Return'!$A29,Indices!$A$1:$CS$1,0),FALSE)</f>
        <v>3.358423076187611E-3</v>
      </c>
      <c r="W29" s="5">
        <f>VLOOKUP(W$1,Indices!$A$1:$CS$161,MATCH('Monthly Return'!$A29,Indices!$A$1:$CS$1,0),FALSE)</f>
        <v>3.8872003473571004E-2</v>
      </c>
      <c r="X29" s="5">
        <f>VLOOKUP(X$1,Indices!$A$1:$CS$161,MATCH('Monthly Return'!$A29,Indices!$A$1:$CS$1,0),FALSE)</f>
        <v>-3.8039807715228857E-4</v>
      </c>
      <c r="Y29" s="5">
        <f>VLOOKUP(Y$1,Indices!$A$1:$CS$161,MATCH('Monthly Return'!$A29,Indices!$A$1:$CS$1,0),FALSE)</f>
        <v>2.1135902636916892E-2</v>
      </c>
      <c r="Z29" s="5">
        <f>VLOOKUP(Z$1,Indices!$A$1:$CS$161,MATCH('Monthly Return'!$A29,Indices!$A$1:$CS$1,0),FALSE)</f>
        <v>6.4716330155358825E-3</v>
      </c>
      <c r="AA29" s="5">
        <f>VLOOKUP(AA$1,Indices!$A$1:$CS$161,MATCH('Monthly Return'!$A29,Indices!$A$1:$CS$1,0),FALSE)</f>
        <v>1.8090366094138499E-2</v>
      </c>
      <c r="AB29" s="5">
        <f>VLOOKUP(AB$1,Indices!$A$1:$CS$161,MATCH('Monthly Return'!$A29,Indices!$A$1:$CS$1,0),FALSE)</f>
        <v>4.070531532532673E-3</v>
      </c>
      <c r="AC29" s="5">
        <f>VLOOKUP(AC$1,Indices!$A$1:$CS$161,MATCH('Monthly Return'!$A29,Indices!$A$1:$CS$1,0),FALSE)</f>
        <v>2.6972244949133639E-2</v>
      </c>
      <c r="AD29" s="5">
        <f>VLOOKUP(AD$1,Indices!$A$1:$CS$161,MATCH('Monthly Return'!$A29,Indices!$A$1:$CS$1,0),FALSE)</f>
        <v>1.5293695294853471E-3</v>
      </c>
      <c r="AE29" s="5">
        <f>VLOOKUP(AE$1,Indices!$A$1:$CS$161,MATCH('Monthly Return'!$A29,Indices!$A$1:$CS$1,0),FALSE)</f>
        <v>3.4046058830814463E-3</v>
      </c>
      <c r="AF29" s="5">
        <f>VLOOKUP(AF$1,Indices!$A$1:$CS$161,MATCH('Monthly Return'!$A29,Indices!$A$1:$CS$1,0),FALSE)</f>
        <v>-1.768982378936157E-2</v>
      </c>
      <c r="AG29" s="5">
        <f>VLOOKUP(AG$1,Indices!$A$1:$CS$161,MATCH('Monthly Return'!$A29,Indices!$A$1:$CS$1,0),FALSE)</f>
        <v>2.012037694007307E-2</v>
      </c>
      <c r="AH29" s="5">
        <f>VLOOKUP(AH$1,Indices!$A$1:$CS$161,MATCH('Monthly Return'!$A29,Indices!$A$1:$CS$1,0),FALSE)</f>
        <v>9.1943195060062433E-3</v>
      </c>
      <c r="AI29" s="5">
        <f>VLOOKUP(AI$1,Indices!$A$1:$CS$161,MATCH('Monthly Return'!$A29,Indices!$A$1:$CS$1,0),FALSE)</f>
        <v>1.1928438094239713E-3</v>
      </c>
      <c r="AJ29" s="5">
        <f>VLOOKUP(AJ$1,Indices!$A$1:$CS$161,MATCH('Monthly Return'!$A29,Indices!$A$1:$CS$1,0),FALSE)</f>
        <v>1.1102842684923564E-2</v>
      </c>
      <c r="AK29" s="5">
        <f>VLOOKUP(AK$1,Indices!$A$1:$CS$161,MATCH('Monthly Return'!$A29,Indices!$A$1:$CS$1,0),FALSE)</f>
        <v>-3.1306217190786523E-2</v>
      </c>
      <c r="AL29" s="5">
        <f>VLOOKUP(AL$1,Indices!$A$1:$CS$161,MATCH('Monthly Return'!$A29,Indices!$A$1:$CS$1,0),FALSE)</f>
        <v>-1.1453413827814507E-2</v>
      </c>
      <c r="AM29" s="5">
        <f>VLOOKUP(AM$1,Indices!$A$1:$CS$161,MATCH('Monthly Return'!$A29,Indices!$A$1:$CS$1,0),FALSE)</f>
        <v>1.7313244006065931E-2</v>
      </c>
      <c r="AN29" s="5">
        <f>VLOOKUP(AN$1,Indices!$A$1:$CS$161,MATCH('Monthly Return'!$A29,Indices!$A$1:$CS$1,0),FALSE)</f>
        <v>2.1755602680836983E-2</v>
      </c>
      <c r="AO29" s="5">
        <f>VLOOKUP(AO$1,Indices!$A$1:$CS$161,MATCH('Monthly Return'!$A29,Indices!$A$1:$CS$1,0),FALSE)</f>
        <v>3.1339142578895363E-2</v>
      </c>
      <c r="AP29" s="5">
        <f>VLOOKUP(AP$1,Indices!$A$1:$CS$161,MATCH('Monthly Return'!$A29,Indices!$A$1:$CS$1,0),FALSE)</f>
        <v>-8.2040716168518824E-4</v>
      </c>
      <c r="AQ29" s="5">
        <f>VLOOKUP(AQ$1,Indices!$A$1:$CS$161,MATCH('Monthly Return'!$A29,Indices!$A$1:$CS$1,0),FALSE)</f>
        <v>-7.586325311954023E-3</v>
      </c>
      <c r="AR29" s="5">
        <f>VLOOKUP(AR$1,Indices!$A$1:$CS$161,MATCH('Monthly Return'!$A29,Indices!$A$1:$CS$1,0),FALSE)</f>
        <v>3.1669278420698221E-2</v>
      </c>
      <c r="AS29" s="5">
        <f>VLOOKUP(AS$1,Indices!$A$1:$CS$161,MATCH('Monthly Return'!$A29,Indices!$A$1:$CS$1,0),FALSE)</f>
        <v>-3.1719651397169035E-2</v>
      </c>
      <c r="AT29" s="5">
        <f>VLOOKUP(AT$1,Indices!$A$1:$CS$161,MATCH('Monthly Return'!$A29,Indices!$A$1:$CS$1,0),FALSE)</f>
        <v>-3.2016598627053861E-2</v>
      </c>
      <c r="AU29" s="5">
        <f>VLOOKUP(AU$1,Indices!$A$1:$CS$161,MATCH('Monthly Return'!$A29,Indices!$A$1:$CS$1,0),FALSE)</f>
        <v>-1.0436610931005008E-2</v>
      </c>
      <c r="AV29" s="5">
        <f>VLOOKUP(AV$1,Indices!$A$1:$CS$161,MATCH('Monthly Return'!$A29,Indices!$A$1:$CS$1,0),FALSE)</f>
        <v>-7.7103647718591573E-3</v>
      </c>
      <c r="AW29" s="5">
        <f>VLOOKUP(AW$1,Indices!$A$1:$CS$161,MATCH('Monthly Return'!$A29,Indices!$A$1:$CS$1,0),FALSE)</f>
        <v>5.4774956621983506E-3</v>
      </c>
      <c r="AX29" s="5">
        <f>VLOOKUP(AX$1,Indices!$A$1:$CS$161,MATCH('Monthly Return'!$A29,Indices!$A$1:$CS$1,0),FALSE)</f>
        <v>2.7277715073127817E-2</v>
      </c>
      <c r="AY29" s="5">
        <f>VLOOKUP(AY$1,Indices!$A$1:$CS$161,MATCH('Monthly Return'!$A29,Indices!$A$1:$CS$1,0),FALSE)</f>
        <v>7.422219980008693E-3</v>
      </c>
      <c r="AZ29" s="5">
        <f>VLOOKUP(AZ$1,Indices!$A$1:$CS$161,MATCH('Monthly Return'!$A29,Indices!$A$1:$CS$1,0),FALSE)</f>
        <v>2.2319869960870431E-2</v>
      </c>
      <c r="BA29" s="5">
        <f>VLOOKUP(BA$1,Indices!$A$1:$CS$161,MATCH('Monthly Return'!$A29,Indices!$A$1:$CS$1,0),FALSE)</f>
        <v>1.0958787944072679E-2</v>
      </c>
      <c r="BB29" s="5">
        <f>VLOOKUP(BB$1,Indices!$A$1:$CS$161,MATCH('Monthly Return'!$A29,Indices!$A$1:$CS$1,0),FALSE)</f>
        <v>2.7845357880075472E-2</v>
      </c>
      <c r="BC29" s="5">
        <f>VLOOKUP(BC$1,Indices!$A$1:$CS$161,MATCH('Monthly Return'!$A29,Indices!$A$1:$CS$1,0),FALSE)</f>
        <v>-2.0136228107142662E-3</v>
      </c>
      <c r="BD29" s="5">
        <f>VLOOKUP(BD$1,Indices!$A$1:$CS$161,MATCH('Monthly Return'!$A29,Indices!$A$1:$CS$1,0),FALSE)</f>
        <v>1.6981460262127879E-2</v>
      </c>
      <c r="BE29" s="5">
        <f>VLOOKUP(BE$1,Indices!$A$1:$CS$161,MATCH('Monthly Return'!$A29,Indices!$A$1:$CS$1,0),FALSE)</f>
        <v>4.5898212221560097E-2</v>
      </c>
      <c r="BF29" s="5">
        <f>VLOOKUP(BF$1,Indices!$A$1:$CS$161,MATCH('Monthly Return'!$A29,Indices!$A$1:$CS$1,0),FALSE)</f>
        <v>-1.7311997264030099E-3</v>
      </c>
      <c r="BG29" s="5">
        <f>VLOOKUP(BG$1,Indices!$A$1:$CS$161,MATCH('Monthly Return'!$A29,Indices!$A$1:$CS$1,0),FALSE)</f>
        <v>1.5223052213415578E-2</v>
      </c>
      <c r="BH29" s="5">
        <f>VLOOKUP(BH$1,Indices!$A$1:$CS$161,MATCH('Monthly Return'!$A29,Indices!$A$1:$CS$1,0),FALSE)</f>
        <v>-1.3589987969313988E-2</v>
      </c>
      <c r="BI29" s="5">
        <f>VLOOKUP(BI$1,Indices!$A$1:$CS$161,MATCH('Monthly Return'!$A29,Indices!$A$1:$CS$1,0),FALSE)</f>
        <v>-3.2335415528958134E-2</v>
      </c>
      <c r="BJ29" s="5">
        <f>VLOOKUP(BJ$1,Indices!$A$1:$CS$161,MATCH('Monthly Return'!$A29,Indices!$A$1:$CS$1,0),FALSE)</f>
        <v>1.226377555080771E-2</v>
      </c>
      <c r="BK29" s="5">
        <f>VLOOKUP(BK$1,Indices!$A$1:$CS$161,MATCH('Monthly Return'!$A29,Indices!$A$1:$CS$1,0),FALSE)</f>
        <v>2.8458568200520284E-2</v>
      </c>
      <c r="BL29" s="5">
        <f>VLOOKUP(BL$1,Indices!$A$1:$CS$161,MATCH('Monthly Return'!$A29,Indices!$A$1:$CS$1,0),FALSE)</f>
        <v>8.9171432364567593E-3</v>
      </c>
      <c r="BM29" s="5">
        <f>VLOOKUP(BM$1,Indices!$A$1:$CS$161,MATCH('Monthly Return'!$A29,Indices!$A$1:$CS$1,0),FALSE)</f>
        <v>-1.3570779151202972E-2</v>
      </c>
      <c r="BN29" s="5">
        <f>VLOOKUP(BN$1,Indices!$A$1:$CS$161,MATCH('Monthly Return'!$A29,Indices!$A$1:$CS$1,0),FALSE)</f>
        <v>2.8277603491144943E-2</v>
      </c>
      <c r="BO29" s="5">
        <f>VLOOKUP(BO$1,Indices!$A$1:$CS$161,MATCH('Monthly Return'!$A29,Indices!$A$1:$CS$1,0),FALSE)</f>
        <v>2.3810890236782845E-2</v>
      </c>
      <c r="BP29" s="5">
        <f>VLOOKUP(BP$1,Indices!$A$1:$CS$161,MATCH('Monthly Return'!$A29,Indices!$A$1:$CS$1,0),FALSE)</f>
        <v>-1.191803054300844E-2</v>
      </c>
      <c r="BQ29" s="5">
        <f>VLOOKUP(BQ$1,Indices!$A$1:$CS$161,MATCH('Monthly Return'!$A29,Indices!$A$1:$CS$1,0),FALSE)</f>
        <v>3.832144698925144E-2</v>
      </c>
      <c r="BR29" s="5">
        <f>VLOOKUP(BR$1,Indices!$A$1:$CS$161,MATCH('Monthly Return'!$A29,Indices!$A$1:$CS$1,0),FALSE)</f>
        <v>5.4408992862051697E-3</v>
      </c>
      <c r="BS29" s="5">
        <f>VLOOKUP(BS$1,Indices!$A$1:$CS$161,MATCH('Monthly Return'!$A29,Indices!$A$1:$CS$1,0),FALSE)</f>
        <v>3.0950037566003674E-2</v>
      </c>
      <c r="BT29" s="5">
        <f>VLOOKUP(BT$1,Indices!$A$1:$CS$161,MATCH('Monthly Return'!$A29,Indices!$A$1:$CS$1,0),FALSE)</f>
        <v>1.4788021510367066E-2</v>
      </c>
      <c r="BU29" s="5">
        <f>VLOOKUP(BU$1,Indices!$A$1:$CS$161,MATCH('Monthly Return'!$A29,Indices!$A$1:$CS$1,0),FALSE)</f>
        <v>4.0237503165770905E-2</v>
      </c>
      <c r="BV29" s="5">
        <f>VLOOKUP(BV$1,Indices!$A$1:$CS$161,MATCH('Monthly Return'!$A29,Indices!$A$1:$CS$1,0),FALSE)</f>
        <v>3.9732733384766128E-2</v>
      </c>
      <c r="BW29" s="5">
        <f>VLOOKUP(BW$1,Indices!$A$1:$CS$161,MATCH('Monthly Return'!$A29,Indices!$A$1:$CS$1,0),FALSE)</f>
        <v>2.7349246916832159E-2</v>
      </c>
      <c r="BX29" s="5">
        <f>VLOOKUP(BX$1,Indices!$A$1:$CS$161,MATCH('Monthly Return'!$A29,Indices!$A$1:$CS$1,0),FALSE)</f>
        <v>-1.2016452286259804E-2</v>
      </c>
      <c r="BY29" s="5">
        <f>VLOOKUP(BY$1,Indices!$A$1:$CS$161,MATCH('Monthly Return'!$A29,Indices!$A$1:$CS$1,0),FALSE)</f>
        <v>8.3420475920672477E-3</v>
      </c>
      <c r="BZ29" s="5">
        <f>VLOOKUP(BZ$1,Indices!$A$1:$CS$161,MATCH('Monthly Return'!$A29,Indices!$A$1:$CS$1,0),FALSE)</f>
        <v>1.3174535246532448E-2</v>
      </c>
      <c r="CA29" s="5">
        <f>VLOOKUP(CA$1,Indices!$A$1:$CS$161,MATCH('Monthly Return'!$A29,Indices!$A$1:$CS$1,0),FALSE)</f>
        <v>-3.1968806396388993E-2</v>
      </c>
      <c r="CB29" s="5">
        <f>VLOOKUP(CB$1,Indices!$A$1:$CS$161,MATCH('Monthly Return'!$A29,Indices!$A$1:$CS$1,0),FALSE)</f>
        <v>-6.0822547430510188E-2</v>
      </c>
      <c r="CC29" s="5">
        <f>VLOOKUP(CC$1,Indices!$A$1:$CS$161,MATCH('Monthly Return'!$A29,Indices!$A$1:$CS$1,0),FALSE)</f>
        <v>-5.839836127535647E-2</v>
      </c>
      <c r="CD29" s="5">
        <f>VLOOKUP(CD$1,Indices!$A$1:$CS$161,MATCH('Monthly Return'!$A29,Indices!$A$1:$CS$1,0),FALSE)</f>
        <v>9.7608882594659718E-3</v>
      </c>
      <c r="CE29" s="5">
        <f>VLOOKUP(CE$1,Indices!$A$1:$CS$161,MATCH('Monthly Return'!$A29,Indices!$A$1:$CS$1,0),FALSE)</f>
        <v>-9.4464999138617056E-3</v>
      </c>
      <c r="CF29" s="5">
        <f>VLOOKUP(CF$1,Indices!$A$1:$CS$161,MATCH('Monthly Return'!$A29,Indices!$A$1:$CS$1,0),FALSE)</f>
        <v>-2.6055714872591174E-2</v>
      </c>
      <c r="CG29" s="5">
        <f>VLOOKUP(CG$1,Indices!$A$1:$CS$161,MATCH('Monthly Return'!$A29,Indices!$A$1:$CS$1,0),FALSE)</f>
        <v>2.5980537822818395E-2</v>
      </c>
      <c r="CH29" s="5">
        <f>VLOOKUP(CH$1,Indices!$A$1:$CS$161,MATCH('Monthly Return'!$A29,Indices!$A$1:$CS$1,0),FALSE)</f>
        <v>3.3794205133854671E-2</v>
      </c>
      <c r="CI29" s="5">
        <f>VLOOKUP(CI$1,Indices!$A$1:$CS$161,MATCH('Monthly Return'!$A29,Indices!$A$1:$CS$1,0),FALSE)</f>
        <v>-1.311514256044255E-2</v>
      </c>
      <c r="CJ29" s="5">
        <f>VLOOKUP(CJ$1,Indices!$A$1:$CS$161,MATCH('Monthly Return'!$A29,Indices!$A$1:$CS$1,0),FALSE)</f>
        <v>-5.9635398264421546E-3</v>
      </c>
      <c r="CK29" s="5">
        <f>VLOOKUP(CK$1,Indices!$A$1:$CS$161,MATCH('Monthly Return'!$A29,Indices!$A$1:$CS$1,0),FALSE)</f>
        <v>-5.2858475820771078E-2</v>
      </c>
      <c r="CL29" s="5">
        <f>VLOOKUP(CL$1,Indices!$A$1:$CS$161,MATCH('Monthly Return'!$A29,Indices!$A$1:$CS$1,0),FALSE)</f>
        <v>-1.2240744581561658E-2</v>
      </c>
      <c r="CM29" s="5">
        <f>VLOOKUP(CM$1,Indices!$A$1:$CS$161,MATCH('Monthly Return'!$A29,Indices!$A$1:$CS$1,0),FALSE)</f>
        <v>-3.2229332443475478E-2</v>
      </c>
      <c r="CN29" s="5">
        <f>VLOOKUP(CN$1,Indices!$A$1:$CS$161,MATCH('Monthly Return'!$A29,Indices!$A$1:$CS$1,0),FALSE)</f>
        <v>6.0015332457002968E-2</v>
      </c>
      <c r="CO29" s="5">
        <f>VLOOKUP(CO$1,Indices!$A$1:$CS$161,MATCH('Monthly Return'!$A29,Indices!$A$1:$CS$1,0),FALSE)</f>
        <v>4.214451865571589E-2</v>
      </c>
      <c r="CP29" s="5">
        <f>VLOOKUP(CP$1,Indices!$A$1:$CS$161,MATCH('Monthly Return'!$A29,Indices!$A$1:$CS$1,0),FALSE)</f>
        <v>-9.6749002934241046E-3</v>
      </c>
      <c r="CQ29" s="5">
        <f>VLOOKUP(CQ$1,Indices!$A$1:$CS$161,MATCH('Monthly Return'!$A29,Indices!$A$1:$CS$1,0),FALSE)</f>
        <v>6.8970091771263231E-3</v>
      </c>
      <c r="CR29" s="5">
        <f>VLOOKUP(CR$1,Indices!$A$1:$CS$161,MATCH('Monthly Return'!$A29,Indices!$A$1:$CS$1,0),FALSE)</f>
        <v>1.9776977028323817E-2</v>
      </c>
      <c r="CS29" s="5">
        <f>VLOOKUP(CS$1,Indices!$A$1:$CS$161,MATCH('Monthly Return'!$A29,Indices!$A$1:$CS$1,0),FALSE)</f>
        <v>2.4609822270416526E-2</v>
      </c>
      <c r="CT29" s="5">
        <f>VLOOKUP(CT$1,Indices!$A$1:$CS$161,MATCH('Monthly Return'!$A29,Indices!$A$1:$CS$1,0),FALSE)</f>
        <v>2.391963216487536E-2</v>
      </c>
      <c r="CU29" s="5">
        <f>VLOOKUP(CU$1,Indices!$A$1:$CS$161,MATCH('Monthly Return'!$A29,Indices!$A$1:$CS$1,0),FALSE)</f>
        <v>1.3219686472478287E-2</v>
      </c>
      <c r="CV29" s="5">
        <f>VLOOKUP(CV$1,Indices!$A$1:$CS$161,MATCH('Monthly Return'!$A29,Indices!$A$1:$CS$1,0),FALSE)</f>
        <v>1.2538827619616999E-3</v>
      </c>
      <c r="CW29" s="5">
        <f>VLOOKUP(CW$1,Indices!$A$1:$CS$161,MATCH('Monthly Return'!$A29,Indices!$A$1:$CS$1,0),FALSE)</f>
        <v>4.2642092610611915E-3</v>
      </c>
      <c r="CX29" s="5">
        <f>VLOOKUP(CX$1,Indices!$A$1:$CS$161,MATCH('Monthly Return'!$A29,Indices!$A$1:$CS$1,0),FALSE)</f>
        <v>1.9459465269710652E-2</v>
      </c>
      <c r="CY29" s="5">
        <f>VLOOKUP(CY$1,Indices!$A$1:$CS$161,MATCH('Monthly Return'!$A29,Indices!$A$1:$CS$1,0),FALSE)</f>
        <v>3.003057388107977E-2</v>
      </c>
      <c r="CZ29" s="5">
        <f>VLOOKUP(CZ$1,Indices!$A$1:$CS$161,MATCH('Monthly Return'!$A29,Indices!$A$1:$CS$1,0),FALSE)</f>
        <v>1.0149603801967277E-2</v>
      </c>
      <c r="DA29" s="5">
        <f>VLOOKUP(DA$1,Indices!$A$1:$CS$161,MATCH('Monthly Return'!$A29,Indices!$A$1:$CS$1,0),FALSE)</f>
        <v>1.4120050812415297E-2</v>
      </c>
      <c r="DB29" s="5">
        <f>VLOOKUP(DB$1,Indices!$A$1:$CS$161,MATCH('Monthly Return'!$A29,Indices!$A$1:$CS$1,0),FALSE)</f>
        <v>3.9610414768123769E-2</v>
      </c>
      <c r="DC29" s="5">
        <f>VLOOKUP(DC$1,Indices!$A$1:$CS$161,MATCH('Monthly Return'!$A29,Indices!$A$1:$CS$1,0),FALSE)</f>
        <v>-2.3520597279575117E-2</v>
      </c>
      <c r="DD29" s="5">
        <f>VLOOKUP(DD$1,Indices!$A$1:$CS$161,MATCH('Monthly Return'!$A29,Indices!$A$1:$CS$1,0),FALSE)</f>
        <v>2.7106461514101454E-3</v>
      </c>
      <c r="DE29" s="5">
        <f>VLOOKUP(DE$1,Indices!$A$1:$CS$161,MATCH('Monthly Return'!$A29,Indices!$A$1:$CS$1,0),FALSE)</f>
        <v>-5.1050153342186655E-2</v>
      </c>
      <c r="DF29" s="5">
        <f>VLOOKUP(DF$1,Indices!$A$1:$CS$161,MATCH('Monthly Return'!$A29,Indices!$A$1:$CS$1,0),FALSE)</f>
        <v>7.1398058956402277E-3</v>
      </c>
      <c r="DG29" s="5">
        <f>VLOOKUP(DG$1,Indices!$A$1:$CS$161,MATCH('Monthly Return'!$A29,Indices!$A$1:$CS$1,0),FALSE)</f>
        <v>2.7920206685521753E-2</v>
      </c>
      <c r="DH29" s="5">
        <f>VLOOKUP(DH$1,Indices!$A$1:$CS$161,MATCH('Monthly Return'!$A29,Indices!$A$1:$CS$1,0),FALSE)</f>
        <v>9.1897712286577171E-3</v>
      </c>
      <c r="DI29" s="5">
        <f>VLOOKUP(DI$1,Indices!$A$1:$CS$161,MATCH('Monthly Return'!$A29,Indices!$A$1:$CS$1,0),FALSE)</f>
        <v>4.8979878883934624E-2</v>
      </c>
      <c r="DJ29" s="5">
        <f>VLOOKUP(DJ$1,Indices!$A$1:$CS$161,MATCH('Monthly Return'!$A29,Indices!$A$1:$CS$1,0),FALSE)</f>
        <v>2.3730399899557497E-2</v>
      </c>
    </row>
    <row r="30" spans="1:114" x14ac:dyDescent="0.25">
      <c r="A30" s="3" t="s">
        <v>29</v>
      </c>
      <c r="B30" s="3" t="s">
        <v>63</v>
      </c>
      <c r="C30" s="5">
        <f>VLOOKUP(C$1,Indices!$A$1:$CS$161,MATCH('Monthly Return'!$A30,Indices!$A$1:$CS$1,0),FALSE)</f>
        <v>-3.4534207173721687E-2</v>
      </c>
      <c r="D30" s="5">
        <f>VLOOKUP(D$1,Indices!$A$1:$CS$161,MATCH('Monthly Return'!$A30,Indices!$A$1:$CS$1,0),FALSE)</f>
        <v>3.6831198688103139E-3</v>
      </c>
      <c r="E30" s="5">
        <f>VLOOKUP(E$1,Indices!$A$1:$CS$161,MATCH('Monthly Return'!$A30,Indices!$A$1:$CS$1,0),FALSE)</f>
        <v>-4.1649190716101292E-2</v>
      </c>
      <c r="F30" s="5">
        <f>VLOOKUP(F$1,Indices!$A$1:$CS$161,MATCH('Monthly Return'!$A30,Indices!$A$1:$CS$1,0),FALSE)</f>
        <v>-4.1893641242084612E-2</v>
      </c>
      <c r="G30" s="5">
        <f>VLOOKUP(G$1,Indices!$A$1:$CS$161,MATCH('Monthly Return'!$A30,Indices!$A$1:$CS$1,0),FALSE)</f>
        <v>-1.4537846650051089E-2</v>
      </c>
      <c r="H30" s="5">
        <f>VLOOKUP(H$1,Indices!$A$1:$CS$161,MATCH('Monthly Return'!$A30,Indices!$A$1:$CS$1,0),FALSE)</f>
        <v>-2.3193752324284223E-3</v>
      </c>
      <c r="I30" s="5">
        <f>VLOOKUP(I$1,Indices!$A$1:$CS$161,MATCH('Monthly Return'!$A30,Indices!$A$1:$CS$1,0),FALSE)</f>
        <v>-6.7250121545391339E-2</v>
      </c>
      <c r="J30" s="5">
        <f>VLOOKUP(J$1,Indices!$A$1:$CS$161,MATCH('Monthly Return'!$A30,Indices!$A$1:$CS$1,0),FALSE)</f>
        <v>2.74289585298233E-2</v>
      </c>
      <c r="K30" s="5">
        <f>VLOOKUP(K$1,Indices!$A$1:$CS$161,MATCH('Monthly Return'!$A30,Indices!$A$1:$CS$1,0),FALSE)</f>
        <v>-1.4123431471590342E-2</v>
      </c>
      <c r="L30" s="5">
        <f>VLOOKUP(L$1,Indices!$A$1:$CS$161,MATCH('Monthly Return'!$A30,Indices!$A$1:$CS$1,0),FALSE)</f>
        <v>1.7713119551542089E-2</v>
      </c>
      <c r="M30" s="5">
        <f>VLOOKUP(M$1,Indices!$A$1:$CS$161,MATCH('Monthly Return'!$A30,Indices!$A$1:$CS$1,0),FALSE)</f>
        <v>6.8486285461482055E-3</v>
      </c>
      <c r="N30" s="5">
        <f>VLOOKUP(N$1,Indices!$A$1:$CS$161,MATCH('Monthly Return'!$A30,Indices!$A$1:$CS$1,0),FALSE)</f>
        <v>1.2684456640438935E-2</v>
      </c>
      <c r="O30" s="5">
        <f>VLOOKUP(O$1,Indices!$A$1:$CS$161,MATCH('Monthly Return'!$A30,Indices!$A$1:$CS$1,0),FALSE)</f>
        <v>2.2743828989030046E-2</v>
      </c>
      <c r="P30" s="5">
        <f>VLOOKUP(P$1,Indices!$A$1:$CS$161,MATCH('Monthly Return'!$A30,Indices!$A$1:$CS$1,0),FALSE)</f>
        <v>1.5786140461984566E-2</v>
      </c>
      <c r="Q30" s="5">
        <f>VLOOKUP(Q$1,Indices!$A$1:$CS$161,MATCH('Monthly Return'!$A30,Indices!$A$1:$CS$1,0),FALSE)</f>
        <v>-5.3803525697266208E-2</v>
      </c>
      <c r="R30" s="5">
        <f>VLOOKUP(R$1,Indices!$A$1:$CS$161,MATCH('Monthly Return'!$A30,Indices!$A$1:$CS$1,0),FALSE)</f>
        <v>-1.0599331428532532E-2</v>
      </c>
      <c r="S30" s="5">
        <f>VLOOKUP(S$1,Indices!$A$1:$CS$161,MATCH('Monthly Return'!$A30,Indices!$A$1:$CS$1,0),FALSE)</f>
        <v>-2.2459054307152448E-2</v>
      </c>
      <c r="T30" s="5">
        <f>VLOOKUP(T$1,Indices!$A$1:$CS$161,MATCH('Monthly Return'!$A30,Indices!$A$1:$CS$1,0),FALSE)</f>
        <v>1.7054136759127481E-2</v>
      </c>
      <c r="U30" s="5">
        <f>VLOOKUP(U$1,Indices!$A$1:$CS$161,MATCH('Monthly Return'!$A30,Indices!$A$1:$CS$1,0),FALSE)</f>
        <v>3.5545557988097887E-2</v>
      </c>
      <c r="V30" s="5">
        <f>VLOOKUP(V$1,Indices!$A$1:$CS$161,MATCH('Monthly Return'!$A30,Indices!$A$1:$CS$1,0),FALSE)</f>
        <v>-1.8089361065115162E-2</v>
      </c>
      <c r="W30" s="5">
        <f>VLOOKUP(W$1,Indices!$A$1:$CS$161,MATCH('Monthly Return'!$A30,Indices!$A$1:$CS$1,0),FALSE)</f>
        <v>1.660902437062628E-3</v>
      </c>
      <c r="X30" s="5">
        <f>VLOOKUP(X$1,Indices!$A$1:$CS$161,MATCH('Monthly Return'!$A30,Indices!$A$1:$CS$1,0),FALSE)</f>
        <v>-5.315665219709087E-2</v>
      </c>
      <c r="Y30" s="5">
        <f>VLOOKUP(Y$1,Indices!$A$1:$CS$161,MATCH('Monthly Return'!$A30,Indices!$A$1:$CS$1,0),FALSE)</f>
        <v>-3.3761630296640255E-2</v>
      </c>
      <c r="Z30" s="5">
        <f>VLOOKUP(Z$1,Indices!$A$1:$CS$161,MATCH('Monthly Return'!$A30,Indices!$A$1:$CS$1,0),FALSE)</f>
        <v>2.5077585422828008E-4</v>
      </c>
      <c r="AA30" s="5">
        <f>VLOOKUP(AA$1,Indices!$A$1:$CS$161,MATCH('Monthly Return'!$A30,Indices!$A$1:$CS$1,0),FALSE)</f>
        <v>-8.0085404961685036E-3</v>
      </c>
      <c r="AB30" s="5">
        <f>VLOOKUP(AB$1,Indices!$A$1:$CS$161,MATCH('Monthly Return'!$A30,Indices!$A$1:$CS$1,0),FALSE)</f>
        <v>-9.1258575698693889E-5</v>
      </c>
      <c r="AC30" s="5">
        <f>VLOOKUP(AC$1,Indices!$A$1:$CS$161,MATCH('Monthly Return'!$A30,Indices!$A$1:$CS$1,0),FALSE)</f>
        <v>2.5009634714692197E-2</v>
      </c>
      <c r="AD30" s="5">
        <f>VLOOKUP(AD$1,Indices!$A$1:$CS$161,MATCH('Monthly Return'!$A30,Indices!$A$1:$CS$1,0),FALSE)</f>
        <v>3.6759645021961607E-2</v>
      </c>
      <c r="AE30" s="5">
        <f>VLOOKUP(AE$1,Indices!$A$1:$CS$161,MATCH('Monthly Return'!$A30,Indices!$A$1:$CS$1,0),FALSE)</f>
        <v>-1.1039925465157641E-2</v>
      </c>
      <c r="AF30" s="5">
        <f>VLOOKUP(AF$1,Indices!$A$1:$CS$161,MATCH('Monthly Return'!$A30,Indices!$A$1:$CS$1,0),FALSE)</f>
        <v>3.0724643098829496E-3</v>
      </c>
      <c r="AG30" s="5">
        <f>VLOOKUP(AG$1,Indices!$A$1:$CS$161,MATCH('Monthly Return'!$A30,Indices!$A$1:$CS$1,0),FALSE)</f>
        <v>1.8819239859756198E-2</v>
      </c>
      <c r="AH30" s="5">
        <f>VLOOKUP(AH$1,Indices!$A$1:$CS$161,MATCH('Monthly Return'!$A30,Indices!$A$1:$CS$1,0),FALSE)</f>
        <v>1.9262814712650567E-2</v>
      </c>
      <c r="AI30" s="5">
        <f>VLOOKUP(AI$1,Indices!$A$1:$CS$161,MATCH('Monthly Return'!$A30,Indices!$A$1:$CS$1,0),FALSE)</f>
        <v>6.8305406323478923E-3</v>
      </c>
      <c r="AJ30" s="5">
        <f>VLOOKUP(AJ$1,Indices!$A$1:$CS$161,MATCH('Monthly Return'!$A30,Indices!$A$1:$CS$1,0),FALSE)</f>
        <v>9.7203618627996757E-3</v>
      </c>
      <c r="AK30" s="5">
        <f>VLOOKUP(AK$1,Indices!$A$1:$CS$161,MATCH('Monthly Return'!$A30,Indices!$A$1:$CS$1,0),FALSE)</f>
        <v>-5.497755201209209E-2</v>
      </c>
      <c r="AL30" s="5">
        <f>VLOOKUP(AL$1,Indices!$A$1:$CS$161,MATCH('Monthly Return'!$A30,Indices!$A$1:$CS$1,0),FALSE)</f>
        <v>-1.0357635031092549E-2</v>
      </c>
      <c r="AM30" s="5">
        <f>VLOOKUP(AM$1,Indices!$A$1:$CS$161,MATCH('Monthly Return'!$A30,Indices!$A$1:$CS$1,0),FALSE)</f>
        <v>-1.6927293847341707E-2</v>
      </c>
      <c r="AN30" s="5">
        <f>VLOOKUP(AN$1,Indices!$A$1:$CS$161,MATCH('Monthly Return'!$A30,Indices!$A$1:$CS$1,0),FALSE)</f>
        <v>3.565918289305281E-2</v>
      </c>
      <c r="AO30" s="5">
        <f>VLOOKUP(AO$1,Indices!$A$1:$CS$161,MATCH('Monthly Return'!$A30,Indices!$A$1:$CS$1,0),FALSE)</f>
        <v>6.4955930012964735E-2</v>
      </c>
      <c r="AP30" s="5">
        <f>VLOOKUP(AP$1,Indices!$A$1:$CS$161,MATCH('Monthly Return'!$A30,Indices!$A$1:$CS$1,0),FALSE)</f>
        <v>-1.2996600844328854E-2</v>
      </c>
      <c r="AQ30" s="5">
        <f>VLOOKUP(AQ$1,Indices!$A$1:$CS$161,MATCH('Monthly Return'!$A30,Indices!$A$1:$CS$1,0),FALSE)</f>
        <v>-3.3315608581325318E-2</v>
      </c>
      <c r="AR30" s="5">
        <f>VLOOKUP(AR$1,Indices!$A$1:$CS$161,MATCH('Monthly Return'!$A30,Indices!$A$1:$CS$1,0),FALSE)</f>
        <v>6.4533579123166041E-2</v>
      </c>
      <c r="AS30" s="5">
        <f>VLOOKUP(AS$1,Indices!$A$1:$CS$161,MATCH('Monthly Return'!$A30,Indices!$A$1:$CS$1,0),FALSE)</f>
        <v>-8.8965308806351673E-2</v>
      </c>
      <c r="AT30" s="5">
        <f>VLOOKUP(AT$1,Indices!$A$1:$CS$161,MATCH('Monthly Return'!$A30,Indices!$A$1:$CS$1,0),FALSE)</f>
        <v>-3.8641346570646662E-2</v>
      </c>
      <c r="AU30" s="5">
        <f>VLOOKUP(AU$1,Indices!$A$1:$CS$161,MATCH('Monthly Return'!$A30,Indices!$A$1:$CS$1,0),FALSE)</f>
        <v>-1.717690399991767E-2</v>
      </c>
      <c r="AV30" s="5">
        <f>VLOOKUP(AV$1,Indices!$A$1:$CS$161,MATCH('Monthly Return'!$A30,Indices!$A$1:$CS$1,0),FALSE)</f>
        <v>-5.1958062969015284E-3</v>
      </c>
      <c r="AW30" s="5">
        <f>VLOOKUP(AW$1,Indices!$A$1:$CS$161,MATCH('Monthly Return'!$A30,Indices!$A$1:$CS$1,0),FALSE)</f>
        <v>-7.0533739858678057E-3</v>
      </c>
      <c r="AX30" s="5">
        <f>VLOOKUP(AX$1,Indices!$A$1:$CS$161,MATCH('Monthly Return'!$A30,Indices!$A$1:$CS$1,0),FALSE)</f>
        <v>2.3639387742042439E-2</v>
      </c>
      <c r="AY30" s="5">
        <f>VLOOKUP(AY$1,Indices!$A$1:$CS$161,MATCH('Monthly Return'!$A30,Indices!$A$1:$CS$1,0),FALSE)</f>
        <v>2.5539638780683438E-2</v>
      </c>
      <c r="AZ30" s="5">
        <f>VLOOKUP(AZ$1,Indices!$A$1:$CS$161,MATCH('Monthly Return'!$A30,Indices!$A$1:$CS$1,0),FALSE)</f>
        <v>4.3876481832105796E-4</v>
      </c>
      <c r="BA30" s="5">
        <f>VLOOKUP(BA$1,Indices!$A$1:$CS$161,MATCH('Monthly Return'!$A30,Indices!$A$1:$CS$1,0),FALSE)</f>
        <v>-1.4414672242444304E-2</v>
      </c>
      <c r="BB30" s="5">
        <f>VLOOKUP(BB$1,Indices!$A$1:$CS$161,MATCH('Monthly Return'!$A30,Indices!$A$1:$CS$1,0),FALSE)</f>
        <v>1.5092554172614348E-2</v>
      </c>
      <c r="BC30" s="5">
        <f>VLOOKUP(BC$1,Indices!$A$1:$CS$161,MATCH('Monthly Return'!$A30,Indices!$A$1:$CS$1,0),FALSE)</f>
        <v>-4.0517030928142184E-3</v>
      </c>
      <c r="BD30" s="5">
        <f>VLOOKUP(BD$1,Indices!$A$1:$CS$161,MATCH('Monthly Return'!$A30,Indices!$A$1:$CS$1,0),FALSE)</f>
        <v>1.7483183522828627E-2</v>
      </c>
      <c r="BE30" s="5">
        <f>VLOOKUP(BE$1,Indices!$A$1:$CS$161,MATCH('Monthly Return'!$A30,Indices!$A$1:$CS$1,0),FALSE)</f>
        <v>3.4042041235440523E-2</v>
      </c>
      <c r="BF30" s="5">
        <f>VLOOKUP(BF$1,Indices!$A$1:$CS$161,MATCH('Monthly Return'!$A30,Indices!$A$1:$CS$1,0),FALSE)</f>
        <v>3.783027770288383E-3</v>
      </c>
      <c r="BG30" s="5">
        <f>VLOOKUP(BG$1,Indices!$A$1:$CS$161,MATCH('Monthly Return'!$A30,Indices!$A$1:$CS$1,0),FALSE)</f>
        <v>4.3026482837974944E-2</v>
      </c>
      <c r="BH30" s="5">
        <f>VLOOKUP(BH$1,Indices!$A$1:$CS$161,MATCH('Monthly Return'!$A30,Indices!$A$1:$CS$1,0),FALSE)</f>
        <v>1.0277505674705534E-2</v>
      </c>
      <c r="BI30" s="5">
        <f>VLOOKUP(BI$1,Indices!$A$1:$CS$161,MATCH('Monthly Return'!$A30,Indices!$A$1:$CS$1,0),FALSE)</f>
        <v>-4.0164457369647799E-2</v>
      </c>
      <c r="BJ30" s="5">
        <f>VLOOKUP(BJ$1,Indices!$A$1:$CS$161,MATCH('Monthly Return'!$A30,Indices!$A$1:$CS$1,0),FALSE)</f>
        <v>3.6770430890342709E-4</v>
      </c>
      <c r="BK30" s="5">
        <f>VLOOKUP(BK$1,Indices!$A$1:$CS$161,MATCH('Monthly Return'!$A30,Indices!$A$1:$CS$1,0),FALSE)</f>
        <v>2.4393566618888585E-2</v>
      </c>
      <c r="BL30" s="5">
        <f>VLOOKUP(BL$1,Indices!$A$1:$CS$161,MATCH('Monthly Return'!$A30,Indices!$A$1:$CS$1,0),FALSE)</f>
        <v>6.1175406596212234E-3</v>
      </c>
      <c r="BM30" s="5">
        <f>VLOOKUP(BM$1,Indices!$A$1:$CS$161,MATCH('Monthly Return'!$A30,Indices!$A$1:$CS$1,0),FALSE)</f>
        <v>-3.1763883193844933E-2</v>
      </c>
      <c r="BN30" s="5">
        <f>VLOOKUP(BN$1,Indices!$A$1:$CS$161,MATCH('Monthly Return'!$A30,Indices!$A$1:$CS$1,0),FALSE)</f>
        <v>1.7993571827352728E-2</v>
      </c>
      <c r="BO30" s="5">
        <f>VLOOKUP(BO$1,Indices!$A$1:$CS$161,MATCH('Monthly Return'!$A30,Indices!$A$1:$CS$1,0),FALSE)</f>
        <v>2.8259484784747269E-2</v>
      </c>
      <c r="BP30" s="5">
        <f>VLOOKUP(BP$1,Indices!$A$1:$CS$161,MATCH('Monthly Return'!$A30,Indices!$A$1:$CS$1,0),FALSE)</f>
        <v>1.5988390503228977E-2</v>
      </c>
      <c r="BQ30" s="5">
        <f>VLOOKUP(BQ$1,Indices!$A$1:$CS$161,MATCH('Monthly Return'!$A30,Indices!$A$1:$CS$1,0),FALSE)</f>
        <v>5.8191997722716327E-2</v>
      </c>
      <c r="BR30" s="5">
        <f>VLOOKUP(BR$1,Indices!$A$1:$CS$161,MATCH('Monthly Return'!$A30,Indices!$A$1:$CS$1,0),FALSE)</f>
        <v>2.7447943273201325E-2</v>
      </c>
      <c r="BS30" s="5">
        <f>VLOOKUP(BS$1,Indices!$A$1:$CS$161,MATCH('Monthly Return'!$A30,Indices!$A$1:$CS$1,0),FALSE)</f>
        <v>4.8548529276265517E-2</v>
      </c>
      <c r="BT30" s="5">
        <f>VLOOKUP(BT$1,Indices!$A$1:$CS$161,MATCH('Monthly Return'!$A30,Indices!$A$1:$CS$1,0),FALSE)</f>
        <v>1.6216782777005223E-2</v>
      </c>
      <c r="BU30" s="5">
        <f>VLOOKUP(BU$1,Indices!$A$1:$CS$161,MATCH('Monthly Return'!$A30,Indices!$A$1:$CS$1,0),FALSE)</f>
        <v>7.7045344564048435E-2</v>
      </c>
      <c r="BV30" s="5">
        <f>VLOOKUP(BV$1,Indices!$A$1:$CS$161,MATCH('Monthly Return'!$A30,Indices!$A$1:$CS$1,0),FALSE)</f>
        <v>8.815559200747547E-2</v>
      </c>
      <c r="BW30" s="5">
        <f>VLOOKUP(BW$1,Indices!$A$1:$CS$161,MATCH('Monthly Return'!$A30,Indices!$A$1:$CS$1,0),FALSE)</f>
        <v>1.7494433778631135E-2</v>
      </c>
      <c r="BX30" s="5">
        <f>VLOOKUP(BX$1,Indices!$A$1:$CS$161,MATCH('Monthly Return'!$A30,Indices!$A$1:$CS$1,0),FALSE)</f>
        <v>-1.3885841765989282E-2</v>
      </c>
      <c r="BY30" s="5">
        <f>VLOOKUP(BY$1,Indices!$A$1:$CS$161,MATCH('Monthly Return'!$A30,Indices!$A$1:$CS$1,0),FALSE)</f>
        <v>1.5120096624482438E-2</v>
      </c>
      <c r="BZ30" s="5">
        <f>VLOOKUP(BZ$1,Indices!$A$1:$CS$161,MATCH('Monthly Return'!$A30,Indices!$A$1:$CS$1,0),FALSE)</f>
        <v>-7.6261442734385509E-3</v>
      </c>
      <c r="CA30" s="5">
        <f>VLOOKUP(CA$1,Indices!$A$1:$CS$161,MATCH('Monthly Return'!$A30,Indices!$A$1:$CS$1,0),FALSE)</f>
        <v>-1.9031781076865317E-2</v>
      </c>
      <c r="CB30" s="5">
        <f>VLOOKUP(CB$1,Indices!$A$1:$CS$161,MATCH('Monthly Return'!$A30,Indices!$A$1:$CS$1,0),FALSE)</f>
        <v>-0.14529544976614828</v>
      </c>
      <c r="CC30" s="5">
        <f>VLOOKUP(CC$1,Indices!$A$1:$CS$161,MATCH('Monthly Return'!$A30,Indices!$A$1:$CS$1,0),FALSE)</f>
        <v>-0.1113074510065144</v>
      </c>
      <c r="CD30" s="5">
        <f>VLOOKUP(CD$1,Indices!$A$1:$CS$161,MATCH('Monthly Return'!$A30,Indices!$A$1:$CS$1,0),FALSE)</f>
        <v>-4.8141885941738072E-2</v>
      </c>
      <c r="CE30" s="5">
        <f>VLOOKUP(CE$1,Indices!$A$1:$CS$161,MATCH('Monthly Return'!$A30,Indices!$A$1:$CS$1,0),FALSE)</f>
        <v>-2.4294960398177579E-2</v>
      </c>
      <c r="CF30" s="5">
        <f>VLOOKUP(CF$1,Indices!$A$1:$CS$161,MATCH('Monthly Return'!$A30,Indices!$A$1:$CS$1,0),FALSE)</f>
        <v>-1.5815145511967055E-2</v>
      </c>
      <c r="CG30" s="5">
        <f>VLOOKUP(CG$1,Indices!$A$1:$CS$161,MATCH('Monthly Return'!$A30,Indices!$A$1:$CS$1,0),FALSE)</f>
        <v>3.6623580330750638E-2</v>
      </c>
      <c r="CH30" s="5">
        <f>VLOOKUP(CH$1,Indices!$A$1:$CS$161,MATCH('Monthly Return'!$A30,Indices!$A$1:$CS$1,0),FALSE)</f>
        <v>3.8012708715631227E-2</v>
      </c>
      <c r="CI30" s="5">
        <f>VLOOKUP(CI$1,Indices!$A$1:$CS$161,MATCH('Monthly Return'!$A30,Indices!$A$1:$CS$1,0),FALSE)</f>
        <v>-4.031104057825563E-2</v>
      </c>
      <c r="CJ30" s="5">
        <f>VLOOKUP(CJ$1,Indices!$A$1:$CS$161,MATCH('Monthly Return'!$A30,Indices!$A$1:$CS$1,0),FALSE)</f>
        <v>4.0874672173664361E-2</v>
      </c>
      <c r="CK30" s="5">
        <f>VLOOKUP(CK$1,Indices!$A$1:$CS$161,MATCH('Monthly Return'!$A30,Indices!$A$1:$CS$1,0),FALSE)</f>
        <v>-2.2530908255212423E-2</v>
      </c>
      <c r="CL30" s="5">
        <f>VLOOKUP(CL$1,Indices!$A$1:$CS$161,MATCH('Monthly Return'!$A30,Indices!$A$1:$CS$1,0),FALSE)</f>
        <v>1.1912410964093123E-2</v>
      </c>
      <c r="CM30" s="5">
        <f>VLOOKUP(CM$1,Indices!$A$1:$CS$161,MATCH('Monthly Return'!$A30,Indices!$A$1:$CS$1,0),FALSE)</f>
        <v>-3.3319891351707209E-2</v>
      </c>
      <c r="CN30" s="5">
        <f>VLOOKUP(CN$1,Indices!$A$1:$CS$161,MATCH('Monthly Return'!$A30,Indices!$A$1:$CS$1,0),FALSE)</f>
        <v>3.842370341134238E-2</v>
      </c>
      <c r="CO30" s="5">
        <f>VLOOKUP(CO$1,Indices!$A$1:$CS$161,MATCH('Monthly Return'!$A30,Indices!$A$1:$CS$1,0),FALSE)</f>
        <v>5.2924556391072741E-2</v>
      </c>
      <c r="CP30" s="5">
        <f>VLOOKUP(CP$1,Indices!$A$1:$CS$161,MATCH('Monthly Return'!$A30,Indices!$A$1:$CS$1,0),FALSE)</f>
        <v>-1.7388500458149103E-2</v>
      </c>
      <c r="CQ30" s="5">
        <f>VLOOKUP(CQ$1,Indices!$A$1:$CS$161,MATCH('Monthly Return'!$A30,Indices!$A$1:$CS$1,0),FALSE)</f>
        <v>7.7978261442352981E-3</v>
      </c>
      <c r="CR30" s="5">
        <f>VLOOKUP(CR$1,Indices!$A$1:$CS$161,MATCH('Monthly Return'!$A30,Indices!$A$1:$CS$1,0),FALSE)</f>
        <v>1.5952148017374101E-2</v>
      </c>
      <c r="CS30" s="5">
        <f>VLOOKUP(CS$1,Indices!$A$1:$CS$161,MATCH('Monthly Return'!$A30,Indices!$A$1:$CS$1,0),FALSE)</f>
        <v>2.5512901878532279E-2</v>
      </c>
      <c r="CT30" s="5">
        <f>VLOOKUP(CT$1,Indices!$A$1:$CS$161,MATCH('Monthly Return'!$A30,Indices!$A$1:$CS$1,0),FALSE)</f>
        <v>2.3456324344139245E-2</v>
      </c>
      <c r="CU30" s="5">
        <f>VLOOKUP(CU$1,Indices!$A$1:$CS$161,MATCH('Monthly Return'!$A30,Indices!$A$1:$CS$1,0),FALSE)</f>
        <v>1.2802081286712008E-2</v>
      </c>
      <c r="CV30" s="5">
        <f>VLOOKUP(CV$1,Indices!$A$1:$CS$161,MATCH('Monthly Return'!$A30,Indices!$A$1:$CS$1,0),FALSE)</f>
        <v>5.5194194731549295E-3</v>
      </c>
      <c r="CW30" s="5">
        <f>VLOOKUP(CW$1,Indices!$A$1:$CS$161,MATCH('Monthly Return'!$A30,Indices!$A$1:$CS$1,0),FALSE)</f>
        <v>2.2446474915754244E-2</v>
      </c>
      <c r="CX30" s="5">
        <f>VLOOKUP(CX$1,Indices!$A$1:$CS$161,MATCH('Monthly Return'!$A30,Indices!$A$1:$CS$1,0),FALSE)</f>
        <v>5.1198254792703679E-3</v>
      </c>
      <c r="CY30" s="5">
        <f>VLOOKUP(CY$1,Indices!$A$1:$CS$161,MATCH('Monthly Return'!$A30,Indices!$A$1:$CS$1,0),FALSE)</f>
        <v>3.6040244262451004E-2</v>
      </c>
      <c r="CZ30" s="5">
        <f>VLOOKUP(CZ$1,Indices!$A$1:$CS$161,MATCH('Monthly Return'!$A30,Indices!$A$1:$CS$1,0),FALSE)</f>
        <v>2.1809829728131058E-2</v>
      </c>
      <c r="DA30" s="5">
        <f>VLOOKUP(DA$1,Indices!$A$1:$CS$161,MATCH('Monthly Return'!$A30,Indices!$A$1:$CS$1,0),FALSE)</f>
        <v>1.6120055819599965E-2</v>
      </c>
      <c r="DB30" s="5">
        <f>VLOOKUP(DB$1,Indices!$A$1:$CS$161,MATCH('Monthly Return'!$A30,Indices!$A$1:$CS$1,0),FALSE)</f>
        <v>2.2303671086139065E-3</v>
      </c>
      <c r="DC30" s="5">
        <f>VLOOKUP(DC$1,Indices!$A$1:$CS$161,MATCH('Monthly Return'!$A30,Indices!$A$1:$CS$1,0),FALSE)</f>
        <v>-6.1004061436160661E-3</v>
      </c>
      <c r="DD30" s="5">
        <f>VLOOKUP(DD$1,Indices!$A$1:$CS$161,MATCH('Monthly Return'!$A30,Indices!$A$1:$CS$1,0),FALSE)</f>
        <v>2.0670275567942653E-2</v>
      </c>
      <c r="DE30" s="5">
        <f>VLOOKUP(DE$1,Indices!$A$1:$CS$161,MATCH('Monthly Return'!$A30,Indices!$A$1:$CS$1,0),FALSE)</f>
        <v>-4.47403779552209E-2</v>
      </c>
      <c r="DF30" s="5">
        <f>VLOOKUP(DF$1,Indices!$A$1:$CS$161,MATCH('Monthly Return'!$A30,Indices!$A$1:$CS$1,0),FALSE)</f>
        <v>2.1809887318322563E-2</v>
      </c>
      <c r="DG30" s="5">
        <f>VLOOKUP(DG$1,Indices!$A$1:$CS$161,MATCH('Monthly Return'!$A30,Indices!$A$1:$CS$1,0),FALSE)</f>
        <v>-7.8797666396765997E-3</v>
      </c>
      <c r="DH30" s="5">
        <f>VLOOKUP(DH$1,Indices!$A$1:$CS$161,MATCH('Monthly Return'!$A30,Indices!$A$1:$CS$1,0),FALSE)</f>
        <v>3.2260336043891558E-2</v>
      </c>
      <c r="DI30" s="5">
        <f>VLOOKUP(DI$1,Indices!$A$1:$CS$161,MATCH('Monthly Return'!$A30,Indices!$A$1:$CS$1,0),FALSE)</f>
        <v>4.9989793408953043E-2</v>
      </c>
      <c r="DJ30" s="5">
        <f>VLOOKUP(DJ$1,Indices!$A$1:$CS$161,MATCH('Monthly Return'!$A30,Indices!$A$1:$CS$1,0),FALSE)</f>
        <v>5.639626417180521E-3</v>
      </c>
    </row>
    <row r="31" spans="1:114" x14ac:dyDescent="0.25">
      <c r="A31" s="3" t="s">
        <v>30</v>
      </c>
      <c r="B31" s="3" t="s">
        <v>64</v>
      </c>
      <c r="C31" s="5">
        <f>VLOOKUP(C$1,Indices!$A$1:$CS$161,MATCH('Monthly Return'!$A31,Indices!$A$1:$CS$1,0),FALSE)</f>
        <v>-1.3024133936403448E-2</v>
      </c>
      <c r="D31" s="5">
        <f>VLOOKUP(D$1,Indices!$A$1:$CS$161,MATCH('Monthly Return'!$A31,Indices!$A$1:$CS$1,0),FALSE)</f>
        <v>2.177114878238906E-2</v>
      </c>
      <c r="E31" s="5">
        <f>VLOOKUP(E$1,Indices!$A$1:$CS$161,MATCH('Monthly Return'!$A31,Indices!$A$1:$CS$1,0),FALSE)</f>
        <v>-7.3634814112210067E-3</v>
      </c>
      <c r="F31" s="5">
        <f>VLOOKUP(F$1,Indices!$A$1:$CS$161,MATCH('Monthly Return'!$A31,Indices!$A$1:$CS$1,0),FALSE)</f>
        <v>-6.6890639029633103E-3</v>
      </c>
      <c r="G31" s="5">
        <f>VLOOKUP(G$1,Indices!$A$1:$CS$161,MATCH('Monthly Return'!$A31,Indices!$A$1:$CS$1,0),FALSE)</f>
        <v>-1.3529813341635055E-3</v>
      </c>
      <c r="H31" s="5">
        <f>VLOOKUP(H$1,Indices!$A$1:$CS$161,MATCH('Monthly Return'!$A31,Indices!$A$1:$CS$1,0),FALSE)</f>
        <v>-1.5299467261578159E-2</v>
      </c>
      <c r="I31" s="5">
        <f>VLOOKUP(I$1,Indices!$A$1:$CS$161,MATCH('Monthly Return'!$A31,Indices!$A$1:$CS$1,0),FALSE)</f>
        <v>-1.5126358868104539E-2</v>
      </c>
      <c r="J31" s="5">
        <f>VLOOKUP(J$1,Indices!$A$1:$CS$161,MATCH('Monthly Return'!$A31,Indices!$A$1:$CS$1,0),FALSE)</f>
        <v>3.1203792139799846E-2</v>
      </c>
      <c r="K31" s="5">
        <f>VLOOKUP(K$1,Indices!$A$1:$CS$161,MATCH('Monthly Return'!$A31,Indices!$A$1:$CS$1,0),FALSE)</f>
        <v>-1.3110696450109982E-2</v>
      </c>
      <c r="L31" s="5">
        <f>VLOOKUP(L$1,Indices!$A$1:$CS$161,MATCH('Monthly Return'!$A31,Indices!$A$1:$CS$1,0),FALSE)</f>
        <v>3.4149678774958447E-2</v>
      </c>
      <c r="M31" s="5">
        <f>VLOOKUP(M$1,Indices!$A$1:$CS$161,MATCH('Monthly Return'!$A31,Indices!$A$1:$CS$1,0),FALSE)</f>
        <v>2.3039832168968433E-2</v>
      </c>
      <c r="N31" s="5">
        <f>VLOOKUP(N$1,Indices!$A$1:$CS$161,MATCH('Monthly Return'!$A31,Indices!$A$1:$CS$1,0),FALSE)</f>
        <v>1.351548637782729E-2</v>
      </c>
      <c r="O31" s="5">
        <f>VLOOKUP(O$1,Indices!$A$1:$CS$161,MATCH('Monthly Return'!$A31,Indices!$A$1:$CS$1,0),FALSE)</f>
        <v>1.3725661332493422E-2</v>
      </c>
      <c r="P31" s="5">
        <f>VLOOKUP(P$1,Indices!$A$1:$CS$161,MATCH('Monthly Return'!$A31,Indices!$A$1:$CS$1,0),FALSE)</f>
        <v>1.62999986501835E-2</v>
      </c>
      <c r="Q31" s="5">
        <f>VLOOKUP(Q$1,Indices!$A$1:$CS$161,MATCH('Monthly Return'!$A31,Indices!$A$1:$CS$1,0),FALSE)</f>
        <v>9.0340230296568347E-3</v>
      </c>
      <c r="R31" s="5">
        <f>VLOOKUP(R$1,Indices!$A$1:$CS$161,MATCH('Monthly Return'!$A31,Indices!$A$1:$CS$1,0),FALSE)</f>
        <v>2.1286320081711496E-2</v>
      </c>
      <c r="S31" s="5">
        <f>VLOOKUP(S$1,Indices!$A$1:$CS$161,MATCH('Monthly Return'!$A31,Indices!$A$1:$CS$1,0),FALSE)</f>
        <v>9.6787785156797757E-3</v>
      </c>
      <c r="T31" s="5">
        <f>VLOOKUP(T$1,Indices!$A$1:$CS$161,MATCH('Monthly Return'!$A31,Indices!$A$1:$CS$1,0),FALSE)</f>
        <v>2.0332543123743774E-2</v>
      </c>
      <c r="U31" s="5">
        <f>VLOOKUP(U$1,Indices!$A$1:$CS$161,MATCH('Monthly Return'!$A31,Indices!$A$1:$CS$1,0),FALSE)</f>
        <v>2.0752402585325846E-2</v>
      </c>
      <c r="V31" s="5">
        <f>VLOOKUP(V$1,Indices!$A$1:$CS$161,MATCH('Monthly Return'!$A31,Indices!$A$1:$CS$1,0),FALSE)</f>
        <v>-1.4227918608148205E-2</v>
      </c>
      <c r="W31" s="5">
        <f>VLOOKUP(W$1,Indices!$A$1:$CS$161,MATCH('Monthly Return'!$A31,Indices!$A$1:$CS$1,0),FALSE)</f>
        <v>7.2955442401303472E-3</v>
      </c>
      <c r="X31" s="5">
        <f>VLOOKUP(X$1,Indices!$A$1:$CS$161,MATCH('Monthly Return'!$A31,Indices!$A$1:$CS$1,0),FALSE)</f>
        <v>7.6187449560314313E-3</v>
      </c>
      <c r="Y31" s="5">
        <f>VLOOKUP(Y$1,Indices!$A$1:$CS$161,MATCH('Monthly Return'!$A31,Indices!$A$1:$CS$1,0),FALSE)</f>
        <v>-5.8537972328354115E-5</v>
      </c>
      <c r="Z31" s="5">
        <f>VLOOKUP(Z$1,Indices!$A$1:$CS$161,MATCH('Monthly Return'!$A31,Indices!$A$1:$CS$1,0),FALSE)</f>
        <v>1.5519774443114143E-2</v>
      </c>
      <c r="AA31" s="5">
        <f>VLOOKUP(AA$1,Indices!$A$1:$CS$161,MATCH('Monthly Return'!$A31,Indices!$A$1:$CS$1,0),FALSE)</f>
        <v>2.9532175885954359E-2</v>
      </c>
      <c r="AB31" s="5">
        <f>VLOOKUP(AB$1,Indices!$A$1:$CS$161,MATCH('Monthly Return'!$A31,Indices!$A$1:$CS$1,0),FALSE)</f>
        <v>6.7645628450774264E-3</v>
      </c>
      <c r="AC31" s="5">
        <f>VLOOKUP(AC$1,Indices!$A$1:$CS$161,MATCH('Monthly Return'!$A31,Indices!$A$1:$CS$1,0),FALSE)</f>
        <v>4.7795931731297037E-2</v>
      </c>
      <c r="AD31" s="5">
        <f>VLOOKUP(AD$1,Indices!$A$1:$CS$161,MATCH('Monthly Return'!$A31,Indices!$A$1:$CS$1,0),FALSE)</f>
        <v>4.5421170759050167E-3</v>
      </c>
      <c r="AE31" s="5">
        <f>VLOOKUP(AE$1,Indices!$A$1:$CS$161,MATCH('Monthly Return'!$A31,Indices!$A$1:$CS$1,0),FALSE)</f>
        <v>2.4449480361470322E-3</v>
      </c>
      <c r="AF31" s="5">
        <f>VLOOKUP(AF$1,Indices!$A$1:$CS$161,MATCH('Monthly Return'!$A31,Indices!$A$1:$CS$1,0),FALSE)</f>
        <v>-1.6273128937887016E-3</v>
      </c>
      <c r="AG31" s="5">
        <f>VLOOKUP(AG$1,Indices!$A$1:$CS$161,MATCH('Monthly Return'!$A31,Indices!$A$1:$CS$1,0),FALSE)</f>
        <v>2.5885788618814187E-2</v>
      </c>
      <c r="AH31" s="5">
        <f>VLOOKUP(AH$1,Indices!$A$1:$CS$161,MATCH('Monthly Return'!$A31,Indices!$A$1:$CS$1,0),FALSE)</f>
        <v>1.6363289190319374E-2</v>
      </c>
      <c r="AI31" s="5">
        <f>VLOOKUP(AI$1,Indices!$A$1:$CS$161,MATCH('Monthly Return'!$A31,Indices!$A$1:$CS$1,0),FALSE)</f>
        <v>2.6793403402534111E-2</v>
      </c>
      <c r="AJ31" s="5">
        <f>VLOOKUP(AJ$1,Indices!$A$1:$CS$161,MATCH('Monthly Return'!$A31,Indices!$A$1:$CS$1,0),FALSE)</f>
        <v>1.20130000602785E-2</v>
      </c>
      <c r="AK31" s="5">
        <f>VLOOKUP(AK$1,Indices!$A$1:$CS$161,MATCH('Monthly Return'!$A31,Indices!$A$1:$CS$1,0),FALSE)</f>
        <v>-4.9479800801187857E-2</v>
      </c>
      <c r="AL31" s="5">
        <f>VLOOKUP(AL$1,Indices!$A$1:$CS$161,MATCH('Monthly Return'!$A31,Indices!$A$1:$CS$1,0),FALSE)</f>
        <v>7.3129615690763483E-3</v>
      </c>
      <c r="AM31" s="5">
        <f>VLOOKUP(AM$1,Indices!$A$1:$CS$161,MATCH('Monthly Return'!$A31,Indices!$A$1:$CS$1,0),FALSE)</f>
        <v>-4.3624104831933019E-3</v>
      </c>
      <c r="AN31" s="5">
        <f>VLOOKUP(AN$1,Indices!$A$1:$CS$161,MATCH('Monthly Return'!$A31,Indices!$A$1:$CS$1,0),FALSE)</f>
        <v>2.0869131626096049E-2</v>
      </c>
      <c r="AO31" s="5">
        <f>VLOOKUP(AO$1,Indices!$A$1:$CS$161,MATCH('Monthly Return'!$A31,Indices!$A$1:$CS$1,0),FALSE)</f>
        <v>3.7398699704847216E-2</v>
      </c>
      <c r="AP31" s="5">
        <f>VLOOKUP(AP$1,Indices!$A$1:$CS$161,MATCH('Monthly Return'!$A31,Indices!$A$1:$CS$1,0),FALSE)</f>
        <v>1.6260288304446258E-2</v>
      </c>
      <c r="AQ31" s="5">
        <f>VLOOKUP(AQ$1,Indices!$A$1:$CS$161,MATCH('Monthly Return'!$A31,Indices!$A$1:$CS$1,0),FALSE)</f>
        <v>-7.9935785515441449E-3</v>
      </c>
      <c r="AR31" s="5">
        <f>VLOOKUP(AR$1,Indices!$A$1:$CS$161,MATCH('Monthly Return'!$A31,Indices!$A$1:$CS$1,0),FALSE)</f>
        <v>5.3736127572459713E-2</v>
      </c>
      <c r="AS31" s="5">
        <f>VLOOKUP(AS$1,Indices!$A$1:$CS$161,MATCH('Monthly Return'!$A31,Indices!$A$1:$CS$1,0),FALSE)</f>
        <v>-3.5249113834575518E-2</v>
      </c>
      <c r="AT31" s="5">
        <f>VLOOKUP(AT$1,Indices!$A$1:$CS$161,MATCH('Monthly Return'!$A31,Indices!$A$1:$CS$1,0),FALSE)</f>
        <v>-2.8616145807037974E-2</v>
      </c>
      <c r="AU31" s="5">
        <f>VLOOKUP(AU$1,Indices!$A$1:$CS$161,MATCH('Monthly Return'!$A31,Indices!$A$1:$CS$1,0),FALSE)</f>
        <v>-3.7922987164527022E-3</v>
      </c>
      <c r="AV31" s="5">
        <f>VLOOKUP(AV$1,Indices!$A$1:$CS$161,MATCH('Monthly Return'!$A31,Indices!$A$1:$CS$1,0),FALSE)</f>
        <v>1.1502673443120059E-2</v>
      </c>
      <c r="AW31" s="5">
        <f>VLOOKUP(AW$1,Indices!$A$1:$CS$161,MATCH('Monthly Return'!$A31,Indices!$A$1:$CS$1,0),FALSE)</f>
        <v>-1.4568679844988441E-2</v>
      </c>
      <c r="AX31" s="5">
        <f>VLOOKUP(AX$1,Indices!$A$1:$CS$161,MATCH('Monthly Return'!$A31,Indices!$A$1:$CS$1,0),FALSE)</f>
        <v>1.8361434096159535E-2</v>
      </c>
      <c r="AY31" s="5">
        <f>VLOOKUP(AY$1,Indices!$A$1:$CS$161,MATCH('Monthly Return'!$A31,Indices!$A$1:$CS$1,0),FALSE)</f>
        <v>1.0574080475485248E-2</v>
      </c>
      <c r="AZ31" s="5">
        <f>VLOOKUP(AZ$1,Indices!$A$1:$CS$161,MATCH('Monthly Return'!$A31,Indices!$A$1:$CS$1,0),FALSE)</f>
        <v>1.9571020896621549E-2</v>
      </c>
      <c r="BA31" s="5">
        <f>VLOOKUP(BA$1,Indices!$A$1:$CS$161,MATCH('Monthly Return'!$A31,Indices!$A$1:$CS$1,0),FALSE)</f>
        <v>1.2904910206441356E-2</v>
      </c>
      <c r="BB31" s="5">
        <f>VLOOKUP(BB$1,Indices!$A$1:$CS$161,MATCH('Monthly Return'!$A31,Indices!$A$1:$CS$1,0),FALSE)</f>
        <v>1.3527707499102259E-2</v>
      </c>
      <c r="BC31" s="5">
        <f>VLOOKUP(BC$1,Indices!$A$1:$CS$161,MATCH('Monthly Return'!$A31,Indices!$A$1:$CS$1,0),FALSE)</f>
        <v>2.2136047389544888E-3</v>
      </c>
      <c r="BD31" s="5">
        <f>VLOOKUP(BD$1,Indices!$A$1:$CS$161,MATCH('Monthly Return'!$A31,Indices!$A$1:$CS$1,0),FALSE)</f>
        <v>2.5879276313049759E-2</v>
      </c>
      <c r="BE31" s="5">
        <f>VLOOKUP(BE$1,Indices!$A$1:$CS$161,MATCH('Monthly Return'!$A31,Indices!$A$1:$CS$1,0),FALSE)</f>
        <v>3.0867854332117028E-2</v>
      </c>
      <c r="BF31" s="5">
        <f>VLOOKUP(BF$1,Indices!$A$1:$CS$161,MATCH('Monthly Return'!$A31,Indices!$A$1:$CS$1,0),FALSE)</f>
        <v>-7.9917101975925942E-3</v>
      </c>
      <c r="BG31" s="5">
        <f>VLOOKUP(BG$1,Indices!$A$1:$CS$161,MATCH('Monthly Return'!$A31,Indices!$A$1:$CS$1,0),FALSE)</f>
        <v>2.7459994282813982E-2</v>
      </c>
      <c r="BH31" s="5">
        <f>VLOOKUP(BH$1,Indices!$A$1:$CS$161,MATCH('Monthly Return'!$A31,Indices!$A$1:$CS$1,0),FALSE)</f>
        <v>6.9346335159268246E-3</v>
      </c>
      <c r="BI31" s="5">
        <f>VLOOKUP(BI$1,Indices!$A$1:$CS$161,MATCH('Monthly Return'!$A31,Indices!$A$1:$CS$1,0),FALSE)</f>
        <v>-3.4834572632975513E-2</v>
      </c>
      <c r="BJ31" s="5">
        <f>VLOOKUP(BJ$1,Indices!$A$1:$CS$161,MATCH('Monthly Return'!$A31,Indices!$A$1:$CS$1,0),FALSE)</f>
        <v>1.3416340355604905E-2</v>
      </c>
      <c r="BK31" s="5">
        <f>VLOOKUP(BK$1,Indices!$A$1:$CS$161,MATCH('Monthly Return'!$A31,Indices!$A$1:$CS$1,0),FALSE)</f>
        <v>2.5689154744891196E-2</v>
      </c>
      <c r="BL31" s="5">
        <f>VLOOKUP(BL$1,Indices!$A$1:$CS$161,MATCH('Monthly Return'!$A31,Indices!$A$1:$CS$1,0),FALSE)</f>
        <v>7.8402257034673184E-3</v>
      </c>
      <c r="BM31" s="5">
        <f>VLOOKUP(BM$1,Indices!$A$1:$CS$161,MATCH('Monthly Return'!$A31,Indices!$A$1:$CS$1,0),FALSE)</f>
        <v>9.2162445676606808E-3</v>
      </c>
      <c r="BN31" s="5">
        <f>VLOOKUP(BN$1,Indices!$A$1:$CS$161,MATCH('Monthly Return'!$A31,Indices!$A$1:$CS$1,0),FALSE)</f>
        <v>3.3551308937825874E-2</v>
      </c>
      <c r="BO31" s="5">
        <f>VLOOKUP(BO$1,Indices!$A$1:$CS$161,MATCH('Monthly Return'!$A31,Indices!$A$1:$CS$1,0),FALSE)</f>
        <v>9.784448107704069E-3</v>
      </c>
      <c r="BP31" s="5">
        <f>VLOOKUP(BP$1,Indices!$A$1:$CS$161,MATCH('Monthly Return'!$A31,Indices!$A$1:$CS$1,0),FALSE)</f>
        <v>1.3862108334390388E-2</v>
      </c>
      <c r="BQ31" s="5">
        <f>VLOOKUP(BQ$1,Indices!$A$1:$CS$161,MATCH('Monthly Return'!$A31,Indices!$A$1:$CS$1,0),FALSE)</f>
        <v>3.0427209657232224E-2</v>
      </c>
      <c r="BR31" s="5">
        <f>VLOOKUP(BR$1,Indices!$A$1:$CS$161,MATCH('Monthly Return'!$A31,Indices!$A$1:$CS$1,0),FALSE)</f>
        <v>7.4569374209860761E-3</v>
      </c>
      <c r="BS31" s="5">
        <f>VLOOKUP(BS$1,Indices!$A$1:$CS$161,MATCH('Monthly Return'!$A31,Indices!$A$1:$CS$1,0),FALSE)</f>
        <v>3.6463771676596535E-2</v>
      </c>
      <c r="BT31" s="5">
        <f>VLOOKUP(BT$1,Indices!$A$1:$CS$161,MATCH('Monthly Return'!$A31,Indices!$A$1:$CS$1,0),FALSE)</f>
        <v>-3.4244129699216863E-3</v>
      </c>
      <c r="BU31" s="5">
        <f>VLOOKUP(BU$1,Indices!$A$1:$CS$161,MATCH('Monthly Return'!$A31,Indices!$A$1:$CS$1,0),FALSE)</f>
        <v>2.995670935021999E-2</v>
      </c>
      <c r="BV31" s="5">
        <f>VLOOKUP(BV$1,Indices!$A$1:$CS$161,MATCH('Monthly Return'!$A31,Indices!$A$1:$CS$1,0),FALSE)</f>
        <v>2.7450303004131094E-2</v>
      </c>
      <c r="BW31" s="5">
        <f>VLOOKUP(BW$1,Indices!$A$1:$CS$161,MATCH('Monthly Return'!$A31,Indices!$A$1:$CS$1,0),FALSE)</f>
        <v>2.1024085740766196E-3</v>
      </c>
      <c r="BX31" s="5">
        <f>VLOOKUP(BX$1,Indices!$A$1:$CS$161,MATCH('Monthly Return'!$A31,Indices!$A$1:$CS$1,0),FALSE)</f>
        <v>-3.7865315873614191E-3</v>
      </c>
      <c r="BY31" s="5">
        <f>VLOOKUP(BY$1,Indices!$A$1:$CS$161,MATCH('Monthly Return'!$A31,Indices!$A$1:$CS$1,0),FALSE)</f>
        <v>4.7396325242042625E-2</v>
      </c>
      <c r="BZ31" s="5">
        <f>VLOOKUP(BZ$1,Indices!$A$1:$CS$161,MATCH('Monthly Return'!$A31,Indices!$A$1:$CS$1,0),FALSE)</f>
        <v>-1.2686960850602058E-2</v>
      </c>
      <c r="CA31" s="5">
        <f>VLOOKUP(CA$1,Indices!$A$1:$CS$161,MATCH('Monthly Return'!$A31,Indices!$A$1:$CS$1,0),FALSE)</f>
        <v>-8.7873509857474996E-2</v>
      </c>
      <c r="CB31" s="5">
        <f>VLOOKUP(CB$1,Indices!$A$1:$CS$161,MATCH('Monthly Return'!$A31,Indices!$A$1:$CS$1,0),FALSE)</f>
        <v>-6.0094147923076435E-2</v>
      </c>
      <c r="CC31" s="5">
        <f>VLOOKUP(CC$1,Indices!$A$1:$CS$161,MATCH('Monthly Return'!$A31,Indices!$A$1:$CS$1,0),FALSE)</f>
        <v>-7.6568786616785567E-2</v>
      </c>
      <c r="CD31" s="5">
        <f>VLOOKUP(CD$1,Indices!$A$1:$CS$161,MATCH('Monthly Return'!$A31,Indices!$A$1:$CS$1,0),FALSE)</f>
        <v>-2.8886223470863115E-3</v>
      </c>
      <c r="CE31" s="5">
        <f>VLOOKUP(CE$1,Indices!$A$1:$CS$161,MATCH('Monthly Return'!$A31,Indices!$A$1:$CS$1,0),FALSE)</f>
        <v>-1.7444323103210757E-2</v>
      </c>
      <c r="CF31" s="5">
        <f>VLOOKUP(CF$1,Indices!$A$1:$CS$161,MATCH('Monthly Return'!$A31,Indices!$A$1:$CS$1,0),FALSE)</f>
        <v>-2.658712127586782E-2</v>
      </c>
      <c r="CG31" s="5">
        <f>VLOOKUP(CG$1,Indices!$A$1:$CS$161,MATCH('Monthly Return'!$A31,Indices!$A$1:$CS$1,0),FALSE)</f>
        <v>8.7398885798601889E-3</v>
      </c>
      <c r="CH31" s="5">
        <f>VLOOKUP(CH$1,Indices!$A$1:$CS$161,MATCH('Monthly Return'!$A31,Indices!$A$1:$CS$1,0),FALSE)</f>
        <v>1.9093753153698545E-2</v>
      </c>
      <c r="CI31" s="5">
        <f>VLOOKUP(CI$1,Indices!$A$1:$CS$161,MATCH('Monthly Return'!$A31,Indices!$A$1:$CS$1,0),FALSE)</f>
        <v>-2.4998102370771491E-2</v>
      </c>
      <c r="CJ31" s="5">
        <f>VLOOKUP(CJ$1,Indices!$A$1:$CS$161,MATCH('Monthly Return'!$A31,Indices!$A$1:$CS$1,0),FALSE)</f>
        <v>7.8541374474054848E-3</v>
      </c>
      <c r="CK31" s="5">
        <f>VLOOKUP(CK$1,Indices!$A$1:$CS$161,MATCH('Monthly Return'!$A31,Indices!$A$1:$CS$1,0),FALSE)</f>
        <v>-1.3315702072698277E-2</v>
      </c>
      <c r="CL31" s="5">
        <f>VLOOKUP(CL$1,Indices!$A$1:$CS$161,MATCH('Monthly Return'!$A31,Indices!$A$1:$CS$1,0),FALSE)</f>
        <v>-1.1050747176488462E-2</v>
      </c>
      <c r="CM31" s="5">
        <f>VLOOKUP(CM$1,Indices!$A$1:$CS$161,MATCH('Monthly Return'!$A31,Indices!$A$1:$CS$1,0),FALSE)</f>
        <v>-1.5865544206396409E-2</v>
      </c>
      <c r="CN31" s="5">
        <f>VLOOKUP(CN$1,Indices!$A$1:$CS$161,MATCH('Monthly Return'!$A31,Indices!$A$1:$CS$1,0),FALSE)</f>
        <v>1.2906408556869087E-2</v>
      </c>
      <c r="CO31" s="5">
        <f>VLOOKUP(CO$1,Indices!$A$1:$CS$161,MATCH('Monthly Return'!$A31,Indices!$A$1:$CS$1,0),FALSE)</f>
        <v>1.3655347739240931E-2</v>
      </c>
      <c r="CP31" s="5">
        <f>VLOOKUP(CP$1,Indices!$A$1:$CS$161,MATCH('Monthly Return'!$A31,Indices!$A$1:$CS$1,0),FALSE)</f>
        <v>-7.5551735610513981E-3</v>
      </c>
      <c r="CQ31" s="5">
        <f>VLOOKUP(CQ$1,Indices!$A$1:$CS$161,MATCH('Monthly Return'!$A31,Indices!$A$1:$CS$1,0),FALSE)</f>
        <v>-8.9874735884776236E-3</v>
      </c>
      <c r="CR31" s="5">
        <f>VLOOKUP(CR$1,Indices!$A$1:$CS$161,MATCH('Monthly Return'!$A31,Indices!$A$1:$CS$1,0),FALSE)</f>
        <v>-1.4814955173459099E-2</v>
      </c>
      <c r="CS31" s="5">
        <f>VLOOKUP(CS$1,Indices!$A$1:$CS$161,MATCH('Monthly Return'!$A31,Indices!$A$1:$CS$1,0),FALSE)</f>
        <v>5.3694234061139046E-3</v>
      </c>
      <c r="CT31" s="5">
        <f>VLOOKUP(CT$1,Indices!$A$1:$CS$161,MATCH('Monthly Return'!$A31,Indices!$A$1:$CS$1,0),FALSE)</f>
        <v>5.1398903635946347E-3</v>
      </c>
      <c r="CU31" s="5">
        <f>VLOOKUP(CU$1,Indices!$A$1:$CS$161,MATCH('Monthly Return'!$A31,Indices!$A$1:$CS$1,0),FALSE)</f>
        <v>-2.1645080725506416E-3</v>
      </c>
      <c r="CV31" s="5">
        <f>VLOOKUP(CV$1,Indices!$A$1:$CS$161,MATCH('Monthly Return'!$A31,Indices!$A$1:$CS$1,0),FALSE)</f>
        <v>2.4982761073957249E-3</v>
      </c>
      <c r="CW31" s="5">
        <f>VLOOKUP(CW$1,Indices!$A$1:$CS$161,MATCH('Monthly Return'!$A31,Indices!$A$1:$CS$1,0),FALSE)</f>
        <v>1.7779362126393972E-2</v>
      </c>
      <c r="CX31" s="5">
        <f>VLOOKUP(CX$1,Indices!$A$1:$CS$161,MATCH('Monthly Return'!$A31,Indices!$A$1:$CS$1,0),FALSE)</f>
        <v>1.24402237661283E-2</v>
      </c>
      <c r="CY31" s="5">
        <f>VLOOKUP(CY$1,Indices!$A$1:$CS$161,MATCH('Monthly Return'!$A31,Indices!$A$1:$CS$1,0),FALSE)</f>
        <v>5.9194086831229065E-3</v>
      </c>
      <c r="CZ31" s="5">
        <f>VLOOKUP(CZ$1,Indices!$A$1:$CS$161,MATCH('Monthly Return'!$A31,Indices!$A$1:$CS$1,0),FALSE)</f>
        <v>1.7300828396903389E-2</v>
      </c>
      <c r="DA31" s="5">
        <f>VLOOKUP(DA$1,Indices!$A$1:$CS$161,MATCH('Monthly Return'!$A31,Indices!$A$1:$CS$1,0),FALSE)</f>
        <v>1.0378615387754975E-2</v>
      </c>
      <c r="DB31" s="5">
        <f>VLOOKUP(DB$1,Indices!$A$1:$CS$161,MATCH('Monthly Return'!$A31,Indices!$A$1:$CS$1,0),FALSE)</f>
        <v>1.2270735270248245E-2</v>
      </c>
      <c r="DC31" s="5">
        <f>VLOOKUP(DC$1,Indices!$A$1:$CS$161,MATCH('Monthly Return'!$A31,Indices!$A$1:$CS$1,0),FALSE)</f>
        <v>6.7711304430499997E-3</v>
      </c>
      <c r="DD31" s="5">
        <f>VLOOKUP(DD$1,Indices!$A$1:$CS$161,MATCH('Monthly Return'!$A31,Indices!$A$1:$CS$1,0),FALSE)</f>
        <v>9.6896317939918486E-3</v>
      </c>
      <c r="DE31" s="5">
        <f>VLOOKUP(DE$1,Indices!$A$1:$CS$161,MATCH('Monthly Return'!$A31,Indices!$A$1:$CS$1,0),FALSE)</f>
        <v>-6.1388470654880622E-3</v>
      </c>
      <c r="DF31" s="5">
        <f>VLOOKUP(DF$1,Indices!$A$1:$CS$161,MATCH('Monthly Return'!$A31,Indices!$A$1:$CS$1,0),FALSE)</f>
        <v>8.1577199262981015E-3</v>
      </c>
      <c r="DG31" s="5">
        <f>VLOOKUP(DG$1,Indices!$A$1:$CS$161,MATCH('Monthly Return'!$A31,Indices!$A$1:$CS$1,0),FALSE)</f>
        <v>2.3311966337754342E-2</v>
      </c>
      <c r="DH31" s="5">
        <f>VLOOKUP(DH$1,Indices!$A$1:$CS$161,MATCH('Monthly Return'!$A31,Indices!$A$1:$CS$1,0),FALSE)</f>
        <v>1.4010354937308955E-2</v>
      </c>
      <c r="DI31" s="5">
        <f>VLOOKUP(DI$1,Indices!$A$1:$CS$161,MATCH('Monthly Return'!$A31,Indices!$A$1:$CS$1,0),FALSE)</f>
        <v>2.1388568552369147E-2</v>
      </c>
      <c r="DJ31" s="5">
        <f>VLOOKUP(DJ$1,Indices!$A$1:$CS$161,MATCH('Monthly Return'!$A31,Indices!$A$1:$CS$1,0),FALSE)</f>
        <v>1.1940606443543222E-2</v>
      </c>
    </row>
    <row r="32" spans="1:114" x14ac:dyDescent="0.25">
      <c r="A32" s="3" t="s">
        <v>31</v>
      </c>
      <c r="B32" s="3" t="s">
        <v>65</v>
      </c>
      <c r="C32" s="5">
        <f>VLOOKUP(C$1,Indices!$A$1:$CS$161,MATCH('Monthly Return'!$A32,Indices!$A$1:$CS$1,0),FALSE)</f>
        <v>4.1512313471774309E-3</v>
      </c>
      <c r="D32" s="5">
        <f>VLOOKUP(D$1,Indices!$A$1:$CS$161,MATCH('Monthly Return'!$A32,Indices!$A$1:$CS$1,0),FALSE)</f>
        <v>1.7470127365147414E-2</v>
      </c>
      <c r="E32" s="5">
        <f>VLOOKUP(E$1,Indices!$A$1:$CS$161,MATCH('Monthly Return'!$A32,Indices!$A$1:$CS$1,0),FALSE)</f>
        <v>-3.1621147692884044E-4</v>
      </c>
      <c r="F32" s="5">
        <f>VLOOKUP(F$1,Indices!$A$1:$CS$161,MATCH('Monthly Return'!$A32,Indices!$A$1:$CS$1,0),FALSE)</f>
        <v>-2.9312646549453092E-3</v>
      </c>
      <c r="G32" s="5">
        <f>VLOOKUP(G$1,Indices!$A$1:$CS$161,MATCH('Monthly Return'!$A32,Indices!$A$1:$CS$1,0),FALSE)</f>
        <v>7.5987808183268779E-3</v>
      </c>
      <c r="H32" s="5">
        <f>VLOOKUP(H$1,Indices!$A$1:$CS$161,MATCH('Monthly Return'!$A32,Indices!$A$1:$CS$1,0),FALSE)</f>
        <v>-4.3001048482353976E-3</v>
      </c>
      <c r="I32" s="5">
        <f>VLOOKUP(I$1,Indices!$A$1:$CS$161,MATCH('Monthly Return'!$A32,Indices!$A$1:$CS$1,0),FALSE)</f>
        <v>-9.8233118030870425E-3</v>
      </c>
      <c r="J32" s="5">
        <f>VLOOKUP(J$1,Indices!$A$1:$CS$161,MATCH('Monthly Return'!$A32,Indices!$A$1:$CS$1,0),FALSE)</f>
        <v>1.2437965398108153E-2</v>
      </c>
      <c r="K32" s="5">
        <f>VLOOKUP(K$1,Indices!$A$1:$CS$161,MATCH('Monthly Return'!$A32,Indices!$A$1:$CS$1,0),FALSE)</f>
        <v>-6.6719972157792684E-3</v>
      </c>
      <c r="L32" s="5">
        <f>VLOOKUP(L$1,Indices!$A$1:$CS$161,MATCH('Monthly Return'!$A32,Indices!$A$1:$CS$1,0),FALSE)</f>
        <v>1.2545666225059149E-2</v>
      </c>
      <c r="M32" s="5">
        <f>VLOOKUP(M$1,Indices!$A$1:$CS$161,MATCH('Monthly Return'!$A32,Indices!$A$1:$CS$1,0),FALSE)</f>
        <v>9.1526922960056822E-3</v>
      </c>
      <c r="N32" s="5">
        <f>VLOOKUP(N$1,Indices!$A$1:$CS$161,MATCH('Monthly Return'!$A32,Indices!$A$1:$CS$1,0),FALSE)</f>
        <v>-2.3834811173956139E-3</v>
      </c>
      <c r="O32" s="5">
        <f>VLOOKUP(O$1,Indices!$A$1:$CS$161,MATCH('Monthly Return'!$A32,Indices!$A$1:$CS$1,0),FALSE)</f>
        <v>-3.1627011661481408E-3</v>
      </c>
      <c r="P32" s="5">
        <f>VLOOKUP(P$1,Indices!$A$1:$CS$161,MATCH('Monthly Return'!$A32,Indices!$A$1:$CS$1,0),FALSE)</f>
        <v>1.9022420910977722E-2</v>
      </c>
      <c r="Q32" s="5">
        <f>VLOOKUP(Q$1,Indices!$A$1:$CS$161,MATCH('Monthly Return'!$A32,Indices!$A$1:$CS$1,0),FALSE)</f>
        <v>-5.7307175076026784E-3</v>
      </c>
      <c r="R32" s="5">
        <f>VLOOKUP(R$1,Indices!$A$1:$CS$161,MATCH('Monthly Return'!$A32,Indices!$A$1:$CS$1,0),FALSE)</f>
        <v>9.9782295256187759E-3</v>
      </c>
      <c r="S32" s="5">
        <f>VLOOKUP(S$1,Indices!$A$1:$CS$161,MATCH('Monthly Return'!$A32,Indices!$A$1:$CS$1,0),FALSE)</f>
        <v>8.6460224831237387E-3</v>
      </c>
      <c r="T32" s="5">
        <f>VLOOKUP(T$1,Indices!$A$1:$CS$161,MATCH('Monthly Return'!$A32,Indices!$A$1:$CS$1,0),FALSE)</f>
        <v>1.4860985253898118E-2</v>
      </c>
      <c r="U32" s="5">
        <f>VLOOKUP(U$1,Indices!$A$1:$CS$161,MATCH('Monthly Return'!$A32,Indices!$A$1:$CS$1,0),FALSE)</f>
        <v>1.5013903745860757E-2</v>
      </c>
      <c r="V32" s="5">
        <f>VLOOKUP(V$1,Indices!$A$1:$CS$161,MATCH('Monthly Return'!$A32,Indices!$A$1:$CS$1,0),FALSE)</f>
        <v>-7.0171085590057247E-3</v>
      </c>
      <c r="W32" s="5">
        <f>VLOOKUP(W$1,Indices!$A$1:$CS$161,MATCH('Monthly Return'!$A32,Indices!$A$1:$CS$1,0),FALSE)</f>
        <v>1.2403243575588752E-2</v>
      </c>
      <c r="X32" s="5">
        <f>VLOOKUP(X$1,Indices!$A$1:$CS$161,MATCH('Monthly Return'!$A32,Indices!$A$1:$CS$1,0),FALSE)</f>
        <v>-1.498163085921389E-2</v>
      </c>
      <c r="Y32" s="5">
        <f>VLOOKUP(Y$1,Indices!$A$1:$CS$161,MATCH('Monthly Return'!$A32,Indices!$A$1:$CS$1,0),FALSE)</f>
        <v>4.6140661546765216E-3</v>
      </c>
      <c r="Z32" s="5">
        <f>VLOOKUP(Z$1,Indices!$A$1:$CS$161,MATCH('Monthly Return'!$A32,Indices!$A$1:$CS$1,0),FALSE)</f>
        <v>5.8291821047917747E-3</v>
      </c>
      <c r="AA32" s="5">
        <f>VLOOKUP(AA$1,Indices!$A$1:$CS$161,MATCH('Monthly Return'!$A32,Indices!$A$1:$CS$1,0),FALSE)</f>
        <v>9.2221326376982216E-3</v>
      </c>
      <c r="AB32" s="5">
        <f>VLOOKUP(AB$1,Indices!$A$1:$CS$161,MATCH('Monthly Return'!$A32,Indices!$A$1:$CS$1,0),FALSE)</f>
        <v>7.8524839342763997E-4</v>
      </c>
      <c r="AC32" s="5">
        <f>VLOOKUP(AC$1,Indices!$A$1:$CS$161,MATCH('Monthly Return'!$A32,Indices!$A$1:$CS$1,0),FALSE)</f>
        <v>2.4330156978291217E-2</v>
      </c>
      <c r="AD32" s="5">
        <f>VLOOKUP(AD$1,Indices!$A$1:$CS$161,MATCH('Monthly Return'!$A32,Indices!$A$1:$CS$1,0),FALSE)</f>
        <v>1.3636987926233912E-2</v>
      </c>
      <c r="AE32" s="5">
        <f>VLOOKUP(AE$1,Indices!$A$1:$CS$161,MATCH('Monthly Return'!$A32,Indices!$A$1:$CS$1,0),FALSE)</f>
        <v>3.6126597220393908E-3</v>
      </c>
      <c r="AF32" s="5">
        <f>VLOOKUP(AF$1,Indices!$A$1:$CS$161,MATCH('Monthly Return'!$A32,Indices!$A$1:$CS$1,0),FALSE)</f>
        <v>-4.3554854663275799E-3</v>
      </c>
      <c r="AG32" s="5">
        <f>VLOOKUP(AG$1,Indices!$A$1:$CS$161,MATCH('Monthly Return'!$A32,Indices!$A$1:$CS$1,0),FALSE)</f>
        <v>1.2435689988164356E-2</v>
      </c>
      <c r="AH32" s="5">
        <f>VLOOKUP(AH$1,Indices!$A$1:$CS$161,MATCH('Monthly Return'!$A32,Indices!$A$1:$CS$1,0),FALSE)</f>
        <v>7.3367459508568711E-3</v>
      </c>
      <c r="AI32" s="5">
        <f>VLOOKUP(AI$1,Indices!$A$1:$CS$161,MATCH('Monthly Return'!$A32,Indices!$A$1:$CS$1,0),FALSE)</f>
        <v>8.0745293812820584E-3</v>
      </c>
      <c r="AJ32" s="5">
        <f>VLOOKUP(AJ$1,Indices!$A$1:$CS$161,MATCH('Monthly Return'!$A32,Indices!$A$1:$CS$1,0),FALSE)</f>
        <v>2.3940855030537556E-3</v>
      </c>
      <c r="AK32" s="5">
        <f>VLOOKUP(AK$1,Indices!$A$1:$CS$161,MATCH('Monthly Return'!$A32,Indices!$A$1:$CS$1,0),FALSE)</f>
        <v>-2.8288638567102176E-2</v>
      </c>
      <c r="AL32" s="5">
        <f>VLOOKUP(AL$1,Indices!$A$1:$CS$161,MATCH('Monthly Return'!$A32,Indices!$A$1:$CS$1,0),FALSE)</f>
        <v>-5.4734299456882241E-3</v>
      </c>
      <c r="AM32" s="5">
        <f>VLOOKUP(AM$1,Indices!$A$1:$CS$161,MATCH('Monthly Return'!$A32,Indices!$A$1:$CS$1,0),FALSE)</f>
        <v>-2.0410617985400226E-3</v>
      </c>
      <c r="AN32" s="5">
        <f>VLOOKUP(AN$1,Indices!$A$1:$CS$161,MATCH('Monthly Return'!$A32,Indices!$A$1:$CS$1,0),FALSE)</f>
        <v>1.9781234193222197E-2</v>
      </c>
      <c r="AO32" s="5">
        <f>VLOOKUP(AO$1,Indices!$A$1:$CS$161,MATCH('Monthly Return'!$A32,Indices!$A$1:$CS$1,0),FALSE)</f>
        <v>2.6686314094865882E-2</v>
      </c>
      <c r="AP32" s="5">
        <f>VLOOKUP(AP$1,Indices!$A$1:$CS$161,MATCH('Monthly Return'!$A32,Indices!$A$1:$CS$1,0),FALSE)</f>
        <v>-5.2973666844451373E-3</v>
      </c>
      <c r="AQ32" s="5">
        <f>VLOOKUP(AQ$1,Indices!$A$1:$CS$161,MATCH('Monthly Return'!$A32,Indices!$A$1:$CS$1,0),FALSE)</f>
        <v>-1.4074339095570321E-2</v>
      </c>
      <c r="AR32" s="5">
        <f>VLOOKUP(AR$1,Indices!$A$1:$CS$161,MATCH('Monthly Return'!$A32,Indices!$A$1:$CS$1,0),FALSE)</f>
        <v>2.4247269199069388E-2</v>
      </c>
      <c r="AS32" s="5">
        <f>VLOOKUP(AS$1,Indices!$A$1:$CS$161,MATCH('Monthly Return'!$A32,Indices!$A$1:$CS$1,0),FALSE)</f>
        <v>-4.528855814926358E-2</v>
      </c>
      <c r="AT32" s="5">
        <f>VLOOKUP(AT$1,Indices!$A$1:$CS$161,MATCH('Monthly Return'!$A32,Indices!$A$1:$CS$1,0),FALSE)</f>
        <v>-3.3570654194587046E-2</v>
      </c>
      <c r="AU32" s="5">
        <f>VLOOKUP(AU$1,Indices!$A$1:$CS$161,MATCH('Monthly Return'!$A32,Indices!$A$1:$CS$1,0),FALSE)</f>
        <v>1.8298746933633758E-3</v>
      </c>
      <c r="AV32" s="5">
        <f>VLOOKUP(AV$1,Indices!$A$1:$CS$161,MATCH('Monthly Return'!$A32,Indices!$A$1:$CS$1,0),FALSE)</f>
        <v>-1.1735539946820195E-2</v>
      </c>
      <c r="AW32" s="5">
        <f>VLOOKUP(AW$1,Indices!$A$1:$CS$161,MATCH('Monthly Return'!$A32,Indices!$A$1:$CS$1,0),FALSE)</f>
        <v>-1.2032168956462641E-2</v>
      </c>
      <c r="AX32" s="5">
        <f>VLOOKUP(AX$1,Indices!$A$1:$CS$161,MATCH('Monthly Return'!$A32,Indices!$A$1:$CS$1,0),FALSE)</f>
        <v>1.3668869052306132E-2</v>
      </c>
      <c r="AY32" s="5">
        <f>VLOOKUP(AY$1,Indices!$A$1:$CS$161,MATCH('Monthly Return'!$A32,Indices!$A$1:$CS$1,0),FALSE)</f>
        <v>3.1984189308209565E-4</v>
      </c>
      <c r="AZ32" s="5">
        <f>VLOOKUP(AZ$1,Indices!$A$1:$CS$161,MATCH('Monthly Return'!$A32,Indices!$A$1:$CS$1,0),FALSE)</f>
        <v>1.1912324135015862E-2</v>
      </c>
      <c r="BA32" s="5">
        <f>VLOOKUP(BA$1,Indices!$A$1:$CS$161,MATCH('Monthly Return'!$A32,Indices!$A$1:$CS$1,0),FALSE)</f>
        <v>3.6361432640446001E-3</v>
      </c>
      <c r="BB32" s="5">
        <f>VLOOKUP(BB$1,Indices!$A$1:$CS$161,MATCH('Monthly Return'!$A32,Indices!$A$1:$CS$1,0),FALSE)</f>
        <v>2.6993990270910873E-2</v>
      </c>
      <c r="BC32" s="5">
        <f>VLOOKUP(BC$1,Indices!$A$1:$CS$161,MATCH('Monthly Return'!$A32,Indices!$A$1:$CS$1,0),FALSE)</f>
        <v>1.8481522218980473E-3</v>
      </c>
      <c r="BD32" s="5">
        <f>VLOOKUP(BD$1,Indices!$A$1:$CS$161,MATCH('Monthly Return'!$A32,Indices!$A$1:$CS$1,0),FALSE)</f>
        <v>2.1021885170339649E-2</v>
      </c>
      <c r="BE32" s="5">
        <f>VLOOKUP(BE$1,Indices!$A$1:$CS$161,MATCH('Monthly Return'!$A32,Indices!$A$1:$CS$1,0),FALSE)</f>
        <v>3.3425003618563931E-2</v>
      </c>
      <c r="BF32" s="5">
        <f>VLOOKUP(BF$1,Indices!$A$1:$CS$161,MATCH('Monthly Return'!$A32,Indices!$A$1:$CS$1,0),FALSE)</f>
        <v>-1.6421008381282132E-3</v>
      </c>
      <c r="BG32" s="5">
        <f>VLOOKUP(BG$1,Indices!$A$1:$CS$161,MATCH('Monthly Return'!$A32,Indices!$A$1:$CS$1,0),FALSE)</f>
        <v>1.5509729266776517E-2</v>
      </c>
      <c r="BH32" s="5">
        <f>VLOOKUP(BH$1,Indices!$A$1:$CS$161,MATCH('Monthly Return'!$A32,Indices!$A$1:$CS$1,0),FALSE)</f>
        <v>-9.8500629415985141E-3</v>
      </c>
      <c r="BI32" s="5">
        <f>VLOOKUP(BI$1,Indices!$A$1:$CS$161,MATCH('Monthly Return'!$A32,Indices!$A$1:$CS$1,0),FALSE)</f>
        <v>-3.1192972847077005E-2</v>
      </c>
      <c r="BJ32" s="5">
        <f>VLOOKUP(BJ$1,Indices!$A$1:$CS$161,MATCH('Monthly Return'!$A32,Indices!$A$1:$CS$1,0),FALSE)</f>
        <v>1.1907058898179335E-2</v>
      </c>
      <c r="BK32" s="5">
        <f>VLOOKUP(BK$1,Indices!$A$1:$CS$161,MATCH('Monthly Return'!$A32,Indices!$A$1:$CS$1,0),FALSE)</f>
        <v>2.4169536887588716E-2</v>
      </c>
      <c r="BL32" s="5">
        <f>VLOOKUP(BL$1,Indices!$A$1:$CS$161,MATCH('Monthly Return'!$A32,Indices!$A$1:$CS$1,0),FALSE)</f>
        <v>6.559933145817487E-3</v>
      </c>
      <c r="BM32" s="5">
        <f>VLOOKUP(BM$1,Indices!$A$1:$CS$161,MATCH('Monthly Return'!$A32,Indices!$A$1:$CS$1,0),FALSE)</f>
        <v>-7.9959636142603596E-3</v>
      </c>
      <c r="BN32" s="5">
        <f>VLOOKUP(BN$1,Indices!$A$1:$CS$161,MATCH('Monthly Return'!$A32,Indices!$A$1:$CS$1,0),FALSE)</f>
        <v>1.2943303795396988E-2</v>
      </c>
      <c r="BO32" s="5">
        <f>VLOOKUP(BO$1,Indices!$A$1:$CS$161,MATCH('Monthly Return'!$A32,Indices!$A$1:$CS$1,0),FALSE)</f>
        <v>1.4736148619217682E-2</v>
      </c>
      <c r="BP32" s="5">
        <f>VLOOKUP(BP$1,Indices!$A$1:$CS$161,MATCH('Monthly Return'!$A32,Indices!$A$1:$CS$1,0),FALSE)</f>
        <v>-2.0809901818557019E-3</v>
      </c>
      <c r="BQ32" s="5">
        <f>VLOOKUP(BQ$1,Indices!$A$1:$CS$161,MATCH('Monthly Return'!$A32,Indices!$A$1:$CS$1,0),FALSE)</f>
        <v>2.691045842074713E-2</v>
      </c>
      <c r="BR32" s="5">
        <f>VLOOKUP(BR$1,Indices!$A$1:$CS$161,MATCH('Monthly Return'!$A32,Indices!$A$1:$CS$1,0),FALSE)</f>
        <v>1.2509197939661432E-2</v>
      </c>
      <c r="BS32" s="5">
        <f>VLOOKUP(BS$1,Indices!$A$1:$CS$161,MATCH('Monthly Return'!$A32,Indices!$A$1:$CS$1,0),FALSE)</f>
        <v>2.4356051180259408E-2</v>
      </c>
      <c r="BT32" s="5">
        <f>VLOOKUP(BT$1,Indices!$A$1:$CS$161,MATCH('Monthly Return'!$A32,Indices!$A$1:$CS$1,0),FALSE)</f>
        <v>2.2954637402283762E-3</v>
      </c>
      <c r="BU32" s="5">
        <f>VLOOKUP(BU$1,Indices!$A$1:$CS$161,MATCH('Monthly Return'!$A32,Indices!$A$1:$CS$1,0),FALSE)</f>
        <v>4.7790302461229395E-2</v>
      </c>
      <c r="BV32" s="5">
        <f>VLOOKUP(BV$1,Indices!$A$1:$CS$161,MATCH('Monthly Return'!$A32,Indices!$A$1:$CS$1,0),FALSE)</f>
        <v>3.5333999260663385E-2</v>
      </c>
      <c r="BW32" s="5">
        <f>VLOOKUP(BW$1,Indices!$A$1:$CS$161,MATCH('Monthly Return'!$A32,Indices!$A$1:$CS$1,0),FALSE)</f>
        <v>1.5412359277764187E-2</v>
      </c>
      <c r="BX32" s="5">
        <f>VLOOKUP(BX$1,Indices!$A$1:$CS$161,MATCH('Monthly Return'!$A32,Indices!$A$1:$CS$1,0),FALSE)</f>
        <v>-1.285071412127925E-2</v>
      </c>
      <c r="BY32" s="5">
        <f>VLOOKUP(BY$1,Indices!$A$1:$CS$161,MATCH('Monthly Return'!$A32,Indices!$A$1:$CS$1,0),FALSE)</f>
        <v>-1.3950734696704936E-3</v>
      </c>
      <c r="BZ32" s="5">
        <f>VLOOKUP(BZ$1,Indices!$A$1:$CS$161,MATCH('Monthly Return'!$A32,Indices!$A$1:$CS$1,0),FALSE)</f>
        <v>-3.2740437588540949E-4</v>
      </c>
      <c r="CA32" s="5">
        <f>VLOOKUP(CA$1,Indices!$A$1:$CS$161,MATCH('Monthly Return'!$A32,Indices!$A$1:$CS$1,0),FALSE)</f>
        <v>-2.899711434999519E-2</v>
      </c>
      <c r="CB32" s="5">
        <f>VLOOKUP(CB$1,Indices!$A$1:$CS$161,MATCH('Monthly Return'!$A32,Indices!$A$1:$CS$1,0),FALSE)</f>
        <v>-7.3603726699279948E-2</v>
      </c>
      <c r="CC32" s="5">
        <f>VLOOKUP(CC$1,Indices!$A$1:$CS$161,MATCH('Monthly Return'!$A32,Indices!$A$1:$CS$1,0),FALSE)</f>
        <v>-6.279650254718494E-2</v>
      </c>
      <c r="CD32" s="5">
        <f>VLOOKUP(CD$1,Indices!$A$1:$CS$161,MATCH('Monthly Return'!$A32,Indices!$A$1:$CS$1,0),FALSE)</f>
        <v>-1.5464833410415824E-2</v>
      </c>
      <c r="CE32" s="5">
        <f>VLOOKUP(CE$1,Indices!$A$1:$CS$161,MATCH('Monthly Return'!$A32,Indices!$A$1:$CS$1,0),FALSE)</f>
        <v>-2.3909569821580434E-2</v>
      </c>
      <c r="CF32" s="5">
        <f>VLOOKUP(CF$1,Indices!$A$1:$CS$161,MATCH('Monthly Return'!$A32,Indices!$A$1:$CS$1,0),FALSE)</f>
        <v>-1.3446545327363224E-2</v>
      </c>
      <c r="CG32" s="5">
        <f>VLOOKUP(CG$1,Indices!$A$1:$CS$161,MATCH('Monthly Return'!$A32,Indices!$A$1:$CS$1,0),FALSE)</f>
        <v>1.8423466825203239E-2</v>
      </c>
      <c r="CH32" s="5">
        <f>VLOOKUP(CH$1,Indices!$A$1:$CS$161,MATCH('Monthly Return'!$A32,Indices!$A$1:$CS$1,0),FALSE)</f>
        <v>1.6019974849186269E-2</v>
      </c>
      <c r="CI32" s="5">
        <f>VLOOKUP(CI$1,Indices!$A$1:$CS$161,MATCH('Monthly Return'!$A32,Indices!$A$1:$CS$1,0),FALSE)</f>
        <v>-2.1754882846078072E-2</v>
      </c>
      <c r="CJ32" s="5">
        <f>VLOOKUP(CJ$1,Indices!$A$1:$CS$161,MATCH('Monthly Return'!$A32,Indices!$A$1:$CS$1,0),FALSE)</f>
        <v>1.3571092050830291E-2</v>
      </c>
      <c r="CK32" s="5">
        <f>VLOOKUP(CK$1,Indices!$A$1:$CS$161,MATCH('Monthly Return'!$A32,Indices!$A$1:$CS$1,0),FALSE)</f>
        <v>-2.7543122817499599E-2</v>
      </c>
      <c r="CL32" s="5">
        <f>VLOOKUP(CL$1,Indices!$A$1:$CS$161,MATCH('Monthly Return'!$A32,Indices!$A$1:$CS$1,0),FALSE)</f>
        <v>2.8625233508390302E-3</v>
      </c>
      <c r="CM32" s="5">
        <f>VLOOKUP(CM$1,Indices!$A$1:$CS$161,MATCH('Monthly Return'!$A32,Indices!$A$1:$CS$1,0),FALSE)</f>
        <v>-2.3513489926038633E-2</v>
      </c>
      <c r="CN32" s="5">
        <f>VLOOKUP(CN$1,Indices!$A$1:$CS$161,MATCH('Monthly Return'!$A32,Indices!$A$1:$CS$1,0),FALSE)</f>
        <v>2.5767339934459343E-2</v>
      </c>
      <c r="CO32" s="5">
        <f>VLOOKUP(CO$1,Indices!$A$1:$CS$161,MATCH('Monthly Return'!$A32,Indices!$A$1:$CS$1,0),FALSE)</f>
        <v>2.3232140783651101E-2</v>
      </c>
      <c r="CP32" s="5">
        <f>VLOOKUP(CP$1,Indices!$A$1:$CS$161,MATCH('Monthly Return'!$A32,Indices!$A$1:$CS$1,0),FALSE)</f>
        <v>-1.7796724003781406E-2</v>
      </c>
      <c r="CQ32" s="5">
        <f>VLOOKUP(CQ$1,Indices!$A$1:$CS$161,MATCH('Monthly Return'!$A32,Indices!$A$1:$CS$1,0),FALSE)</f>
        <v>-1.6358246871628346E-3</v>
      </c>
      <c r="CR32" s="5">
        <f>VLOOKUP(CR$1,Indices!$A$1:$CS$161,MATCH('Monthly Return'!$A32,Indices!$A$1:$CS$1,0),FALSE)</f>
        <v>4.8907930534720645E-3</v>
      </c>
      <c r="CS32" s="5">
        <f>VLOOKUP(CS$1,Indices!$A$1:$CS$161,MATCH('Monthly Return'!$A32,Indices!$A$1:$CS$1,0),FALSE)</f>
        <v>1.7450772162066697E-2</v>
      </c>
      <c r="CT32" s="5">
        <f>VLOOKUP(CT$1,Indices!$A$1:$CS$161,MATCH('Monthly Return'!$A32,Indices!$A$1:$CS$1,0),FALSE)</f>
        <v>1.5090677997258384E-2</v>
      </c>
      <c r="CU32" s="5">
        <f>VLOOKUP(CU$1,Indices!$A$1:$CS$161,MATCH('Monthly Return'!$A32,Indices!$A$1:$CS$1,0),FALSE)</f>
        <v>6.8161387552219121E-3</v>
      </c>
      <c r="CV32" s="5">
        <f>VLOOKUP(CV$1,Indices!$A$1:$CS$161,MATCH('Monthly Return'!$A32,Indices!$A$1:$CS$1,0),FALSE)</f>
        <v>4.224316236933312E-3</v>
      </c>
      <c r="CW32" s="5">
        <f>VLOOKUP(CW$1,Indices!$A$1:$CS$161,MATCH('Monthly Return'!$A32,Indices!$A$1:$CS$1,0),FALSE)</f>
        <v>8.295172683355112E-3</v>
      </c>
      <c r="CX32" s="5">
        <f>VLOOKUP(CX$1,Indices!$A$1:$CS$161,MATCH('Monthly Return'!$A32,Indices!$A$1:$CS$1,0),FALSE)</f>
        <v>1.2078927581979038E-2</v>
      </c>
      <c r="CY32" s="5">
        <f>VLOOKUP(CY$1,Indices!$A$1:$CS$161,MATCH('Monthly Return'!$A32,Indices!$A$1:$CS$1,0),FALSE)</f>
        <v>1.6977991849241203E-2</v>
      </c>
      <c r="CZ32" s="5">
        <f>VLOOKUP(CZ$1,Indices!$A$1:$CS$161,MATCH('Monthly Return'!$A32,Indices!$A$1:$CS$1,0),FALSE)</f>
        <v>1.4473064446019146E-2</v>
      </c>
      <c r="DA32" s="5">
        <f>VLOOKUP(DA$1,Indices!$A$1:$CS$161,MATCH('Monthly Return'!$A32,Indices!$A$1:$CS$1,0),FALSE)</f>
        <v>-1.4361559590004846E-3</v>
      </c>
      <c r="DB32" s="5">
        <f>VLOOKUP(DB$1,Indices!$A$1:$CS$161,MATCH('Monthly Return'!$A32,Indices!$A$1:$CS$1,0),FALSE)</f>
        <v>6.5464517107873821E-3</v>
      </c>
      <c r="DC32" s="5">
        <f>VLOOKUP(DC$1,Indices!$A$1:$CS$161,MATCH('Monthly Return'!$A32,Indices!$A$1:$CS$1,0),FALSE)</f>
        <v>-5.4128068631150716E-3</v>
      </c>
      <c r="DD32" s="5">
        <f>VLOOKUP(DD$1,Indices!$A$1:$CS$161,MATCH('Monthly Return'!$A32,Indices!$A$1:$CS$1,0),FALSE)</f>
        <v>-5.5135769052270245E-3</v>
      </c>
      <c r="DE32" s="5">
        <f>VLOOKUP(DE$1,Indices!$A$1:$CS$161,MATCH('Monthly Return'!$A32,Indices!$A$1:$CS$1,0),FALSE)</f>
        <v>-1.8876001330563108E-2</v>
      </c>
      <c r="DF32" s="5">
        <f>VLOOKUP(DF$1,Indices!$A$1:$CS$161,MATCH('Monthly Return'!$A32,Indices!$A$1:$CS$1,0),FALSE)</f>
        <v>1.4664079023630539E-2</v>
      </c>
      <c r="DG32" s="5">
        <f>VLOOKUP(DG$1,Indices!$A$1:$CS$161,MATCH('Monthly Return'!$A32,Indices!$A$1:$CS$1,0),FALSE)</f>
        <v>1.6271923165595448E-2</v>
      </c>
      <c r="DH32" s="5">
        <f>VLOOKUP(DH$1,Indices!$A$1:$CS$161,MATCH('Monthly Return'!$A32,Indices!$A$1:$CS$1,0),FALSE)</f>
        <v>1.9324596887781986E-3</v>
      </c>
      <c r="DI32" s="5">
        <f>VLOOKUP(DI$1,Indices!$A$1:$CS$161,MATCH('Monthly Return'!$A32,Indices!$A$1:$CS$1,0),FALSE)</f>
        <v>3.0785223557287411E-2</v>
      </c>
      <c r="DJ32" s="5">
        <f>VLOOKUP(DJ$1,Indices!$A$1:$CS$161,MATCH('Monthly Return'!$A32,Indices!$A$1:$CS$1,0),FALSE)</f>
        <v>1.5238033471199897E-2</v>
      </c>
    </row>
    <row r="33" spans="1:114" x14ac:dyDescent="0.25">
      <c r="A33" s="3" t="s">
        <v>32</v>
      </c>
      <c r="B33" s="3" t="s">
        <v>66</v>
      </c>
      <c r="C33" s="5">
        <f>VLOOKUP(C$1,Indices!$A$1:$CS$161,MATCH('Monthly Return'!$A33,Indices!$A$1:$CS$1,0),FALSE)</f>
        <v>-5.599517286043465E-3</v>
      </c>
      <c r="D33" s="5">
        <f>VLOOKUP(D$1,Indices!$A$1:$CS$161,MATCH('Monthly Return'!$A33,Indices!$A$1:$CS$1,0),FALSE)</f>
        <v>8.6159461165827622E-2</v>
      </c>
      <c r="E33" s="5">
        <f>VLOOKUP(E$1,Indices!$A$1:$CS$161,MATCH('Monthly Return'!$A33,Indices!$A$1:$CS$1,0),FALSE)</f>
        <v>-2.650544927265075E-2</v>
      </c>
      <c r="F33" s="5">
        <f>VLOOKUP(F$1,Indices!$A$1:$CS$161,MATCH('Monthly Return'!$A33,Indices!$A$1:$CS$1,0),FALSE)</f>
        <v>-8.4524050138569673E-2</v>
      </c>
      <c r="G33" s="5">
        <f>VLOOKUP(G$1,Indices!$A$1:$CS$161,MATCH('Monthly Return'!$A33,Indices!$A$1:$CS$1,0),FALSE)</f>
        <v>-4.2727222792006025E-2</v>
      </c>
      <c r="H33" s="5">
        <f>VLOOKUP(H$1,Indices!$A$1:$CS$161,MATCH('Monthly Return'!$A33,Indices!$A$1:$CS$1,0),FALSE)</f>
        <v>-6.0033984117626615E-2</v>
      </c>
      <c r="I33" s="5">
        <f>VLOOKUP(I$1,Indices!$A$1:$CS$161,MATCH('Monthly Return'!$A33,Indices!$A$1:$CS$1,0),FALSE)</f>
        <v>-3.5078522352101404E-2</v>
      </c>
      <c r="J33" s="5">
        <f>VLOOKUP(J$1,Indices!$A$1:$CS$161,MATCH('Monthly Return'!$A33,Indices!$A$1:$CS$1,0),FALSE)</f>
        <v>-2.0815070029153393E-2</v>
      </c>
      <c r="K33" s="5">
        <f>VLOOKUP(K$1,Indices!$A$1:$CS$161,MATCH('Monthly Return'!$A33,Indices!$A$1:$CS$1,0),FALSE)</f>
        <v>-3.0728949801336669E-2</v>
      </c>
      <c r="L33" s="5">
        <f>VLOOKUP(L$1,Indices!$A$1:$CS$161,MATCH('Monthly Return'!$A33,Indices!$A$1:$CS$1,0),FALSE)</f>
        <v>3.1040281275489967E-2</v>
      </c>
      <c r="M33" s="5">
        <f>VLOOKUP(M$1,Indices!$A$1:$CS$161,MATCH('Monthly Return'!$A33,Indices!$A$1:$CS$1,0),FALSE)</f>
        <v>4.8850570326535392E-2</v>
      </c>
      <c r="N33" s="5">
        <f>VLOOKUP(N$1,Indices!$A$1:$CS$161,MATCH('Monthly Return'!$A33,Indices!$A$1:$CS$1,0),FALSE)</f>
        <v>-9.1739928041777441E-3</v>
      </c>
      <c r="O33" s="5">
        <f>VLOOKUP(O$1,Indices!$A$1:$CS$161,MATCH('Monthly Return'!$A33,Indices!$A$1:$CS$1,0),FALSE)</f>
        <v>-3.2489490372698548E-2</v>
      </c>
      <c r="P33" s="5">
        <f>VLOOKUP(P$1,Indices!$A$1:$CS$161,MATCH('Monthly Return'!$A33,Indices!$A$1:$CS$1,0),FALSE)</f>
        <v>3.6611800366559422E-3</v>
      </c>
      <c r="Q33" s="5">
        <f>VLOOKUP(Q$1,Indices!$A$1:$CS$161,MATCH('Monthly Return'!$A33,Indices!$A$1:$CS$1,0),FALSE)</f>
        <v>-5.2452508031001099E-2</v>
      </c>
      <c r="R33" s="5">
        <f>VLOOKUP(R$1,Indices!$A$1:$CS$161,MATCH('Monthly Return'!$A33,Indices!$A$1:$CS$1,0),FALSE)</f>
        <v>1.3436873980652742E-2</v>
      </c>
      <c r="S33" s="5">
        <f>VLOOKUP(S$1,Indices!$A$1:$CS$161,MATCH('Monthly Return'!$A33,Indices!$A$1:$CS$1,0),FALSE)</f>
        <v>-1.3782279072549031E-2</v>
      </c>
      <c r="T33" s="5">
        <f>VLOOKUP(T$1,Indices!$A$1:$CS$161,MATCH('Monthly Return'!$A33,Indices!$A$1:$CS$1,0),FALSE)</f>
        <v>2.4707606818908934E-2</v>
      </c>
      <c r="U33" s="5">
        <f>VLOOKUP(U$1,Indices!$A$1:$CS$161,MATCH('Monthly Return'!$A33,Indices!$A$1:$CS$1,0),FALSE)</f>
        <v>3.9982006577826024E-2</v>
      </c>
      <c r="V33" s="5">
        <f>VLOOKUP(V$1,Indices!$A$1:$CS$161,MATCH('Monthly Return'!$A33,Indices!$A$1:$CS$1,0),FALSE)</f>
        <v>-8.3199640185992463E-3</v>
      </c>
      <c r="W33" s="5">
        <f>VLOOKUP(W$1,Indices!$A$1:$CS$161,MATCH('Monthly Return'!$A33,Indices!$A$1:$CS$1,0),FALSE)</f>
        <v>1.8183899754714572E-2</v>
      </c>
      <c r="X33" s="5">
        <f>VLOOKUP(X$1,Indices!$A$1:$CS$161,MATCH('Monthly Return'!$A33,Indices!$A$1:$CS$1,0),FALSE)</f>
        <v>-2.7186897179253822E-2</v>
      </c>
      <c r="Y33" s="5">
        <f>VLOOKUP(Y$1,Indices!$A$1:$CS$161,MATCH('Monthly Return'!$A33,Indices!$A$1:$CS$1,0),FALSE)</f>
        <v>-9.7072121428818381E-3</v>
      </c>
      <c r="Z33" s="5">
        <f>VLOOKUP(Z$1,Indices!$A$1:$CS$161,MATCH('Monthly Return'!$A33,Indices!$A$1:$CS$1,0),FALSE)</f>
        <v>-7.7898186619479448E-3</v>
      </c>
      <c r="AA33" s="5">
        <f>VLOOKUP(AA$1,Indices!$A$1:$CS$161,MATCH('Monthly Return'!$A33,Indices!$A$1:$CS$1,0),FALSE)</f>
        <v>-1.9342996063643869E-2</v>
      </c>
      <c r="AB33" s="5">
        <f>VLOOKUP(AB$1,Indices!$A$1:$CS$161,MATCH('Monthly Return'!$A33,Indices!$A$1:$CS$1,0),FALSE)</f>
        <v>3.5053044124602195E-3</v>
      </c>
      <c r="AC33" s="5">
        <f>VLOOKUP(AC$1,Indices!$A$1:$CS$161,MATCH('Monthly Return'!$A33,Indices!$A$1:$CS$1,0),FALSE)</f>
        <v>3.2165820274187684E-2</v>
      </c>
      <c r="AD33" s="5">
        <f>VLOOKUP(AD$1,Indices!$A$1:$CS$161,MATCH('Monthly Return'!$A33,Indices!$A$1:$CS$1,0),FALSE)</f>
        <v>3.2971205917316171E-2</v>
      </c>
      <c r="AE33" s="5">
        <f>VLOOKUP(AE$1,Indices!$A$1:$CS$161,MATCH('Monthly Return'!$A33,Indices!$A$1:$CS$1,0),FALSE)</f>
        <v>3.3691060038818721E-2</v>
      </c>
      <c r="AF33" s="5">
        <f>VLOOKUP(AF$1,Indices!$A$1:$CS$161,MATCH('Monthly Return'!$A33,Indices!$A$1:$CS$1,0),FALSE)</f>
        <v>-1.2501292722070567E-2</v>
      </c>
      <c r="AG33" s="5">
        <f>VLOOKUP(AG$1,Indices!$A$1:$CS$161,MATCH('Monthly Return'!$A33,Indices!$A$1:$CS$1,0),FALSE)</f>
        <v>2.826298439155428E-2</v>
      </c>
      <c r="AH33" s="5">
        <f>VLOOKUP(AH$1,Indices!$A$1:$CS$161,MATCH('Monthly Return'!$A33,Indices!$A$1:$CS$1,0),FALSE)</f>
        <v>9.5708048700962056E-3</v>
      </c>
      <c r="AI33" s="5">
        <f>VLOOKUP(AI$1,Indices!$A$1:$CS$161,MATCH('Monthly Return'!$A33,Indices!$A$1:$CS$1,0),FALSE)</f>
        <v>1.6428955377097987E-2</v>
      </c>
      <c r="AJ33" s="5">
        <f>VLOOKUP(AJ$1,Indices!$A$1:$CS$161,MATCH('Monthly Return'!$A33,Indices!$A$1:$CS$1,0),FALSE)</f>
        <v>1.9930418724288357E-2</v>
      </c>
      <c r="AK33" s="5">
        <f>VLOOKUP(AK$1,Indices!$A$1:$CS$161,MATCH('Monthly Return'!$A33,Indices!$A$1:$CS$1,0),FALSE)</f>
        <v>-0.10541667742209071</v>
      </c>
      <c r="AL33" s="5">
        <f>VLOOKUP(AL$1,Indices!$A$1:$CS$161,MATCH('Monthly Return'!$A33,Indices!$A$1:$CS$1,0),FALSE)</f>
        <v>-1.2979213603788287E-2</v>
      </c>
      <c r="AM33" s="5">
        <f>VLOOKUP(AM$1,Indices!$A$1:$CS$161,MATCH('Monthly Return'!$A33,Indices!$A$1:$CS$1,0),FALSE)</f>
        <v>-1.5770766478451992E-2</v>
      </c>
      <c r="AN33" s="5">
        <f>VLOOKUP(AN$1,Indices!$A$1:$CS$161,MATCH('Monthly Return'!$A33,Indices!$A$1:$CS$1,0),FALSE)</f>
        <v>4.4243239057586647E-2</v>
      </c>
      <c r="AO33" s="5">
        <f>VLOOKUP(AO$1,Indices!$A$1:$CS$161,MATCH('Monthly Return'!$A33,Indices!$A$1:$CS$1,0),FALSE)</f>
        <v>6.170230004480004E-2</v>
      </c>
      <c r="AP33" s="5">
        <f>VLOOKUP(AP$1,Indices!$A$1:$CS$161,MATCH('Monthly Return'!$A33,Indices!$A$1:$CS$1,0),FALSE)</f>
        <v>-5.1628402061972167E-2</v>
      </c>
      <c r="AQ33" s="5">
        <f>VLOOKUP(AQ$1,Indices!$A$1:$CS$161,MATCH('Monthly Return'!$A33,Indices!$A$1:$CS$1,0),FALSE)</f>
        <v>-4.3007000821123964E-2</v>
      </c>
      <c r="AR33" s="5">
        <f>VLOOKUP(AR$1,Indices!$A$1:$CS$161,MATCH('Monthly Return'!$A33,Indices!$A$1:$CS$1,0),FALSE)</f>
        <v>5.2390276988533824E-2</v>
      </c>
      <c r="AS33" s="5">
        <f>VLOOKUP(AS$1,Indices!$A$1:$CS$161,MATCH('Monthly Return'!$A33,Indices!$A$1:$CS$1,0),FALSE)</f>
        <v>-9.5928737123832097E-2</v>
      </c>
      <c r="AT33" s="5">
        <f>VLOOKUP(AT$1,Indices!$A$1:$CS$161,MATCH('Monthly Return'!$A33,Indices!$A$1:$CS$1,0),FALSE)</f>
        <v>-8.9414878766737926E-2</v>
      </c>
      <c r="AU33" s="5">
        <f>VLOOKUP(AU$1,Indices!$A$1:$CS$161,MATCH('Monthly Return'!$A33,Indices!$A$1:$CS$1,0),FALSE)</f>
        <v>-6.3969417802587358E-3</v>
      </c>
      <c r="AV33" s="5">
        <f>VLOOKUP(AV$1,Indices!$A$1:$CS$161,MATCH('Monthly Return'!$A33,Indices!$A$1:$CS$1,0),FALSE)</f>
        <v>-1.1050079783969546E-2</v>
      </c>
      <c r="AW33" s="5">
        <f>VLOOKUP(AW$1,Indices!$A$1:$CS$161,MATCH('Monthly Return'!$A33,Indices!$A$1:$CS$1,0),FALSE)</f>
        <v>-2.3239280000143747E-2</v>
      </c>
      <c r="AX33" s="5">
        <f>VLOOKUP(AX$1,Indices!$A$1:$CS$161,MATCH('Monthly Return'!$A33,Indices!$A$1:$CS$1,0),FALSE)</f>
        <v>9.2731298855301958E-3</v>
      </c>
      <c r="AY33" s="5">
        <f>VLOOKUP(AY$1,Indices!$A$1:$CS$161,MATCH('Monthly Return'!$A33,Indices!$A$1:$CS$1,0),FALSE)</f>
        <v>-6.6565860295830781E-3</v>
      </c>
      <c r="AZ33" s="5">
        <f>VLOOKUP(AZ$1,Indices!$A$1:$CS$161,MATCH('Monthly Return'!$A33,Indices!$A$1:$CS$1,0),FALSE)</f>
        <v>1.8069815948893231E-2</v>
      </c>
      <c r="BA33" s="5">
        <f>VLOOKUP(BA$1,Indices!$A$1:$CS$161,MATCH('Monthly Return'!$A33,Indices!$A$1:$CS$1,0),FALSE)</f>
        <v>5.6643918157086137E-2</v>
      </c>
      <c r="BB33" s="5">
        <f>VLOOKUP(BB$1,Indices!$A$1:$CS$161,MATCH('Monthly Return'!$A33,Indices!$A$1:$CS$1,0),FALSE)</f>
        <v>4.7020789221446702E-2</v>
      </c>
      <c r="BC33" s="5">
        <f>VLOOKUP(BC$1,Indices!$A$1:$CS$161,MATCH('Monthly Return'!$A33,Indices!$A$1:$CS$1,0),FALSE)</f>
        <v>3.4750996475994E-3</v>
      </c>
      <c r="BD33" s="5">
        <f>VLOOKUP(BD$1,Indices!$A$1:$CS$161,MATCH('Monthly Return'!$A33,Indices!$A$1:$CS$1,0),FALSE)</f>
        <v>9.2057701100729528E-3</v>
      </c>
      <c r="BE33" s="5">
        <f>VLOOKUP(BE$1,Indices!$A$1:$CS$161,MATCH('Monthly Return'!$A33,Indices!$A$1:$CS$1,0),FALSE)</f>
        <v>3.8863029736758925E-2</v>
      </c>
      <c r="BF33" s="5">
        <f>VLOOKUP(BF$1,Indices!$A$1:$CS$161,MATCH('Monthly Return'!$A33,Indices!$A$1:$CS$1,0),FALSE)</f>
        <v>-5.4600300163538673E-3</v>
      </c>
      <c r="BG33" s="5">
        <f>VLOOKUP(BG$1,Indices!$A$1:$CS$161,MATCH('Monthly Return'!$A33,Indices!$A$1:$CS$1,0),FALSE)</f>
        <v>3.6347474783062994E-2</v>
      </c>
      <c r="BH33" s="5">
        <f>VLOOKUP(BH$1,Indices!$A$1:$CS$161,MATCH('Monthly Return'!$A33,Indices!$A$1:$CS$1,0),FALSE)</f>
        <v>-2.3036180658041361E-2</v>
      </c>
      <c r="BI33" s="5">
        <f>VLOOKUP(BI$1,Indices!$A$1:$CS$161,MATCH('Monthly Return'!$A33,Indices!$A$1:$CS$1,0),FALSE)</f>
        <v>-7.5063972715587068E-2</v>
      </c>
      <c r="BJ33" s="5">
        <f>VLOOKUP(BJ$1,Indices!$A$1:$CS$161,MATCH('Monthly Return'!$A33,Indices!$A$1:$CS$1,0),FALSE)</f>
        <v>1.8712415032635654E-2</v>
      </c>
      <c r="BK33" s="5">
        <f>VLOOKUP(BK$1,Indices!$A$1:$CS$161,MATCH('Monthly Return'!$A33,Indices!$A$1:$CS$1,0),FALSE)</f>
        <v>9.23353189994367E-2</v>
      </c>
      <c r="BL33" s="5">
        <f>VLOOKUP(BL$1,Indices!$A$1:$CS$161,MATCH('Monthly Return'!$A33,Indices!$A$1:$CS$1,0),FALSE)</f>
        <v>-1.1907774548663319E-2</v>
      </c>
      <c r="BM33" s="5">
        <f>VLOOKUP(BM$1,Indices!$A$1:$CS$161,MATCH('Monthly Return'!$A33,Indices!$A$1:$CS$1,0),FALSE)</f>
        <v>1.6611061684460138E-2</v>
      </c>
      <c r="BN33" s="5">
        <f>VLOOKUP(BN$1,Indices!$A$1:$CS$161,MATCH('Monthly Return'!$A33,Indices!$A$1:$CS$1,0),FALSE)</f>
        <v>7.8502929849495473E-3</v>
      </c>
      <c r="BO33" s="5">
        <f>VLOOKUP(BO$1,Indices!$A$1:$CS$161,MATCH('Monthly Return'!$A33,Indices!$A$1:$CS$1,0),FALSE)</f>
        <v>1.4522373339539429E-2</v>
      </c>
      <c r="BP33" s="5">
        <f>VLOOKUP(BP$1,Indices!$A$1:$CS$161,MATCH('Monthly Return'!$A33,Indices!$A$1:$CS$1,0),FALSE)</f>
        <v>3.4799866643133059E-2</v>
      </c>
      <c r="BQ33" s="5">
        <f>VLOOKUP(BQ$1,Indices!$A$1:$CS$161,MATCH('Monthly Return'!$A33,Indices!$A$1:$CS$1,0),FALSE)</f>
        <v>9.4795069718549341E-2</v>
      </c>
      <c r="BR33" s="5">
        <f>VLOOKUP(BR$1,Indices!$A$1:$CS$161,MATCH('Monthly Return'!$A33,Indices!$A$1:$CS$1,0),FALSE)</f>
        <v>3.9613295381901059E-2</v>
      </c>
      <c r="BS33" s="5">
        <f>VLOOKUP(BS$1,Indices!$A$1:$CS$161,MATCH('Monthly Return'!$A33,Indices!$A$1:$CS$1,0),FALSE)</f>
        <v>2.61092467538655E-2</v>
      </c>
      <c r="BT33" s="5">
        <f>VLOOKUP(BT$1,Indices!$A$1:$CS$161,MATCH('Monthly Return'!$A33,Indices!$A$1:$CS$1,0),FALSE)</f>
        <v>-8.4103464157916363E-3</v>
      </c>
      <c r="BU33" s="5">
        <f>VLOOKUP(BU$1,Indices!$A$1:$CS$161,MATCH('Monthly Return'!$A33,Indices!$A$1:$CS$1,0),FALSE)</f>
        <v>0.12780237816660289</v>
      </c>
      <c r="BV33" s="5">
        <f>VLOOKUP(BV$1,Indices!$A$1:$CS$161,MATCH('Monthly Return'!$A33,Indices!$A$1:$CS$1,0),FALSE)</f>
        <v>0.11005140569556904</v>
      </c>
      <c r="BW33" s="5">
        <f>VLOOKUP(BW$1,Indices!$A$1:$CS$161,MATCH('Monthly Return'!$A33,Indices!$A$1:$CS$1,0),FALSE)</f>
        <v>8.5608599134259E-2</v>
      </c>
      <c r="BX33" s="5">
        <f>VLOOKUP(BX$1,Indices!$A$1:$CS$161,MATCH('Monthly Return'!$A33,Indices!$A$1:$CS$1,0),FALSE)</f>
        <v>-1.9102232610525349E-2</v>
      </c>
      <c r="BY33" s="5">
        <f>VLOOKUP(BY$1,Indices!$A$1:$CS$161,MATCH('Monthly Return'!$A33,Indices!$A$1:$CS$1,0),FALSE)</f>
        <v>-7.7140158817974092E-2</v>
      </c>
      <c r="BZ33" s="5">
        <f>VLOOKUP(BZ$1,Indices!$A$1:$CS$161,MATCH('Monthly Return'!$A33,Indices!$A$1:$CS$1,0),FALSE)</f>
        <v>-6.9657054088170578E-2</v>
      </c>
      <c r="CA33" s="5">
        <f>VLOOKUP(CA$1,Indices!$A$1:$CS$161,MATCH('Monthly Return'!$A33,Indices!$A$1:$CS$1,0),FALSE)</f>
        <v>-9.5839205315197296E-2</v>
      </c>
      <c r="CB33" s="5">
        <f>VLOOKUP(CB$1,Indices!$A$1:$CS$161,MATCH('Monthly Return'!$A33,Indices!$A$1:$CS$1,0),FALSE)</f>
        <v>-0.25816586857334944</v>
      </c>
      <c r="CC33" s="5">
        <f>VLOOKUP(CC$1,Indices!$A$1:$CS$161,MATCH('Monthly Return'!$A33,Indices!$A$1:$CS$1,0),FALSE)</f>
        <v>-0.18028921875491299</v>
      </c>
      <c r="CD33" s="5">
        <f>VLOOKUP(CD$1,Indices!$A$1:$CS$161,MATCH('Monthly Return'!$A33,Indices!$A$1:$CS$1,0),FALSE)</f>
        <v>-9.5203561676288628E-2</v>
      </c>
      <c r="CE33" s="5">
        <f>VLOOKUP(CE$1,Indices!$A$1:$CS$161,MATCH('Monthly Return'!$A33,Indices!$A$1:$CS$1,0),FALSE)</f>
        <v>-8.741348529521431E-2</v>
      </c>
      <c r="CF33" s="5">
        <f>VLOOKUP(CF$1,Indices!$A$1:$CS$161,MATCH('Monthly Return'!$A33,Indices!$A$1:$CS$1,0),FALSE)</f>
        <v>-3.261902489523294E-2</v>
      </c>
      <c r="CG33" s="5">
        <f>VLOOKUP(CG$1,Indices!$A$1:$CS$161,MATCH('Monthly Return'!$A33,Indices!$A$1:$CS$1,0),FALSE)</f>
        <v>5.1201159757007897E-2</v>
      </c>
      <c r="CH33" s="5">
        <f>VLOOKUP(CH$1,Indices!$A$1:$CS$161,MATCH('Monthly Return'!$A33,Indices!$A$1:$CS$1,0),FALSE)</f>
        <v>8.0769260548250177E-3</v>
      </c>
      <c r="CI33" s="5">
        <f>VLOOKUP(CI$1,Indices!$A$1:$CS$161,MATCH('Monthly Return'!$A33,Indices!$A$1:$CS$1,0),FALSE)</f>
        <v>-2.4106621280904128E-2</v>
      </c>
      <c r="CJ33" s="5">
        <f>VLOOKUP(CJ$1,Indices!$A$1:$CS$161,MATCH('Monthly Return'!$A33,Indices!$A$1:$CS$1,0),FALSE)</f>
        <v>3.8108829423830315E-2</v>
      </c>
      <c r="CK33" s="5">
        <f>VLOOKUP(CK$1,Indices!$A$1:$CS$161,MATCH('Monthly Return'!$A33,Indices!$A$1:$CS$1,0),FALSE)</f>
        <v>-7.5288295811131389E-2</v>
      </c>
      <c r="CL33" s="5">
        <f>VLOOKUP(CL$1,Indices!$A$1:$CS$161,MATCH('Monthly Return'!$A33,Indices!$A$1:$CS$1,0),FALSE)</f>
        <v>3.1833547802243345E-2</v>
      </c>
      <c r="CM33" s="5">
        <f>VLOOKUP(CM$1,Indices!$A$1:$CS$161,MATCH('Monthly Return'!$A33,Indices!$A$1:$CS$1,0),FALSE)</f>
        <v>-1.100421627052961E-2</v>
      </c>
      <c r="CN33" s="5">
        <f>VLOOKUP(CN$1,Indices!$A$1:$CS$161,MATCH('Monthly Return'!$A33,Indices!$A$1:$CS$1,0),FALSE)</f>
        <v>6.0400294334069127E-2</v>
      </c>
      <c r="CO33" s="5">
        <f>VLOOKUP(CO$1,Indices!$A$1:$CS$161,MATCH('Monthly Return'!$A33,Indices!$A$1:$CS$1,0),FALSE)</f>
        <v>4.3673526019136766E-2</v>
      </c>
      <c r="CP33" s="5">
        <f>VLOOKUP(CP$1,Indices!$A$1:$CS$161,MATCH('Monthly Return'!$A33,Indices!$A$1:$CS$1,0),FALSE)</f>
        <v>-3.3487062502783438E-2</v>
      </c>
      <c r="CQ33" s="5">
        <f>VLOOKUP(CQ$1,Indices!$A$1:$CS$161,MATCH('Monthly Return'!$A33,Indices!$A$1:$CS$1,0),FALSE)</f>
        <v>1.7501035944113896E-2</v>
      </c>
      <c r="CR33" s="5">
        <f>VLOOKUP(CR$1,Indices!$A$1:$CS$161,MATCH('Monthly Return'!$A33,Indices!$A$1:$CS$1,0),FALSE)</f>
        <v>4.0241368600398397E-2</v>
      </c>
      <c r="CS33" s="5">
        <f>VLOOKUP(CS$1,Indices!$A$1:$CS$161,MATCH('Monthly Return'!$A33,Indices!$A$1:$CS$1,0),FALSE)</f>
        <v>1.2276225026717213E-3</v>
      </c>
      <c r="CT33" s="5">
        <f>VLOOKUP(CT$1,Indices!$A$1:$CS$161,MATCH('Monthly Return'!$A33,Indices!$A$1:$CS$1,0),FALSE)</f>
        <v>1.2320774378904886E-2</v>
      </c>
      <c r="CU33" s="5">
        <f>VLOOKUP(CU$1,Indices!$A$1:$CS$161,MATCH('Monthly Return'!$A33,Indices!$A$1:$CS$1,0),FALSE)</f>
        <v>3.1154204911715278E-2</v>
      </c>
      <c r="CV33" s="5">
        <f>VLOOKUP(CV$1,Indices!$A$1:$CS$161,MATCH('Monthly Return'!$A33,Indices!$A$1:$CS$1,0),FALSE)</f>
        <v>2.1825756406211871E-2</v>
      </c>
      <c r="CW33" s="5">
        <f>VLOOKUP(CW$1,Indices!$A$1:$CS$161,MATCH('Monthly Return'!$A33,Indices!$A$1:$CS$1,0),FALSE)</f>
        <v>1.1553851585627495E-2</v>
      </c>
      <c r="CX33" s="5">
        <f>VLOOKUP(CX$1,Indices!$A$1:$CS$161,MATCH('Monthly Return'!$A33,Indices!$A$1:$CS$1,0),FALSE)</f>
        <v>6.4300291641750773E-2</v>
      </c>
      <c r="CY33" s="5">
        <f>VLOOKUP(CY$1,Indices!$A$1:$CS$161,MATCH('Monthly Return'!$A33,Indices!$A$1:$CS$1,0),FALSE)</f>
        <v>5.4769809657317259E-2</v>
      </c>
      <c r="CZ33" s="5">
        <f>VLOOKUP(CZ$1,Indices!$A$1:$CS$161,MATCH('Monthly Return'!$A33,Indices!$A$1:$CS$1,0),FALSE)</f>
        <v>1.4030122608187146E-2</v>
      </c>
      <c r="DA33" s="5">
        <f>VLOOKUP(DA$1,Indices!$A$1:$CS$161,MATCH('Monthly Return'!$A33,Indices!$A$1:$CS$1,0),FALSE)</f>
        <v>-8.290287161137222E-3</v>
      </c>
      <c r="DB33" s="5">
        <f>VLOOKUP(DB$1,Indices!$A$1:$CS$161,MATCH('Monthly Return'!$A33,Indices!$A$1:$CS$1,0),FALSE)</f>
        <v>2.5260069613849412E-2</v>
      </c>
      <c r="DC33" s="5">
        <f>VLOOKUP(DC$1,Indices!$A$1:$CS$161,MATCH('Monthly Return'!$A33,Indices!$A$1:$CS$1,0),FALSE)</f>
        <v>1.375040414052342E-2</v>
      </c>
      <c r="DD33" s="5">
        <f>VLOOKUP(DD$1,Indices!$A$1:$CS$161,MATCH('Monthly Return'!$A33,Indices!$A$1:$CS$1,0),FALSE)</f>
        <v>-1.3860319197828597E-2</v>
      </c>
      <c r="DE33" s="5">
        <f>VLOOKUP(DE$1,Indices!$A$1:$CS$161,MATCH('Monthly Return'!$A33,Indices!$A$1:$CS$1,0),FALSE)</f>
        <v>-4.9429889686983808E-2</v>
      </c>
      <c r="DF33" s="5">
        <f>VLOOKUP(DF$1,Indices!$A$1:$CS$161,MATCH('Monthly Return'!$A33,Indices!$A$1:$CS$1,0),FALSE)</f>
        <v>8.9219527405338672E-2</v>
      </c>
      <c r="DG33" s="5">
        <f>VLOOKUP(DG$1,Indices!$A$1:$CS$161,MATCH('Monthly Return'!$A33,Indices!$A$1:$CS$1,0),FALSE)</f>
        <v>1.4830422487155159E-2</v>
      </c>
      <c r="DH33" s="5">
        <f>VLOOKUP(DH$1,Indices!$A$1:$CS$161,MATCH('Monthly Return'!$A33,Indices!$A$1:$CS$1,0),FALSE)</f>
        <v>5.1180000621871224E-2</v>
      </c>
      <c r="DI33" s="5">
        <f>VLOOKUP(DI$1,Indices!$A$1:$CS$161,MATCH('Monthly Return'!$A33,Indices!$A$1:$CS$1,0),FALSE)</f>
        <v>8.5329886453889392E-2</v>
      </c>
      <c r="DJ33" s="5">
        <f>VLOOKUP(DJ$1,Indices!$A$1:$CS$161,MATCH('Monthly Return'!$A33,Indices!$A$1:$CS$1,0),FALSE)</f>
        <v>6.595970555928754E-2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48.7109375" bestFit="1" customWidth="1"/>
    <col min="3" max="4" width="12.140625" bestFit="1" customWidth="1"/>
    <col min="5" max="5" width="13.28515625" bestFit="1" customWidth="1"/>
    <col min="6" max="7" width="10.140625" bestFit="1" customWidth="1"/>
  </cols>
  <sheetData>
    <row r="1" spans="1:7" x14ac:dyDescent="0.25">
      <c r="A1" s="6" t="str">
        <f>"As of: "</f>
        <v xml:space="preserve">As of: </v>
      </c>
      <c r="B1" s="7">
        <v>42094</v>
      </c>
    </row>
    <row r="2" spans="1:7" x14ac:dyDescent="0.25">
      <c r="A2" s="8" t="s">
        <v>72</v>
      </c>
      <c r="B2" s="8" t="s">
        <v>73</v>
      </c>
      <c r="C2" s="9" t="s">
        <v>67</v>
      </c>
      <c r="D2" s="9" t="s">
        <v>68</v>
      </c>
      <c r="E2" s="9" t="s">
        <v>69</v>
      </c>
      <c r="F2" s="9" t="s">
        <v>70</v>
      </c>
      <c r="G2" s="9" t="s">
        <v>71</v>
      </c>
    </row>
    <row r="3" spans="1:7" x14ac:dyDescent="0.25">
      <c r="A3" s="3" t="s">
        <v>0</v>
      </c>
      <c r="B3" s="3" t="s">
        <v>35</v>
      </c>
      <c r="C3" s="5">
        <f>'Monthly Return'!C2</f>
        <v>5.7306703144559545E-3</v>
      </c>
      <c r="D3" s="5">
        <f t="array" ref="D3">PRODUCT(1+'Monthly Return'!$C2:E2)-1</f>
        <v>2.5054980324587861E-2</v>
      </c>
      <c r="E3" s="5">
        <f t="array" ref="E3">PRODUCT(1+'Monthly Return'!$C2:N2)-1</f>
        <v>5.3670526055121792E-2</v>
      </c>
      <c r="F3" s="5">
        <f t="array" ref="F3">(PRODUCT(1+'Monthly Return'!$C2:AL2))^(1/3)-1</f>
        <v>5.3823978605711531E-2</v>
      </c>
      <c r="G3" s="5">
        <f t="array" ref="G3">(PRODUCT(1+'Monthly Return'!$C2:BJ2))^(1/5)-1</f>
        <v>3.5198438198460691E-2</v>
      </c>
    </row>
    <row r="4" spans="1:7" x14ac:dyDescent="0.25">
      <c r="A4" s="3" t="s">
        <v>2</v>
      </c>
      <c r="B4" s="3" t="s">
        <v>36</v>
      </c>
      <c r="C4" s="5">
        <f>'Monthly Return'!C3</f>
        <v>5.061930901719025E-3</v>
      </c>
      <c r="D4" s="5">
        <f t="array" ref="D4">PRODUCT(1+'Monthly Return'!$C3:E3)-1</f>
        <v>2.3384001638482976E-2</v>
      </c>
      <c r="E4" s="5">
        <f t="array" ref="E4">PRODUCT(1+'Monthly Return'!$C3:N3)-1</f>
        <v>3.0254913572998143E-2</v>
      </c>
      <c r="F4" s="5">
        <f t="array" ref="F4">(PRODUCT(1+'Monthly Return'!$C3:AL3))^(1/3)-1</f>
        <v>6.1538711908790011E-2</v>
      </c>
      <c r="G4" s="5">
        <f t="array" ref="G4">(PRODUCT(1+'Monthly Return'!$C3:BJ3))^(1/5)-1</f>
        <v>4.7148014430484109E-2</v>
      </c>
    </row>
    <row r="5" spans="1:7" x14ac:dyDescent="0.25">
      <c r="A5" s="3" t="s">
        <v>3</v>
      </c>
      <c r="B5" s="3" t="s">
        <v>37</v>
      </c>
      <c r="C5" s="5">
        <f>'Monthly Return'!C4</f>
        <v>5.2553881558565774E-3</v>
      </c>
      <c r="D5" s="5">
        <f t="array" ref="D5">PRODUCT(1+'Monthly Return'!$C4:E4)-1</f>
        <v>2.4225158865380569E-2</v>
      </c>
      <c r="E5" s="5">
        <f t="array" ref="E5">PRODUCT(1+'Monthly Return'!$C4:N4)-1</f>
        <v>4.3018150062932747E-2</v>
      </c>
      <c r="F5" s="5">
        <f t="array" ref="F5">(PRODUCT(1+'Monthly Return'!$C4:AL4))^(1/3)-1</f>
        <v>5.3469547624457547E-2</v>
      </c>
      <c r="G5" s="5">
        <f t="array" ref="G5">(PRODUCT(1+'Monthly Return'!$C4:BJ4))^(1/5)-1</f>
        <v>4.5456212620010872E-2</v>
      </c>
    </row>
    <row r="6" spans="1:7" x14ac:dyDescent="0.25">
      <c r="A6" s="3" t="s">
        <v>4</v>
      </c>
      <c r="B6" s="3" t="s">
        <v>38</v>
      </c>
      <c r="C6" s="5">
        <f>'Monthly Return'!C5</f>
        <v>7.044618572465744E-3</v>
      </c>
      <c r="D6" s="5">
        <f t="array" ref="D6">PRODUCT(1+'Monthly Return'!$C5:E5)-1</f>
        <v>3.3920561056532517E-2</v>
      </c>
      <c r="E6" s="5">
        <f t="array" ref="E6">PRODUCT(1+'Monthly Return'!$C5:N5)-1</f>
        <v>9.4956892228043488E-2</v>
      </c>
      <c r="F6" s="5">
        <f t="array" ref="F6">(PRODUCT(1+'Monthly Return'!$C5:AL5))^(1/3)-1</f>
        <v>2.5372785922192609E-2</v>
      </c>
      <c r="G6" s="5">
        <f t="array" ref="G6">(PRODUCT(1+'Monthly Return'!$C5:BJ5))^(1/5)-1</f>
        <v>2.4233824455613728E-2</v>
      </c>
    </row>
    <row r="7" spans="1:7" x14ac:dyDescent="0.25">
      <c r="A7" s="3" t="s">
        <v>5</v>
      </c>
      <c r="B7" s="3" t="s">
        <v>39</v>
      </c>
      <c r="C7" s="5">
        <f>'Monthly Return'!C6</f>
        <v>4.0975159853986476E-3</v>
      </c>
      <c r="D7" s="5">
        <f t="array" ref="D7">PRODUCT(1+'Monthly Return'!$C6:E6)-1</f>
        <v>2.567250677588695E-2</v>
      </c>
      <c r="E7" s="5">
        <f t="array" ref="E7">PRODUCT(1+'Monthly Return'!$C6:N6)-1</f>
        <v>5.5767764979974599E-2</v>
      </c>
      <c r="F7" s="5">
        <f t="array" ref="F7">(PRODUCT(1+'Monthly Return'!$C6:AL6))^(1/3)-1</f>
        <v>5.562532894728367E-2</v>
      </c>
      <c r="G7" s="5">
        <f t="array" ref="G7">(PRODUCT(1+'Monthly Return'!$C6:BJ6))^(1/5)-1</f>
        <v>3.6448941615735198E-2</v>
      </c>
    </row>
    <row r="8" spans="1:7" x14ac:dyDescent="0.25">
      <c r="A8" s="3" t="s">
        <v>6</v>
      </c>
      <c r="B8" s="3" t="s">
        <v>40</v>
      </c>
      <c r="C8" s="5">
        <f>'Monthly Return'!C7</f>
        <v>7.0286522111384642E-3</v>
      </c>
      <c r="D8" s="5">
        <f t="array" ref="D8">PRODUCT(1+'Monthly Return'!$C7:E7)-1</f>
        <v>1.6664321466621335E-2</v>
      </c>
      <c r="E8" s="5">
        <f t="array" ref="E8">PRODUCT(1+'Monthly Return'!$C7:N7)-1</f>
        <v>3.5400476592120755E-2</v>
      </c>
      <c r="F8" s="5">
        <f t="array" ref="F8">(PRODUCT(1+'Monthly Return'!$C7:AL7))^(1/3)-1</f>
        <v>4.156509495908578E-2</v>
      </c>
      <c r="G8" s="5">
        <f t="array" ref="G8">(PRODUCT(1+'Monthly Return'!$C7:BJ7))^(1/5)-1</f>
        <v>2.7829021005324694E-2</v>
      </c>
    </row>
    <row r="9" spans="1:7" x14ac:dyDescent="0.25">
      <c r="A9" s="3" t="s">
        <v>7</v>
      </c>
      <c r="B9" s="3" t="s">
        <v>41</v>
      </c>
      <c r="C9" s="5">
        <f>'Monthly Return'!C8</f>
        <v>-1.3030072942075144E-3</v>
      </c>
      <c r="D9" s="5">
        <f t="array" ref="D9">PRODUCT(1+'Monthly Return'!$C8:E8)-1</f>
        <v>1.0250633250522334E-2</v>
      </c>
      <c r="E9" s="5">
        <f t="array" ref="E9">PRODUCT(1+'Monthly Return'!$C8:N8)-1</f>
        <v>2.8521679598233263E-2</v>
      </c>
      <c r="F9" s="5">
        <f t="array" ref="F9">(PRODUCT(1+'Monthly Return'!$C8:AL8))^(1/3)-1</f>
        <v>4.5009228153522596E-2</v>
      </c>
      <c r="G9" s="5">
        <f t="array" ref="G9">(PRODUCT(1+'Monthly Return'!$C8:BJ8))^(1/5)-1</f>
        <v>3.1064355849839353E-2</v>
      </c>
    </row>
    <row r="10" spans="1:7" x14ac:dyDescent="0.25">
      <c r="A10" s="3" t="s">
        <v>8</v>
      </c>
      <c r="B10" s="3" t="s">
        <v>42</v>
      </c>
      <c r="C10" s="5">
        <f>'Monthly Return'!C9</f>
        <v>5.7714049803425649E-3</v>
      </c>
      <c r="D10" s="5">
        <f t="array" ref="D10">PRODUCT(1+'Monthly Return'!$C9:E9)-1</f>
        <v>2.0075596278621433E-2</v>
      </c>
      <c r="E10" s="5">
        <f t="array" ref="E10">PRODUCT(1+'Monthly Return'!$C9:N9)-1</f>
        <v>1.1178526630303942E-2</v>
      </c>
      <c r="F10" s="5">
        <f t="array" ref="F10">(PRODUCT(1+'Monthly Return'!$C9:AL9))^(1/3)-1</f>
        <v>6.4062289320018451E-2</v>
      </c>
      <c r="G10" s="5">
        <f t="array" ref="G10">(PRODUCT(1+'Monthly Return'!$C9:BJ9))^(1/5)-1</f>
        <v>5.4932918149931842E-2</v>
      </c>
    </row>
    <row r="11" spans="1:7" x14ac:dyDescent="0.25">
      <c r="A11" s="3" t="s">
        <v>9</v>
      </c>
      <c r="B11" s="3" t="s">
        <v>43</v>
      </c>
      <c r="C11" s="5">
        <f>'Monthly Return'!C10</f>
        <v>2.4707613407815021E-3</v>
      </c>
      <c r="D11" s="5">
        <f t="array" ref="D11">PRODUCT(1+'Monthly Return'!$C10:E10)-1</f>
        <v>6.0187314020538896E-3</v>
      </c>
      <c r="E11" s="5">
        <f t="array" ref="E11">PRODUCT(1+'Monthly Return'!$C10:N10)-1</f>
        <v>-3.5772927113602915E-2</v>
      </c>
      <c r="F11" s="5">
        <f t="array" ref="F11">(PRODUCT(1+'Monthly Return'!$C10:AL10))^(1/3)-1</f>
        <v>5.9138975438659758E-2</v>
      </c>
      <c r="G11" s="5">
        <f t="array" ref="G11">(PRODUCT(1+'Monthly Return'!$C10:BJ10))^(1/5)-1</f>
        <v>5.4724189094381259E-2</v>
      </c>
    </row>
    <row r="12" spans="1:7" x14ac:dyDescent="0.25">
      <c r="A12" s="3" t="s">
        <v>10</v>
      </c>
      <c r="B12" s="3" t="s">
        <v>44</v>
      </c>
      <c r="C12" s="5">
        <f>'Monthly Return'!C11</f>
        <v>2.4827637995201712E-3</v>
      </c>
      <c r="D12" s="5">
        <f t="array" ref="D12">PRODUCT(1+'Monthly Return'!$C11:E11)-1</f>
        <v>1.6774073160816583E-2</v>
      </c>
      <c r="E12" s="5">
        <f t="array" ref="E12">PRODUCT(1+'Monthly Return'!$C11:N11)-1</f>
        <v>3.3567049419096717E-2</v>
      </c>
      <c r="F12" s="5">
        <f t="array" ref="F12">(PRODUCT(1+'Monthly Return'!$C11:AL11))^(1/3)-1</f>
        <v>6.3474799342169819E-2</v>
      </c>
      <c r="G12" s="5">
        <f t="array" ref="G12">(PRODUCT(1+'Monthly Return'!$C11:BJ11))^(1/5)-1</f>
        <v>6.1363278095925677E-2</v>
      </c>
    </row>
    <row r="13" spans="1:7" x14ac:dyDescent="0.25">
      <c r="A13" s="3" t="s">
        <v>11</v>
      </c>
      <c r="B13" s="3" t="s">
        <v>45</v>
      </c>
      <c r="C13" s="5">
        <f>'Monthly Return'!C12</f>
        <v>1.0573533084455189E-2</v>
      </c>
      <c r="D13" s="5">
        <f t="array" ref="D13">PRODUCT(1+'Monthly Return'!$C12:E12)-1</f>
        <v>5.1379151225363628E-2</v>
      </c>
      <c r="E13" s="5">
        <f t="array" ref="E13">PRODUCT(1+'Monthly Return'!$C12:N12)-1</f>
        <v>0.18275614672421403</v>
      </c>
      <c r="F13" s="5">
        <f t="array" ref="F13">(PRODUCT(1+'Monthly Return'!$C12:AL12))^(1/3)-1</f>
        <v>4.1998954587948889E-2</v>
      </c>
      <c r="G13" s="5">
        <f t="array" ref="G13">(PRODUCT(1+'Monthly Return'!$C12:BJ12))^(1/5)-1</f>
        <v>3.6157250359912574E-2</v>
      </c>
    </row>
    <row r="14" spans="1:7" x14ac:dyDescent="0.25">
      <c r="A14" s="3" t="s">
        <v>12</v>
      </c>
      <c r="B14" s="3" t="s">
        <v>46</v>
      </c>
      <c r="C14" s="5">
        <f>'Monthly Return'!C13</f>
        <v>4.5974121107097421E-3</v>
      </c>
      <c r="D14" s="5">
        <f t="array" ref="D14">PRODUCT(1+'Monthly Return'!$C13:E13)-1</f>
        <v>1.973492551889855E-2</v>
      </c>
      <c r="E14" s="5">
        <f t="array" ref="E14">PRODUCT(1+'Monthly Return'!$C13:N13)-1</f>
        <v>3.9646530362861032E-2</v>
      </c>
      <c r="F14" s="5">
        <f t="array" ref="F14">(PRODUCT(1+'Monthly Return'!$C13:AL13))^(1/3)-1</f>
        <v>5.9392908227384078E-2</v>
      </c>
      <c r="G14" s="5">
        <f t="array" ref="G14">(PRODUCT(1+'Monthly Return'!$C13:BJ13))^(1/5)-1</f>
        <v>5.2210836366396673E-2</v>
      </c>
    </row>
    <row r="15" spans="1:7" x14ac:dyDescent="0.25">
      <c r="A15" s="3" t="s">
        <v>13</v>
      </c>
      <c r="B15" s="3" t="s">
        <v>47</v>
      </c>
      <c r="C15" s="5">
        <f>'Monthly Return'!C14</f>
        <v>3.3803633339266614E-3</v>
      </c>
      <c r="D15" s="5">
        <f t="array" ref="D15">PRODUCT(1+'Monthly Return'!$C14:E14)-1</f>
        <v>1.5902254799702753E-2</v>
      </c>
      <c r="E15" s="5">
        <f t="array" ref="E15">PRODUCT(1+'Monthly Return'!$C14:N14)-1</f>
        <v>7.4874852709745365E-3</v>
      </c>
      <c r="F15" s="5">
        <f t="array" ref="F15">(PRODUCT(1+'Monthly Return'!$C14:AL14))^(1/3)-1</f>
        <v>4.9499286377397533E-2</v>
      </c>
      <c r="G15" s="5">
        <f t="array" ref="G15">(PRODUCT(1+'Monthly Return'!$C14:BJ14))^(1/5)-1</f>
        <v>5.3749481383553066E-2</v>
      </c>
    </row>
    <row r="16" spans="1:7" x14ac:dyDescent="0.25">
      <c r="A16" s="3" t="s">
        <v>14</v>
      </c>
      <c r="B16" s="3" t="s">
        <v>48</v>
      </c>
      <c r="C16" s="5">
        <f>'Monthly Return'!C15</f>
        <v>1.6376006070470961E-3</v>
      </c>
      <c r="D16" s="5">
        <f t="array" ref="D16">PRODUCT(1+'Monthly Return'!$C15:E15)-1</f>
        <v>9.5621155101981437E-3</v>
      </c>
      <c r="E16" s="5">
        <f t="array" ref="E16">PRODUCT(1+'Monthly Return'!$C15:N15)-1</f>
        <v>-8.8677367248672923E-3</v>
      </c>
      <c r="F16" s="5">
        <f t="array" ref="F16">(PRODUCT(1+'Monthly Return'!$C15:AL15))^(1/3)-1</f>
        <v>2.1857916957110923E-2</v>
      </c>
      <c r="G16" s="5">
        <f t="array" ref="G16">(PRODUCT(1+'Monthly Return'!$C15:BJ15))^(1/5)-1</f>
        <v>1.1852586576541757E-2</v>
      </c>
    </row>
    <row r="17" spans="1:7" x14ac:dyDescent="0.25">
      <c r="A17" s="3" t="s">
        <v>15</v>
      </c>
      <c r="B17" s="3" t="s">
        <v>49</v>
      </c>
      <c r="C17" s="5">
        <f>'Monthly Return'!C16</f>
        <v>2.3086321721996761E-3</v>
      </c>
      <c r="D17" s="5">
        <f t="array" ref="D17">PRODUCT(1+'Monthly Return'!$C16:E16)-1</f>
        <v>2.128410175941875E-2</v>
      </c>
      <c r="E17" s="5">
        <f t="array" ref="E17">PRODUCT(1+'Monthly Return'!$C16:N16)-1</f>
        <v>1.4168540024942278E-2</v>
      </c>
      <c r="F17" s="5">
        <f t="array" ref="F17">(PRODUCT(1+'Monthly Return'!$C16:AL16))^(1/3)-1</f>
        <v>4.5973352764137054E-2</v>
      </c>
      <c r="G17" s="5">
        <f t="array" ref="G17">(PRODUCT(1+'Monthly Return'!$C16:BJ16))^(1/5)-1</f>
        <v>4.8958005587991682E-2</v>
      </c>
    </row>
    <row r="18" spans="1:7" x14ac:dyDescent="0.25">
      <c r="A18" s="3" t="s">
        <v>16</v>
      </c>
      <c r="B18" s="3" t="s">
        <v>50</v>
      </c>
      <c r="C18" s="5">
        <f>'Monthly Return'!C17</f>
        <v>3.3336767016043378E-3</v>
      </c>
      <c r="D18" s="5">
        <f t="array" ref="D18">PRODUCT(1+'Monthly Return'!$C17:E17)-1</f>
        <v>1.2610704283922747E-2</v>
      </c>
      <c r="E18" s="5">
        <f t="array" ref="E18">PRODUCT(1+'Monthly Return'!$C17:N17)-1</f>
        <v>6.5582042852531997E-2</v>
      </c>
      <c r="F18" s="5">
        <f t="array" ref="F18">(PRODUCT(1+'Monthly Return'!$C17:AL17))^(1/3)-1</f>
        <v>0.10615881182125686</v>
      </c>
      <c r="G18" s="5">
        <f t="array" ref="G18">(PRODUCT(1+'Monthly Return'!$C17:BJ17))^(1/5)-1</f>
        <v>0.10378021572044172</v>
      </c>
    </row>
    <row r="19" spans="1:7" x14ac:dyDescent="0.25">
      <c r="A19" s="3" t="s">
        <v>17</v>
      </c>
      <c r="B19" s="3" t="s">
        <v>51</v>
      </c>
      <c r="C19" s="5">
        <f>'Monthly Return'!C18</f>
        <v>5.1643323475252245E-3</v>
      </c>
      <c r="D19" s="5">
        <f t="array" ref="D19">PRODUCT(1+'Monthly Return'!$C18:E18)-1</f>
        <v>2.3628020627636914E-2</v>
      </c>
      <c r="E19" s="5">
        <f t="array" ref="E19">PRODUCT(1+'Monthly Return'!$C18:N18)-1</f>
        <v>3.417828165613912E-2</v>
      </c>
      <c r="F19" s="5">
        <f t="array" ref="F19">(PRODUCT(1+'Monthly Return'!$C18:AL18))^(1/3)-1</f>
        <v>3.2850794873092504E-2</v>
      </c>
      <c r="G19" s="5">
        <f t="array" ref="G19">(PRODUCT(1+'Monthly Return'!$C18:BJ18))^(1/5)-1</f>
        <v>3.2113180242834938E-2</v>
      </c>
    </row>
    <row r="20" spans="1:7" x14ac:dyDescent="0.25">
      <c r="A20" s="3" t="s">
        <v>18</v>
      </c>
      <c r="B20" s="3" t="s">
        <v>52</v>
      </c>
      <c r="C20" s="5">
        <f>'Monthly Return'!C19</f>
        <v>2.0543205605052517E-3</v>
      </c>
      <c r="D20" s="5">
        <f t="array" ref="D20">PRODUCT(1+'Monthly Return'!$C19:E19)-1</f>
        <v>2.2295471283087842E-2</v>
      </c>
      <c r="E20" s="5">
        <f t="array" ref="E20">PRODUCT(1+'Monthly Return'!$C19:N19)-1</f>
        <v>5.8834045035490723E-2</v>
      </c>
      <c r="F20" s="5">
        <f t="array" ref="F20">(PRODUCT(1+'Monthly Return'!$C19:AL19))^(1/3)-1</f>
        <v>5.8357887667549901E-2</v>
      </c>
      <c r="G20" s="5">
        <f t="array" ref="G20">(PRODUCT(1+'Monthly Return'!$C19:BJ19))^(1/5)-1</f>
        <v>4.7092704834088561E-2</v>
      </c>
    </row>
    <row r="21" spans="1:7" x14ac:dyDescent="0.25">
      <c r="A21" s="3" t="s">
        <v>19</v>
      </c>
      <c r="B21" s="3" t="s">
        <v>53</v>
      </c>
      <c r="C21" s="5">
        <f>'Monthly Return'!C20</f>
        <v>3.0021376780194675E-2</v>
      </c>
      <c r="D21" s="5">
        <f t="array" ref="D21">PRODUCT(1+'Monthly Return'!$C20:E20)-1</f>
        <v>4.8637231125054692E-2</v>
      </c>
      <c r="E21" s="5">
        <f t="array" ref="E21">PRODUCT(1+'Monthly Return'!$C20:N20)-1</f>
        <v>0.12385953655392834</v>
      </c>
      <c r="F21" s="5">
        <f t="array" ref="F21">(PRODUCT(1+'Monthly Return'!$C20:AL20))^(1/3)-1</f>
        <v>9.4086245188290896E-2</v>
      </c>
      <c r="G21" s="5">
        <f t="array" ref="G21">(PRODUCT(1+'Monthly Return'!$C20:BJ20))^(1/5)-1</f>
        <v>4.7098036573564928E-2</v>
      </c>
    </row>
    <row r="22" spans="1:7" x14ac:dyDescent="0.25">
      <c r="A22" s="3" t="s">
        <v>20</v>
      </c>
      <c r="B22" s="3" t="s">
        <v>54</v>
      </c>
      <c r="C22" s="5">
        <f>'Monthly Return'!C21</f>
        <v>5.1086816181677985E-3</v>
      </c>
      <c r="D22" s="5">
        <f t="array" ref="D22">PRODUCT(1+'Monthly Return'!$C21:E21)-1</f>
        <v>2.3724054591981902E-2</v>
      </c>
      <c r="E22" s="5">
        <f t="array" ref="E22">PRODUCT(1+'Monthly Return'!$C21:N21)-1</f>
        <v>4.1450477454252121E-2</v>
      </c>
      <c r="F22" s="5">
        <f t="array" ref="F22">(PRODUCT(1+'Monthly Return'!$C21:AL21))^(1/3)-1</f>
        <v>5.0123059547491966E-2</v>
      </c>
      <c r="G22" s="5">
        <f t="array" ref="G22">(PRODUCT(1+'Monthly Return'!$C21:BJ21))^(1/5)-1</f>
        <v>4.2003080536117343E-2</v>
      </c>
    </row>
    <row r="23" spans="1:7" x14ac:dyDescent="0.25">
      <c r="A23" s="3" t="s">
        <v>21</v>
      </c>
      <c r="B23" s="3" t="s">
        <v>55</v>
      </c>
      <c r="C23" s="5">
        <f>'Monthly Return'!C22</f>
        <v>1.178203240058906E-3</v>
      </c>
      <c r="D23" s="5">
        <f t="array" ref="D23">PRODUCT(1+'Monthly Return'!$C22:E22)-1</f>
        <v>-8.4452807071282443E-3</v>
      </c>
      <c r="E23" s="5">
        <f t="array" ref="E23">PRODUCT(1+'Monthly Return'!$C22:N22)-1</f>
        <v>-3.6236815243280152E-2</v>
      </c>
      <c r="F23" s="5">
        <f t="array" ref="F23">(PRODUCT(1+'Monthly Return'!$C22:AL22))^(1/3)-1</f>
        <v>-0.10495707330094639</v>
      </c>
      <c r="G23" s="5">
        <f t="array" ref="G23">(PRODUCT(1+'Monthly Return'!$C22:BJ22))^(1/5)-1</f>
        <v>-0.10758044726095828</v>
      </c>
    </row>
    <row r="24" spans="1:7" x14ac:dyDescent="0.25">
      <c r="A24" s="3" t="s">
        <v>22</v>
      </c>
      <c r="B24" s="3" t="s">
        <v>56</v>
      </c>
      <c r="C24" s="5">
        <f>'Monthly Return'!C23</f>
        <v>2.5327170826411782E-2</v>
      </c>
      <c r="D24" s="5">
        <f t="array" ref="D24">PRODUCT(1+'Monthly Return'!$C23:E23)-1</f>
        <v>3.4984152553476422E-2</v>
      </c>
      <c r="E24" s="5">
        <f t="array" ref="E24">PRODUCT(1+'Monthly Return'!$C23:N23)-1</f>
        <v>-8.0373429935819196E-2</v>
      </c>
      <c r="F24" s="5">
        <f t="array" ref="F24">(PRODUCT(1+'Monthly Return'!$C23:AL23))^(1/3)-1</f>
        <v>-3.9125998397504969E-2</v>
      </c>
      <c r="G24" s="5">
        <f t="array" ref="G24">(PRODUCT(1+'Monthly Return'!$C23:BJ23))^(1/5)-1</f>
        <v>-2.530710849851725E-2</v>
      </c>
    </row>
    <row r="25" spans="1:7" x14ac:dyDescent="0.25">
      <c r="A25" s="3" t="s">
        <v>23</v>
      </c>
      <c r="B25" s="3" t="s">
        <v>57</v>
      </c>
      <c r="C25" s="5">
        <f>'Monthly Return'!C24</f>
        <v>1.0056364645486537E-2</v>
      </c>
      <c r="D25" s="5">
        <f t="array" ref="D25">PRODUCT(1+'Monthly Return'!$C24:E24)-1</f>
        <v>2.9495626416962795E-2</v>
      </c>
      <c r="E25" s="5">
        <f t="array" ref="E25">PRODUCT(1+'Monthly Return'!$C24:N24)-1</f>
        <v>5.438574445394595E-2</v>
      </c>
      <c r="F25" s="5">
        <f t="array" ref="F25">(PRODUCT(1+'Monthly Return'!$C24:AL24))^(1/3)-1</f>
        <v>5.9182903408340648E-2</v>
      </c>
      <c r="G25" s="5">
        <f t="array" ref="G25">(PRODUCT(1+'Monthly Return'!$C24:BJ24))^(1/5)-1</f>
        <v>3.8399423285787826E-2</v>
      </c>
    </row>
    <row r="26" spans="1:7" x14ac:dyDescent="0.25">
      <c r="A26" s="3" t="s">
        <v>24</v>
      </c>
      <c r="B26" s="3" t="s">
        <v>58</v>
      </c>
      <c r="C26" s="5">
        <f>'Monthly Return'!C25</f>
        <v>-2.5809099959880344E-3</v>
      </c>
      <c r="D26" s="5">
        <f t="array" ref="D26">PRODUCT(1+'Monthly Return'!$C25:E25)-1</f>
        <v>-2.8391161319540892E-4</v>
      </c>
      <c r="E26" s="5">
        <f t="array" ref="E26">PRODUCT(1+'Monthly Return'!$C25:N25)-1</f>
        <v>-2.7030038711407633E-2</v>
      </c>
      <c r="F26" s="5">
        <f t="array" ref="F26">(PRODUCT(1+'Monthly Return'!$C25:AL25))^(1/3)-1</f>
        <v>1.2592416492557268E-2</v>
      </c>
      <c r="G26" s="5">
        <f t="array" ref="G26">(PRODUCT(1+'Monthly Return'!$C25:BJ25))^(1/5)-1</f>
        <v>1.336377145005696E-2</v>
      </c>
    </row>
    <row r="27" spans="1:7" x14ac:dyDescent="0.25">
      <c r="A27" s="3" t="s">
        <v>25</v>
      </c>
      <c r="B27" s="3" t="s">
        <v>59</v>
      </c>
      <c r="C27" s="5">
        <f>'Monthly Return'!C26</f>
        <v>4.4034081556056925E-3</v>
      </c>
      <c r="D27" s="5">
        <f t="array" ref="D27">PRODUCT(1+'Monthly Return'!$C26:E26)-1</f>
        <v>2.3674267844200569E-2</v>
      </c>
      <c r="E27" s="5">
        <f t="array" ref="E27">PRODUCT(1+'Monthly Return'!$C26:N26)-1</f>
        <v>0.10334370688361316</v>
      </c>
      <c r="F27" s="5">
        <f t="array" ref="F27">(PRODUCT(1+'Monthly Return'!$C26:AL26))^(1/3)-1</f>
        <v>2.2627464293347499E-2</v>
      </c>
      <c r="G27" s="5">
        <f t="array" ref="G27">(PRODUCT(1+'Monthly Return'!$C26:BJ26))^(1/5)-1</f>
        <v>1.1644879405301012E-2</v>
      </c>
    </row>
    <row r="28" spans="1:7" x14ac:dyDescent="0.25">
      <c r="A28" s="3" t="s">
        <v>26</v>
      </c>
      <c r="B28" s="3" t="s">
        <v>60</v>
      </c>
      <c r="C28" s="5">
        <f>'Monthly Return'!C27</f>
        <v>5.7956018057598868E-3</v>
      </c>
      <c r="D28" s="5">
        <f t="array" ref="D28">PRODUCT(1+'Monthly Return'!$C27:E27)-1</f>
        <v>2.473923835094638E-2</v>
      </c>
      <c r="E28" s="5">
        <f t="array" ref="E28">PRODUCT(1+'Monthly Return'!$C27:N27)-1</f>
        <v>4.536389559089038E-2</v>
      </c>
      <c r="F28" s="5">
        <f t="array" ref="F28">(PRODUCT(1+'Monthly Return'!$C27:AL27))^(1/3)-1</f>
        <v>5.4846293925786105E-2</v>
      </c>
      <c r="G28" s="5">
        <f t="array" ref="G28">(PRODUCT(1+'Monthly Return'!$C27:BJ27))^(1/5)-1</f>
        <v>4.5886860904589044E-2</v>
      </c>
    </row>
    <row r="29" spans="1:7" x14ac:dyDescent="0.25">
      <c r="A29" s="3" t="s">
        <v>27</v>
      </c>
      <c r="B29" s="3" t="s">
        <v>61</v>
      </c>
      <c r="C29" s="5">
        <f>'Monthly Return'!C28</f>
        <v>4.8645293328586359E-3</v>
      </c>
      <c r="D29" s="5">
        <f t="array" ref="D29">PRODUCT(1+'Monthly Return'!$C28:E28)-1</f>
        <v>2.3571075251088036E-2</v>
      </c>
      <c r="E29" s="5">
        <f t="array" ref="E29">PRODUCT(1+'Monthly Return'!$C28:N28)-1</f>
        <v>3.9624578597485138E-2</v>
      </c>
      <c r="F29" s="5">
        <f t="array" ref="F29">(PRODUCT(1+'Monthly Return'!$C28:AL28))^(1/3)-1</f>
        <v>5.1911016710306956E-2</v>
      </c>
      <c r="G29" s="5">
        <f t="array" ref="G29">(PRODUCT(1+'Monthly Return'!$C28:BJ28))^(1/5)-1</f>
        <v>4.3106959803494549E-2</v>
      </c>
    </row>
    <row r="30" spans="1:7" x14ac:dyDescent="0.25">
      <c r="A30" s="3" t="s">
        <v>28</v>
      </c>
      <c r="B30" s="3" t="s">
        <v>62</v>
      </c>
      <c r="C30" s="5">
        <f>'Monthly Return'!C29</f>
        <v>4.1694995749670394E-3</v>
      </c>
      <c r="D30" s="5">
        <f t="array" ref="D30">PRODUCT(1+'Monthly Return'!$C29:E29)-1</f>
        <v>4.3183133981335775E-2</v>
      </c>
      <c r="E30" s="5">
        <f t="array" ref="E30">PRODUCT(1+'Monthly Return'!$C29:N29)-1</f>
        <v>9.1346568104316628E-2</v>
      </c>
      <c r="F30" s="5">
        <f t="array" ref="F30">(PRODUCT(1+'Monthly Return'!$C29:AL29))^(1/3)-1</f>
        <v>0.11079128060967736</v>
      </c>
      <c r="G30" s="5">
        <f t="array" ref="G30">(PRODUCT(1+'Monthly Return'!$C29:BJ29))^(1/5)-1</f>
        <v>9.7114785974759199E-2</v>
      </c>
    </row>
    <row r="31" spans="1:7" x14ac:dyDescent="0.25">
      <c r="A31" s="3" t="s">
        <v>29</v>
      </c>
      <c r="B31" s="3" t="s">
        <v>63</v>
      </c>
      <c r="C31" s="5">
        <f>'Monthly Return'!C30</f>
        <v>-3.4534207173721687E-2</v>
      </c>
      <c r="D31" s="5">
        <f t="array" ref="D31">PRODUCT(1+'Monthly Return'!$C30:E30)-1</f>
        <v>-7.1337251315117811E-2</v>
      </c>
      <c r="E31" s="5">
        <f t="array" ref="E31">PRODUCT(1+'Monthly Return'!$C30:N30)-1</f>
        <v>-0.14235712485649499</v>
      </c>
      <c r="F31" s="5">
        <f t="array" ref="F31">(PRODUCT(1+'Monthly Return'!$C30:AL30))^(1/3)-1</f>
        <v>-7.2467072063938653E-2</v>
      </c>
      <c r="G31" s="5">
        <f t="array" ref="G31">(PRODUCT(1+'Monthly Return'!$C30:BJ30))^(1/5)-1</f>
        <v>-3.5296845271061361E-2</v>
      </c>
    </row>
    <row r="32" spans="1:7" x14ac:dyDescent="0.25">
      <c r="A32" s="3" t="s">
        <v>30</v>
      </c>
      <c r="B32" s="3" t="s">
        <v>64</v>
      </c>
      <c r="C32" s="5">
        <f>'Monthly Return'!C31</f>
        <v>-1.3024133936403448E-2</v>
      </c>
      <c r="D32" s="5">
        <f t="array" ref="D32">PRODUCT(1+'Monthly Return'!$C31:E31)-1</f>
        <v>1.037662513639237E-3</v>
      </c>
      <c r="E32" s="5">
        <f t="array" ref="E32">PRODUCT(1+'Monthly Return'!$C31:N31)-1</f>
        <v>5.0876326093629576E-2</v>
      </c>
      <c r="F32" s="5">
        <f t="array" ref="F32">(PRODUCT(1+'Monthly Return'!$C31:AL31))^(1/3)-1</f>
        <v>0.10526066719149219</v>
      </c>
      <c r="G32" s="5">
        <f t="array" ref="G32">(PRODUCT(1+'Monthly Return'!$C31:BJ31))^(1/5)-1</f>
        <v>0.10033997796681837</v>
      </c>
    </row>
    <row r="33" spans="1:7" x14ac:dyDescent="0.25">
      <c r="A33" s="3" t="s">
        <v>31</v>
      </c>
      <c r="B33" s="3" t="s">
        <v>65</v>
      </c>
      <c r="C33" s="5">
        <f>'Monthly Return'!C32</f>
        <v>4.1512313471774309E-3</v>
      </c>
      <c r="D33" s="5">
        <f t="array" ref="D33">PRODUCT(1+'Monthly Return'!$C32:E32)-1</f>
        <v>2.137080992152196E-2</v>
      </c>
      <c r="E33" s="5">
        <f t="array" ref="E33">PRODUCT(1+'Monthly Return'!$C32:N32)-1</f>
        <v>3.7130886008303721E-2</v>
      </c>
      <c r="F33" s="5">
        <f t="array" ref="F33">(PRODUCT(1+'Monthly Return'!$C32:AL32))^(1/3)-1</f>
        <v>4.7036526355185737E-2</v>
      </c>
      <c r="G33" s="5">
        <f t="array" ref="G33">(PRODUCT(1+'Monthly Return'!$C32:BJ32))^(1/5)-1</f>
        <v>3.6489538254993015E-2</v>
      </c>
    </row>
    <row r="34" spans="1:7" x14ac:dyDescent="0.25">
      <c r="A34" s="3" t="s">
        <v>32</v>
      </c>
      <c r="B34" s="3" t="s">
        <v>66</v>
      </c>
      <c r="C34" s="5">
        <f>'Monthly Return'!C33</f>
        <v>-5.599517286043465E-3</v>
      </c>
      <c r="D34" s="5">
        <f t="array" ref="D34">PRODUCT(1+'Monthly Return'!$C33:E33)-1</f>
        <v>5.1449553299967254E-2</v>
      </c>
      <c r="E34" s="5">
        <f t="array" ref="E34">PRODUCT(1+'Monthly Return'!$C33:N33)-1</f>
        <v>-0.15009217851325674</v>
      </c>
      <c r="F34" s="5">
        <f t="array" ref="F34">(PRODUCT(1+'Monthly Return'!$C33:AL33))^(1/3)-1</f>
        <v>-6.4707131229720272E-2</v>
      </c>
      <c r="G34" s="5">
        <f t="array" ref="G34">(PRODUCT(1+'Monthly Return'!$C33:BJ33))^(1/5)-1</f>
        <v>-5.3549299094231784E-2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Indices</vt:lpstr>
      <vt:lpstr>Monthly Return</vt:lpstr>
      <vt:lpstr>Monthly Return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Jiazhu Zhang</cp:lastModifiedBy>
  <dcterms:created xsi:type="dcterms:W3CDTF">2014-01-30T21:08:25Z</dcterms:created>
  <dcterms:modified xsi:type="dcterms:W3CDTF">2015-04-15T15:43:18Z</dcterms:modified>
</cp:coreProperties>
</file>