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sysMision/mOrden_compra/docs/"/>
    </mc:Choice>
  </mc:AlternateContent>
  <bookViews>
    <workbookView xWindow="0" yWindow="0" windowWidth="25600" windowHeight="16000" firstSheet="22" activeTab="24"/>
  </bookViews>
  <sheets>
    <sheet name="GONCAL-ABR03" sheetId="1" r:id="rId1"/>
    <sheet name="Hoja1" sheetId="2" r:id="rId2"/>
    <sheet name="Hoja2" sheetId="3" r:id="rId3"/>
    <sheet name="PEDIDO" sheetId="4" r:id="rId4"/>
    <sheet name="ped. " sheetId="5" r:id="rId5"/>
    <sheet name="Hoja3" sheetId="6" r:id="rId6"/>
    <sheet name="Hoja4" sheetId="7" r:id="rId7"/>
    <sheet name="Hoja5" sheetId="8" r:id="rId8"/>
    <sheet name="Hoja6" sheetId="9" r:id="rId9"/>
    <sheet name="PED.19.09.2017" sheetId="10" r:id="rId10"/>
    <sheet name="Hoja7" sheetId="11" r:id="rId11"/>
    <sheet name="PED.16.11.2017" sheetId="12" r:id="rId12"/>
    <sheet name="PED.12.12.17" sheetId="13" r:id="rId13"/>
    <sheet name="Hoja9" sheetId="14" r:id="rId14"/>
    <sheet name="PED. 24.02.18" sheetId="15" r:id="rId15"/>
    <sheet name="PED.20.03.18" sheetId="16" r:id="rId16"/>
    <sheet name="PED.17.04.18" sheetId="17" r:id="rId17"/>
    <sheet name="PED-15.06.18" sheetId="18" r:id="rId18"/>
    <sheet name="PED-10.07.2018" sheetId="19" r:id="rId19"/>
    <sheet name="PED-04.09.18" sheetId="20" r:id="rId20"/>
    <sheet name="PED.02.10.2018" sheetId="21" r:id="rId21"/>
    <sheet name="PED.30.10.2018" sheetId="22" r:id="rId22"/>
    <sheet name="PED. 27-11-2018" sheetId="23" r:id="rId23"/>
    <sheet name="PED.15.01.2019" sheetId="24" r:id="rId24"/>
    <sheet name="PED.12.03.2019" sheetId="25" r:id="rId25"/>
  </sheets>
  <definedNames>
    <definedName name="_xlnm._FilterDatabase" localSheetId="0" hidden="1">'GONCAL-ABR03'!$A$7:$R$62</definedName>
    <definedName name="_xlnm._FilterDatabase" localSheetId="2" hidden="1">Hoja2!$A$7:$S$62</definedName>
    <definedName name="_xlnm.Print_Area" localSheetId="0">'GONCAL-ABR03'!$B$1:$P$42</definedName>
    <definedName name="_xlnm.Print_Area" localSheetId="1">Hoja1!$A$1:$N$46</definedName>
    <definedName name="_xlnm.Print_Area" localSheetId="2">Hoja2!$C$1:$S$65</definedName>
    <definedName name="_xlnm.Print_Area" localSheetId="6">Hoja4!$C$1:$K$56</definedName>
    <definedName name="_xlnm.Print_Area" localSheetId="7">Hoja5!$A$1:$K$61</definedName>
    <definedName name="_xlnm.Print_Area" localSheetId="8">Hoja6!$A$1:$K$61</definedName>
    <definedName name="_xlnm.Print_Area" localSheetId="10">Hoja7!$A$1:$K$59</definedName>
    <definedName name="_xlnm.Print_Area" localSheetId="13">Hoja9!$A$1:$K$61</definedName>
    <definedName name="_xlnm.Print_Area" localSheetId="19">'PED-04.09.18'!$A$1:$K$61</definedName>
    <definedName name="_xlnm.Print_Area" localSheetId="17">'PED-15.06.18'!$A$1:$K$60</definedName>
    <definedName name="_xlnm.Print_Area" localSheetId="22">'PED. 27-11-2018'!$A$1:$K$59</definedName>
    <definedName name="_xlnm.Print_Area" localSheetId="20">PED.02.10.2018!$A$1:$K$61</definedName>
    <definedName name="_xlnm.Print_Area" localSheetId="24">PED.12.03.2019!$A$1:$K$68</definedName>
    <definedName name="_xlnm.Print_Area" localSheetId="12">PED.12.12.17!$A$1:$K$59</definedName>
    <definedName name="_xlnm.Print_Area" localSheetId="23">PED.15.01.2019!$C$1:$K$59</definedName>
    <definedName name="_xlnm.Print_Area" localSheetId="16">PED.17.04.18!$A$1:$K$60</definedName>
    <definedName name="_xlnm.Print_Area" localSheetId="9">PED.19.09.2017!$A$1:$K$61</definedName>
    <definedName name="_xlnm.Print_Area" localSheetId="15">PED.20.03.18!$A$1:$K$60</definedName>
    <definedName name="_xlnm.Print_Area" localSheetId="21">PED.30.10.2018!$A$1:$K$61</definedName>
    <definedName name="_xlnm.Print_Area" localSheetId="3">PEDIDO!$A$1:$K$56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8" i="18" l="1"/>
  <c r="M59" i="18"/>
  <c r="M60" i="18"/>
  <c r="M61" i="18"/>
  <c r="M62" i="18"/>
  <c r="M63" i="18"/>
  <c r="M64" i="18"/>
  <c r="M65" i="18"/>
  <c r="M66" i="18"/>
  <c r="M67" i="18"/>
  <c r="M68" i="18"/>
  <c r="M69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34" i="18"/>
  <c r="M35" i="18"/>
  <c r="M36" i="18"/>
  <c r="M37" i="18"/>
  <c r="M38" i="18"/>
  <c r="M39" i="18"/>
  <c r="M40" i="18"/>
  <c r="M41" i="18"/>
  <c r="M42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7" i="18"/>
  <c r="F40" i="1"/>
  <c r="K40" i="1"/>
  <c r="M40" i="1"/>
  <c r="N40" i="1"/>
  <c r="F51" i="1"/>
  <c r="K51" i="1"/>
  <c r="M51" i="1"/>
  <c r="N51" i="1"/>
  <c r="F39" i="1"/>
  <c r="K39" i="1"/>
  <c r="M39" i="1"/>
  <c r="N39" i="1"/>
  <c r="F29" i="1"/>
  <c r="K29" i="1"/>
  <c r="M29" i="1"/>
  <c r="N29" i="1"/>
  <c r="F25" i="1"/>
  <c r="K25" i="1"/>
  <c r="M25" i="1"/>
  <c r="N25" i="1"/>
  <c r="F54" i="1"/>
  <c r="K54" i="1"/>
  <c r="M54" i="1"/>
  <c r="N54" i="1"/>
  <c r="F53" i="1"/>
  <c r="K53" i="1"/>
  <c r="M53" i="1"/>
  <c r="N53" i="1"/>
  <c r="F52" i="1"/>
  <c r="K52" i="1"/>
  <c r="M52" i="1"/>
  <c r="N52" i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21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30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1" i="3"/>
  <c r="L61" i="3"/>
  <c r="N61" i="3"/>
  <c r="O61" i="3"/>
  <c r="G60" i="3"/>
  <c r="L60" i="3"/>
  <c r="N60" i="3"/>
  <c r="O60" i="3"/>
  <c r="G59" i="3"/>
  <c r="L59" i="3"/>
  <c r="N59" i="3"/>
  <c r="O59" i="3"/>
  <c r="G58" i="3"/>
  <c r="L58" i="3"/>
  <c r="N58" i="3"/>
  <c r="O58" i="3"/>
  <c r="G57" i="3"/>
  <c r="L57" i="3"/>
  <c r="N57" i="3"/>
  <c r="O57" i="3"/>
  <c r="G56" i="3"/>
  <c r="L56" i="3"/>
  <c r="N56" i="3"/>
  <c r="O56" i="3"/>
  <c r="G54" i="3"/>
  <c r="L54" i="3"/>
  <c r="N54" i="3"/>
  <c r="O54" i="3"/>
  <c r="G55" i="3"/>
  <c r="L55" i="3"/>
  <c r="N55" i="3"/>
  <c r="O55" i="3"/>
  <c r="G12" i="3"/>
  <c r="L12" i="3"/>
  <c r="N12" i="3"/>
  <c r="O12" i="3"/>
  <c r="G62" i="3"/>
  <c r="L62" i="3"/>
  <c r="N62" i="3"/>
  <c r="O62" i="3"/>
  <c r="G53" i="3"/>
  <c r="L53" i="3"/>
  <c r="N53" i="3"/>
  <c r="O53" i="3"/>
  <c r="G52" i="3"/>
  <c r="L52" i="3"/>
  <c r="N52" i="3"/>
  <c r="O52" i="3"/>
  <c r="G18" i="3"/>
  <c r="L18" i="3"/>
  <c r="N18" i="3"/>
  <c r="O18" i="3"/>
  <c r="G51" i="3"/>
  <c r="L51" i="3"/>
  <c r="N51" i="3"/>
  <c r="O51" i="3"/>
  <c r="G50" i="3"/>
  <c r="L50" i="3"/>
  <c r="N50" i="3"/>
  <c r="O50" i="3"/>
  <c r="G49" i="3"/>
  <c r="L49" i="3"/>
  <c r="N49" i="3"/>
  <c r="O49" i="3"/>
  <c r="G48" i="3"/>
  <c r="L48" i="3"/>
  <c r="N48" i="3"/>
  <c r="O48" i="3"/>
  <c r="G47" i="3"/>
  <c r="L47" i="3"/>
  <c r="N47" i="3"/>
  <c r="O47" i="3"/>
  <c r="G46" i="3"/>
  <c r="L46" i="3"/>
  <c r="N46" i="3"/>
  <c r="O46" i="3"/>
  <c r="G45" i="3"/>
  <c r="L45" i="3"/>
  <c r="N45" i="3"/>
  <c r="O45" i="3"/>
  <c r="G44" i="3"/>
  <c r="L44" i="3"/>
  <c r="N44" i="3"/>
  <c r="O44" i="3"/>
  <c r="G43" i="3"/>
  <c r="L43" i="3"/>
  <c r="N43" i="3"/>
  <c r="O43" i="3"/>
  <c r="G42" i="3"/>
  <c r="L42" i="3"/>
  <c r="N42" i="3"/>
  <c r="O42" i="3"/>
  <c r="G41" i="3"/>
  <c r="L41" i="3"/>
  <c r="N41" i="3"/>
  <c r="O41" i="3"/>
  <c r="G40" i="3"/>
  <c r="L40" i="3"/>
  <c r="N40" i="3"/>
  <c r="O40" i="3"/>
  <c r="G39" i="3"/>
  <c r="L39" i="3"/>
  <c r="N39" i="3"/>
  <c r="O39" i="3"/>
  <c r="G38" i="3"/>
  <c r="L38" i="3"/>
  <c r="N38" i="3"/>
  <c r="O38" i="3"/>
  <c r="G37" i="3"/>
  <c r="L37" i="3"/>
  <c r="N37" i="3"/>
  <c r="O37" i="3"/>
  <c r="G36" i="3"/>
  <c r="L36" i="3"/>
  <c r="N36" i="3"/>
  <c r="O36" i="3"/>
  <c r="G35" i="3"/>
  <c r="L35" i="3"/>
  <c r="N35" i="3"/>
  <c r="O35" i="3"/>
  <c r="G34" i="3"/>
  <c r="L34" i="3"/>
  <c r="N34" i="3"/>
  <c r="O34" i="3"/>
  <c r="G33" i="3"/>
  <c r="L33" i="3"/>
  <c r="N33" i="3"/>
  <c r="O33" i="3"/>
  <c r="G32" i="3"/>
  <c r="L32" i="3"/>
  <c r="N32" i="3"/>
  <c r="O32" i="3"/>
  <c r="G31" i="3"/>
  <c r="L31" i="3"/>
  <c r="N31" i="3"/>
  <c r="O31" i="3"/>
  <c r="G30" i="3"/>
  <c r="L30" i="3"/>
  <c r="N30" i="3"/>
  <c r="O30" i="3"/>
  <c r="G29" i="3"/>
  <c r="L29" i="3"/>
  <c r="N29" i="3"/>
  <c r="O29" i="3"/>
  <c r="G28" i="3"/>
  <c r="L28" i="3"/>
  <c r="N28" i="3"/>
  <c r="O28" i="3"/>
  <c r="G27" i="3"/>
  <c r="L27" i="3"/>
  <c r="N27" i="3"/>
  <c r="O27" i="3"/>
  <c r="G26" i="3"/>
  <c r="L26" i="3"/>
  <c r="N26" i="3"/>
  <c r="O26" i="3"/>
  <c r="G25" i="3"/>
  <c r="L25" i="3"/>
  <c r="N25" i="3"/>
  <c r="O25" i="3"/>
  <c r="G24" i="3"/>
  <c r="L24" i="3"/>
  <c r="N24" i="3"/>
  <c r="O24" i="3"/>
  <c r="G23" i="3"/>
  <c r="L23" i="3"/>
  <c r="N23" i="3"/>
  <c r="O23" i="3"/>
  <c r="G22" i="3"/>
  <c r="L22" i="3"/>
  <c r="N22" i="3"/>
  <c r="O22" i="3"/>
  <c r="G21" i="3"/>
  <c r="L21" i="3"/>
  <c r="N21" i="3"/>
  <c r="O21" i="3"/>
  <c r="G20" i="3"/>
  <c r="L20" i="3"/>
  <c r="N20" i="3"/>
  <c r="O20" i="3"/>
  <c r="G19" i="3"/>
  <c r="L19" i="3"/>
  <c r="N19" i="3"/>
  <c r="O19" i="3"/>
  <c r="G17" i="3"/>
  <c r="L17" i="3"/>
  <c r="N17" i="3"/>
  <c r="O17" i="3"/>
  <c r="G16" i="3"/>
  <c r="L16" i="3"/>
  <c r="N16" i="3"/>
  <c r="O16" i="3"/>
  <c r="G15" i="3"/>
  <c r="L15" i="3"/>
  <c r="N15" i="3"/>
  <c r="O15" i="3"/>
  <c r="G14" i="3"/>
  <c r="L14" i="3"/>
  <c r="N14" i="3"/>
  <c r="O14" i="3"/>
  <c r="G13" i="3"/>
  <c r="L13" i="3"/>
  <c r="N13" i="3"/>
  <c r="O13" i="3"/>
  <c r="G11" i="3"/>
  <c r="L11" i="3"/>
  <c r="N11" i="3"/>
  <c r="O11" i="3"/>
  <c r="G10" i="3"/>
  <c r="L10" i="3"/>
  <c r="N10" i="3"/>
  <c r="O10" i="3"/>
  <c r="G9" i="3"/>
  <c r="L9" i="3"/>
  <c r="N9" i="3"/>
  <c r="O9" i="3"/>
  <c r="G8" i="3"/>
  <c r="L8" i="3"/>
  <c r="N8" i="3"/>
  <c r="O8" i="3"/>
  <c r="F12" i="1"/>
  <c r="K12" i="1"/>
  <c r="M12" i="1"/>
  <c r="N12" i="1"/>
  <c r="F33" i="1"/>
  <c r="K33" i="1"/>
  <c r="M33" i="1"/>
  <c r="N33" i="1"/>
  <c r="F58" i="1"/>
  <c r="K58" i="1"/>
  <c r="M58" i="1"/>
  <c r="N58" i="1"/>
  <c r="F49" i="1"/>
  <c r="K49" i="1"/>
  <c r="M49" i="1"/>
  <c r="N49" i="1"/>
  <c r="F13" i="1"/>
  <c r="K13" i="1"/>
  <c r="M13" i="1"/>
  <c r="N13" i="1"/>
  <c r="F30" i="1"/>
  <c r="K30" i="1"/>
  <c r="M30" i="1"/>
  <c r="N30" i="1"/>
  <c r="F34" i="1"/>
  <c r="K34" i="1"/>
  <c r="M34" i="1"/>
  <c r="N34" i="1"/>
  <c r="F31" i="1"/>
  <c r="K31" i="1"/>
  <c r="M31" i="1"/>
  <c r="N31" i="1"/>
  <c r="F35" i="1"/>
  <c r="K35" i="1"/>
  <c r="M35" i="1"/>
  <c r="N35" i="1"/>
  <c r="F50" i="1"/>
  <c r="K50" i="1"/>
  <c r="M50" i="1"/>
  <c r="N50" i="1"/>
  <c r="F57" i="1"/>
  <c r="K57" i="1"/>
  <c r="M57" i="1"/>
  <c r="N57" i="1"/>
  <c r="F36" i="1"/>
  <c r="K36" i="1"/>
  <c r="M36" i="1"/>
  <c r="N36" i="1"/>
  <c r="F59" i="1"/>
  <c r="K59" i="1"/>
  <c r="M59" i="1"/>
  <c r="N59" i="1"/>
  <c r="F55" i="1"/>
  <c r="K55" i="1"/>
  <c r="M55" i="1"/>
  <c r="N55" i="1"/>
  <c r="E46" i="2"/>
  <c r="J46" i="2"/>
  <c r="L46" i="2"/>
  <c r="M46" i="2"/>
  <c r="E45" i="2"/>
  <c r="J45" i="2"/>
  <c r="L45" i="2"/>
  <c r="M45" i="2"/>
  <c r="E44" i="2"/>
  <c r="J44" i="2"/>
  <c r="L44" i="2"/>
  <c r="M44" i="2"/>
  <c r="E43" i="2"/>
  <c r="J43" i="2"/>
  <c r="L43" i="2"/>
  <c r="M43" i="2"/>
  <c r="E42" i="2"/>
  <c r="J42" i="2"/>
  <c r="L42" i="2"/>
  <c r="M42" i="2"/>
  <c r="E41" i="2"/>
  <c r="J41" i="2"/>
  <c r="L41" i="2"/>
  <c r="M41" i="2"/>
  <c r="E40" i="2"/>
  <c r="J40" i="2"/>
  <c r="L40" i="2"/>
  <c r="M40" i="2"/>
  <c r="E39" i="2"/>
  <c r="J39" i="2"/>
  <c r="L39" i="2"/>
  <c r="M39" i="2"/>
  <c r="E38" i="2"/>
  <c r="J38" i="2"/>
  <c r="L38" i="2"/>
  <c r="M38" i="2"/>
  <c r="E37" i="2"/>
  <c r="J37" i="2"/>
  <c r="L37" i="2"/>
  <c r="M37" i="2"/>
  <c r="E36" i="2"/>
  <c r="J36" i="2"/>
  <c r="L36" i="2"/>
  <c r="M36" i="2"/>
  <c r="E35" i="2"/>
  <c r="J35" i="2"/>
  <c r="L35" i="2"/>
  <c r="M35" i="2"/>
  <c r="E34" i="2"/>
  <c r="J34" i="2"/>
  <c r="L34" i="2"/>
  <c r="M34" i="2"/>
  <c r="E33" i="2"/>
  <c r="J33" i="2"/>
  <c r="L33" i="2"/>
  <c r="M33" i="2"/>
  <c r="E32" i="2"/>
  <c r="J32" i="2"/>
  <c r="L32" i="2"/>
  <c r="M32" i="2"/>
  <c r="E31" i="2"/>
  <c r="J31" i="2"/>
  <c r="L31" i="2"/>
  <c r="M31" i="2"/>
  <c r="E30" i="2"/>
  <c r="J30" i="2"/>
  <c r="L30" i="2"/>
  <c r="M30" i="2"/>
  <c r="E29" i="2"/>
  <c r="J29" i="2"/>
  <c r="L29" i="2"/>
  <c r="M29" i="2"/>
  <c r="E28" i="2"/>
  <c r="J28" i="2"/>
  <c r="L28" i="2"/>
  <c r="M28" i="2"/>
  <c r="E27" i="2"/>
  <c r="J27" i="2"/>
  <c r="L27" i="2"/>
  <c r="M27" i="2"/>
  <c r="E26" i="2"/>
  <c r="J26" i="2"/>
  <c r="L26" i="2"/>
  <c r="M26" i="2"/>
  <c r="E25" i="2"/>
  <c r="J25" i="2"/>
  <c r="L25" i="2"/>
  <c r="M25" i="2"/>
  <c r="E24" i="2"/>
  <c r="J24" i="2"/>
  <c r="L24" i="2"/>
  <c r="M24" i="2"/>
  <c r="E23" i="2"/>
  <c r="J23" i="2"/>
  <c r="L23" i="2"/>
  <c r="M23" i="2"/>
  <c r="E22" i="2"/>
  <c r="J22" i="2"/>
  <c r="L22" i="2"/>
  <c r="M22" i="2"/>
  <c r="E21" i="2"/>
  <c r="J21" i="2"/>
  <c r="L21" i="2"/>
  <c r="M21" i="2"/>
  <c r="E20" i="2"/>
  <c r="J20" i="2"/>
  <c r="L20" i="2"/>
  <c r="M20" i="2"/>
  <c r="E19" i="2"/>
  <c r="J19" i="2"/>
  <c r="L19" i="2"/>
  <c r="M19" i="2"/>
  <c r="E18" i="2"/>
  <c r="J18" i="2"/>
  <c r="L18" i="2"/>
  <c r="M18" i="2"/>
  <c r="E17" i="2"/>
  <c r="J17" i="2"/>
  <c r="L17" i="2"/>
  <c r="M17" i="2"/>
  <c r="E16" i="2"/>
  <c r="J16" i="2"/>
  <c r="L16" i="2"/>
  <c r="M16" i="2"/>
  <c r="E15" i="2"/>
  <c r="J15" i="2"/>
  <c r="L15" i="2"/>
  <c r="M15" i="2"/>
  <c r="E14" i="2"/>
  <c r="J14" i="2"/>
  <c r="L14" i="2"/>
  <c r="M14" i="2"/>
  <c r="E13" i="2"/>
  <c r="J13" i="2"/>
  <c r="L13" i="2"/>
  <c r="M13" i="2"/>
  <c r="E12" i="2"/>
  <c r="J12" i="2"/>
  <c r="L12" i="2"/>
  <c r="M12" i="2"/>
  <c r="E11" i="2"/>
  <c r="J11" i="2"/>
  <c r="L11" i="2"/>
  <c r="M11" i="2"/>
  <c r="E10" i="2"/>
  <c r="J10" i="2"/>
  <c r="L10" i="2"/>
  <c r="M10" i="2"/>
  <c r="E9" i="2"/>
  <c r="J9" i="2"/>
  <c r="L9" i="2"/>
  <c r="M9" i="2"/>
  <c r="F44" i="1"/>
  <c r="K44" i="1"/>
  <c r="M44" i="1"/>
  <c r="N44" i="1"/>
  <c r="F43" i="1"/>
  <c r="K43" i="1"/>
  <c r="M43" i="1"/>
  <c r="N43" i="1"/>
  <c r="F45" i="1"/>
  <c r="K45" i="1"/>
  <c r="M45" i="1"/>
  <c r="N45" i="1"/>
  <c r="F22" i="1"/>
  <c r="K22" i="1"/>
  <c r="M22" i="1"/>
  <c r="N22" i="1"/>
  <c r="F56" i="1"/>
  <c r="K56" i="1"/>
  <c r="M56" i="1"/>
  <c r="N56" i="1"/>
  <c r="F32" i="1"/>
  <c r="K32" i="1"/>
  <c r="M32" i="1"/>
  <c r="N32" i="1"/>
  <c r="F48" i="1"/>
  <c r="K48" i="1"/>
  <c r="M48" i="1"/>
  <c r="N48" i="1"/>
  <c r="F47" i="1"/>
  <c r="K47" i="1"/>
  <c r="M47" i="1"/>
  <c r="N47" i="1"/>
  <c r="F46" i="1"/>
  <c r="K46" i="1"/>
  <c r="M46" i="1"/>
  <c r="N46" i="1"/>
  <c r="F27" i="1"/>
  <c r="K27" i="1"/>
  <c r="M27" i="1"/>
  <c r="N27" i="1"/>
  <c r="F28" i="1"/>
  <c r="K28" i="1"/>
  <c r="M28" i="1"/>
  <c r="N28" i="1"/>
  <c r="F24" i="1"/>
  <c r="K24" i="1"/>
  <c r="M24" i="1"/>
  <c r="N24" i="1"/>
  <c r="F23" i="1"/>
  <c r="K23" i="1"/>
  <c r="M23" i="1"/>
  <c r="N23" i="1"/>
  <c r="F26" i="1"/>
  <c r="K26" i="1"/>
  <c r="M26" i="1"/>
  <c r="N26" i="1"/>
  <c r="F60" i="1"/>
  <c r="K60" i="1"/>
  <c r="M60" i="1"/>
  <c r="N60" i="1"/>
  <c r="F38" i="1"/>
  <c r="K38" i="1"/>
  <c r="M38" i="1"/>
  <c r="N38" i="1"/>
  <c r="F11" i="1"/>
  <c r="K11" i="1"/>
  <c r="M11" i="1"/>
  <c r="N11" i="1"/>
  <c r="F42" i="1"/>
  <c r="K42" i="1"/>
  <c r="M42" i="1"/>
  <c r="N42" i="1"/>
  <c r="F18" i="1"/>
  <c r="K18" i="1"/>
  <c r="M18" i="1"/>
  <c r="N18" i="1"/>
  <c r="F41" i="1"/>
  <c r="K41" i="1"/>
  <c r="M41" i="1"/>
  <c r="N41" i="1"/>
  <c r="F37" i="1"/>
  <c r="K37" i="1"/>
  <c r="M37" i="1"/>
  <c r="N37" i="1"/>
  <c r="F9" i="1"/>
  <c r="K9" i="1"/>
  <c r="M9" i="1"/>
  <c r="N9" i="1"/>
  <c r="F17" i="1"/>
  <c r="K17" i="1"/>
  <c r="M17" i="1"/>
  <c r="N17" i="1"/>
  <c r="F21" i="1"/>
  <c r="K21" i="1"/>
  <c r="M21" i="1"/>
  <c r="N21" i="1"/>
  <c r="F19" i="1"/>
  <c r="K19" i="1"/>
  <c r="M19" i="1"/>
  <c r="N19" i="1"/>
  <c r="F14" i="1"/>
  <c r="K14" i="1"/>
  <c r="M14" i="1"/>
  <c r="N14" i="1"/>
  <c r="F8" i="1"/>
  <c r="K8" i="1"/>
  <c r="M8" i="1"/>
  <c r="N8" i="1"/>
  <c r="F20" i="1"/>
  <c r="K20" i="1"/>
  <c r="M20" i="1"/>
  <c r="N20" i="1"/>
  <c r="F10" i="1"/>
  <c r="K10" i="1"/>
  <c r="M10" i="1"/>
  <c r="N10" i="1"/>
  <c r="F15" i="1"/>
  <c r="K15" i="1"/>
  <c r="M15" i="1"/>
  <c r="N15" i="1"/>
  <c r="F16" i="1"/>
  <c r="K16" i="1"/>
  <c r="M16" i="1"/>
  <c r="N16" i="1"/>
</calcChain>
</file>

<file path=xl/sharedStrings.xml><?xml version="1.0" encoding="utf-8"?>
<sst xmlns="http://schemas.openxmlformats.org/spreadsheetml/2006/main" count="2047" uniqueCount="216">
  <si>
    <t>VISITA 1 VEZ AL MES</t>
  </si>
  <si>
    <t>P.LISTA</t>
  </si>
  <si>
    <t>OFERTA</t>
  </si>
  <si>
    <t>P.VTA</t>
  </si>
  <si>
    <t>P.PUB.</t>
  </si>
  <si>
    <t>CODIGO</t>
  </si>
  <si>
    <t>DESCRIPCION</t>
  </si>
  <si>
    <t>UxC</t>
  </si>
  <si>
    <t>CAJA</t>
  </si>
  <si>
    <t>UNIT.</t>
  </si>
  <si>
    <t>DESC.</t>
  </si>
  <si>
    <t>MCIA.</t>
  </si>
  <si>
    <t>S/C</t>
  </si>
  <si>
    <t>COSTO</t>
  </si>
  <si>
    <t>MG.</t>
  </si>
  <si>
    <t>S/IVA</t>
  </si>
  <si>
    <t>C/IVA</t>
  </si>
  <si>
    <t>ACIDO MURIATEX 24/420 MLS.</t>
  </si>
  <si>
    <t>ACIDO MURIATEX 15/750 MLS.</t>
  </si>
  <si>
    <t>DESTAPACAÑOS DRENATOR 12/1 LTO.</t>
  </si>
  <si>
    <t>POLISH SATURNO 24/250 MLS.</t>
  </si>
  <si>
    <t>POTASA ALAMO 24/230 GRS.</t>
  </si>
  <si>
    <t>CLORO PATITO 15/960 MLS.</t>
  </si>
  <si>
    <t>CLORO PATITO 20/480 MLS.</t>
  </si>
  <si>
    <t>PINO PATITO 15/1 LITRO</t>
  </si>
  <si>
    <t>PINO PATITO 20/490 MLS.</t>
  </si>
  <si>
    <t>LIMP. HORNOS LIMHOR 24/250 GRS.</t>
  </si>
  <si>
    <t>FOGATOL 20/500 MLS.</t>
  </si>
  <si>
    <t xml:space="preserve"> </t>
  </si>
  <si>
    <t>FINAL</t>
  </si>
  <si>
    <t xml:space="preserve">LISTA DE PRECIO 01/FEB/03 </t>
  </si>
  <si>
    <t>PRODUCTOS CATALOGADOS DE QUIMICA GONCAL, S.A .DE C.V.</t>
  </si>
  <si>
    <t>REPRESENTANTE: CARLOS ROMAN GONZALEZ</t>
  </si>
  <si>
    <t>PASTILLA SANIT. TOILEX  50/85 GR.</t>
  </si>
  <si>
    <t>SHAMPOO P/ROPA OBSCURA LA JAPON</t>
  </si>
  <si>
    <t>ALCOHOL SAN JOSE DESNAT. 24/220 ML.</t>
  </si>
  <si>
    <t>PASTILLA SANIT. TOILEX  DUO PACK 24/85 GR.</t>
  </si>
  <si>
    <t>ALCOHOL SAN JOSE DESNAT. 24/420 ML.</t>
  </si>
  <si>
    <t>PASTILLA SANIT.PATITO 50/85 GRS.</t>
  </si>
  <si>
    <t>ACIDO MURIATEX 15/960 MLS.</t>
  </si>
  <si>
    <t>DESENGRASANTE P/COCINAS SPAK 12/1 LTO.</t>
  </si>
  <si>
    <t>DESENGRASANTE P/ASADOR SPAK 12/1 LTO.</t>
  </si>
  <si>
    <t xml:space="preserve">CONDICIONES: 30 DIAS,  DESCUENTO POR ESCALA DE COMPRA + OFERTAS DEL MES, 3% PRONTO PAGO 15 DIAS </t>
  </si>
  <si>
    <t>FOLIO</t>
  </si>
  <si>
    <t xml:space="preserve">BLANQUEADOR CLORTEX MANZANA 6/3.75LT </t>
  </si>
  <si>
    <t xml:space="preserve">BLANQUEADOR CLORTEX LAVANDA 6/3.75LT </t>
  </si>
  <si>
    <t>BLANQUEADOR CLORTEX FLORAL 6/3.75LT</t>
  </si>
  <si>
    <t>BLANQUEADOR CLORTEX 6/3.75 LT</t>
  </si>
  <si>
    <t>BLANQUEADOR CLORTEX 15/950ML</t>
  </si>
  <si>
    <t>DESC.2</t>
  </si>
  <si>
    <t>LIMP. FRESCO BRILLO FRUTAL 15/1L</t>
  </si>
  <si>
    <t>SUATEL AIRES PRIMAVERAL 15/850ML</t>
  </si>
  <si>
    <t>SUATEL DESTELLOS DE SOL 15/850ML</t>
  </si>
  <si>
    <t>SUATEL TERNURA BEBE 15/850ML</t>
  </si>
  <si>
    <t>LIMP. FRESKO BRILLO T FRUTAL 1 LT</t>
  </si>
  <si>
    <t>LIMP. FRESCO BRILLO 1 LT FRESA</t>
  </si>
  <si>
    <t>LIMP. FRESCO BRILLO 1 LT LAV</t>
  </si>
  <si>
    <t>LIMP. FRESKO BRILLO BEBE1 LT</t>
  </si>
  <si>
    <t>LIMP. ROYAL PINE 15/1LT</t>
  </si>
  <si>
    <t>DEPARTAMENTO</t>
  </si>
  <si>
    <t>FAMILIA</t>
  </si>
  <si>
    <t>Aba. No com grava</t>
  </si>
  <si>
    <t>Limp/aroma.</t>
  </si>
  <si>
    <t>BLANQUEADOR CLORTEX 8/1.89LT</t>
  </si>
  <si>
    <t>SUAV. SUATEL AIRES DE PRIMAVERA 3.9 L C/6</t>
  </si>
  <si>
    <t>LIMP. LAVATRASTES LIQ. SPACK 355 ML C/16</t>
  </si>
  <si>
    <t>LIMP. LAVATRASTES LIQ. SPACK 750 ML C/15</t>
  </si>
  <si>
    <t>DET-JAB-LAV</t>
  </si>
  <si>
    <t>BLANQ-SUAV.</t>
  </si>
  <si>
    <t>7501042305519</t>
  </si>
  <si>
    <t xml:space="preserve">LIM. ROYAL PINE 6/3.9 LTOS. </t>
  </si>
  <si>
    <t xml:space="preserve">SUAV. SUATEL JARDINES DE VIOLETA 3.9 LTOS </t>
  </si>
  <si>
    <t xml:space="preserve">LIMP. FRESKO BRILLO LIMON 1 LTO </t>
  </si>
  <si>
    <t>LIMP. ROYAL PINE 490 ML</t>
  </si>
  <si>
    <t xml:space="preserve">SUAV. SUATEL JARD DE VIOLETA 850 ML </t>
  </si>
  <si>
    <t>C010415</t>
  </si>
  <si>
    <t xml:space="preserve">BLAQ. CLORO 10 DE 480 ML </t>
  </si>
  <si>
    <t>POTASA ALAMO 12/230 GRS.</t>
  </si>
  <si>
    <t>POLISH SATURNO 24/240 MLS.</t>
  </si>
  <si>
    <t>LIMP. HORNOS LIMHOR 12/250 GRS.</t>
  </si>
  <si>
    <t>SUAV. SUATEL  DESTELLOS DE SOL 3.9 L C/6</t>
  </si>
  <si>
    <t>LIMP FRESKO BRILLO LAVANDA 3.9 LTS</t>
  </si>
  <si>
    <t>A310715</t>
  </si>
  <si>
    <t xml:space="preserve">SUAV. SUATEL  JARDINES DE VIOLETA 3.9 Ltos. </t>
  </si>
  <si>
    <t xml:space="preserve">COD. PROV. </t>
  </si>
  <si>
    <t xml:space="preserve">ACCION </t>
  </si>
  <si>
    <t>COD.CAJA</t>
  </si>
  <si>
    <t>SUATEL AIRES PRIMAVERAL 10/850ML</t>
  </si>
  <si>
    <t>SUATEL DESTELLOS DE SOL 10/850ML</t>
  </si>
  <si>
    <t>SUATEL TERNURA BEBE 10/850ML</t>
  </si>
  <si>
    <t>SUATEL AIRES PRIMAVER0L 10/850ML</t>
  </si>
  <si>
    <t xml:space="preserve">SUATEL JARD DE VIOLETA 10/850 ML </t>
  </si>
  <si>
    <t>LIMP. ROYAL PINE 20/490 ML</t>
  </si>
  <si>
    <t xml:space="preserve">LIMP. ALPINO 490 ML </t>
  </si>
  <si>
    <t>041220519866</t>
  </si>
  <si>
    <t xml:space="preserve">BLANQ. ECONO MAX 3.78 LTS </t>
  </si>
  <si>
    <t>A250816</t>
  </si>
  <si>
    <t>LAVATRASTES SPAK ALOE 750 ML</t>
  </si>
  <si>
    <t>LAVATRASTES SPAK NARANJA 750 ML</t>
  </si>
  <si>
    <t xml:space="preserve">LAVATRASTES  SPAK TRICOLOR 750 ML </t>
  </si>
  <si>
    <t>A010916</t>
  </si>
  <si>
    <t>DIAZ ORDAZ</t>
  </si>
  <si>
    <t>ARBOLEDAS</t>
  </si>
  <si>
    <t xml:space="preserve">VILLEGAS </t>
  </si>
  <si>
    <t>CONDICIONES: 30 DIAS,  DESCUENTO POR ESCALA DE COMPRA</t>
  </si>
  <si>
    <t>PEDIDO DE QUIMICA GONCAL, S.A .DE C.V.</t>
  </si>
  <si>
    <t xml:space="preserve">ALLENDE </t>
  </si>
  <si>
    <t>PEDIDO DE MERCANCIA: 18-10-2016</t>
  </si>
  <si>
    <t xml:space="preserve">COSTOS MAS IVA - DESCUENTO DE 6 % POR VOLUMEN: </t>
  </si>
  <si>
    <t>PEDIDO DE MERCANCIA: 29-11-2016</t>
  </si>
  <si>
    <t>PEDIDO DE MERCANCIA: 13-12-2016</t>
  </si>
  <si>
    <t>C100217</t>
  </si>
  <si>
    <t xml:space="preserve">DET. LIQ. LA JAPONESA COLOR 15/1 LTO. </t>
  </si>
  <si>
    <t xml:space="preserve">SAHMPO LA JAPONESA ROPA FINA 15/1LTO </t>
  </si>
  <si>
    <t xml:space="preserve">JAB. BARRA LIQ. LA JAPONESA 15/1 LTO. </t>
  </si>
  <si>
    <t>A040417</t>
  </si>
  <si>
    <t>PEDIDO DE MERCANCIA: 02-05-2017</t>
  </si>
  <si>
    <t xml:space="preserve">SUAVIMAX PRIMAVERAL 12/2 LTOS </t>
  </si>
  <si>
    <t xml:space="preserve">SUAVIMAX AMANECER 12/2 LTOS </t>
  </si>
  <si>
    <t xml:space="preserve">SUAVIMAX BEBE 12/2 LTOS </t>
  </si>
  <si>
    <t>PEDIDO DE MERCANCIA: 27-06-2017</t>
  </si>
  <si>
    <t>BLANQUEADOR CLORTEX 20/480 ML</t>
  </si>
  <si>
    <t>7501042306561</t>
  </si>
  <si>
    <t xml:space="preserve">BLANQUEADOR CLORTEX MASCOTAS 6/3.75LT </t>
  </si>
  <si>
    <t>7501042306592</t>
  </si>
  <si>
    <t xml:space="preserve">PASTILLA SANIT. TOILEX ALAMO 48/72 GRS </t>
  </si>
  <si>
    <t>A300817</t>
  </si>
  <si>
    <t>7501042305489</t>
  </si>
  <si>
    <t>PEDIDO DE MERCANCIA: 19-09-2017</t>
  </si>
  <si>
    <t>A260917</t>
  </si>
  <si>
    <t xml:space="preserve">PASTILLA TOILEX ALAMO DUO PACK 24/72GRS </t>
  </si>
  <si>
    <t>C290917</t>
  </si>
  <si>
    <t>SHAMPOO P/ROPA OBSCURA LA JAPONESA 15/1 LTO</t>
  </si>
  <si>
    <t>OK</t>
  </si>
  <si>
    <t>SUAV. SUATEL LE BRISA SUAVE 10/850 ML</t>
  </si>
  <si>
    <t>ACC</t>
  </si>
  <si>
    <t>PEDIDO DE MERCANCIA: 17-10-2017</t>
  </si>
  <si>
    <t>PEDIDO DE MERCANCIA: 17-11-2017</t>
  </si>
  <si>
    <t>PEDIDO DE MERCANCIA: 12-12-2017</t>
  </si>
  <si>
    <t>SUATEL AIRES PRIMAVER0L LE 10/850ML</t>
  </si>
  <si>
    <t>PEDIDO DE MERCANCIA: 23-01-2018</t>
  </si>
  <si>
    <t>PEDIDO DE MERCANCIA: 24-02-2018</t>
  </si>
  <si>
    <t>PEDIDO DE MERCANCIA: 20-03-2018</t>
  </si>
  <si>
    <t>C270318</t>
  </si>
  <si>
    <t>PEDIDO DE MERCANCIA: 17-04-2018</t>
  </si>
  <si>
    <t>C010518</t>
  </si>
  <si>
    <t>PEDIDO DE MERCANCIA: 14-06-2018</t>
  </si>
  <si>
    <t>PEDIDO DE MERCANCIA: 10-07-2018</t>
  </si>
  <si>
    <t>PEDIDO DE MERCANCIA: 04-09-2018</t>
  </si>
  <si>
    <t xml:space="preserve">SUATEL UNIQUE ARMONIA 10/850 ML </t>
  </si>
  <si>
    <t xml:space="preserve">SUATEL UNIQUE EUFORIA 10/850 ML </t>
  </si>
  <si>
    <t xml:space="preserve">SUATEL UNIQUE VAINILLA  10/850 ML </t>
  </si>
  <si>
    <t xml:space="preserve">$ 155 MAS IVA </t>
  </si>
  <si>
    <t>MENOS 6 MENOS 20</t>
  </si>
  <si>
    <t xml:space="preserve">COD. SAT </t>
  </si>
  <si>
    <t>PEDIDO DE MERCANCIA: 02-10-2018</t>
  </si>
  <si>
    <t>PEDIDO DE MERCANCIA: 30-10-2018</t>
  </si>
  <si>
    <t>PEDIDO DE MERCANCIA: 27-11-2018</t>
  </si>
  <si>
    <t>LIMP. HORNOS ALAMO 24/250 GR.</t>
  </si>
  <si>
    <t>ACIDO MURIATEX ALAMO 24/420 ML.</t>
  </si>
  <si>
    <t>PINO PATITO 20/490 ML.</t>
  </si>
  <si>
    <t>LEJIA POTASA 24/230 ML..</t>
  </si>
  <si>
    <t>CLORO PATITO 15/960 ML.</t>
  </si>
  <si>
    <t>PINO PATITO 15/1 LTO.</t>
  </si>
  <si>
    <t>ACIDO MURIATEX ALAMO 15/750 ML.</t>
  </si>
  <si>
    <t>ACIDO MURIATEX ALAMO 15/960 ML.</t>
  </si>
  <si>
    <t>ALCOHOL SAN JOSE DESNAT 70 220 ML.</t>
  </si>
  <si>
    <t>ALCOHOL SAN JOSE DESNAT 70 24/420 ML.</t>
  </si>
  <si>
    <t>FOGATOL INICIADOR DE FUEGO 20/500 MLS..</t>
  </si>
  <si>
    <t>DESTAPACAÑOS DRENATOR 12/1 LITRO.</t>
  </si>
  <si>
    <t>BLANQUEADOR CLOROTEX 8/1.89 LT.</t>
  </si>
  <si>
    <t>BLANQUEADOR CLORTEX 6/3.75 LT.</t>
  </si>
  <si>
    <t>BLANQUEADOR CLORTEX 15/950ML.</t>
  </si>
  <si>
    <t>BLANQUEADOR CLORTEX FLORAL 6/3.75 LT.</t>
  </si>
  <si>
    <t>BLANQUEADOR CLORTEX LAVANDA 6/3.75 LT.</t>
  </si>
  <si>
    <t>BLANQUEADOR CLORTEX MANAZANA 6/3.75 LT.</t>
  </si>
  <si>
    <t>LIMP. FRESKO BRILLO LIMON 1LTO.</t>
  </si>
  <si>
    <t>LIMP. FRESCO BRILLO 1 LT SECRETOS DEL MAR.</t>
  </si>
  <si>
    <t>LIMP. FRESCO BRILLO 1 LT LAV.</t>
  </si>
  <si>
    <t>LIMP FRESKO BRILLO LAVANDA 3.9 LTS.</t>
  </si>
  <si>
    <t>LIMP. FRESKO BRILLO BEBE1 LT.</t>
  </si>
  <si>
    <t>LIMP. FRESKO BRILLO T FRUTAL 1 LT.</t>
  </si>
  <si>
    <t>SHAMP. P/ROPA OBSCURA LA JAPONESA 900 ML..</t>
  </si>
  <si>
    <t>LIMP. LAVATRASTES LIQ. SPACK 355 ML C/16.</t>
  </si>
  <si>
    <t>LIMP. LAVATRASTES LIQ. SPACK 750 ML C/15.</t>
  </si>
  <si>
    <t>SUAV. SUATEL AIRES DE PRIMAVERA 3.9 L C/6.</t>
  </si>
  <si>
    <t>SUATEL AIRES PRIMAVERLA 15/850 ML..</t>
  </si>
  <si>
    <t>SUATEL DESTELLOS DE SOL 15/850 ML.</t>
  </si>
  <si>
    <t>SUATEL TERNURA BEBE 15/850 ML.</t>
  </si>
  <si>
    <t>SUATEL L ENJ AIR PRIMAV 15/850 ML.</t>
  </si>
  <si>
    <t>SUAV. SUATEL JARD DE VIOLETA 850ML.</t>
  </si>
  <si>
    <t>LIM. ROYAL PINE 6/3.9 LTOS..</t>
  </si>
  <si>
    <t>LIMP. ROYAL PINE 15/1 LT..</t>
  </si>
  <si>
    <t>LIM. ROYAL PINE 490ML.</t>
  </si>
  <si>
    <t>SUAV. SUATEL  DESTELLOS DE SOL 3.9 L C/6.</t>
  </si>
  <si>
    <t>SUAV. SUATEL JARDINES DE VIOLETA 3.9 LTOS..</t>
  </si>
  <si>
    <t>SAHMPO LA JAPONESA ROPA FINA 15/1LTO</t>
  </si>
  <si>
    <t>DET. LIQ. LA JAPONESA COLOR 15/1 LTO.</t>
  </si>
  <si>
    <t>JAB. BARRA LIQ. LA JAPONESA 15/1 LTO.</t>
  </si>
  <si>
    <t>LAVATRASTES  SPAK TRICOLOR 750 ML</t>
  </si>
  <si>
    <t>SUAVIMAX BEBE 12/2 LTOS</t>
  </si>
  <si>
    <t>SUAVIMAX PRIMAVERAL 12/2 LTOS</t>
  </si>
  <si>
    <t>SUAVIMAX AMANECER 12/2 LTOS</t>
  </si>
  <si>
    <t>PASTILLA SANIT. TOILEX ALAMO 48/72 GRS</t>
  </si>
  <si>
    <t>SUATEL UNIQUE VAINILLA  10/850 ML</t>
  </si>
  <si>
    <t>SUATEL UNIQUE ARMONIA 10/850 ML</t>
  </si>
  <si>
    <t>SUATEL UNIQUE EUFORIA 10/850 ML</t>
  </si>
  <si>
    <t>PEDIDO DE MERCANCIA: 15-01-2019</t>
  </si>
  <si>
    <t>PEDIDO DE MERCANCIA: 12-03-2019</t>
  </si>
  <si>
    <t xml:space="preserve">LIMP. ROYAL  CLEANER LAVANDA 1 LTO </t>
  </si>
  <si>
    <t xml:space="preserve">LIMP. ROYAL  CLEANER SECRETOS DE MAR 1 LTO </t>
  </si>
  <si>
    <t xml:space="preserve">LIMP. ROYAL  CLEANER LIMON 1 LTO </t>
  </si>
  <si>
    <t xml:space="preserve">LIMP. ROYAL  CLEANER BEBE 1 LTO </t>
  </si>
  <si>
    <t xml:space="preserve">LIMP. ROYAL  CLEANER FLORAL 1 LTO </t>
  </si>
  <si>
    <t xml:space="preserve">LIMP. ROYAL  CLEANER FRUTAL 1 LTO </t>
  </si>
  <si>
    <t xml:space="preserve">LIMP. ROYAL  CLEANER FUSION CITRICA1 LTO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</si>
</sst>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MS Sans Serif"/>
    </font>
    <font>
      <sz val="10"/>
      <name val="MS Sans Serif"/>
      <family val="2"/>
    </font>
    <font>
      <sz val="7"/>
      <name val="Small Fonts"/>
      <family val="2"/>
    </font>
    <font>
      <sz val="6"/>
      <name val="Small Fonts"/>
      <family val="2"/>
    </font>
    <font>
      <sz val="8"/>
      <name val="Arial"/>
      <family val="2"/>
    </font>
    <font>
      <sz val="8.5"/>
      <name val="MS Sans Serif"/>
      <family val="2"/>
    </font>
    <font>
      <sz val="14"/>
      <name val="Arial"/>
      <family val="2"/>
    </font>
    <font>
      <sz val="5"/>
      <name val="Small Fonts"/>
      <family val="2"/>
    </font>
    <font>
      <sz val="10"/>
      <name val="Arial"/>
      <family val="2"/>
    </font>
    <font>
      <b/>
      <sz val="7"/>
      <name val="Small Fonts"/>
      <family val="2"/>
    </font>
    <font>
      <b/>
      <sz val="10"/>
      <name val="MS Sans Serif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6" applyNumberFormat="0" applyAlignment="0" applyProtection="0"/>
    <xf numFmtId="0" fontId="15" fillId="21" borderId="7" applyNumberFormat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6" applyNumberFormat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0" borderId="0"/>
    <xf numFmtId="0" fontId="12" fillId="0" borderId="0"/>
    <xf numFmtId="0" fontId="1" fillId="0" borderId="0"/>
    <xf numFmtId="0" fontId="12" fillId="31" borderId="9" applyNumberFormat="0" applyFont="0" applyAlignment="0" applyProtection="0"/>
    <xf numFmtId="0" fontId="21" fillId="20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17" fillId="0" borderId="13" applyNumberFormat="0" applyFill="0" applyAlignment="0" applyProtection="0"/>
    <xf numFmtId="0" fontId="27" fillId="0" borderId="14" applyNumberFormat="0" applyFill="0" applyAlignment="0" applyProtection="0"/>
  </cellStyleXfs>
  <cellXfs count="75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/>
    <xf numFmtId="2" fontId="4" fillId="0" borderId="1" xfId="0" applyNumberFormat="1" applyFont="1" applyFill="1" applyBorder="1" applyAlignment="1">
      <alignment horizontal="centerContinuous"/>
    </xf>
    <xf numFmtId="0" fontId="1" fillId="0" borderId="0" xfId="0" applyFont="1" applyFill="1"/>
    <xf numFmtId="0" fontId="0" fillId="0" borderId="0" xfId="0" applyFill="1"/>
    <xf numFmtId="1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Continuous"/>
    </xf>
    <xf numFmtId="1" fontId="2" fillId="0" borderId="0" xfId="0" applyNumberFormat="1" applyFont="1" applyFill="1" applyAlignment="1">
      <alignment horizontal="left"/>
    </xf>
    <xf numFmtId="2" fontId="2" fillId="0" borderId="0" xfId="0" applyNumberFormat="1" applyFont="1" applyFill="1" applyBorder="1" applyAlignment="1">
      <alignment horizontal="centerContinuous"/>
    </xf>
    <xf numFmtId="1" fontId="0" fillId="0" borderId="0" xfId="0" applyNumberFormat="1" applyFill="1" applyAlignment="1">
      <alignment horizontal="left"/>
    </xf>
    <xf numFmtId="2" fontId="4" fillId="32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1" fillId="0" borderId="1" xfId="0" applyFont="1" applyFill="1" applyBorder="1" applyAlignment="1">
      <alignment horizontal="center"/>
    </xf>
    <xf numFmtId="14" fontId="1" fillId="0" borderId="0" xfId="0" applyNumberFormat="1" applyFont="1" applyFill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1" fontId="4" fillId="33" borderId="1" xfId="0" applyNumberFormat="1" applyFont="1" applyFill="1" applyBorder="1" applyAlignment="1">
      <alignment horizontal="left"/>
    </xf>
    <xf numFmtId="0" fontId="4" fillId="33" borderId="1" xfId="0" applyFont="1" applyFill="1" applyBorder="1"/>
    <xf numFmtId="2" fontId="4" fillId="32" borderId="1" xfId="0" applyNumberFormat="1" applyFont="1" applyFill="1" applyBorder="1" applyAlignment="1">
      <alignment horizontal="center"/>
    </xf>
    <xf numFmtId="1" fontId="4" fillId="34" borderId="1" xfId="0" applyNumberFormat="1" applyFont="1" applyFill="1" applyBorder="1" applyAlignment="1">
      <alignment horizontal="left"/>
    </xf>
    <xf numFmtId="0" fontId="4" fillId="34" borderId="1" xfId="0" applyFont="1" applyFill="1" applyBorder="1"/>
    <xf numFmtId="1" fontId="4" fillId="32" borderId="1" xfId="0" applyNumberFormat="1" applyFont="1" applyFill="1" applyBorder="1" applyAlignment="1">
      <alignment horizontal="left"/>
    </xf>
    <xf numFmtId="0" fontId="4" fillId="32" borderId="1" xfId="0" applyFont="1" applyFill="1" applyBorder="1"/>
    <xf numFmtId="0" fontId="8" fillId="0" borderId="1" xfId="0" applyFont="1" applyFill="1" applyBorder="1"/>
    <xf numFmtId="0" fontId="0" fillId="0" borderId="1" xfId="0" applyFont="1" applyFill="1" applyBorder="1"/>
    <xf numFmtId="0" fontId="28" fillId="0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2" fontId="28" fillId="0" borderId="1" xfId="0" applyNumberFormat="1" applyFont="1" applyFill="1" applyBorder="1" applyAlignment="1">
      <alignment horizontal="centerContinuous"/>
    </xf>
    <xf numFmtId="2" fontId="28" fillId="32" borderId="1" xfId="0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centerContinuous"/>
    </xf>
    <xf numFmtId="0" fontId="28" fillId="0" borderId="1" xfId="0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28" fillId="0" borderId="1" xfId="0" applyNumberFormat="1" applyFont="1" applyFill="1" applyBorder="1" applyAlignment="1">
      <alignment horizontal="left"/>
    </xf>
    <xf numFmtId="0" fontId="11" fillId="0" borderId="0" xfId="0" applyFont="1"/>
    <xf numFmtId="0" fontId="2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Continuous"/>
    </xf>
    <xf numFmtId="0" fontId="30" fillId="0" borderId="1" xfId="33" applyFont="1" applyBorder="1" applyAlignment="1">
      <alignment horizontal="center"/>
    </xf>
    <xf numFmtId="0" fontId="12" fillId="0" borderId="1" xfId="33" applyBorder="1" applyAlignment="1">
      <alignment horizontal="center"/>
    </xf>
    <xf numFmtId="0" fontId="29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left"/>
    </xf>
    <xf numFmtId="0" fontId="28" fillId="0" borderId="0" xfId="0" applyFont="1" applyFill="1" applyBorder="1"/>
    <xf numFmtId="0" fontId="12" fillId="0" borderId="0" xfId="0" applyFont="1" applyBorder="1" applyAlignment="1">
      <alignment horizontal="center"/>
    </xf>
    <xf numFmtId="2" fontId="28" fillId="0" borderId="0" xfId="0" applyNumberFormat="1" applyFont="1" applyFill="1" applyBorder="1" applyAlignment="1">
      <alignment horizontal="centerContinuous"/>
    </xf>
    <xf numFmtId="0" fontId="30" fillId="0" borderId="0" xfId="33" applyFont="1" applyBorder="1" applyAlignment="1">
      <alignment horizontal="center"/>
    </xf>
    <xf numFmtId="0" fontId="12" fillId="0" borderId="0" xfId="33" applyBorder="1" applyAlignment="1">
      <alignment horizontal="center"/>
    </xf>
    <xf numFmtId="1" fontId="28" fillId="0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 applyFill="1" applyAlignment="1">
      <alignment horizontal="center" vertical="center"/>
    </xf>
    <xf numFmtId="1" fontId="28" fillId="0" borderId="0" xfId="0" applyNumberFormat="1" applyFont="1" applyFill="1" applyBorder="1" applyAlignment="1">
      <alignment horizontal="right"/>
    </xf>
    <xf numFmtId="0" fontId="30" fillId="0" borderId="3" xfId="33" applyFont="1" applyFill="1" applyBorder="1" applyAlignment="1">
      <alignment horizontal="center"/>
    </xf>
    <xf numFmtId="0" fontId="31" fillId="0" borderId="1" xfId="33" applyFont="1" applyBorder="1" applyAlignment="1">
      <alignment horizontal="center"/>
    </xf>
    <xf numFmtId="0" fontId="32" fillId="0" borderId="1" xfId="33" applyFont="1" applyBorder="1" applyAlignment="1">
      <alignment horizontal="center"/>
    </xf>
    <xf numFmtId="1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9" fillId="34" borderId="0" xfId="0" applyFont="1" applyFill="1" applyAlignment="1">
      <alignment horizontal="center"/>
    </xf>
    <xf numFmtId="0" fontId="31" fillId="34" borderId="2" xfId="0" applyFont="1" applyFill="1" applyBorder="1" applyAlignment="1">
      <alignment horizontal="center"/>
    </xf>
    <xf numFmtId="0" fontId="31" fillId="34" borderId="4" xfId="0" applyFont="1" applyFill="1" applyBorder="1" applyAlignment="1">
      <alignment horizontal="center"/>
    </xf>
    <xf numFmtId="0" fontId="31" fillId="34" borderId="5" xfId="0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 2" xfId="32"/>
    <cellStyle name="Normal 3" xfId="33"/>
    <cellStyle name="Normal 4" xfId="34"/>
    <cellStyle name="Notas 2" xfId="3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17"/>
  <sheetViews>
    <sheetView topLeftCell="A61" zoomScale="130" zoomScaleNormal="130" zoomScalePageLayoutView="130" workbookViewId="0">
      <selection activeCell="D55" sqref="D55"/>
    </sheetView>
  </sheetViews>
  <sheetFormatPr baseColWidth="10" defaultColWidth="11.3984375" defaultRowHeight="13" x14ac:dyDescent="0.15"/>
  <cols>
    <col min="1" max="1" width="11.3984375" style="7"/>
    <col min="2" max="2" width="13.19921875" style="7" customWidth="1"/>
    <col min="3" max="3" width="38.59765625" style="7" bestFit="1" customWidth="1"/>
    <col min="4" max="4" width="4.796875" style="7" customWidth="1"/>
    <col min="5" max="5" width="6.59765625" style="7" customWidth="1"/>
    <col min="6" max="6" width="6.19921875" style="7" customWidth="1"/>
    <col min="7" max="8" width="5.19921875" style="7" customWidth="1"/>
    <col min="9" max="9" width="4.796875" style="7" customWidth="1"/>
    <col min="10" max="10" width="7" style="7" customWidth="1"/>
    <col min="11" max="11" width="5.3984375" style="7" customWidth="1"/>
    <col min="12" max="12" width="6.796875" style="7" customWidth="1"/>
    <col min="13" max="13" width="5.796875" style="7" customWidth="1"/>
    <col min="14" max="15" width="5.19921875" style="7" customWidth="1"/>
    <col min="16" max="16" width="8.19921875" style="7" customWidth="1"/>
    <col min="17" max="17" width="16.796875" style="7" bestFit="1" customWidth="1"/>
    <col min="18" max="16384" width="11.3984375" style="7"/>
  </cols>
  <sheetData>
    <row r="1" spans="1:18" ht="18" x14ac:dyDescent="0.2">
      <c r="B1" s="16" t="s">
        <v>31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6"/>
      <c r="N1" s="6"/>
      <c r="O1" s="6"/>
      <c r="P1" s="6"/>
    </row>
    <row r="2" spans="1:18" x14ac:dyDescent="0.15">
      <c r="B2" s="17" t="s">
        <v>32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6"/>
      <c r="N2" s="6"/>
      <c r="O2" s="6"/>
      <c r="P2" s="6"/>
    </row>
    <row r="3" spans="1:18" x14ac:dyDescent="0.15">
      <c r="B3" s="17" t="s">
        <v>42</v>
      </c>
      <c r="C3" s="17"/>
      <c r="D3" s="17"/>
      <c r="E3" s="17"/>
      <c r="F3" s="17"/>
      <c r="G3" s="17"/>
      <c r="H3" s="17"/>
      <c r="I3" s="17"/>
      <c r="J3" s="18"/>
      <c r="K3" s="17"/>
      <c r="L3" s="17"/>
      <c r="M3" s="6"/>
      <c r="N3" s="6"/>
      <c r="O3" s="6"/>
      <c r="P3" s="6"/>
    </row>
    <row r="4" spans="1:18" x14ac:dyDescent="0.15">
      <c r="B4" s="17" t="s">
        <v>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6"/>
      <c r="N4" s="6"/>
      <c r="O4" s="15" t="s">
        <v>43</v>
      </c>
      <c r="P4" s="19"/>
    </row>
    <row r="5" spans="1:18" x14ac:dyDescent="0.15">
      <c r="B5" s="6"/>
      <c r="C5" s="6"/>
      <c r="D5" s="6"/>
      <c r="E5" s="6"/>
      <c r="F5" s="6"/>
      <c r="G5" s="1" t="s">
        <v>30</v>
      </c>
      <c r="H5" s="1"/>
      <c r="I5" s="6"/>
      <c r="J5" s="6"/>
      <c r="K5" s="20" t="s">
        <v>28</v>
      </c>
      <c r="L5" s="6"/>
      <c r="M5" s="6"/>
      <c r="N5" s="17"/>
      <c r="O5" s="17"/>
      <c r="P5" s="6"/>
    </row>
    <row r="6" spans="1:18" x14ac:dyDescent="0.15">
      <c r="B6" s="2"/>
      <c r="C6" s="2"/>
      <c r="D6" s="2"/>
      <c r="E6" s="3" t="s">
        <v>1</v>
      </c>
      <c r="F6" s="3" t="s">
        <v>1</v>
      </c>
      <c r="G6" s="2"/>
      <c r="H6" s="2"/>
      <c r="I6" s="3" t="s">
        <v>2</v>
      </c>
      <c r="J6" s="3"/>
      <c r="K6" s="2"/>
      <c r="L6" s="2"/>
      <c r="M6" s="3" t="s">
        <v>3</v>
      </c>
      <c r="N6" s="3" t="s">
        <v>4</v>
      </c>
      <c r="O6" s="3" t="s">
        <v>4</v>
      </c>
    </row>
    <row r="7" spans="1:18" x14ac:dyDescent="0.15">
      <c r="A7" s="21" t="s">
        <v>84</v>
      </c>
      <c r="B7" s="22" t="s">
        <v>5</v>
      </c>
      <c r="C7" s="22" t="s">
        <v>6</v>
      </c>
      <c r="D7" s="22" t="s">
        <v>7</v>
      </c>
      <c r="E7" s="22" t="s">
        <v>8</v>
      </c>
      <c r="F7" s="22" t="s">
        <v>9</v>
      </c>
      <c r="G7" s="22" t="s">
        <v>10</v>
      </c>
      <c r="H7" s="22" t="s">
        <v>49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2" t="s">
        <v>29</v>
      </c>
      <c r="P7" s="23" t="s">
        <v>135</v>
      </c>
      <c r="Q7" s="24" t="s">
        <v>59</v>
      </c>
      <c r="R7" s="24" t="s">
        <v>60</v>
      </c>
    </row>
    <row r="8" spans="1:18" x14ac:dyDescent="0.15">
      <c r="A8" s="23">
        <v>1509155</v>
      </c>
      <c r="B8" s="28">
        <v>75006075</v>
      </c>
      <c r="C8" s="29" t="s">
        <v>79</v>
      </c>
      <c r="D8" s="10">
        <v>12</v>
      </c>
      <c r="E8" s="5">
        <v>237.6</v>
      </c>
      <c r="F8" s="5">
        <f t="shared" ref="F8:F60" si="0">E8/D8</f>
        <v>19.8</v>
      </c>
      <c r="G8" s="5">
        <v>15</v>
      </c>
      <c r="H8" s="5">
        <v>6</v>
      </c>
      <c r="I8" s="5">
        <v>0</v>
      </c>
      <c r="J8" s="5">
        <v>0</v>
      </c>
      <c r="K8" s="27">
        <f t="shared" ref="K8:K60" si="1">(((((F8*(100-G8)/100)*(100-I8)/100)*(100-J8)/100))*(100-H8)/100)</f>
        <v>15.820199999999998</v>
      </c>
      <c r="L8" s="5">
        <v>20</v>
      </c>
      <c r="M8" s="5">
        <f t="shared" ref="M8:M60" si="2">K8/((100-L8)/100)</f>
        <v>19.775249999999996</v>
      </c>
      <c r="N8" s="5">
        <f t="shared" ref="N8:N60" si="3">M8*1.16</f>
        <v>22.939289999999993</v>
      </c>
      <c r="O8" s="5">
        <v>22.9</v>
      </c>
      <c r="P8" s="21" t="s">
        <v>131</v>
      </c>
      <c r="Q8" s="23"/>
      <c r="R8" s="23"/>
    </row>
    <row r="9" spans="1:18" x14ac:dyDescent="0.15">
      <c r="A9" s="23">
        <v>1508295</v>
      </c>
      <c r="B9" s="25">
        <v>75006082</v>
      </c>
      <c r="C9" s="26" t="s">
        <v>17</v>
      </c>
      <c r="D9" s="10">
        <v>24</v>
      </c>
      <c r="E9" s="5">
        <v>202.8</v>
      </c>
      <c r="F9" s="5">
        <f t="shared" si="0"/>
        <v>8.4500000000000011</v>
      </c>
      <c r="G9" s="5">
        <v>0</v>
      </c>
      <c r="H9" s="5">
        <v>6</v>
      </c>
      <c r="I9" s="5">
        <v>0</v>
      </c>
      <c r="J9" s="5">
        <v>0</v>
      </c>
      <c r="K9" s="27">
        <f t="shared" si="1"/>
        <v>7.9430000000000005</v>
      </c>
      <c r="L9" s="5">
        <v>20</v>
      </c>
      <c r="M9" s="5">
        <f t="shared" si="2"/>
        <v>9.9287500000000009</v>
      </c>
      <c r="N9" s="5">
        <f t="shared" si="3"/>
        <v>11.51735</v>
      </c>
      <c r="O9" s="5">
        <v>11.5</v>
      </c>
      <c r="P9" s="21" t="s">
        <v>131</v>
      </c>
      <c r="Q9" s="23"/>
      <c r="R9" s="23"/>
    </row>
    <row r="10" spans="1:18" x14ac:dyDescent="0.15">
      <c r="A10" s="23">
        <v>1508357</v>
      </c>
      <c r="B10" s="25">
        <v>75006099</v>
      </c>
      <c r="C10" s="26" t="s">
        <v>25</v>
      </c>
      <c r="D10" s="10">
        <v>20</v>
      </c>
      <c r="E10" s="5">
        <v>159</v>
      </c>
      <c r="F10" s="5">
        <f t="shared" si="0"/>
        <v>7.95</v>
      </c>
      <c r="G10" s="5">
        <v>0</v>
      </c>
      <c r="H10" s="5">
        <v>6</v>
      </c>
      <c r="I10" s="5">
        <v>0</v>
      </c>
      <c r="J10" s="5">
        <v>0</v>
      </c>
      <c r="K10" s="27">
        <f t="shared" si="1"/>
        <v>7.4730000000000008</v>
      </c>
      <c r="L10" s="5">
        <v>20</v>
      </c>
      <c r="M10" s="5">
        <f t="shared" si="2"/>
        <v>9.3412500000000005</v>
      </c>
      <c r="N10" s="5">
        <f t="shared" si="3"/>
        <v>10.835850000000001</v>
      </c>
      <c r="O10" s="5">
        <v>10.9</v>
      </c>
      <c r="P10" s="21" t="s">
        <v>145</v>
      </c>
      <c r="Q10" s="23"/>
      <c r="R10" s="23"/>
    </row>
    <row r="11" spans="1:18" x14ac:dyDescent="0.15">
      <c r="A11" s="23">
        <v>1509156</v>
      </c>
      <c r="B11" s="8">
        <v>75011246</v>
      </c>
      <c r="C11" s="9" t="s">
        <v>77</v>
      </c>
      <c r="D11" s="10">
        <v>12</v>
      </c>
      <c r="E11" s="5">
        <v>248.4</v>
      </c>
      <c r="F11" s="5">
        <f t="shared" si="0"/>
        <v>20.7</v>
      </c>
      <c r="G11" s="5">
        <v>0</v>
      </c>
      <c r="H11" s="5">
        <v>6</v>
      </c>
      <c r="I11" s="5">
        <v>0</v>
      </c>
      <c r="J11" s="5">
        <v>0</v>
      </c>
      <c r="K11" s="27">
        <f t="shared" si="1"/>
        <v>19.457999999999998</v>
      </c>
      <c r="L11" s="5">
        <v>22</v>
      </c>
      <c r="M11" s="5">
        <f t="shared" si="2"/>
        <v>24.946153846153845</v>
      </c>
      <c r="N11" s="5">
        <f t="shared" si="3"/>
        <v>28.937538461538459</v>
      </c>
      <c r="O11" s="5">
        <v>28.9</v>
      </c>
      <c r="P11" s="23" t="s">
        <v>131</v>
      </c>
      <c r="Q11" s="23"/>
      <c r="R11" s="23"/>
    </row>
    <row r="12" spans="1:18" x14ac:dyDescent="0.15">
      <c r="A12" s="23">
        <v>1508302</v>
      </c>
      <c r="B12" s="30">
        <v>750104230558</v>
      </c>
      <c r="C12" s="30" t="s">
        <v>83</v>
      </c>
      <c r="D12" s="10">
        <v>6</v>
      </c>
      <c r="E12" s="5">
        <v>265.2</v>
      </c>
      <c r="F12" s="5">
        <f t="shared" si="0"/>
        <v>44.199999999999996</v>
      </c>
      <c r="G12" s="5">
        <v>20</v>
      </c>
      <c r="H12" s="5">
        <v>6</v>
      </c>
      <c r="I12" s="5">
        <v>0</v>
      </c>
      <c r="J12" s="5">
        <v>0</v>
      </c>
      <c r="K12" s="27">
        <f t="shared" si="1"/>
        <v>33.238399999999992</v>
      </c>
      <c r="L12" s="5">
        <v>20</v>
      </c>
      <c r="M12" s="5">
        <f t="shared" si="2"/>
        <v>41.547999999999988</v>
      </c>
      <c r="N12" s="5">
        <f t="shared" si="3"/>
        <v>48.195679999999982</v>
      </c>
      <c r="O12" s="5">
        <v>48.2</v>
      </c>
      <c r="P12" s="33" t="s">
        <v>131</v>
      </c>
      <c r="Q12" s="21" t="s">
        <v>61</v>
      </c>
      <c r="R12" s="21" t="s">
        <v>68</v>
      </c>
    </row>
    <row r="13" spans="1:18" x14ac:dyDescent="0.15">
      <c r="A13" s="23">
        <v>1508372</v>
      </c>
      <c r="B13" s="30">
        <v>7501000903283</v>
      </c>
      <c r="C13" s="31" t="s">
        <v>50</v>
      </c>
      <c r="D13" s="10">
        <v>15</v>
      </c>
      <c r="E13" s="5">
        <v>139.5</v>
      </c>
      <c r="F13" s="5">
        <f t="shared" si="0"/>
        <v>9.3000000000000007</v>
      </c>
      <c r="G13" s="5">
        <v>20</v>
      </c>
      <c r="H13" s="5">
        <v>6</v>
      </c>
      <c r="I13" s="5">
        <v>0</v>
      </c>
      <c r="J13" s="5">
        <v>0</v>
      </c>
      <c r="K13" s="27">
        <f t="shared" si="1"/>
        <v>6.9935999999999998</v>
      </c>
      <c r="L13" s="5">
        <v>22</v>
      </c>
      <c r="M13" s="5">
        <f t="shared" si="2"/>
        <v>8.9661538461538459</v>
      </c>
      <c r="N13" s="5">
        <f t="shared" si="3"/>
        <v>10.400738461538461</v>
      </c>
      <c r="O13" s="5">
        <v>10.4</v>
      </c>
      <c r="P13" s="21" t="s">
        <v>131</v>
      </c>
      <c r="Q13" s="23"/>
      <c r="R13" s="23"/>
    </row>
    <row r="14" spans="1:18" x14ac:dyDescent="0.15">
      <c r="A14" s="23">
        <v>1508342</v>
      </c>
      <c r="B14" s="28">
        <v>7501042300033</v>
      </c>
      <c r="C14" s="29" t="s">
        <v>22</v>
      </c>
      <c r="D14" s="10">
        <v>15</v>
      </c>
      <c r="E14" s="5">
        <v>111</v>
      </c>
      <c r="F14" s="5">
        <f t="shared" si="0"/>
        <v>7.4</v>
      </c>
      <c r="G14" s="5">
        <v>0</v>
      </c>
      <c r="H14" s="5">
        <v>6</v>
      </c>
      <c r="I14" s="5">
        <v>0</v>
      </c>
      <c r="J14" s="5">
        <v>0</v>
      </c>
      <c r="K14" s="27">
        <f t="shared" si="1"/>
        <v>6.9560000000000004</v>
      </c>
      <c r="L14" s="5">
        <v>20</v>
      </c>
      <c r="M14" s="5">
        <f t="shared" si="2"/>
        <v>8.6950000000000003</v>
      </c>
      <c r="N14" s="5">
        <f t="shared" si="3"/>
        <v>10.0862</v>
      </c>
      <c r="O14" s="5">
        <v>10.199999999999999</v>
      </c>
      <c r="P14" s="21" t="s">
        <v>145</v>
      </c>
      <c r="Q14" s="23"/>
      <c r="R14" s="23"/>
    </row>
    <row r="15" spans="1:18" x14ac:dyDescent="0.15">
      <c r="A15" s="23">
        <v>1508274</v>
      </c>
      <c r="B15" s="28">
        <v>7501042300224</v>
      </c>
      <c r="C15" s="29" t="s">
        <v>24</v>
      </c>
      <c r="D15" s="10">
        <v>15</v>
      </c>
      <c r="E15" s="5">
        <v>195</v>
      </c>
      <c r="F15" s="5">
        <f t="shared" si="0"/>
        <v>13</v>
      </c>
      <c r="G15" s="5">
        <v>0</v>
      </c>
      <c r="H15" s="5">
        <v>6</v>
      </c>
      <c r="I15" s="5">
        <v>0</v>
      </c>
      <c r="J15" s="5">
        <v>0</v>
      </c>
      <c r="K15" s="27">
        <f t="shared" si="1"/>
        <v>12.22</v>
      </c>
      <c r="L15" s="5">
        <v>20</v>
      </c>
      <c r="M15" s="5">
        <f t="shared" si="2"/>
        <v>15.275</v>
      </c>
      <c r="N15" s="5">
        <f t="shared" si="3"/>
        <v>17.718999999999998</v>
      </c>
      <c r="O15" s="5">
        <v>17.7</v>
      </c>
      <c r="P15" s="21" t="s">
        <v>145</v>
      </c>
      <c r="Q15" s="23"/>
      <c r="R15" s="23"/>
    </row>
    <row r="16" spans="1:18" x14ac:dyDescent="0.15">
      <c r="A16" s="23">
        <v>1508299</v>
      </c>
      <c r="B16" s="28">
        <v>7501042300422</v>
      </c>
      <c r="C16" s="29" t="s">
        <v>18</v>
      </c>
      <c r="D16" s="10">
        <v>15</v>
      </c>
      <c r="E16" s="5">
        <v>207.75</v>
      </c>
      <c r="F16" s="5">
        <f t="shared" si="0"/>
        <v>13.85</v>
      </c>
      <c r="G16" s="5">
        <v>0</v>
      </c>
      <c r="H16" s="5">
        <v>6</v>
      </c>
      <c r="I16" s="5">
        <v>0</v>
      </c>
      <c r="J16" s="5">
        <v>0</v>
      </c>
      <c r="K16" s="27">
        <f t="shared" si="1"/>
        <v>13.018999999999998</v>
      </c>
      <c r="L16" s="5">
        <v>20</v>
      </c>
      <c r="M16" s="5">
        <f t="shared" si="2"/>
        <v>16.273749999999996</v>
      </c>
      <c r="N16" s="5">
        <f t="shared" si="3"/>
        <v>18.877549999999996</v>
      </c>
      <c r="O16" s="5">
        <v>18.899999999999999</v>
      </c>
      <c r="P16" s="23" t="s">
        <v>131</v>
      </c>
      <c r="Q16" s="23"/>
      <c r="R16" s="23"/>
    </row>
    <row r="17" spans="1:18" x14ac:dyDescent="0.15">
      <c r="A17" s="23">
        <v>1508305</v>
      </c>
      <c r="B17" s="25">
        <v>7501042300439</v>
      </c>
      <c r="C17" s="26" t="s">
        <v>39</v>
      </c>
      <c r="D17" s="10">
        <v>15</v>
      </c>
      <c r="E17" s="5">
        <v>245.25</v>
      </c>
      <c r="F17" s="5">
        <f t="shared" si="0"/>
        <v>16.350000000000001</v>
      </c>
      <c r="G17" s="5">
        <v>0</v>
      </c>
      <c r="H17" s="5">
        <v>6</v>
      </c>
      <c r="I17" s="5">
        <v>0</v>
      </c>
      <c r="J17" s="5">
        <v>0</v>
      </c>
      <c r="K17" s="27">
        <f t="shared" si="1"/>
        <v>15.369000000000002</v>
      </c>
      <c r="L17" s="5">
        <v>20</v>
      </c>
      <c r="M17" s="5">
        <f t="shared" si="2"/>
        <v>19.21125</v>
      </c>
      <c r="N17" s="5">
        <f t="shared" si="3"/>
        <v>22.285049999999998</v>
      </c>
      <c r="O17" s="5">
        <v>22.3</v>
      </c>
      <c r="P17" s="23" t="s">
        <v>131</v>
      </c>
      <c r="Q17" s="23"/>
      <c r="R17" s="23"/>
    </row>
    <row r="18" spans="1:18" x14ac:dyDescent="0.15">
      <c r="A18" s="23">
        <v>1508326</v>
      </c>
      <c r="B18" s="28">
        <v>7501042300538</v>
      </c>
      <c r="C18" s="29" t="s">
        <v>37</v>
      </c>
      <c r="D18" s="10">
        <v>24</v>
      </c>
      <c r="E18" s="5">
        <v>393.6</v>
      </c>
      <c r="F18" s="5">
        <f t="shared" si="0"/>
        <v>16.400000000000002</v>
      </c>
      <c r="G18" s="5">
        <v>0</v>
      </c>
      <c r="H18" s="5">
        <v>6</v>
      </c>
      <c r="I18" s="5">
        <v>0</v>
      </c>
      <c r="J18" s="5">
        <v>0</v>
      </c>
      <c r="K18" s="27">
        <f t="shared" si="1"/>
        <v>15.416000000000002</v>
      </c>
      <c r="L18" s="5">
        <v>20</v>
      </c>
      <c r="M18" s="5">
        <f t="shared" si="2"/>
        <v>19.270000000000003</v>
      </c>
      <c r="N18" s="5">
        <f t="shared" si="3"/>
        <v>22.353200000000001</v>
      </c>
      <c r="O18" s="5">
        <v>22.4</v>
      </c>
      <c r="P18" s="23" t="s">
        <v>131</v>
      </c>
      <c r="Q18" s="23"/>
      <c r="R18" s="23"/>
    </row>
    <row r="19" spans="1:18" x14ac:dyDescent="0.15">
      <c r="A19" s="23">
        <v>1508315</v>
      </c>
      <c r="B19" s="25">
        <v>7501042301108</v>
      </c>
      <c r="C19" s="26" t="s">
        <v>78</v>
      </c>
      <c r="D19" s="10">
        <v>24</v>
      </c>
      <c r="E19" s="5">
        <v>562.79999999999995</v>
      </c>
      <c r="F19" s="5">
        <f t="shared" si="0"/>
        <v>23.45</v>
      </c>
      <c r="G19" s="5">
        <v>15</v>
      </c>
      <c r="H19" s="5">
        <v>6</v>
      </c>
      <c r="I19" s="5">
        <v>0</v>
      </c>
      <c r="J19" s="5">
        <v>0</v>
      </c>
      <c r="K19" s="27">
        <f t="shared" si="1"/>
        <v>18.736550000000001</v>
      </c>
      <c r="L19" s="5">
        <v>22</v>
      </c>
      <c r="M19" s="5">
        <f t="shared" si="2"/>
        <v>24.02121794871795</v>
      </c>
      <c r="N19" s="5">
        <f t="shared" si="3"/>
        <v>27.864612820512821</v>
      </c>
      <c r="O19" s="5">
        <v>27.9</v>
      </c>
      <c r="P19" s="21" t="s">
        <v>131</v>
      </c>
      <c r="Q19" s="23"/>
      <c r="R19" s="23"/>
    </row>
    <row r="20" spans="1:18" x14ac:dyDescent="0.15">
      <c r="A20" s="23">
        <v>1508330</v>
      </c>
      <c r="B20" s="25">
        <v>7501042301221</v>
      </c>
      <c r="C20" s="26" t="s">
        <v>27</v>
      </c>
      <c r="D20" s="10">
        <v>20</v>
      </c>
      <c r="E20" s="5">
        <v>666</v>
      </c>
      <c r="F20" s="5">
        <f t="shared" si="0"/>
        <v>33.299999999999997</v>
      </c>
      <c r="G20" s="5">
        <v>0</v>
      </c>
      <c r="H20" s="5">
        <v>6</v>
      </c>
      <c r="I20" s="5">
        <v>0</v>
      </c>
      <c r="J20" s="5">
        <v>0</v>
      </c>
      <c r="K20" s="27">
        <f t="shared" si="1"/>
        <v>31.302</v>
      </c>
      <c r="L20" s="5">
        <v>20</v>
      </c>
      <c r="M20" s="5">
        <f t="shared" si="2"/>
        <v>39.127499999999998</v>
      </c>
      <c r="N20" s="5">
        <f t="shared" si="3"/>
        <v>45.387899999999995</v>
      </c>
      <c r="O20" s="5">
        <v>45.4</v>
      </c>
      <c r="P20" s="21" t="s">
        <v>131</v>
      </c>
      <c r="Q20" s="23"/>
      <c r="R20" s="23"/>
    </row>
    <row r="21" spans="1:18" x14ac:dyDescent="0.15">
      <c r="A21" s="23">
        <v>1508327</v>
      </c>
      <c r="B21" s="25">
        <v>7501042301429</v>
      </c>
      <c r="C21" s="26" t="s">
        <v>19</v>
      </c>
      <c r="D21" s="10">
        <v>12</v>
      </c>
      <c r="E21" s="5">
        <v>691.2</v>
      </c>
      <c r="F21" s="5">
        <f t="shared" si="0"/>
        <v>57.6</v>
      </c>
      <c r="G21" s="5">
        <v>0</v>
      </c>
      <c r="H21" s="5">
        <v>6</v>
      </c>
      <c r="I21" s="5">
        <v>0</v>
      </c>
      <c r="J21" s="5">
        <v>0</v>
      </c>
      <c r="K21" s="27">
        <f t="shared" si="1"/>
        <v>54.144000000000005</v>
      </c>
      <c r="L21" s="5">
        <v>20</v>
      </c>
      <c r="M21" s="5">
        <f t="shared" si="2"/>
        <v>67.680000000000007</v>
      </c>
      <c r="N21" s="5">
        <f t="shared" si="3"/>
        <v>78.508800000000008</v>
      </c>
      <c r="O21" s="5">
        <v>78.5</v>
      </c>
      <c r="P21" s="21" t="s">
        <v>131</v>
      </c>
      <c r="Q21" s="23"/>
      <c r="R21" s="23"/>
    </row>
    <row r="22" spans="1:18" x14ac:dyDescent="0.15">
      <c r="A22" s="23">
        <v>1508339</v>
      </c>
      <c r="B22" s="25">
        <v>7501042301733</v>
      </c>
      <c r="C22" s="26" t="s">
        <v>63</v>
      </c>
      <c r="D22" s="10">
        <v>8</v>
      </c>
      <c r="E22" s="5">
        <v>105.6</v>
      </c>
      <c r="F22" s="5">
        <f t="shared" si="0"/>
        <v>13.2</v>
      </c>
      <c r="G22" s="5">
        <v>0</v>
      </c>
      <c r="H22" s="5">
        <v>6</v>
      </c>
      <c r="I22" s="5">
        <v>0</v>
      </c>
      <c r="J22" s="5">
        <v>0</v>
      </c>
      <c r="K22" s="27">
        <f t="shared" si="1"/>
        <v>12.407999999999999</v>
      </c>
      <c r="L22" s="5">
        <v>20</v>
      </c>
      <c r="M22" s="5">
        <f t="shared" si="2"/>
        <v>15.509999999999998</v>
      </c>
      <c r="N22" s="5">
        <f t="shared" si="3"/>
        <v>17.991599999999995</v>
      </c>
      <c r="O22" s="5">
        <v>17.899999999999999</v>
      </c>
      <c r="P22" s="21" t="s">
        <v>145</v>
      </c>
      <c r="Q22" s="23" t="s">
        <v>61</v>
      </c>
      <c r="R22" s="23" t="s">
        <v>62</v>
      </c>
    </row>
    <row r="23" spans="1:18" x14ac:dyDescent="0.15">
      <c r="A23" s="23">
        <v>1508363</v>
      </c>
      <c r="B23" s="25">
        <v>7501042301740</v>
      </c>
      <c r="C23" s="26" t="s">
        <v>47</v>
      </c>
      <c r="D23" s="10">
        <v>6</v>
      </c>
      <c r="E23" s="5">
        <v>126.6</v>
      </c>
      <c r="F23" s="5">
        <f t="shared" si="0"/>
        <v>21.099999999999998</v>
      </c>
      <c r="G23" s="5">
        <v>0</v>
      </c>
      <c r="H23" s="5">
        <v>6</v>
      </c>
      <c r="I23" s="5">
        <v>0</v>
      </c>
      <c r="J23" s="5">
        <v>0</v>
      </c>
      <c r="K23" s="27">
        <f t="shared" si="1"/>
        <v>19.834</v>
      </c>
      <c r="L23" s="5">
        <v>20</v>
      </c>
      <c r="M23" s="5">
        <f t="shared" si="2"/>
        <v>24.792499999999997</v>
      </c>
      <c r="N23" s="5">
        <f t="shared" si="3"/>
        <v>28.759299999999996</v>
      </c>
      <c r="O23" s="5">
        <v>28.8</v>
      </c>
      <c r="P23" s="21" t="s">
        <v>145</v>
      </c>
      <c r="Q23" s="23"/>
      <c r="R23" s="23"/>
    </row>
    <row r="24" spans="1:18" x14ac:dyDescent="0.15">
      <c r="A24" s="23">
        <v>1508353</v>
      </c>
      <c r="B24" s="30">
        <v>7501042301757</v>
      </c>
      <c r="C24" s="31" t="s">
        <v>48</v>
      </c>
      <c r="D24" s="10">
        <v>15</v>
      </c>
      <c r="E24" s="5">
        <v>111</v>
      </c>
      <c r="F24" s="5">
        <f t="shared" si="0"/>
        <v>7.4</v>
      </c>
      <c r="G24" s="5">
        <v>0</v>
      </c>
      <c r="H24" s="5">
        <v>6</v>
      </c>
      <c r="I24" s="5">
        <v>0</v>
      </c>
      <c r="J24" s="5">
        <v>0</v>
      </c>
      <c r="K24" s="27">
        <f t="shared" si="1"/>
        <v>6.9560000000000004</v>
      </c>
      <c r="L24" s="5">
        <v>20</v>
      </c>
      <c r="M24" s="5">
        <f t="shared" si="2"/>
        <v>8.6950000000000003</v>
      </c>
      <c r="N24" s="5">
        <f t="shared" si="3"/>
        <v>10.0862</v>
      </c>
      <c r="O24" s="5">
        <v>10.199999999999999</v>
      </c>
      <c r="P24" s="21" t="s">
        <v>145</v>
      </c>
      <c r="Q24" s="23"/>
      <c r="R24" s="23"/>
    </row>
    <row r="25" spans="1:18" x14ac:dyDescent="0.15">
      <c r="A25" s="23">
        <v>1513476</v>
      </c>
      <c r="B25" s="30">
        <v>7501042306578</v>
      </c>
      <c r="C25" s="31" t="s">
        <v>121</v>
      </c>
      <c r="D25" s="10">
        <v>20</v>
      </c>
      <c r="E25" s="5">
        <v>91</v>
      </c>
      <c r="F25" s="5">
        <f>E25/D25</f>
        <v>4.55</v>
      </c>
      <c r="G25" s="5">
        <v>0</v>
      </c>
      <c r="H25" s="5">
        <v>6</v>
      </c>
      <c r="I25" s="5">
        <v>0</v>
      </c>
      <c r="J25" s="5">
        <v>0</v>
      </c>
      <c r="K25" s="27">
        <f>(((((F25*(100-G25)/100)*(100-I25)/100)*(100-J25)/100))*(100-H25)/100)</f>
        <v>4.2770000000000001</v>
      </c>
      <c r="L25" s="5">
        <v>22</v>
      </c>
      <c r="M25" s="5">
        <f>K25/((100-L25)/100)</f>
        <v>5.4833333333333334</v>
      </c>
      <c r="N25" s="5">
        <f>M25*1.16</f>
        <v>6.360666666666666</v>
      </c>
      <c r="O25" s="5">
        <v>6.4</v>
      </c>
      <c r="P25" s="21" t="s">
        <v>145</v>
      </c>
      <c r="Q25" s="23" t="s">
        <v>61</v>
      </c>
      <c r="R25" s="23" t="s">
        <v>68</v>
      </c>
    </row>
    <row r="26" spans="1:18" x14ac:dyDescent="0.15">
      <c r="A26" s="23">
        <v>1508294</v>
      </c>
      <c r="B26" s="25">
        <v>7501042301764</v>
      </c>
      <c r="C26" s="26" t="s">
        <v>46</v>
      </c>
      <c r="D26" s="10">
        <v>6</v>
      </c>
      <c r="E26" s="5">
        <v>132.9</v>
      </c>
      <c r="F26" s="5">
        <f t="shared" si="0"/>
        <v>22.150000000000002</v>
      </c>
      <c r="G26" s="5">
        <v>0</v>
      </c>
      <c r="H26" s="5">
        <v>6</v>
      </c>
      <c r="I26" s="5">
        <v>0</v>
      </c>
      <c r="J26" s="5">
        <v>0</v>
      </c>
      <c r="K26" s="27">
        <f t="shared" si="1"/>
        <v>20.820999999999998</v>
      </c>
      <c r="L26" s="5">
        <v>20</v>
      </c>
      <c r="M26" s="5">
        <f t="shared" si="2"/>
        <v>26.026249999999997</v>
      </c>
      <c r="N26" s="5">
        <f t="shared" si="3"/>
        <v>30.190449999999995</v>
      </c>
      <c r="O26" s="5">
        <v>30.2</v>
      </c>
      <c r="P26" s="21" t="s">
        <v>145</v>
      </c>
      <c r="Q26" s="23"/>
      <c r="R26" s="23"/>
    </row>
    <row r="27" spans="1:18" x14ac:dyDescent="0.15">
      <c r="A27" s="23">
        <v>1508293</v>
      </c>
      <c r="B27" s="25">
        <v>7501042301771</v>
      </c>
      <c r="C27" s="26" t="s">
        <v>45</v>
      </c>
      <c r="D27" s="10">
        <v>6</v>
      </c>
      <c r="E27" s="5">
        <v>132.9</v>
      </c>
      <c r="F27" s="5">
        <f t="shared" si="0"/>
        <v>22.150000000000002</v>
      </c>
      <c r="G27" s="5">
        <v>0</v>
      </c>
      <c r="H27" s="5">
        <v>6</v>
      </c>
      <c r="I27" s="5">
        <v>0</v>
      </c>
      <c r="J27" s="5">
        <v>0</v>
      </c>
      <c r="K27" s="27">
        <f t="shared" si="1"/>
        <v>20.820999999999998</v>
      </c>
      <c r="L27" s="5">
        <v>20</v>
      </c>
      <c r="M27" s="5">
        <f t="shared" si="2"/>
        <v>26.026249999999997</v>
      </c>
      <c r="N27" s="5">
        <f t="shared" si="3"/>
        <v>30.190449999999995</v>
      </c>
      <c r="O27" s="5">
        <v>30.2</v>
      </c>
      <c r="P27" s="21" t="s">
        <v>145</v>
      </c>
      <c r="Q27" s="23"/>
      <c r="R27" s="23"/>
    </row>
    <row r="28" spans="1:18" x14ac:dyDescent="0.15">
      <c r="A28" s="23">
        <v>1508292</v>
      </c>
      <c r="B28" s="25">
        <v>7501042301788</v>
      </c>
      <c r="C28" s="26" t="s">
        <v>44</v>
      </c>
      <c r="D28" s="10">
        <v>6</v>
      </c>
      <c r="E28" s="5">
        <v>132.9</v>
      </c>
      <c r="F28" s="5">
        <f t="shared" si="0"/>
        <v>22.150000000000002</v>
      </c>
      <c r="G28" s="5">
        <v>0</v>
      </c>
      <c r="H28" s="5">
        <v>6</v>
      </c>
      <c r="I28" s="5">
        <v>0</v>
      </c>
      <c r="J28" s="5">
        <v>0</v>
      </c>
      <c r="K28" s="27">
        <f t="shared" si="1"/>
        <v>20.820999999999998</v>
      </c>
      <c r="L28" s="5">
        <v>20</v>
      </c>
      <c r="M28" s="5">
        <f t="shared" si="2"/>
        <v>26.026249999999997</v>
      </c>
      <c r="N28" s="5">
        <f t="shared" si="3"/>
        <v>30.190449999999995</v>
      </c>
      <c r="O28" s="5">
        <v>30.2</v>
      </c>
      <c r="P28" s="21" t="s">
        <v>145</v>
      </c>
      <c r="Q28" s="23"/>
      <c r="R28" s="23"/>
    </row>
    <row r="29" spans="1:18" x14ac:dyDescent="0.15">
      <c r="A29" s="23">
        <v>1513248</v>
      </c>
      <c r="B29" s="25" t="s">
        <v>122</v>
      </c>
      <c r="C29" s="26" t="s">
        <v>123</v>
      </c>
      <c r="D29" s="10">
        <v>6</v>
      </c>
      <c r="E29" s="5">
        <v>276</v>
      </c>
      <c r="F29" s="5">
        <f>E29/D29</f>
        <v>46</v>
      </c>
      <c r="G29" s="5">
        <v>20</v>
      </c>
      <c r="H29" s="5">
        <v>6</v>
      </c>
      <c r="I29" s="5">
        <v>0</v>
      </c>
      <c r="J29" s="5">
        <v>0</v>
      </c>
      <c r="K29" s="27">
        <f>(((((F29*(100-G29)/100)*(100-I29)/100)*(100-J29)/100))*(100-H29)/100)</f>
        <v>34.591999999999999</v>
      </c>
      <c r="L29" s="5">
        <v>22</v>
      </c>
      <c r="M29" s="5">
        <f>K29/((100-L29)/100)</f>
        <v>44.348717948717947</v>
      </c>
      <c r="N29" s="5">
        <f>M29*1.16</f>
        <v>51.444512820512813</v>
      </c>
      <c r="O29" s="5">
        <v>51.5</v>
      </c>
      <c r="P29" s="21" t="s">
        <v>131</v>
      </c>
      <c r="Q29" s="23"/>
      <c r="R29" s="23"/>
    </row>
    <row r="30" spans="1:18" x14ac:dyDescent="0.15">
      <c r="A30" s="23">
        <v>1508352</v>
      </c>
      <c r="B30" s="28">
        <v>7501042302013</v>
      </c>
      <c r="C30" s="29" t="s">
        <v>72</v>
      </c>
      <c r="D30" s="10">
        <v>15</v>
      </c>
      <c r="E30" s="5">
        <v>139.5</v>
      </c>
      <c r="F30" s="5">
        <f t="shared" si="0"/>
        <v>9.3000000000000007</v>
      </c>
      <c r="G30" s="5">
        <v>20</v>
      </c>
      <c r="H30" s="5">
        <v>6</v>
      </c>
      <c r="I30" s="5">
        <v>0</v>
      </c>
      <c r="J30" s="5">
        <v>0</v>
      </c>
      <c r="K30" s="27">
        <f t="shared" si="1"/>
        <v>6.9935999999999998</v>
      </c>
      <c r="L30" s="5">
        <v>20</v>
      </c>
      <c r="M30" s="5">
        <f t="shared" si="2"/>
        <v>8.7419999999999991</v>
      </c>
      <c r="N30" s="5">
        <f t="shared" si="3"/>
        <v>10.140719999999998</v>
      </c>
      <c r="O30" s="5">
        <v>10.199999999999999</v>
      </c>
      <c r="P30" s="21" t="s">
        <v>131</v>
      </c>
      <c r="Q30" s="21" t="s">
        <v>61</v>
      </c>
      <c r="R30" s="21" t="s">
        <v>62</v>
      </c>
    </row>
    <row r="31" spans="1:18" x14ac:dyDescent="0.15">
      <c r="A31" s="23"/>
      <c r="B31" s="28">
        <v>7501042302099</v>
      </c>
      <c r="C31" s="29" t="s">
        <v>55</v>
      </c>
      <c r="D31" s="10">
        <v>15</v>
      </c>
      <c r="E31" s="5">
        <v>132.75</v>
      </c>
      <c r="F31" s="5">
        <f t="shared" si="0"/>
        <v>8.85</v>
      </c>
      <c r="G31" s="5">
        <v>20</v>
      </c>
      <c r="H31" s="5">
        <v>6</v>
      </c>
      <c r="I31" s="5">
        <v>0</v>
      </c>
      <c r="J31" s="5">
        <v>0</v>
      </c>
      <c r="K31" s="27">
        <f t="shared" si="1"/>
        <v>6.6551999999999998</v>
      </c>
      <c r="L31" s="5">
        <v>20</v>
      </c>
      <c r="M31" s="5">
        <f t="shared" si="2"/>
        <v>8.3189999999999991</v>
      </c>
      <c r="N31" s="5">
        <f t="shared" si="3"/>
        <v>9.6500399999999988</v>
      </c>
      <c r="O31" s="5">
        <v>9.6999999999999993</v>
      </c>
      <c r="P31" s="21" t="s">
        <v>75</v>
      </c>
      <c r="Q31" s="23"/>
      <c r="R31" s="23"/>
    </row>
    <row r="32" spans="1:18" x14ac:dyDescent="0.15">
      <c r="A32" s="23">
        <v>1508354</v>
      </c>
      <c r="B32" s="28">
        <v>7501042302174</v>
      </c>
      <c r="C32" s="29" t="s">
        <v>56</v>
      </c>
      <c r="D32" s="10">
        <v>15</v>
      </c>
      <c r="E32" s="5">
        <v>139.5</v>
      </c>
      <c r="F32" s="5">
        <f t="shared" si="0"/>
        <v>9.3000000000000007</v>
      </c>
      <c r="G32" s="5">
        <v>20</v>
      </c>
      <c r="H32" s="5">
        <v>6</v>
      </c>
      <c r="I32" s="5">
        <v>0</v>
      </c>
      <c r="J32" s="5">
        <v>0</v>
      </c>
      <c r="K32" s="27">
        <f t="shared" si="1"/>
        <v>6.9935999999999998</v>
      </c>
      <c r="L32" s="5">
        <v>20</v>
      </c>
      <c r="M32" s="5">
        <f t="shared" si="2"/>
        <v>8.7419999999999991</v>
      </c>
      <c r="N32" s="5">
        <f t="shared" si="3"/>
        <v>10.140719999999998</v>
      </c>
      <c r="O32" s="5">
        <v>10.199999999999999</v>
      </c>
      <c r="P32" s="21" t="s">
        <v>131</v>
      </c>
      <c r="Q32" s="23"/>
      <c r="R32" s="23"/>
    </row>
    <row r="33" spans="1:18" x14ac:dyDescent="0.15">
      <c r="A33" s="23">
        <v>1508360</v>
      </c>
      <c r="B33" s="30">
        <v>7501042302402</v>
      </c>
      <c r="C33" s="31" t="s">
        <v>81</v>
      </c>
      <c r="D33" s="10">
        <v>6</v>
      </c>
      <c r="E33" s="5">
        <v>188.7</v>
      </c>
      <c r="F33" s="5">
        <f t="shared" si="0"/>
        <v>31.45</v>
      </c>
      <c r="G33" s="5">
        <v>20</v>
      </c>
      <c r="H33" s="5">
        <v>6</v>
      </c>
      <c r="I33" s="5">
        <v>0</v>
      </c>
      <c r="J33" s="5">
        <v>0</v>
      </c>
      <c r="K33" s="27">
        <f t="shared" si="1"/>
        <v>23.650400000000001</v>
      </c>
      <c r="L33" s="5">
        <v>20</v>
      </c>
      <c r="M33" s="5">
        <f t="shared" si="2"/>
        <v>29.562999999999999</v>
      </c>
      <c r="N33" s="5">
        <f t="shared" si="3"/>
        <v>34.293079999999996</v>
      </c>
      <c r="O33" s="5">
        <v>34.299999999999997</v>
      </c>
      <c r="P33" s="21" t="s">
        <v>131</v>
      </c>
      <c r="Q33" s="23" t="s">
        <v>61</v>
      </c>
      <c r="R33" s="23" t="s">
        <v>62</v>
      </c>
    </row>
    <row r="34" spans="1:18" x14ac:dyDescent="0.15">
      <c r="A34" s="23">
        <v>1508366</v>
      </c>
      <c r="B34" s="28">
        <v>7501042302426</v>
      </c>
      <c r="C34" s="29" t="s">
        <v>57</v>
      </c>
      <c r="D34" s="10">
        <v>15</v>
      </c>
      <c r="E34" s="5">
        <v>139.5</v>
      </c>
      <c r="F34" s="5">
        <f t="shared" si="0"/>
        <v>9.3000000000000007</v>
      </c>
      <c r="G34" s="5">
        <v>20</v>
      </c>
      <c r="H34" s="5">
        <v>6</v>
      </c>
      <c r="I34" s="5">
        <v>0</v>
      </c>
      <c r="J34" s="5">
        <v>0</v>
      </c>
      <c r="K34" s="27">
        <f t="shared" si="1"/>
        <v>6.9935999999999998</v>
      </c>
      <c r="L34" s="5">
        <v>20</v>
      </c>
      <c r="M34" s="5">
        <f t="shared" si="2"/>
        <v>8.7419999999999991</v>
      </c>
      <c r="N34" s="5">
        <f t="shared" si="3"/>
        <v>10.140719999999998</v>
      </c>
      <c r="O34" s="5">
        <v>10.199999999999999</v>
      </c>
      <c r="P34" s="21" t="s">
        <v>131</v>
      </c>
      <c r="Q34" s="23"/>
      <c r="R34" s="23"/>
    </row>
    <row r="35" spans="1:18" x14ac:dyDescent="0.15">
      <c r="A35" s="23">
        <v>1508372</v>
      </c>
      <c r="B35" s="28">
        <v>7501042302495</v>
      </c>
      <c r="C35" s="29" t="s">
        <v>54</v>
      </c>
      <c r="D35" s="10">
        <v>15</v>
      </c>
      <c r="E35" s="5">
        <v>139.5</v>
      </c>
      <c r="F35" s="5">
        <f t="shared" si="0"/>
        <v>9.3000000000000007</v>
      </c>
      <c r="G35" s="5">
        <v>20</v>
      </c>
      <c r="H35" s="5">
        <v>6</v>
      </c>
      <c r="I35" s="5">
        <v>0</v>
      </c>
      <c r="J35" s="5">
        <v>0</v>
      </c>
      <c r="K35" s="27">
        <f t="shared" si="1"/>
        <v>6.9935999999999998</v>
      </c>
      <c r="L35" s="5">
        <v>20</v>
      </c>
      <c r="M35" s="5">
        <f t="shared" si="2"/>
        <v>8.7419999999999991</v>
      </c>
      <c r="N35" s="5">
        <f t="shared" si="3"/>
        <v>10.140719999999998</v>
      </c>
      <c r="O35" s="5">
        <v>10.199999999999999</v>
      </c>
      <c r="P35" s="21" t="s">
        <v>131</v>
      </c>
      <c r="Q35" s="23"/>
      <c r="R35" s="23"/>
    </row>
    <row r="36" spans="1:18" x14ac:dyDescent="0.15">
      <c r="A36" s="23">
        <v>1511280</v>
      </c>
      <c r="B36" s="28">
        <v>7501042304628</v>
      </c>
      <c r="C36" s="29" t="s">
        <v>76</v>
      </c>
      <c r="D36" s="10">
        <v>20</v>
      </c>
      <c r="E36" s="5">
        <v>92</v>
      </c>
      <c r="F36" s="5">
        <f t="shared" si="0"/>
        <v>4.5999999999999996</v>
      </c>
      <c r="G36" s="5">
        <v>0</v>
      </c>
      <c r="H36" s="5">
        <v>6</v>
      </c>
      <c r="I36" s="5">
        <v>0</v>
      </c>
      <c r="J36" s="5">
        <v>0</v>
      </c>
      <c r="K36" s="27">
        <f t="shared" si="1"/>
        <v>4.3239999999999998</v>
      </c>
      <c r="L36" s="5">
        <v>20</v>
      </c>
      <c r="M36" s="5">
        <f t="shared" si="2"/>
        <v>5.4049999999999994</v>
      </c>
      <c r="N36" s="5">
        <f t="shared" si="3"/>
        <v>6.2697999999999992</v>
      </c>
      <c r="O36" s="5">
        <v>6.3</v>
      </c>
      <c r="P36" s="21" t="s">
        <v>131</v>
      </c>
      <c r="Q36" s="21" t="s">
        <v>61</v>
      </c>
      <c r="R36" s="21" t="s">
        <v>68</v>
      </c>
    </row>
    <row r="37" spans="1:18" x14ac:dyDescent="0.15">
      <c r="A37" s="23">
        <v>1508386</v>
      </c>
      <c r="B37" s="25">
        <v>7501042304802</v>
      </c>
      <c r="C37" s="26" t="s">
        <v>33</v>
      </c>
      <c r="D37" s="10">
        <v>50</v>
      </c>
      <c r="E37" s="5">
        <v>415</v>
      </c>
      <c r="F37" s="5">
        <f t="shared" si="0"/>
        <v>8.3000000000000007</v>
      </c>
      <c r="G37" s="5">
        <v>10</v>
      </c>
      <c r="H37" s="5">
        <v>6</v>
      </c>
      <c r="I37" s="5">
        <v>0</v>
      </c>
      <c r="J37" s="5">
        <v>0</v>
      </c>
      <c r="K37" s="27">
        <f t="shared" si="1"/>
        <v>7.0218000000000016</v>
      </c>
      <c r="L37" s="5">
        <v>22</v>
      </c>
      <c r="M37" s="5">
        <f t="shared" si="2"/>
        <v>9.0023076923076939</v>
      </c>
      <c r="N37" s="5">
        <f t="shared" si="3"/>
        <v>10.442676923076924</v>
      </c>
      <c r="O37" s="5">
        <v>10.5</v>
      </c>
      <c r="P37" s="21" t="s">
        <v>131</v>
      </c>
      <c r="Q37" s="23"/>
      <c r="R37" s="23"/>
    </row>
    <row r="38" spans="1:18" x14ac:dyDescent="0.15">
      <c r="A38" s="23">
        <v>1508298</v>
      </c>
      <c r="B38" s="25">
        <v>7501042304833</v>
      </c>
      <c r="C38" s="26" t="s">
        <v>36</v>
      </c>
      <c r="D38" s="10">
        <v>24</v>
      </c>
      <c r="E38" s="5">
        <v>357.6</v>
      </c>
      <c r="F38" s="5">
        <f t="shared" si="0"/>
        <v>14.9</v>
      </c>
      <c r="G38" s="5">
        <v>10</v>
      </c>
      <c r="H38" s="5">
        <v>6</v>
      </c>
      <c r="I38" s="5">
        <v>0</v>
      </c>
      <c r="J38" s="5">
        <v>0</v>
      </c>
      <c r="K38" s="27">
        <f t="shared" si="1"/>
        <v>12.605399999999999</v>
      </c>
      <c r="L38" s="5">
        <v>22</v>
      </c>
      <c r="M38" s="5">
        <f t="shared" si="2"/>
        <v>16.16076923076923</v>
      </c>
      <c r="N38" s="5">
        <f t="shared" si="3"/>
        <v>18.746492307692304</v>
      </c>
      <c r="O38" s="5">
        <v>18.8</v>
      </c>
      <c r="P38" s="21" t="s">
        <v>131</v>
      </c>
      <c r="Q38" s="23"/>
      <c r="R38" s="23"/>
    </row>
    <row r="39" spans="1:18" x14ac:dyDescent="0.15">
      <c r="A39" s="23">
        <v>1508386</v>
      </c>
      <c r="B39" s="25" t="s">
        <v>124</v>
      </c>
      <c r="C39" s="26" t="s">
        <v>125</v>
      </c>
      <c r="D39" s="10">
        <v>48</v>
      </c>
      <c r="E39" s="5">
        <v>398.4</v>
      </c>
      <c r="F39" s="5">
        <f>E39/D39</f>
        <v>8.2999999999999989</v>
      </c>
      <c r="G39" s="5">
        <v>8</v>
      </c>
      <c r="H39" s="5">
        <v>0</v>
      </c>
      <c r="I39" s="5">
        <v>0</v>
      </c>
      <c r="J39" s="5">
        <v>0</v>
      </c>
      <c r="K39" s="27">
        <f>(((((F39*(100-G39)/100)*(100-I39)/100)*(100-J39)/100))*(100-H39)/100)</f>
        <v>7.6359999999999992</v>
      </c>
      <c r="L39" s="5">
        <v>20</v>
      </c>
      <c r="M39" s="5">
        <f>K39/((100-L39)/100)</f>
        <v>9.5449999999999982</v>
      </c>
      <c r="N39" s="5">
        <f>M39*1.16</f>
        <v>11.072199999999997</v>
      </c>
      <c r="O39" s="5">
        <v>10.9</v>
      </c>
      <c r="P39" s="21" t="s">
        <v>126</v>
      </c>
      <c r="Q39" s="21" t="s">
        <v>61</v>
      </c>
      <c r="R39" s="21" t="s">
        <v>62</v>
      </c>
    </row>
    <row r="40" spans="1:18" x14ac:dyDescent="0.15">
      <c r="A40" s="23">
        <v>1508298</v>
      </c>
      <c r="B40" s="25">
        <v>7501042306608</v>
      </c>
      <c r="C40" s="26" t="s">
        <v>130</v>
      </c>
      <c r="D40" s="10">
        <v>24</v>
      </c>
      <c r="E40" s="5">
        <v>357.6</v>
      </c>
      <c r="F40" s="5">
        <f>E40/D40</f>
        <v>14.9</v>
      </c>
      <c r="G40" s="5">
        <v>8</v>
      </c>
      <c r="H40" s="5">
        <v>10</v>
      </c>
      <c r="I40" s="5">
        <v>0</v>
      </c>
      <c r="J40" s="5">
        <v>0</v>
      </c>
      <c r="K40" s="27">
        <f>(((((F40*(100-G40)/100)*(100-I40)/100)*(100-J40)/100))*(100-H40)/100)</f>
        <v>12.337200000000001</v>
      </c>
      <c r="L40" s="5">
        <v>20</v>
      </c>
      <c r="M40" s="5">
        <f>K40/((100-L40)/100)</f>
        <v>15.4215</v>
      </c>
      <c r="N40" s="5">
        <f>M40*1.16</f>
        <v>17.888939999999998</v>
      </c>
      <c r="O40" s="5">
        <v>17.899999999999999</v>
      </c>
      <c r="P40" s="21" t="s">
        <v>129</v>
      </c>
      <c r="Q40" s="21" t="s">
        <v>61</v>
      </c>
      <c r="R40" s="21" t="s">
        <v>62</v>
      </c>
    </row>
    <row r="41" spans="1:18" x14ac:dyDescent="0.15">
      <c r="A41" s="23">
        <v>1508300</v>
      </c>
      <c r="B41" s="25">
        <v>7501042305205</v>
      </c>
      <c r="C41" s="26" t="s">
        <v>132</v>
      </c>
      <c r="D41" s="10">
        <v>15</v>
      </c>
      <c r="E41" s="5">
        <v>251.25</v>
      </c>
      <c r="F41" s="5">
        <f t="shared" si="0"/>
        <v>16.75</v>
      </c>
      <c r="G41" s="5">
        <v>0</v>
      </c>
      <c r="H41" s="5">
        <v>6</v>
      </c>
      <c r="I41" s="5">
        <v>0</v>
      </c>
      <c r="J41" s="5">
        <v>0</v>
      </c>
      <c r="K41" s="27">
        <f t="shared" si="1"/>
        <v>15.744999999999999</v>
      </c>
      <c r="L41" s="5">
        <v>20</v>
      </c>
      <c r="M41" s="5">
        <f t="shared" si="2"/>
        <v>19.681249999999999</v>
      </c>
      <c r="N41" s="5">
        <f t="shared" si="3"/>
        <v>22.830249999999996</v>
      </c>
      <c r="O41" s="5">
        <v>22.8</v>
      </c>
      <c r="P41" s="23" t="s">
        <v>133</v>
      </c>
      <c r="Q41" s="23"/>
      <c r="R41" s="23"/>
    </row>
    <row r="42" spans="1:18" x14ac:dyDescent="0.15">
      <c r="A42" s="23">
        <v>1508297</v>
      </c>
      <c r="B42" s="8">
        <v>7501042305373</v>
      </c>
      <c r="C42" s="9" t="s">
        <v>40</v>
      </c>
      <c r="D42" s="10">
        <v>12</v>
      </c>
      <c r="E42" s="5">
        <v>310.8</v>
      </c>
      <c r="F42" s="5">
        <f t="shared" si="0"/>
        <v>25.900000000000002</v>
      </c>
      <c r="G42" s="5">
        <v>5</v>
      </c>
      <c r="H42" s="5">
        <v>6</v>
      </c>
      <c r="I42" s="5">
        <v>0</v>
      </c>
      <c r="J42" s="5">
        <v>0</v>
      </c>
      <c r="K42" s="27">
        <f t="shared" si="1"/>
        <v>23.128699999999998</v>
      </c>
      <c r="L42" s="5">
        <v>20</v>
      </c>
      <c r="M42" s="5">
        <f t="shared" si="2"/>
        <v>28.910874999999997</v>
      </c>
      <c r="N42" s="5">
        <f t="shared" si="3"/>
        <v>33.536614999999998</v>
      </c>
      <c r="O42" s="5">
        <v>33.6</v>
      </c>
      <c r="P42" s="23" t="s">
        <v>133</v>
      </c>
      <c r="Q42" s="23"/>
      <c r="R42" s="23"/>
    </row>
    <row r="43" spans="1:18" x14ac:dyDescent="0.15">
      <c r="A43" s="23">
        <v>1508312</v>
      </c>
      <c r="B43" s="8">
        <v>7501042305397</v>
      </c>
      <c r="C43" s="9" t="s">
        <v>65</v>
      </c>
      <c r="D43" s="10">
        <v>16</v>
      </c>
      <c r="E43" s="5">
        <v>160.80000000000001</v>
      </c>
      <c r="F43" s="5">
        <f t="shared" si="0"/>
        <v>10.050000000000001</v>
      </c>
      <c r="G43" s="5">
        <v>15</v>
      </c>
      <c r="H43" s="5">
        <v>6</v>
      </c>
      <c r="I43" s="5">
        <v>0</v>
      </c>
      <c r="J43" s="5">
        <v>0</v>
      </c>
      <c r="K43" s="27">
        <f t="shared" si="1"/>
        <v>8.0299499999999995</v>
      </c>
      <c r="L43" s="5">
        <v>22</v>
      </c>
      <c r="M43" s="5">
        <f t="shared" si="2"/>
        <v>10.294807692307691</v>
      </c>
      <c r="N43" s="5">
        <f t="shared" si="3"/>
        <v>11.94197692307692</v>
      </c>
      <c r="O43" s="5">
        <v>11.9</v>
      </c>
      <c r="P43" s="33" t="s">
        <v>131</v>
      </c>
      <c r="Q43" s="21" t="s">
        <v>61</v>
      </c>
      <c r="R43" s="21" t="s">
        <v>67</v>
      </c>
    </row>
    <row r="44" spans="1:18" x14ac:dyDescent="0.15">
      <c r="A44" s="23">
        <v>1508313</v>
      </c>
      <c r="B44" s="8">
        <v>7501042305403</v>
      </c>
      <c r="C44" s="9" t="s">
        <v>66</v>
      </c>
      <c r="D44" s="10">
        <v>15</v>
      </c>
      <c r="E44" s="5">
        <v>225</v>
      </c>
      <c r="F44" s="5">
        <f t="shared" si="0"/>
        <v>15</v>
      </c>
      <c r="G44" s="5">
        <v>15</v>
      </c>
      <c r="H44" s="5">
        <v>6</v>
      </c>
      <c r="I44" s="5">
        <v>0</v>
      </c>
      <c r="J44" s="5">
        <v>0</v>
      </c>
      <c r="K44" s="27">
        <f t="shared" si="1"/>
        <v>11.984999999999999</v>
      </c>
      <c r="L44" s="5">
        <v>22</v>
      </c>
      <c r="M44" s="5">
        <f t="shared" si="2"/>
        <v>15.365384615384615</v>
      </c>
      <c r="N44" s="5">
        <f t="shared" si="3"/>
        <v>17.823846153846151</v>
      </c>
      <c r="O44" s="5">
        <v>17.899999999999999</v>
      </c>
      <c r="P44" s="33" t="s">
        <v>131</v>
      </c>
      <c r="Q44" s="21" t="s">
        <v>61</v>
      </c>
      <c r="R44" s="21" t="s">
        <v>67</v>
      </c>
    </row>
    <row r="45" spans="1:18" x14ac:dyDescent="0.15">
      <c r="A45" s="23">
        <v>1508304</v>
      </c>
      <c r="B45" s="30">
        <v>7501042305410</v>
      </c>
      <c r="C45" s="31" t="s">
        <v>64</v>
      </c>
      <c r="D45" s="10">
        <v>6</v>
      </c>
      <c r="E45" s="5">
        <v>265.2</v>
      </c>
      <c r="F45" s="5">
        <f t="shared" si="0"/>
        <v>44.199999999999996</v>
      </c>
      <c r="G45" s="5">
        <v>20</v>
      </c>
      <c r="H45" s="5">
        <v>6</v>
      </c>
      <c r="I45" s="5">
        <v>0</v>
      </c>
      <c r="J45" s="5">
        <v>0</v>
      </c>
      <c r="K45" s="27">
        <f t="shared" si="1"/>
        <v>33.238399999999992</v>
      </c>
      <c r="L45" s="5">
        <v>22</v>
      </c>
      <c r="M45" s="5">
        <f t="shared" si="2"/>
        <v>42.613333333333323</v>
      </c>
      <c r="N45" s="5">
        <f t="shared" si="3"/>
        <v>49.431466666666651</v>
      </c>
      <c r="O45" s="5">
        <v>49.4</v>
      </c>
      <c r="P45" s="21" t="s">
        <v>131</v>
      </c>
      <c r="Q45" s="21" t="s">
        <v>61</v>
      </c>
      <c r="R45" s="21" t="s">
        <v>68</v>
      </c>
    </row>
    <row r="46" spans="1:18" x14ac:dyDescent="0.15">
      <c r="A46" s="23">
        <v>1511358</v>
      </c>
      <c r="B46" s="30">
        <v>7501042305427</v>
      </c>
      <c r="C46" s="31" t="s">
        <v>87</v>
      </c>
      <c r="D46" s="10">
        <v>10</v>
      </c>
      <c r="E46" s="5">
        <v>117.5</v>
      </c>
      <c r="F46" s="5">
        <f t="shared" si="0"/>
        <v>11.75</v>
      </c>
      <c r="G46" s="5">
        <v>20</v>
      </c>
      <c r="H46" s="5">
        <v>6</v>
      </c>
      <c r="I46" s="5">
        <v>0</v>
      </c>
      <c r="J46" s="5">
        <v>0</v>
      </c>
      <c r="K46" s="27">
        <f t="shared" si="1"/>
        <v>8.8360000000000003</v>
      </c>
      <c r="L46" s="5">
        <v>20</v>
      </c>
      <c r="M46" s="5">
        <f t="shared" si="2"/>
        <v>11.045</v>
      </c>
      <c r="N46" s="5">
        <f t="shared" si="3"/>
        <v>12.812199999999999</v>
      </c>
      <c r="O46" s="5">
        <v>12.9</v>
      </c>
      <c r="P46" s="23" t="s">
        <v>131</v>
      </c>
      <c r="Q46" s="23"/>
      <c r="R46" s="23"/>
    </row>
    <row r="47" spans="1:18" x14ac:dyDescent="0.15">
      <c r="A47" s="23">
        <v>1511361</v>
      </c>
      <c r="B47" s="30">
        <v>7501042305441</v>
      </c>
      <c r="C47" s="31" t="s">
        <v>88</v>
      </c>
      <c r="D47" s="10">
        <v>10</v>
      </c>
      <c r="E47" s="5">
        <v>117.5</v>
      </c>
      <c r="F47" s="5">
        <f t="shared" si="0"/>
        <v>11.75</v>
      </c>
      <c r="G47" s="5">
        <v>20</v>
      </c>
      <c r="H47" s="5">
        <v>6</v>
      </c>
      <c r="I47" s="5">
        <v>0</v>
      </c>
      <c r="J47" s="5">
        <v>0</v>
      </c>
      <c r="K47" s="27">
        <f t="shared" si="1"/>
        <v>8.8360000000000003</v>
      </c>
      <c r="L47" s="5">
        <v>20</v>
      </c>
      <c r="M47" s="5">
        <f t="shared" si="2"/>
        <v>11.045</v>
      </c>
      <c r="N47" s="5">
        <f t="shared" si="3"/>
        <v>12.812199999999999</v>
      </c>
      <c r="O47" s="5">
        <v>12.9</v>
      </c>
      <c r="P47" s="23" t="s">
        <v>131</v>
      </c>
      <c r="Q47" s="23"/>
      <c r="R47" s="23"/>
    </row>
    <row r="48" spans="1:18" x14ac:dyDescent="0.15">
      <c r="A48" s="23">
        <v>1511360</v>
      </c>
      <c r="B48" s="30">
        <v>7501042305465</v>
      </c>
      <c r="C48" s="31" t="s">
        <v>89</v>
      </c>
      <c r="D48" s="10">
        <v>10</v>
      </c>
      <c r="E48" s="5">
        <v>117.5</v>
      </c>
      <c r="F48" s="5">
        <f t="shared" si="0"/>
        <v>11.75</v>
      </c>
      <c r="G48" s="5">
        <v>20</v>
      </c>
      <c r="H48" s="5">
        <v>6</v>
      </c>
      <c r="I48" s="5">
        <v>0</v>
      </c>
      <c r="J48" s="5">
        <v>0</v>
      </c>
      <c r="K48" s="27">
        <f t="shared" si="1"/>
        <v>8.8360000000000003</v>
      </c>
      <c r="L48" s="5">
        <v>20</v>
      </c>
      <c r="M48" s="5">
        <f t="shared" si="2"/>
        <v>11.045</v>
      </c>
      <c r="N48" s="5">
        <f t="shared" si="3"/>
        <v>12.812199999999999</v>
      </c>
      <c r="O48" s="5">
        <v>12.9</v>
      </c>
      <c r="P48" s="23" t="s">
        <v>131</v>
      </c>
      <c r="Q48" s="23"/>
      <c r="R48" s="23"/>
    </row>
    <row r="49" spans="1:18" x14ac:dyDescent="0.15">
      <c r="A49" s="23"/>
      <c r="B49" s="30">
        <v>7501042305472</v>
      </c>
      <c r="C49" s="31" t="s">
        <v>51</v>
      </c>
      <c r="D49" s="10">
        <v>10</v>
      </c>
      <c r="E49" s="5">
        <v>117.5</v>
      </c>
      <c r="F49" s="5">
        <f t="shared" si="0"/>
        <v>11.75</v>
      </c>
      <c r="G49" s="5">
        <v>20</v>
      </c>
      <c r="H49" s="5">
        <v>6</v>
      </c>
      <c r="I49" s="5">
        <v>0</v>
      </c>
      <c r="J49" s="5">
        <v>0</v>
      </c>
      <c r="K49" s="27">
        <f t="shared" si="1"/>
        <v>8.8360000000000003</v>
      </c>
      <c r="L49" s="5">
        <v>20</v>
      </c>
      <c r="M49" s="5">
        <f t="shared" si="2"/>
        <v>11.045</v>
      </c>
      <c r="N49" s="5">
        <f t="shared" si="3"/>
        <v>12.812199999999999</v>
      </c>
      <c r="O49" s="5">
        <v>12.9</v>
      </c>
      <c r="P49" s="23" t="s">
        <v>131</v>
      </c>
      <c r="Q49" s="23"/>
      <c r="R49" s="23"/>
    </row>
    <row r="50" spans="1:18" x14ac:dyDescent="0.15">
      <c r="A50" s="23">
        <v>1511362</v>
      </c>
      <c r="B50" s="30">
        <v>7501042305496</v>
      </c>
      <c r="C50" s="31" t="s">
        <v>74</v>
      </c>
      <c r="D50" s="10">
        <v>10</v>
      </c>
      <c r="E50" s="5">
        <v>117.5</v>
      </c>
      <c r="F50" s="5">
        <f t="shared" si="0"/>
        <v>11.75</v>
      </c>
      <c r="G50" s="5">
        <v>20</v>
      </c>
      <c r="H50" s="5">
        <v>6</v>
      </c>
      <c r="I50" s="5">
        <v>0</v>
      </c>
      <c r="J50" s="5">
        <v>0</v>
      </c>
      <c r="K50" s="27">
        <f t="shared" si="1"/>
        <v>8.8360000000000003</v>
      </c>
      <c r="L50" s="5">
        <v>20</v>
      </c>
      <c r="M50" s="5">
        <f t="shared" si="2"/>
        <v>11.045</v>
      </c>
      <c r="N50" s="5">
        <f t="shared" si="3"/>
        <v>12.812199999999999</v>
      </c>
      <c r="O50" s="5">
        <v>12.9</v>
      </c>
      <c r="P50" s="23" t="s">
        <v>131</v>
      </c>
      <c r="Q50" s="21" t="s">
        <v>61</v>
      </c>
      <c r="R50" s="21" t="s">
        <v>68</v>
      </c>
    </row>
    <row r="51" spans="1:18" x14ac:dyDescent="0.15">
      <c r="A51" s="23">
        <v>1511363</v>
      </c>
      <c r="B51" s="30" t="s">
        <v>127</v>
      </c>
      <c r="C51" s="31" t="s">
        <v>134</v>
      </c>
      <c r="D51" s="10">
        <v>10</v>
      </c>
      <c r="E51" s="5">
        <v>117.5</v>
      </c>
      <c r="F51" s="5">
        <f>E51/D51</f>
        <v>11.75</v>
      </c>
      <c r="G51" s="5">
        <v>20</v>
      </c>
      <c r="H51" s="5">
        <v>6</v>
      </c>
      <c r="I51" s="5">
        <v>0</v>
      </c>
      <c r="J51" s="5">
        <v>0</v>
      </c>
      <c r="K51" s="27">
        <f>(((((F51*(100-G51)/100)*(100-I51)/100)*(100-J51)/100))*(100-H51)/100)</f>
        <v>8.8360000000000003</v>
      </c>
      <c r="L51" s="5">
        <v>20</v>
      </c>
      <c r="M51" s="5">
        <f>K51/((100-L51)/100)</f>
        <v>11.045</v>
      </c>
      <c r="N51" s="5">
        <f>M51*1.16</f>
        <v>12.812199999999999</v>
      </c>
      <c r="O51" s="5">
        <v>12.9</v>
      </c>
      <c r="P51" s="23" t="s">
        <v>131</v>
      </c>
      <c r="Q51" s="21" t="s">
        <v>61</v>
      </c>
      <c r="R51" s="21" t="s">
        <v>68</v>
      </c>
    </row>
    <row r="52" spans="1:18" x14ac:dyDescent="0.15">
      <c r="A52" s="23">
        <v>1513246</v>
      </c>
      <c r="B52" s="30">
        <v>7501042306547</v>
      </c>
      <c r="C52" s="31" t="s">
        <v>117</v>
      </c>
      <c r="D52" s="10">
        <v>12</v>
      </c>
      <c r="E52" s="5">
        <v>229.2</v>
      </c>
      <c r="F52" s="5">
        <f>E52/D52</f>
        <v>19.099999999999998</v>
      </c>
      <c r="G52" s="5">
        <v>25</v>
      </c>
      <c r="H52" s="5">
        <v>8</v>
      </c>
      <c r="I52" s="5">
        <v>0</v>
      </c>
      <c r="J52" s="5">
        <v>0</v>
      </c>
      <c r="K52" s="27">
        <f>(((((F52*(100-G52)/100)*(100-I52)/100)*(100-J52)/100))*(100-H52)/100)</f>
        <v>13.178999999999998</v>
      </c>
      <c r="L52" s="5">
        <v>22</v>
      </c>
      <c r="M52" s="5">
        <f>K52/((100-L52)/100)</f>
        <v>16.896153846153844</v>
      </c>
      <c r="N52" s="5">
        <f>M52*1.16</f>
        <v>19.599538461538458</v>
      </c>
      <c r="O52" s="5">
        <v>19.600000000000001</v>
      </c>
      <c r="P52" s="21" t="s">
        <v>131</v>
      </c>
      <c r="Q52" s="21" t="s">
        <v>61</v>
      </c>
      <c r="R52" s="21" t="s">
        <v>68</v>
      </c>
    </row>
    <row r="53" spans="1:18" x14ac:dyDescent="0.15">
      <c r="A53" s="23">
        <v>1513247</v>
      </c>
      <c r="B53" s="30">
        <v>7501042306554</v>
      </c>
      <c r="C53" s="31" t="s">
        <v>118</v>
      </c>
      <c r="D53" s="10">
        <v>12</v>
      </c>
      <c r="E53" s="5">
        <v>229.2</v>
      </c>
      <c r="F53" s="5">
        <f>E53/D53</f>
        <v>19.099999999999998</v>
      </c>
      <c r="G53" s="5">
        <v>25</v>
      </c>
      <c r="H53" s="5">
        <v>8</v>
      </c>
      <c r="I53" s="5">
        <v>0</v>
      </c>
      <c r="J53" s="5">
        <v>0</v>
      </c>
      <c r="K53" s="27">
        <f>(((((F53*(100-G53)/100)*(100-I53)/100)*(100-J53)/100))*(100-H53)/100)</f>
        <v>13.178999999999998</v>
      </c>
      <c r="L53" s="5">
        <v>22</v>
      </c>
      <c r="M53" s="5">
        <f>K53/((100-L53)/100)</f>
        <v>16.896153846153844</v>
      </c>
      <c r="N53" s="5">
        <f>M53*1.16</f>
        <v>19.599538461538458</v>
      </c>
      <c r="O53" s="5">
        <v>19.600000000000001</v>
      </c>
      <c r="P53" s="21" t="s">
        <v>131</v>
      </c>
      <c r="Q53" s="21" t="s">
        <v>61</v>
      </c>
      <c r="R53" s="21" t="s">
        <v>68</v>
      </c>
    </row>
    <row r="54" spans="1:18" x14ac:dyDescent="0.15">
      <c r="A54" s="23">
        <v>1513245</v>
      </c>
      <c r="B54" s="30">
        <v>7501042306530</v>
      </c>
      <c r="C54" s="31" t="s">
        <v>119</v>
      </c>
      <c r="D54" s="10">
        <v>12</v>
      </c>
      <c r="E54" s="5">
        <v>229.2</v>
      </c>
      <c r="F54" s="5">
        <f>E54/D54</f>
        <v>19.099999999999998</v>
      </c>
      <c r="G54" s="5">
        <v>25</v>
      </c>
      <c r="H54" s="5">
        <v>8</v>
      </c>
      <c r="I54" s="5">
        <v>0</v>
      </c>
      <c r="J54" s="5">
        <v>0</v>
      </c>
      <c r="K54" s="27">
        <f>(((((F54*(100-G54)/100)*(100-I54)/100)*(100-J54)/100))*(100-H54)/100)</f>
        <v>13.178999999999998</v>
      </c>
      <c r="L54" s="5">
        <v>22</v>
      </c>
      <c r="M54" s="5">
        <f>K54/((100-L54)/100)</f>
        <v>16.896153846153844</v>
      </c>
      <c r="N54" s="5">
        <f>M54*1.16</f>
        <v>19.599538461538458</v>
      </c>
      <c r="O54" s="5">
        <v>19.600000000000001</v>
      </c>
      <c r="P54" s="21" t="s">
        <v>131</v>
      </c>
      <c r="Q54" s="21" t="s">
        <v>61</v>
      </c>
      <c r="R54" s="21" t="s">
        <v>68</v>
      </c>
    </row>
    <row r="55" spans="1:18" x14ac:dyDescent="0.15">
      <c r="A55" s="23">
        <v>1508356</v>
      </c>
      <c r="B55" s="30" t="s">
        <v>69</v>
      </c>
      <c r="C55" s="31" t="s">
        <v>70</v>
      </c>
      <c r="D55" s="10">
        <v>6</v>
      </c>
      <c r="E55" s="5">
        <v>218.7</v>
      </c>
      <c r="F55" s="5">
        <f t="shared" si="0"/>
        <v>36.449999999999996</v>
      </c>
      <c r="G55" s="5">
        <v>5</v>
      </c>
      <c r="H55" s="5">
        <v>6</v>
      </c>
      <c r="I55" s="5">
        <v>0</v>
      </c>
      <c r="J55" s="5">
        <v>0</v>
      </c>
      <c r="K55" s="27">
        <f t="shared" si="1"/>
        <v>32.549849999999999</v>
      </c>
      <c r="L55" s="5">
        <v>20</v>
      </c>
      <c r="M55" s="5">
        <f t="shared" si="2"/>
        <v>40.687312499999997</v>
      </c>
      <c r="N55" s="5">
        <f t="shared" si="3"/>
        <v>47.197282499999993</v>
      </c>
      <c r="O55" s="5">
        <v>47.2</v>
      </c>
      <c r="P55" s="21" t="s">
        <v>131</v>
      </c>
      <c r="Q55" s="32" t="s">
        <v>61</v>
      </c>
      <c r="R55" s="32" t="s">
        <v>62</v>
      </c>
    </row>
    <row r="56" spans="1:18" x14ac:dyDescent="0.15">
      <c r="A56" s="23">
        <v>1508359</v>
      </c>
      <c r="B56" s="30">
        <v>7501042305526</v>
      </c>
      <c r="C56" s="31" t="s">
        <v>58</v>
      </c>
      <c r="D56" s="10">
        <v>15</v>
      </c>
      <c r="E56" s="5">
        <v>162</v>
      </c>
      <c r="F56" s="5">
        <f t="shared" si="0"/>
        <v>10.8</v>
      </c>
      <c r="G56" s="5">
        <v>0</v>
      </c>
      <c r="H56" s="5">
        <v>6</v>
      </c>
      <c r="I56" s="5">
        <v>0</v>
      </c>
      <c r="J56" s="5">
        <v>0</v>
      </c>
      <c r="K56" s="27">
        <f t="shared" si="1"/>
        <v>10.152000000000001</v>
      </c>
      <c r="L56" s="5">
        <v>22</v>
      </c>
      <c r="M56" s="5">
        <f t="shared" si="2"/>
        <v>13.015384615384617</v>
      </c>
      <c r="N56" s="5">
        <f t="shared" si="3"/>
        <v>15.097846153846154</v>
      </c>
      <c r="O56" s="5">
        <v>14.9</v>
      </c>
      <c r="P56" s="21" t="s">
        <v>145</v>
      </c>
      <c r="Q56" s="32" t="s">
        <v>61</v>
      </c>
      <c r="R56" s="32" t="s">
        <v>62</v>
      </c>
    </row>
    <row r="57" spans="1:18" x14ac:dyDescent="0.15">
      <c r="A57" s="23">
        <v>1508362</v>
      </c>
      <c r="B57" s="30">
        <v>7501042305533</v>
      </c>
      <c r="C57" s="31" t="s">
        <v>73</v>
      </c>
      <c r="D57" s="10">
        <v>20</v>
      </c>
      <c r="E57" s="5">
        <v>149</v>
      </c>
      <c r="F57" s="5">
        <f t="shared" si="0"/>
        <v>7.45</v>
      </c>
      <c r="G57" s="5">
        <v>0</v>
      </c>
      <c r="H57" s="5">
        <v>6</v>
      </c>
      <c r="I57" s="5">
        <v>0</v>
      </c>
      <c r="J57" s="5">
        <v>0</v>
      </c>
      <c r="K57" s="27">
        <f t="shared" si="1"/>
        <v>7.003000000000001</v>
      </c>
      <c r="L57" s="5">
        <v>20</v>
      </c>
      <c r="M57" s="5">
        <f t="shared" si="2"/>
        <v>8.7537500000000001</v>
      </c>
      <c r="N57" s="5">
        <f t="shared" si="3"/>
        <v>10.154349999999999</v>
      </c>
      <c r="O57" s="5">
        <v>10.199999999999999</v>
      </c>
      <c r="P57" s="21" t="s">
        <v>145</v>
      </c>
      <c r="Q57" s="32" t="s">
        <v>61</v>
      </c>
      <c r="R57" s="32" t="s">
        <v>62</v>
      </c>
    </row>
    <row r="58" spans="1:18" x14ac:dyDescent="0.15">
      <c r="A58" s="23">
        <v>1508301</v>
      </c>
      <c r="B58" s="30">
        <v>7501042305564</v>
      </c>
      <c r="C58" s="30" t="s">
        <v>80</v>
      </c>
      <c r="D58" s="10">
        <v>6</v>
      </c>
      <c r="E58" s="5">
        <v>265.2</v>
      </c>
      <c r="F58" s="5">
        <f t="shared" si="0"/>
        <v>44.199999999999996</v>
      </c>
      <c r="G58" s="5">
        <v>20</v>
      </c>
      <c r="H58" s="5">
        <v>6</v>
      </c>
      <c r="I58" s="5">
        <v>0</v>
      </c>
      <c r="J58" s="5">
        <v>0</v>
      </c>
      <c r="K58" s="27">
        <f t="shared" si="1"/>
        <v>33.238399999999992</v>
      </c>
      <c r="L58" s="5">
        <v>22</v>
      </c>
      <c r="M58" s="5">
        <f t="shared" si="2"/>
        <v>42.613333333333323</v>
      </c>
      <c r="N58" s="5">
        <f t="shared" si="3"/>
        <v>49.431466666666651</v>
      </c>
      <c r="O58" s="5">
        <v>49.5</v>
      </c>
      <c r="P58" s="33" t="s">
        <v>131</v>
      </c>
      <c r="Q58" s="21" t="s">
        <v>61</v>
      </c>
      <c r="R58" s="21" t="s">
        <v>68</v>
      </c>
    </row>
    <row r="59" spans="1:18" x14ac:dyDescent="0.15">
      <c r="A59" s="23">
        <v>1508302</v>
      </c>
      <c r="B59" s="30">
        <v>7501042305588</v>
      </c>
      <c r="C59" s="30" t="s">
        <v>71</v>
      </c>
      <c r="D59" s="10">
        <v>6</v>
      </c>
      <c r="E59" s="5">
        <v>265.2</v>
      </c>
      <c r="F59" s="5">
        <f t="shared" si="0"/>
        <v>44.199999999999996</v>
      </c>
      <c r="G59" s="5">
        <v>20</v>
      </c>
      <c r="H59" s="5">
        <v>6</v>
      </c>
      <c r="I59" s="5">
        <v>0</v>
      </c>
      <c r="J59" s="5">
        <v>0</v>
      </c>
      <c r="K59" s="27">
        <f t="shared" si="1"/>
        <v>33.238399999999992</v>
      </c>
      <c r="L59" s="5">
        <v>22</v>
      </c>
      <c r="M59" s="5">
        <f t="shared" si="2"/>
        <v>42.613333333333323</v>
      </c>
      <c r="N59" s="5">
        <f t="shared" si="3"/>
        <v>49.431466666666651</v>
      </c>
      <c r="O59" s="5">
        <v>49.5</v>
      </c>
      <c r="P59" s="33" t="s">
        <v>131</v>
      </c>
      <c r="Q59" s="21" t="s">
        <v>61</v>
      </c>
      <c r="R59" s="21" t="s">
        <v>68</v>
      </c>
    </row>
    <row r="60" spans="1:18" x14ac:dyDescent="0.15">
      <c r="A60" s="23">
        <v>1508322</v>
      </c>
      <c r="B60" s="25">
        <v>7501042300521</v>
      </c>
      <c r="C60" s="26" t="s">
        <v>35</v>
      </c>
      <c r="D60" s="10">
        <v>24</v>
      </c>
      <c r="E60" s="5">
        <v>229.2</v>
      </c>
      <c r="F60" s="5">
        <f t="shared" si="0"/>
        <v>9.5499999999999989</v>
      </c>
      <c r="G60" s="5">
        <v>0</v>
      </c>
      <c r="H60" s="5">
        <v>6</v>
      </c>
      <c r="I60" s="5">
        <v>0</v>
      </c>
      <c r="J60" s="5">
        <v>0</v>
      </c>
      <c r="K60" s="27">
        <f t="shared" si="1"/>
        <v>8.9769999999999985</v>
      </c>
      <c r="L60" s="5">
        <v>20</v>
      </c>
      <c r="M60" s="5">
        <f t="shared" si="2"/>
        <v>11.221249999999998</v>
      </c>
      <c r="N60" s="5">
        <f t="shared" si="3"/>
        <v>13.016649999999997</v>
      </c>
      <c r="O60" s="5">
        <v>12.9</v>
      </c>
      <c r="P60" s="21" t="s">
        <v>131</v>
      </c>
      <c r="Q60" s="23"/>
      <c r="R60" s="23"/>
    </row>
    <row r="61" spans="1:18" x14ac:dyDescent="0.15"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2" t="s">
        <v>28</v>
      </c>
    </row>
    <row r="62" spans="1:18" x14ac:dyDescent="0.15"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2" t="s">
        <v>28</v>
      </c>
    </row>
    <row r="63" spans="1:18" x14ac:dyDescent="0.15"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8" x14ac:dyDescent="0.15"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x14ac:dyDescent="0.15"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2:15" x14ac:dyDescent="0.15"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2:15" x14ac:dyDescent="0.15"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2:15" x14ac:dyDescent="0.15"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x14ac:dyDescent="0.15"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2:15" x14ac:dyDescent="0.15"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2:15" x14ac:dyDescent="0.15">
      <c r="B71" s="11"/>
      <c r="C71" s="2"/>
      <c r="D71" s="2"/>
      <c r="G71" s="2"/>
      <c r="H71" s="2"/>
      <c r="I71" s="2"/>
      <c r="J71" s="2"/>
      <c r="K71" s="2"/>
      <c r="L71" s="2"/>
      <c r="M71" s="2"/>
      <c r="N71" s="2"/>
      <c r="O71" s="2"/>
    </row>
    <row r="72" spans="2:15" x14ac:dyDescent="0.15"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x14ac:dyDescent="0.15"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2:15" x14ac:dyDescent="0.15"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5" x14ac:dyDescent="0.15"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2:15" x14ac:dyDescent="0.15"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x14ac:dyDescent="0.15"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2:15" x14ac:dyDescent="0.15"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2:15" x14ac:dyDescent="0.15"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2:15" x14ac:dyDescent="0.15"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5" x14ac:dyDescent="0.15"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2:15" x14ac:dyDescent="0.15"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2:15" x14ac:dyDescent="0.15"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2:15" x14ac:dyDescent="0.15"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2:15" x14ac:dyDescent="0.15"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2:15" x14ac:dyDescent="0.15"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15" x14ac:dyDescent="0.15"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2:15" x14ac:dyDescent="0.15"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2:15" x14ac:dyDescent="0.15"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2:15" x14ac:dyDescent="0.15"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2:15" x14ac:dyDescent="0.15"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2:15" x14ac:dyDescent="0.15"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2:15" x14ac:dyDescent="0.15"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2:15" x14ac:dyDescent="0.15"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2:15" x14ac:dyDescent="0.15"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2:15" x14ac:dyDescent="0.15"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2:15" x14ac:dyDescent="0.15"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2:15" x14ac:dyDescent="0.15"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2:15" x14ac:dyDescent="0.15"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2:15" x14ac:dyDescent="0.15"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2:15" x14ac:dyDescent="0.15"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2:15" x14ac:dyDescent="0.15"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x14ac:dyDescent="0.15"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x14ac:dyDescent="0.15"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2:15" x14ac:dyDescent="0.15">
      <c r="B105" s="13"/>
    </row>
    <row r="106" spans="2:15" x14ac:dyDescent="0.15">
      <c r="B106" s="13"/>
    </row>
    <row r="107" spans="2:15" x14ac:dyDescent="0.15">
      <c r="B107" s="13"/>
    </row>
    <row r="108" spans="2:15" x14ac:dyDescent="0.15">
      <c r="B108" s="13"/>
    </row>
    <row r="109" spans="2:15" x14ac:dyDescent="0.15">
      <c r="B109" s="13"/>
    </row>
    <row r="110" spans="2:15" x14ac:dyDescent="0.15">
      <c r="B110" s="13"/>
    </row>
    <row r="111" spans="2:15" x14ac:dyDescent="0.15">
      <c r="B111" s="13"/>
    </row>
    <row r="112" spans="2:15" x14ac:dyDescent="0.15">
      <c r="B112" s="13"/>
    </row>
    <row r="113" spans="2:2" x14ac:dyDescent="0.15">
      <c r="B113" s="13"/>
    </row>
    <row r="114" spans="2:2" x14ac:dyDescent="0.15">
      <c r="B114" s="13"/>
    </row>
    <row r="115" spans="2:2" x14ac:dyDescent="0.15">
      <c r="B115" s="13"/>
    </row>
    <row r="116" spans="2:2" x14ac:dyDescent="0.15">
      <c r="B116" s="13"/>
    </row>
    <row r="117" spans="2:2" x14ac:dyDescent="0.15">
      <c r="B117" s="13"/>
    </row>
  </sheetData>
  <autoFilter ref="A7:R62"/>
  <phoneticPr fontId="0" type="noConversion"/>
  <printOptions horizontalCentered="1"/>
  <pageMargins left="0" right="0" top="0.98425196850393704" bottom="0.98425196850393704" header="0" footer="0"/>
  <pageSetup fitToHeight="0" orientation="landscape" horizontalDpi="300" verticalDpi="4294967292"/>
  <headerFooter>
    <oddFooter>&amp;R&amp;"Small Fonts"&amp;5&amp;D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128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/>
      <c r="G7" s="36"/>
      <c r="H7" s="49">
        <v>4</v>
      </c>
      <c r="I7" s="49">
        <v>3</v>
      </c>
      <c r="J7" s="49">
        <v>1</v>
      </c>
      <c r="K7" s="49">
        <v>0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/>
      <c r="G8" s="36"/>
      <c r="H8" s="49">
        <v>15</v>
      </c>
      <c r="I8" s="49">
        <v>10</v>
      </c>
      <c r="J8" s="49">
        <v>0</v>
      </c>
      <c r="K8" s="50">
        <v>5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0</v>
      </c>
      <c r="J9" s="49">
        <v>6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0</v>
      </c>
      <c r="J10" s="49">
        <v>1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38">
        <v>7501042300026</v>
      </c>
      <c r="D11" s="34" t="s">
        <v>23</v>
      </c>
      <c r="E11" s="44">
        <v>20</v>
      </c>
      <c r="F11" s="36"/>
      <c r="G11" s="36"/>
      <c r="H11" s="49">
        <v>6</v>
      </c>
      <c r="I11" s="49">
        <v>10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38">
        <v>7501042300033</v>
      </c>
      <c r="D12" s="34" t="s">
        <v>22</v>
      </c>
      <c r="E12" s="44">
        <v>15</v>
      </c>
      <c r="F12" s="36"/>
      <c r="G12" s="36"/>
      <c r="H12" s="49">
        <v>12</v>
      </c>
      <c r="I12" s="49">
        <v>20</v>
      </c>
      <c r="J12" s="49">
        <v>6</v>
      </c>
      <c r="K12" s="50">
        <v>4</v>
      </c>
    </row>
    <row r="13" spans="1:11" ht="16" x14ac:dyDescent="0.2">
      <c r="A13" s="42">
        <v>1508274</v>
      </c>
      <c r="B13" s="43">
        <v>47501042300222</v>
      </c>
      <c r="C13" s="38">
        <v>7501042300224</v>
      </c>
      <c r="D13" s="34" t="s">
        <v>24</v>
      </c>
      <c r="E13" s="44">
        <v>15</v>
      </c>
      <c r="F13" s="36"/>
      <c r="G13" s="36"/>
      <c r="H13" s="49">
        <v>4</v>
      </c>
      <c r="I13" s="49">
        <v>7</v>
      </c>
      <c r="J13" s="49">
        <v>2</v>
      </c>
      <c r="K13" s="50">
        <v>5</v>
      </c>
    </row>
    <row r="14" spans="1:11" ht="16" x14ac:dyDescent="0.2">
      <c r="A14" s="42">
        <v>1508299</v>
      </c>
      <c r="B14" s="43">
        <v>47501042300420</v>
      </c>
      <c r="C14" s="38">
        <v>7501042300422</v>
      </c>
      <c r="D14" s="34" t="s">
        <v>18</v>
      </c>
      <c r="E14" s="44">
        <v>15</v>
      </c>
      <c r="F14" s="36"/>
      <c r="G14" s="36"/>
      <c r="H14" s="49">
        <v>17</v>
      </c>
      <c r="I14" s="49">
        <v>8</v>
      </c>
      <c r="J14" s="49">
        <v>3</v>
      </c>
      <c r="K14" s="50">
        <v>2</v>
      </c>
    </row>
    <row r="15" spans="1:11" ht="16" x14ac:dyDescent="0.2">
      <c r="A15" s="42">
        <v>1508305</v>
      </c>
      <c r="B15" s="43">
        <v>47501042300437</v>
      </c>
      <c r="C15" s="38">
        <v>7501042300439</v>
      </c>
      <c r="D15" s="34" t="s">
        <v>39</v>
      </c>
      <c r="E15" s="44">
        <v>15</v>
      </c>
      <c r="F15" s="36"/>
      <c r="G15" s="36"/>
      <c r="H15" s="49">
        <v>6</v>
      </c>
      <c r="I15" s="49">
        <v>5</v>
      </c>
      <c r="J15" s="49">
        <v>2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38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0</v>
      </c>
      <c r="J16" s="49">
        <v>1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38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0</v>
      </c>
      <c r="J17" s="49">
        <v>0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38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38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38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38">
        <v>7501042301733</v>
      </c>
      <c r="D21" s="34" t="s">
        <v>63</v>
      </c>
      <c r="E21" s="44">
        <v>8</v>
      </c>
      <c r="F21" s="36"/>
      <c r="G21" s="36"/>
      <c r="H21" s="49">
        <v>5</v>
      </c>
      <c r="I21" s="49">
        <v>5</v>
      </c>
      <c r="J21" s="49">
        <v>0</v>
      </c>
      <c r="K21" s="50">
        <v>0</v>
      </c>
    </row>
    <row r="22" spans="1:11" ht="16" x14ac:dyDescent="0.2">
      <c r="A22" s="42">
        <v>1508363</v>
      </c>
      <c r="B22" s="43">
        <v>17501042301747</v>
      </c>
      <c r="C22" s="38">
        <v>7501042301740</v>
      </c>
      <c r="D22" s="34" t="s">
        <v>47</v>
      </c>
      <c r="E22" s="44">
        <v>6</v>
      </c>
      <c r="F22" s="36"/>
      <c r="G22" s="36"/>
      <c r="H22" s="49">
        <v>3</v>
      </c>
      <c r="I22" s="49">
        <v>5</v>
      </c>
      <c r="J22" s="49">
        <v>0</v>
      </c>
      <c r="K22" s="50">
        <v>1</v>
      </c>
    </row>
    <row r="23" spans="1:11" ht="16" x14ac:dyDescent="0.2">
      <c r="A23" s="42">
        <v>1508353</v>
      </c>
      <c r="B23" s="43">
        <v>47501042301755</v>
      </c>
      <c r="C23" s="38">
        <v>7501042301757</v>
      </c>
      <c r="D23" s="34" t="s">
        <v>48</v>
      </c>
      <c r="E23" s="44">
        <v>15</v>
      </c>
      <c r="F23" s="36"/>
      <c r="G23" s="36"/>
      <c r="H23" s="49">
        <v>5</v>
      </c>
      <c r="I23" s="49">
        <v>3</v>
      </c>
      <c r="J23" s="49">
        <v>2</v>
      </c>
      <c r="K23" s="50">
        <v>3</v>
      </c>
    </row>
    <row r="24" spans="1:11" ht="16" x14ac:dyDescent="0.2">
      <c r="A24" s="42">
        <v>1508294</v>
      </c>
      <c r="B24" s="43">
        <v>17501042301761</v>
      </c>
      <c r="C24" s="38">
        <v>7501042301764</v>
      </c>
      <c r="D24" s="34" t="s">
        <v>46</v>
      </c>
      <c r="E24" s="44">
        <v>6</v>
      </c>
      <c r="F24" s="36"/>
      <c r="G24" s="36"/>
      <c r="H24" s="49">
        <v>5</v>
      </c>
      <c r="I24" s="49">
        <v>0</v>
      </c>
      <c r="J24" s="49">
        <v>0</v>
      </c>
      <c r="K24" s="50">
        <v>3</v>
      </c>
    </row>
    <row r="25" spans="1:11" ht="16" x14ac:dyDescent="0.2">
      <c r="A25" s="42">
        <v>1508293</v>
      </c>
      <c r="B25" s="43">
        <v>17501042301778</v>
      </c>
      <c r="C25" s="38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4</v>
      </c>
      <c r="J25" s="49">
        <v>0</v>
      </c>
      <c r="K25" s="50">
        <v>2</v>
      </c>
    </row>
    <row r="26" spans="1:11" ht="16" x14ac:dyDescent="0.2">
      <c r="A26" s="42">
        <v>1508292</v>
      </c>
      <c r="B26" s="43">
        <v>17501042301785</v>
      </c>
      <c r="C26" s="38">
        <v>7501042301788</v>
      </c>
      <c r="D26" s="34" t="s">
        <v>44</v>
      </c>
      <c r="E26" s="44">
        <v>6</v>
      </c>
      <c r="F26" s="36"/>
      <c r="G26" s="36"/>
      <c r="H26" s="49">
        <v>1</v>
      </c>
      <c r="I26" s="49">
        <v>1</v>
      </c>
      <c r="J26" s="49">
        <v>2</v>
      </c>
      <c r="K26" s="50">
        <v>1</v>
      </c>
    </row>
    <row r="27" spans="1:11" ht="16" x14ac:dyDescent="0.2">
      <c r="A27" s="42">
        <v>1508352</v>
      </c>
      <c r="B27" s="43">
        <v>47501042302011</v>
      </c>
      <c r="C27" s="38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10</v>
      </c>
      <c r="J27" s="49">
        <v>3</v>
      </c>
      <c r="K27" s="50">
        <v>3</v>
      </c>
    </row>
    <row r="28" spans="1:11" ht="16" x14ac:dyDescent="0.2">
      <c r="A28" s="42">
        <v>1508351</v>
      </c>
      <c r="B28" s="43">
        <v>47501042302097</v>
      </c>
      <c r="C28" s="38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0</v>
      </c>
      <c r="J28" s="49">
        <v>0</v>
      </c>
      <c r="K28" s="50">
        <v>0</v>
      </c>
    </row>
    <row r="29" spans="1:11" ht="16" x14ac:dyDescent="0.2">
      <c r="A29" s="42">
        <v>1508354</v>
      </c>
      <c r="B29" s="43">
        <v>47501042302172</v>
      </c>
      <c r="C29" s="38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15</v>
      </c>
      <c r="J29" s="49">
        <v>3</v>
      </c>
      <c r="K29" s="50">
        <v>2</v>
      </c>
    </row>
    <row r="30" spans="1:11" ht="16" x14ac:dyDescent="0.2">
      <c r="A30" s="42">
        <v>1508360</v>
      </c>
      <c r="B30" s="43">
        <v>17501042302409</v>
      </c>
      <c r="C30" s="38">
        <v>7501042302402</v>
      </c>
      <c r="D30" s="34" t="s">
        <v>81</v>
      </c>
      <c r="E30" s="44">
        <v>6</v>
      </c>
      <c r="F30" s="36"/>
      <c r="G30" s="36"/>
      <c r="H30" s="49">
        <v>2</v>
      </c>
      <c r="I30" s="49">
        <v>2</v>
      </c>
      <c r="J30" s="49">
        <v>0</v>
      </c>
      <c r="K30" s="50">
        <v>2</v>
      </c>
    </row>
    <row r="31" spans="1:11" ht="16" x14ac:dyDescent="0.2">
      <c r="A31" s="42">
        <v>1508366</v>
      </c>
      <c r="B31" s="43">
        <v>17501042302423</v>
      </c>
      <c r="C31" s="38">
        <v>7501042302426</v>
      </c>
      <c r="D31" s="34" t="s">
        <v>57</v>
      </c>
      <c r="E31" s="44">
        <v>15</v>
      </c>
      <c r="F31" s="36"/>
      <c r="G31" s="36"/>
      <c r="H31" s="49">
        <v>3</v>
      </c>
      <c r="I31" s="49">
        <v>2</v>
      </c>
      <c r="J31" s="49">
        <v>3</v>
      </c>
      <c r="K31" s="50">
        <v>2</v>
      </c>
    </row>
    <row r="32" spans="1:11" ht="16" x14ac:dyDescent="0.2">
      <c r="A32" s="42">
        <v>1508314</v>
      </c>
      <c r="B32" s="43">
        <v>17501042302492</v>
      </c>
      <c r="C32" s="38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2</v>
      </c>
    </row>
    <row r="33" spans="1:11" ht="16" x14ac:dyDescent="0.2">
      <c r="A33" s="42">
        <v>1508386</v>
      </c>
      <c r="B33" s="43">
        <v>37501042304803</v>
      </c>
      <c r="C33" s="38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5</v>
      </c>
      <c r="J33" s="49">
        <v>1</v>
      </c>
      <c r="K33" s="50">
        <v>1</v>
      </c>
    </row>
    <row r="34" spans="1:11" ht="16" x14ac:dyDescent="0.2">
      <c r="A34" s="42">
        <v>1508298</v>
      </c>
      <c r="B34" s="43">
        <v>17501042304830</v>
      </c>
      <c r="C34" s="38">
        <v>7501042304833</v>
      </c>
      <c r="D34" s="34" t="s">
        <v>36</v>
      </c>
      <c r="E34" s="44">
        <v>24</v>
      </c>
      <c r="F34" s="36"/>
      <c r="G34" s="36"/>
      <c r="H34" s="49">
        <v>1</v>
      </c>
      <c r="I34" s="49">
        <v>2</v>
      </c>
      <c r="J34" s="49">
        <v>1</v>
      </c>
      <c r="K34" s="50">
        <v>0</v>
      </c>
    </row>
    <row r="35" spans="1:11" ht="16" x14ac:dyDescent="0.2">
      <c r="A35" s="42">
        <v>1508300</v>
      </c>
      <c r="B35" s="43">
        <v>17501042305202</v>
      </c>
      <c r="C35" s="38">
        <v>7501042305205</v>
      </c>
      <c r="D35" s="34" t="s">
        <v>34</v>
      </c>
      <c r="E35" s="44">
        <v>15</v>
      </c>
      <c r="F35" s="36"/>
      <c r="G35" s="36"/>
      <c r="H35" s="49">
        <v>0</v>
      </c>
      <c r="I35" s="49">
        <v>1</v>
      </c>
      <c r="J35" s="49">
        <v>0</v>
      </c>
      <c r="K35" s="50">
        <v>6</v>
      </c>
    </row>
    <row r="36" spans="1:11" ht="16" x14ac:dyDescent="0.2">
      <c r="A36" s="42">
        <v>1508297</v>
      </c>
      <c r="B36" s="43">
        <v>17501042305370</v>
      </c>
      <c r="C36" s="38">
        <v>7501042305373</v>
      </c>
      <c r="D36" s="34" t="s">
        <v>40</v>
      </c>
      <c r="E36" s="44">
        <v>12</v>
      </c>
      <c r="F36" s="36"/>
      <c r="G36" s="36"/>
      <c r="H36" s="49">
        <v>1</v>
      </c>
      <c r="I36" s="49">
        <v>0</v>
      </c>
      <c r="J36" s="49">
        <v>0</v>
      </c>
      <c r="K36" s="50">
        <v>0</v>
      </c>
    </row>
    <row r="37" spans="1:11" ht="16" x14ac:dyDescent="0.2">
      <c r="A37" s="42">
        <v>1508312</v>
      </c>
      <c r="B37" s="43">
        <v>17501042305394</v>
      </c>
      <c r="C37" s="38">
        <v>7501042305397</v>
      </c>
      <c r="D37" s="34" t="s">
        <v>65</v>
      </c>
      <c r="E37" s="44">
        <v>16</v>
      </c>
      <c r="F37" s="36"/>
      <c r="G37" s="36"/>
      <c r="H37" s="49">
        <v>15</v>
      </c>
      <c r="I37" s="49">
        <v>2</v>
      </c>
      <c r="J37" s="49">
        <v>2</v>
      </c>
      <c r="K37" s="50">
        <v>0</v>
      </c>
    </row>
    <row r="38" spans="1:11" ht="16" x14ac:dyDescent="0.2">
      <c r="A38" s="42">
        <v>1508313</v>
      </c>
      <c r="B38" s="43">
        <v>17501042305400</v>
      </c>
      <c r="C38" s="38">
        <v>7501042305403</v>
      </c>
      <c r="D38" s="34" t="s">
        <v>66</v>
      </c>
      <c r="E38" s="44">
        <v>15</v>
      </c>
      <c r="F38" s="36"/>
      <c r="G38" s="36"/>
      <c r="H38" s="49">
        <v>10</v>
      </c>
      <c r="I38" s="49">
        <v>4</v>
      </c>
      <c r="J38" s="49">
        <v>1</v>
      </c>
      <c r="K38" s="50">
        <v>0</v>
      </c>
    </row>
    <row r="39" spans="1:11" ht="16" x14ac:dyDescent="0.2">
      <c r="A39" s="42">
        <v>1508304</v>
      </c>
      <c r="B39" s="43">
        <v>17501042305417</v>
      </c>
      <c r="C39" s="38">
        <v>7501042305410</v>
      </c>
      <c r="D39" s="34" t="s">
        <v>64</v>
      </c>
      <c r="E39" s="44">
        <v>6</v>
      </c>
      <c r="F39" s="36"/>
      <c r="G39" s="36"/>
      <c r="H39" s="49">
        <v>0</v>
      </c>
      <c r="I39" s="49">
        <v>1</v>
      </c>
      <c r="J39" s="49">
        <v>0</v>
      </c>
      <c r="K39" s="50">
        <v>5</v>
      </c>
    </row>
    <row r="40" spans="1:11" ht="16" x14ac:dyDescent="0.2">
      <c r="A40" s="42">
        <v>1511358</v>
      </c>
      <c r="B40" s="43">
        <v>27501042305421</v>
      </c>
      <c r="C40" s="38">
        <v>7501042305427</v>
      </c>
      <c r="D40" s="34" t="s">
        <v>87</v>
      </c>
      <c r="E40" s="44">
        <v>10</v>
      </c>
      <c r="F40" s="36"/>
      <c r="G40" s="36"/>
      <c r="H40" s="49">
        <v>5</v>
      </c>
      <c r="I40" s="49">
        <v>10</v>
      </c>
      <c r="J40" s="49">
        <v>12</v>
      </c>
      <c r="K40" s="50">
        <v>15</v>
      </c>
    </row>
    <row r="41" spans="1:11" ht="16" x14ac:dyDescent="0.2">
      <c r="A41" s="42">
        <v>1511361</v>
      </c>
      <c r="B41" s="43">
        <v>27501042305445</v>
      </c>
      <c r="C41" s="38">
        <v>7501042305441</v>
      </c>
      <c r="D41" s="34" t="s">
        <v>88</v>
      </c>
      <c r="E41" s="44">
        <v>10</v>
      </c>
      <c r="F41" s="36"/>
      <c r="G41" s="36"/>
      <c r="H41" s="49">
        <v>5</v>
      </c>
      <c r="I41" s="49">
        <v>10</v>
      </c>
      <c r="J41" s="49">
        <v>5</v>
      </c>
      <c r="K41" s="50">
        <v>15</v>
      </c>
    </row>
    <row r="42" spans="1:11" ht="16" x14ac:dyDescent="0.2">
      <c r="A42" s="42">
        <v>1511360</v>
      </c>
      <c r="B42" s="43">
        <v>27501042305469</v>
      </c>
      <c r="C42" s="38">
        <v>7501042305465</v>
      </c>
      <c r="D42" s="34" t="s">
        <v>89</v>
      </c>
      <c r="E42" s="44">
        <v>10</v>
      </c>
      <c r="F42" s="36"/>
      <c r="G42" s="36"/>
      <c r="H42" s="49">
        <v>5</v>
      </c>
      <c r="I42" s="49">
        <v>16</v>
      </c>
      <c r="J42" s="49">
        <v>5</v>
      </c>
      <c r="K42" s="50">
        <v>10</v>
      </c>
    </row>
    <row r="43" spans="1:11" ht="16" x14ac:dyDescent="0.2">
      <c r="A43" s="42">
        <v>1511359</v>
      </c>
      <c r="B43" s="43">
        <v>27501042305476</v>
      </c>
      <c r="C43" s="38">
        <v>7501042305472</v>
      </c>
      <c r="D43" s="34" t="s">
        <v>90</v>
      </c>
      <c r="E43" s="44">
        <v>10</v>
      </c>
      <c r="F43" s="36"/>
      <c r="G43" s="36"/>
      <c r="H43" s="49">
        <v>3</v>
      </c>
      <c r="I43" s="49">
        <v>10</v>
      </c>
      <c r="J43" s="49">
        <v>5</v>
      </c>
      <c r="K43" s="50">
        <v>15</v>
      </c>
    </row>
    <row r="44" spans="1:11" ht="16" x14ac:dyDescent="0.2">
      <c r="A44" s="42">
        <v>1511362</v>
      </c>
      <c r="B44" s="43">
        <v>27501042305490</v>
      </c>
      <c r="C44" s="38">
        <v>7501042305496</v>
      </c>
      <c r="D44" s="34" t="s">
        <v>91</v>
      </c>
      <c r="E44" s="44">
        <v>10</v>
      </c>
      <c r="F44" s="36"/>
      <c r="G44" s="36"/>
      <c r="H44" s="49">
        <v>0</v>
      </c>
      <c r="I44" s="49">
        <v>15</v>
      </c>
      <c r="J44" s="49">
        <v>10</v>
      </c>
      <c r="K44" s="50">
        <v>6</v>
      </c>
    </row>
    <row r="45" spans="1:11" ht="16" x14ac:dyDescent="0.2">
      <c r="A45" s="42">
        <v>1508356</v>
      </c>
      <c r="B45" s="43">
        <v>17501042305516</v>
      </c>
      <c r="C45" s="38" t="s">
        <v>69</v>
      </c>
      <c r="D45" s="34" t="s">
        <v>70</v>
      </c>
      <c r="E45" s="44">
        <v>6</v>
      </c>
      <c r="F45" s="36"/>
      <c r="G45" s="36"/>
      <c r="H45" s="49">
        <v>2</v>
      </c>
      <c r="I45" s="49">
        <v>3</v>
      </c>
      <c r="J45" s="49">
        <v>2</v>
      </c>
      <c r="K45" s="50">
        <v>5</v>
      </c>
    </row>
    <row r="46" spans="1:11" ht="16" x14ac:dyDescent="0.2">
      <c r="A46" s="42">
        <v>1508359</v>
      </c>
      <c r="B46" s="43">
        <v>47501042305524</v>
      </c>
      <c r="C46" s="38">
        <v>7501042305526</v>
      </c>
      <c r="D46" s="34" t="s">
        <v>58</v>
      </c>
      <c r="E46" s="44">
        <v>15</v>
      </c>
      <c r="F46" s="36"/>
      <c r="G46" s="36"/>
      <c r="H46" s="49">
        <v>5</v>
      </c>
      <c r="I46" s="49">
        <v>11</v>
      </c>
      <c r="J46" s="49">
        <v>0</v>
      </c>
      <c r="K46" s="50">
        <v>3</v>
      </c>
    </row>
    <row r="47" spans="1:11" ht="16" x14ac:dyDescent="0.2">
      <c r="A47" s="42">
        <v>1508362</v>
      </c>
      <c r="B47" s="43">
        <v>17501042305530</v>
      </c>
      <c r="C47" s="38">
        <v>7501042305533</v>
      </c>
      <c r="D47" s="34" t="s">
        <v>92</v>
      </c>
      <c r="E47" s="44">
        <v>20</v>
      </c>
      <c r="F47" s="36"/>
      <c r="G47" s="36"/>
      <c r="H47" s="49">
        <v>5</v>
      </c>
      <c r="I47" s="49">
        <v>10</v>
      </c>
      <c r="J47" s="49">
        <v>2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38">
        <v>7501042305564</v>
      </c>
      <c r="D48" s="38" t="s">
        <v>80</v>
      </c>
      <c r="E48" s="44">
        <v>6</v>
      </c>
      <c r="F48" s="36"/>
      <c r="G48" s="36"/>
      <c r="H48" s="49">
        <v>5</v>
      </c>
      <c r="I48" s="49">
        <v>2</v>
      </c>
      <c r="J48" s="49">
        <v>1</v>
      </c>
      <c r="K48" s="50">
        <v>1</v>
      </c>
    </row>
    <row r="49" spans="1:11" ht="16" x14ac:dyDescent="0.2">
      <c r="A49" s="42">
        <v>1508302</v>
      </c>
      <c r="B49" s="43">
        <v>17501042305585</v>
      </c>
      <c r="C49" s="38">
        <v>7501042305588</v>
      </c>
      <c r="D49" s="38" t="s">
        <v>71</v>
      </c>
      <c r="E49" s="44">
        <v>6</v>
      </c>
      <c r="F49" s="36"/>
      <c r="G49" s="36"/>
      <c r="H49" s="49">
        <v>1</v>
      </c>
      <c r="I49" s="49">
        <v>3</v>
      </c>
      <c r="J49" s="49">
        <v>1</v>
      </c>
      <c r="K49" s="50">
        <v>1</v>
      </c>
    </row>
    <row r="50" spans="1:11" ht="16" x14ac:dyDescent="0.2">
      <c r="A50" s="42">
        <v>1512319</v>
      </c>
      <c r="B50" s="43">
        <v>17501042306308</v>
      </c>
      <c r="C50" s="38">
        <v>7501042306301</v>
      </c>
      <c r="D50" s="34" t="s">
        <v>113</v>
      </c>
      <c r="E50" s="44">
        <v>15</v>
      </c>
      <c r="F50" s="36"/>
      <c r="G50" s="36"/>
      <c r="H50" s="49">
        <v>0</v>
      </c>
      <c r="I50" s="49">
        <v>0</v>
      </c>
      <c r="J50" s="49">
        <v>0</v>
      </c>
      <c r="K50" s="50">
        <v>1</v>
      </c>
    </row>
    <row r="51" spans="1:11" ht="16" x14ac:dyDescent="0.2">
      <c r="A51" s="42">
        <v>1512320</v>
      </c>
      <c r="B51" s="43">
        <v>17501042306315</v>
      </c>
      <c r="C51" s="38">
        <v>7501042306318</v>
      </c>
      <c r="D51" s="34" t="s">
        <v>112</v>
      </c>
      <c r="E51" s="44">
        <v>15</v>
      </c>
      <c r="F51" s="36"/>
      <c r="G51" s="36"/>
      <c r="H51" s="49">
        <v>2</v>
      </c>
      <c r="I51" s="49">
        <v>1</v>
      </c>
      <c r="J51" s="49">
        <v>1</v>
      </c>
      <c r="K51" s="50">
        <v>0</v>
      </c>
    </row>
    <row r="52" spans="1:11" ht="16" x14ac:dyDescent="0.2">
      <c r="A52" s="42">
        <v>1512321</v>
      </c>
      <c r="B52" s="43">
        <v>17501042306322</v>
      </c>
      <c r="C52" s="38">
        <v>7501042306325</v>
      </c>
      <c r="D52" s="34" t="s">
        <v>114</v>
      </c>
      <c r="E52" s="44">
        <v>15</v>
      </c>
      <c r="F52" s="36"/>
      <c r="G52" s="36"/>
      <c r="H52" s="49">
        <v>0</v>
      </c>
      <c r="I52" s="49">
        <v>1</v>
      </c>
      <c r="J52" s="49">
        <v>0</v>
      </c>
      <c r="K52" s="50">
        <v>3</v>
      </c>
    </row>
    <row r="53" spans="1:11" ht="16" x14ac:dyDescent="0.2">
      <c r="A53" s="42">
        <v>1512612</v>
      </c>
      <c r="B53" s="43">
        <v>17501042306377</v>
      </c>
      <c r="C53" s="38">
        <v>7501042306370</v>
      </c>
      <c r="D53" s="34" t="s">
        <v>97</v>
      </c>
      <c r="E53" s="44">
        <v>15</v>
      </c>
      <c r="F53" s="36"/>
      <c r="G53" s="36"/>
      <c r="H53" s="49">
        <v>2</v>
      </c>
      <c r="I53" s="49">
        <v>0</v>
      </c>
      <c r="J53" s="49">
        <v>0</v>
      </c>
      <c r="K53" s="50">
        <v>2</v>
      </c>
    </row>
    <row r="54" spans="1:11" ht="16" x14ac:dyDescent="0.2">
      <c r="A54" s="42">
        <v>1512613</v>
      </c>
      <c r="B54" s="43">
        <v>17501042306384</v>
      </c>
      <c r="C54" s="38">
        <v>7501042306387</v>
      </c>
      <c r="D54" s="34" t="s">
        <v>98</v>
      </c>
      <c r="E54" s="44">
        <v>15</v>
      </c>
      <c r="F54" s="36"/>
      <c r="G54" s="36"/>
      <c r="H54" s="49">
        <v>2</v>
      </c>
      <c r="I54" s="49">
        <v>3</v>
      </c>
      <c r="J54" s="49">
        <v>0</v>
      </c>
      <c r="K54" s="50">
        <v>4</v>
      </c>
    </row>
    <row r="55" spans="1:11" ht="16" x14ac:dyDescent="0.2">
      <c r="A55" s="42">
        <v>1512614</v>
      </c>
      <c r="B55" s="43">
        <v>17501042306391</v>
      </c>
      <c r="C55" s="38">
        <v>7501042306394</v>
      </c>
      <c r="D55" s="34" t="s">
        <v>99</v>
      </c>
      <c r="E55" s="44">
        <v>15</v>
      </c>
      <c r="F55" s="36"/>
      <c r="G55" s="36"/>
      <c r="H55" s="49">
        <v>2</v>
      </c>
      <c r="I55" s="49">
        <v>2</v>
      </c>
      <c r="J55" s="49">
        <v>0</v>
      </c>
      <c r="K55" s="50">
        <v>4</v>
      </c>
    </row>
    <row r="56" spans="1:11" ht="16" x14ac:dyDescent="0.2">
      <c r="A56" s="42"/>
      <c r="B56" s="43"/>
      <c r="C56" s="38">
        <v>7501042306530</v>
      </c>
      <c r="D56" s="34" t="s">
        <v>119</v>
      </c>
      <c r="E56" s="44">
        <v>12</v>
      </c>
      <c r="F56" s="36"/>
      <c r="G56" s="36"/>
      <c r="H56" s="49">
        <v>0</v>
      </c>
      <c r="I56" s="49">
        <v>2</v>
      </c>
      <c r="J56" s="49">
        <v>2</v>
      </c>
      <c r="K56" s="50">
        <v>4</v>
      </c>
    </row>
    <row r="57" spans="1:11" ht="16" x14ac:dyDescent="0.2">
      <c r="A57" s="42"/>
      <c r="B57" s="43"/>
      <c r="C57" s="38">
        <v>7501042306547</v>
      </c>
      <c r="D57" s="34" t="s">
        <v>117</v>
      </c>
      <c r="E57" s="44">
        <v>12</v>
      </c>
      <c r="F57" s="36"/>
      <c r="G57" s="36"/>
      <c r="H57" s="49">
        <v>3</v>
      </c>
      <c r="I57" s="49">
        <v>3</v>
      </c>
      <c r="J57" s="49">
        <v>2</v>
      </c>
      <c r="K57" s="50">
        <v>1</v>
      </c>
    </row>
    <row r="58" spans="1:11" ht="16" x14ac:dyDescent="0.2">
      <c r="A58" s="42"/>
      <c r="B58" s="43"/>
      <c r="C58" s="38">
        <v>7501042306554</v>
      </c>
      <c r="D58" s="34" t="s">
        <v>118</v>
      </c>
      <c r="E58" s="44">
        <v>12</v>
      </c>
      <c r="F58" s="36"/>
      <c r="G58" s="36"/>
      <c r="H58" s="49">
        <v>2</v>
      </c>
      <c r="I58" s="49">
        <v>2</v>
      </c>
      <c r="J58" s="49">
        <v>2</v>
      </c>
      <c r="K58" s="50">
        <v>0</v>
      </c>
    </row>
    <row r="59" spans="1:11" ht="16" x14ac:dyDescent="0.2">
      <c r="A59" s="42"/>
      <c r="B59" s="43"/>
      <c r="C59" s="38">
        <v>7501042306578</v>
      </c>
      <c r="D59" s="34" t="s">
        <v>121</v>
      </c>
      <c r="E59" s="44">
        <v>20</v>
      </c>
      <c r="F59" s="36"/>
      <c r="G59" s="36"/>
      <c r="H59" s="49">
        <v>0</v>
      </c>
      <c r="I59" s="49">
        <v>2</v>
      </c>
      <c r="J59" s="49">
        <v>2</v>
      </c>
      <c r="K59" s="50">
        <v>0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">
    <cfRule type="cellIs" dxfId="66" priority="4" stopIfTrue="1" operator="greaterThan">
      <formula>0</formula>
    </cfRule>
  </conditionalFormatting>
  <conditionalFormatting sqref="K7">
    <cfRule type="cellIs" dxfId="65" priority="3" stopIfTrue="1" operator="greaterThan">
      <formula>0</formula>
    </cfRule>
  </conditionalFormatting>
  <conditionalFormatting sqref="H56:K58">
    <cfRule type="cellIs" dxfId="64" priority="2" stopIfTrue="1" operator="greaterThan">
      <formula>0</formula>
    </cfRule>
  </conditionalFormatting>
  <conditionalFormatting sqref="H59:K59">
    <cfRule type="cellIs" dxfId="63" priority="1" stopIfTrue="1" operator="greaterThan">
      <formula>0</formula>
    </cfRule>
  </conditionalFormatting>
  <pageMargins left="0.59055118110236227" right="0" top="0" bottom="0" header="0.31496062992125984" footer="0.31496062992125984"/>
  <pageSetup scale="8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136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5</v>
      </c>
      <c r="I7" s="49">
        <v>1</v>
      </c>
      <c r="J7" s="49"/>
      <c r="K7" s="49">
        <v>2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10</v>
      </c>
      <c r="I8" s="49">
        <v>10</v>
      </c>
      <c r="J8" s="49">
        <v>6</v>
      </c>
      <c r="K8" s="50">
        <v>8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5</v>
      </c>
      <c r="J9" s="49">
        <v>6</v>
      </c>
      <c r="K9" s="50">
        <v>2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0</v>
      </c>
      <c r="K10" s="50">
        <v>1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10</v>
      </c>
      <c r="I11" s="49"/>
      <c r="J11" s="49"/>
      <c r="K11" s="50">
        <v>2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15</v>
      </c>
      <c r="I12" s="49">
        <v>5</v>
      </c>
      <c r="J12" s="49">
        <v>7</v>
      </c>
      <c r="K12" s="50">
        <v>2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7</v>
      </c>
      <c r="I13" s="49">
        <v>6</v>
      </c>
      <c r="J13" s="49">
        <v>8</v>
      </c>
      <c r="K13" s="50">
        <v>10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20</v>
      </c>
      <c r="I14" s="49">
        <v>12</v>
      </c>
      <c r="J14" s="49">
        <v>5</v>
      </c>
      <c r="K14" s="50">
        <v>5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7</v>
      </c>
      <c r="I15" s="49">
        <v>5</v>
      </c>
      <c r="J15" s="49">
        <v>5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1</v>
      </c>
      <c r="J16" s="49">
        <v>1</v>
      </c>
      <c r="K16" s="50">
        <v>3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0</v>
      </c>
      <c r="J17" s="49">
        <v>1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0</v>
      </c>
      <c r="J18" s="49">
        <v>0</v>
      </c>
      <c r="K18" s="50">
        <v>0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7</v>
      </c>
      <c r="I21" s="49">
        <v>5</v>
      </c>
      <c r="J21" s="49">
        <v>3</v>
      </c>
      <c r="K21" s="50">
        <v>4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8</v>
      </c>
      <c r="I22" s="49">
        <v>0</v>
      </c>
      <c r="J22" s="49">
        <v>2</v>
      </c>
      <c r="K22" s="50">
        <v>4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4</v>
      </c>
      <c r="I23" s="49">
        <v>2</v>
      </c>
      <c r="J23" s="49">
        <v>1</v>
      </c>
      <c r="K23" s="50">
        <v>5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3</v>
      </c>
      <c r="I24" s="49">
        <v>0</v>
      </c>
      <c r="J24" s="49">
        <v>0</v>
      </c>
      <c r="K24" s="50">
        <v>4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3</v>
      </c>
      <c r="I25" s="49">
        <v>1</v>
      </c>
      <c r="J25" s="49">
        <v>0</v>
      </c>
      <c r="K25" s="50">
        <v>1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1</v>
      </c>
      <c r="I26" s="49">
        <v>3</v>
      </c>
      <c r="J26" s="49">
        <v>0</v>
      </c>
      <c r="K26" s="50">
        <v>1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2</v>
      </c>
      <c r="I27" s="49">
        <v>2</v>
      </c>
      <c r="J27" s="49">
        <v>2</v>
      </c>
      <c r="K27" s="50">
        <v>2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2</v>
      </c>
      <c r="I28" s="49">
        <v>5</v>
      </c>
      <c r="J28" s="49">
        <v>2</v>
      </c>
      <c r="K28" s="50">
        <v>4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5</v>
      </c>
      <c r="J29" s="49">
        <v>5</v>
      </c>
      <c r="K29" s="50">
        <v>4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2</v>
      </c>
      <c r="I31" s="49">
        <v>5</v>
      </c>
      <c r="J31" s="49">
        <v>5</v>
      </c>
      <c r="K31" s="50">
        <v>5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2</v>
      </c>
      <c r="I32" s="49">
        <v>3</v>
      </c>
      <c r="J32" s="49">
        <v>1</v>
      </c>
      <c r="K32" s="50">
        <v>4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1</v>
      </c>
    </row>
    <row r="34" spans="1:11" ht="16" x14ac:dyDescent="0.2">
      <c r="A34" s="42">
        <v>1508298</v>
      </c>
      <c r="B34" s="43">
        <v>17501042304830</v>
      </c>
      <c r="C34" s="60">
        <v>7501042304833</v>
      </c>
      <c r="D34" s="34" t="s">
        <v>36</v>
      </c>
      <c r="E34" s="44">
        <v>24</v>
      </c>
      <c r="F34" s="36"/>
      <c r="G34" s="36"/>
      <c r="H34" s="49">
        <v>1</v>
      </c>
      <c r="I34" s="49">
        <v>1</v>
      </c>
      <c r="J34" s="49">
        <v>0</v>
      </c>
      <c r="K34" s="50">
        <v>1</v>
      </c>
    </row>
    <row r="35" spans="1:11" ht="16" x14ac:dyDescent="0.2">
      <c r="A35" s="42">
        <v>1508300</v>
      </c>
      <c r="B35" s="43">
        <v>17501042305202</v>
      </c>
      <c r="C35" s="60">
        <v>7501042305205</v>
      </c>
      <c r="D35" s="34" t="s">
        <v>34</v>
      </c>
      <c r="E35" s="44">
        <v>15</v>
      </c>
      <c r="F35" s="36"/>
      <c r="G35" s="36"/>
      <c r="H35" s="49">
        <v>0</v>
      </c>
      <c r="I35" s="49">
        <v>2</v>
      </c>
      <c r="J35" s="49">
        <v>1</v>
      </c>
      <c r="K35" s="50">
        <v>8</v>
      </c>
    </row>
    <row r="36" spans="1:11" ht="16" x14ac:dyDescent="0.2">
      <c r="A36" s="42">
        <v>1508297</v>
      </c>
      <c r="B36" s="43">
        <v>17501042305370</v>
      </c>
      <c r="C36" s="60">
        <v>7501042305373</v>
      </c>
      <c r="D36" s="34" t="s">
        <v>40</v>
      </c>
      <c r="E36" s="44">
        <v>12</v>
      </c>
      <c r="F36" s="36"/>
      <c r="G36" s="36"/>
      <c r="H36" s="49">
        <v>0</v>
      </c>
      <c r="I36" s="49">
        <v>0</v>
      </c>
      <c r="J36" s="49">
        <v>0</v>
      </c>
      <c r="K36" s="50">
        <v>1</v>
      </c>
    </row>
    <row r="37" spans="1:11" ht="16" x14ac:dyDescent="0.2">
      <c r="A37" s="42">
        <v>1508312</v>
      </c>
      <c r="B37" s="43">
        <v>17501042305394</v>
      </c>
      <c r="C37" s="60">
        <v>7501042305397</v>
      </c>
      <c r="D37" s="34" t="s">
        <v>65</v>
      </c>
      <c r="E37" s="44">
        <v>16</v>
      </c>
      <c r="F37" s="36"/>
      <c r="G37" s="36"/>
      <c r="H37" s="49">
        <v>5</v>
      </c>
      <c r="I37" s="49">
        <v>5</v>
      </c>
      <c r="J37" s="49">
        <v>5</v>
      </c>
      <c r="K37" s="50">
        <v>2</v>
      </c>
    </row>
    <row r="38" spans="1:11" ht="16" x14ac:dyDescent="0.2">
      <c r="A38" s="42">
        <v>1508313</v>
      </c>
      <c r="B38" s="43">
        <v>17501042305400</v>
      </c>
      <c r="C38" s="60">
        <v>7501042305403</v>
      </c>
      <c r="D38" s="34" t="s">
        <v>66</v>
      </c>
      <c r="E38" s="44">
        <v>15</v>
      </c>
      <c r="F38" s="36"/>
      <c r="G38" s="36"/>
      <c r="H38" s="49">
        <v>5</v>
      </c>
      <c r="I38" s="49">
        <v>5</v>
      </c>
      <c r="J38" s="49">
        <v>5</v>
      </c>
      <c r="K38" s="50">
        <v>3</v>
      </c>
    </row>
    <row r="39" spans="1:11" ht="16" x14ac:dyDescent="0.2">
      <c r="A39" s="42">
        <v>1508304</v>
      </c>
      <c r="B39" s="43">
        <v>17501042305417</v>
      </c>
      <c r="C39" s="60">
        <v>7501042305410</v>
      </c>
      <c r="D39" s="34" t="s">
        <v>64</v>
      </c>
      <c r="E39" s="44">
        <v>6</v>
      </c>
      <c r="F39" s="36"/>
      <c r="G39" s="36"/>
      <c r="H39" s="49">
        <v>0</v>
      </c>
      <c r="I39" s="49">
        <v>0</v>
      </c>
      <c r="J39" s="49">
        <v>0</v>
      </c>
      <c r="K39" s="50">
        <v>0</v>
      </c>
    </row>
    <row r="40" spans="1:11" ht="16" x14ac:dyDescent="0.2">
      <c r="A40" s="42">
        <v>1511358</v>
      </c>
      <c r="B40" s="43">
        <v>27501042305421</v>
      </c>
      <c r="C40" s="60">
        <v>7501042305427</v>
      </c>
      <c r="D40" s="34" t="s">
        <v>87</v>
      </c>
      <c r="E40" s="44">
        <v>10</v>
      </c>
      <c r="F40" s="36"/>
      <c r="G40" s="36"/>
      <c r="H40" s="49">
        <v>3</v>
      </c>
      <c r="I40" s="49">
        <v>0</v>
      </c>
      <c r="J40" s="49">
        <v>2</v>
      </c>
      <c r="K40" s="50">
        <v>15</v>
      </c>
    </row>
    <row r="41" spans="1:11" ht="16" x14ac:dyDescent="0.2">
      <c r="A41" s="42">
        <v>1511361</v>
      </c>
      <c r="B41" s="43">
        <v>27501042305445</v>
      </c>
      <c r="C41" s="60">
        <v>7501042305441</v>
      </c>
      <c r="D41" s="34" t="s">
        <v>88</v>
      </c>
      <c r="E41" s="44">
        <v>10</v>
      </c>
      <c r="F41" s="36"/>
      <c r="G41" s="36"/>
      <c r="H41" s="49">
        <v>3</v>
      </c>
      <c r="I41" s="49">
        <v>0</v>
      </c>
      <c r="J41" s="49">
        <v>5</v>
      </c>
      <c r="K41" s="50">
        <v>12</v>
      </c>
    </row>
    <row r="42" spans="1:11" ht="16" x14ac:dyDescent="0.2">
      <c r="A42" s="42">
        <v>1511360</v>
      </c>
      <c r="B42" s="43">
        <v>27501042305469</v>
      </c>
      <c r="C42" s="60">
        <v>7501042305465</v>
      </c>
      <c r="D42" s="34" t="s">
        <v>89</v>
      </c>
      <c r="E42" s="44">
        <v>10</v>
      </c>
      <c r="F42" s="36"/>
      <c r="G42" s="36"/>
      <c r="H42" s="49">
        <v>10</v>
      </c>
      <c r="I42" s="49">
        <v>5</v>
      </c>
      <c r="J42" s="49">
        <v>2</v>
      </c>
      <c r="K42" s="50">
        <v>13</v>
      </c>
    </row>
    <row r="43" spans="1:11" ht="16" x14ac:dyDescent="0.2">
      <c r="A43" s="42">
        <v>1511359</v>
      </c>
      <c r="B43" s="43">
        <v>27501042305476</v>
      </c>
      <c r="C43" s="60">
        <v>7501042305472</v>
      </c>
      <c r="D43" s="34" t="s">
        <v>90</v>
      </c>
      <c r="E43" s="44">
        <v>10</v>
      </c>
      <c r="F43" s="36"/>
      <c r="G43" s="36"/>
      <c r="H43" s="49">
        <v>10</v>
      </c>
      <c r="I43" s="49">
        <v>0</v>
      </c>
      <c r="J43" s="49">
        <v>10</v>
      </c>
      <c r="K43" s="50">
        <v>7</v>
      </c>
    </row>
    <row r="44" spans="1:11" ht="16" x14ac:dyDescent="0.2">
      <c r="A44" s="42">
        <v>1511362</v>
      </c>
      <c r="B44" s="43">
        <v>27501042305490</v>
      </c>
      <c r="C44" s="60">
        <v>7501042305496</v>
      </c>
      <c r="D44" s="34" t="s">
        <v>91</v>
      </c>
      <c r="E44" s="44">
        <v>10</v>
      </c>
      <c r="F44" s="36"/>
      <c r="G44" s="36"/>
      <c r="H44" s="49">
        <v>5</v>
      </c>
      <c r="I44" s="49">
        <v>15</v>
      </c>
      <c r="J44" s="49">
        <v>10</v>
      </c>
      <c r="K44" s="50">
        <v>13</v>
      </c>
    </row>
    <row r="45" spans="1:11" ht="16" x14ac:dyDescent="0.2">
      <c r="A45" s="42">
        <v>1508356</v>
      </c>
      <c r="B45" s="43">
        <v>17501042305516</v>
      </c>
      <c r="C45" s="60" t="s">
        <v>69</v>
      </c>
      <c r="D45" s="34" t="s">
        <v>70</v>
      </c>
      <c r="E45" s="44">
        <v>6</v>
      </c>
      <c r="F45" s="36"/>
      <c r="G45" s="36"/>
      <c r="H45" s="49">
        <v>0</v>
      </c>
      <c r="I45" s="49">
        <v>0</v>
      </c>
      <c r="J45" s="49">
        <v>0</v>
      </c>
      <c r="K45" s="50">
        <v>2</v>
      </c>
    </row>
    <row r="46" spans="1:11" ht="16" x14ac:dyDescent="0.2">
      <c r="A46" s="42">
        <v>1508359</v>
      </c>
      <c r="B46" s="43">
        <v>47501042305524</v>
      </c>
      <c r="C46" s="60">
        <v>7501042305526</v>
      </c>
      <c r="D46" s="34" t="s">
        <v>58</v>
      </c>
      <c r="E46" s="44">
        <v>15</v>
      </c>
      <c r="F46" s="36"/>
      <c r="G46" s="36"/>
      <c r="H46" s="49">
        <v>10</v>
      </c>
      <c r="I46" s="49">
        <v>15</v>
      </c>
      <c r="J46" s="49">
        <v>0</v>
      </c>
      <c r="K46" s="50">
        <v>6</v>
      </c>
    </row>
    <row r="47" spans="1:11" ht="16" x14ac:dyDescent="0.2">
      <c r="A47" s="42">
        <v>1508362</v>
      </c>
      <c r="B47" s="43">
        <v>17501042305530</v>
      </c>
      <c r="C47" s="60">
        <v>7501042305533</v>
      </c>
      <c r="D47" s="34" t="s">
        <v>92</v>
      </c>
      <c r="E47" s="44">
        <v>20</v>
      </c>
      <c r="F47" s="36"/>
      <c r="G47" s="36"/>
      <c r="H47" s="49">
        <v>3</v>
      </c>
      <c r="I47" s="49">
        <v>6</v>
      </c>
      <c r="J47" s="49">
        <v>1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60">
        <v>7501042305564</v>
      </c>
      <c r="D48" s="38" t="s">
        <v>80</v>
      </c>
      <c r="E48" s="44">
        <v>6</v>
      </c>
      <c r="F48" s="36"/>
      <c r="G48" s="36"/>
      <c r="H48" s="49">
        <v>0</v>
      </c>
      <c r="I48" s="49">
        <v>0</v>
      </c>
      <c r="J48" s="49">
        <v>0</v>
      </c>
      <c r="K48" s="50">
        <v>1</v>
      </c>
    </row>
    <row r="49" spans="1:11" ht="16" x14ac:dyDescent="0.2">
      <c r="A49" s="42">
        <v>1508302</v>
      </c>
      <c r="B49" s="43">
        <v>17501042305585</v>
      </c>
      <c r="C49" s="60">
        <v>7501042305588</v>
      </c>
      <c r="D49" s="38" t="s">
        <v>71</v>
      </c>
      <c r="E49" s="44">
        <v>6</v>
      </c>
      <c r="F49" s="36"/>
      <c r="G49" s="36"/>
      <c r="H49" s="49">
        <v>2</v>
      </c>
      <c r="I49" s="49">
        <v>0</v>
      </c>
      <c r="J49" s="49">
        <v>0</v>
      </c>
      <c r="K49" s="50">
        <v>1</v>
      </c>
    </row>
    <row r="50" spans="1:11" ht="16" x14ac:dyDescent="0.2">
      <c r="A50" s="42">
        <v>1512319</v>
      </c>
      <c r="B50" s="43">
        <v>17501042306308</v>
      </c>
      <c r="C50" s="60">
        <v>7501042306301</v>
      </c>
      <c r="D50" s="34" t="s">
        <v>113</v>
      </c>
      <c r="E50" s="44">
        <v>15</v>
      </c>
      <c r="F50" s="36"/>
      <c r="G50" s="36"/>
      <c r="H50" s="49">
        <v>0</v>
      </c>
      <c r="I50" s="49">
        <v>0</v>
      </c>
      <c r="J50" s="49">
        <v>0</v>
      </c>
      <c r="K50" s="50">
        <v>0</v>
      </c>
    </row>
    <row r="51" spans="1:11" ht="16" x14ac:dyDescent="0.2">
      <c r="A51" s="42">
        <v>1512320</v>
      </c>
      <c r="B51" s="43">
        <v>17501042306315</v>
      </c>
      <c r="C51" s="60">
        <v>7501042306318</v>
      </c>
      <c r="D51" s="34" t="s">
        <v>112</v>
      </c>
      <c r="E51" s="44">
        <v>15</v>
      </c>
      <c r="F51" s="36"/>
      <c r="G51" s="36"/>
      <c r="H51" s="49">
        <v>1</v>
      </c>
      <c r="I51" s="49">
        <v>1</v>
      </c>
      <c r="J51" s="49">
        <v>0</v>
      </c>
      <c r="K51" s="50">
        <v>2</v>
      </c>
    </row>
    <row r="52" spans="1:11" ht="16" x14ac:dyDescent="0.2">
      <c r="A52" s="42">
        <v>1512321</v>
      </c>
      <c r="B52" s="43">
        <v>17501042306322</v>
      </c>
      <c r="C52" s="60">
        <v>7501042306325</v>
      </c>
      <c r="D52" s="34" t="s">
        <v>114</v>
      </c>
      <c r="E52" s="44">
        <v>15</v>
      </c>
      <c r="F52" s="36"/>
      <c r="G52" s="36"/>
      <c r="H52" s="49">
        <v>1</v>
      </c>
      <c r="I52" s="49">
        <v>2</v>
      </c>
      <c r="J52" s="49">
        <v>0</v>
      </c>
      <c r="K52" s="50">
        <v>1</v>
      </c>
    </row>
    <row r="53" spans="1:11" ht="16" x14ac:dyDescent="0.2">
      <c r="A53" s="42">
        <v>1512612</v>
      </c>
      <c r="B53" s="43">
        <v>17501042306377</v>
      </c>
      <c r="C53" s="60">
        <v>7501042306370</v>
      </c>
      <c r="D53" s="34" t="s">
        <v>97</v>
      </c>
      <c r="E53" s="44">
        <v>15</v>
      </c>
      <c r="F53" s="36"/>
      <c r="G53" s="36"/>
      <c r="H53" s="49">
        <v>2</v>
      </c>
      <c r="I53" s="49">
        <v>1</v>
      </c>
      <c r="J53" s="49">
        <v>3</v>
      </c>
      <c r="K53" s="50">
        <v>5</v>
      </c>
    </row>
    <row r="54" spans="1:11" ht="16" x14ac:dyDescent="0.2">
      <c r="A54" s="42">
        <v>1512613</v>
      </c>
      <c r="B54" s="43">
        <v>17501042306384</v>
      </c>
      <c r="C54" s="60">
        <v>7501042306387</v>
      </c>
      <c r="D54" s="34" t="s">
        <v>98</v>
      </c>
      <c r="E54" s="44">
        <v>15</v>
      </c>
      <c r="F54" s="36"/>
      <c r="G54" s="36"/>
      <c r="H54" s="49">
        <v>1</v>
      </c>
      <c r="I54" s="49">
        <v>3</v>
      </c>
      <c r="J54" s="49">
        <v>3</v>
      </c>
      <c r="K54" s="50">
        <v>5</v>
      </c>
    </row>
    <row r="55" spans="1:11" ht="16" x14ac:dyDescent="0.2">
      <c r="A55" s="42">
        <v>1512614</v>
      </c>
      <c r="B55" s="43">
        <v>17501042306391</v>
      </c>
      <c r="C55" s="60">
        <v>7501042306394</v>
      </c>
      <c r="D55" s="34" t="s">
        <v>99</v>
      </c>
      <c r="E55" s="44">
        <v>15</v>
      </c>
      <c r="F55" s="36"/>
      <c r="G55" s="36"/>
      <c r="H55" s="49">
        <v>0</v>
      </c>
      <c r="I55" s="49">
        <v>0</v>
      </c>
      <c r="J55" s="49">
        <v>4</v>
      </c>
      <c r="K55" s="50">
        <v>0</v>
      </c>
    </row>
    <row r="56" spans="1:11" ht="16" x14ac:dyDescent="0.2">
      <c r="A56" s="42"/>
      <c r="B56" s="43"/>
      <c r="C56" s="60">
        <v>7501042306530</v>
      </c>
      <c r="D56" s="34" t="s">
        <v>119</v>
      </c>
      <c r="E56" s="44">
        <v>12</v>
      </c>
      <c r="F56" s="36"/>
      <c r="G56" s="36"/>
      <c r="H56" s="49">
        <v>0</v>
      </c>
      <c r="I56" s="49">
        <v>1</v>
      </c>
      <c r="J56" s="49">
        <v>0</v>
      </c>
      <c r="K56" s="50">
        <v>1</v>
      </c>
    </row>
    <row r="57" spans="1:11" ht="16" x14ac:dyDescent="0.2">
      <c r="A57" s="42"/>
      <c r="B57" s="43"/>
      <c r="C57" s="60">
        <v>7501042306547</v>
      </c>
      <c r="D57" s="34" t="s">
        <v>117</v>
      </c>
      <c r="E57" s="44">
        <v>12</v>
      </c>
      <c r="F57" s="36"/>
      <c r="G57" s="36"/>
      <c r="H57" s="49">
        <v>0</v>
      </c>
      <c r="I57" s="49">
        <v>2</v>
      </c>
      <c r="J57" s="49"/>
      <c r="K57" s="50">
        <v>4</v>
      </c>
    </row>
    <row r="58" spans="1:11" ht="16" x14ac:dyDescent="0.2">
      <c r="A58" s="42"/>
      <c r="B58" s="43"/>
      <c r="C58" s="60">
        <v>7501042306554</v>
      </c>
      <c r="D58" s="34" t="s">
        <v>118</v>
      </c>
      <c r="E58" s="44">
        <v>12</v>
      </c>
      <c r="F58" s="36"/>
      <c r="G58" s="36"/>
      <c r="H58" s="49">
        <v>0</v>
      </c>
      <c r="I58" s="49">
        <v>1</v>
      </c>
      <c r="J58" s="49">
        <v>0</v>
      </c>
      <c r="K58" s="50">
        <v>2</v>
      </c>
    </row>
    <row r="59" spans="1:11" ht="16" x14ac:dyDescent="0.2">
      <c r="A59" s="42"/>
      <c r="B59" s="43"/>
      <c r="C59" s="60">
        <v>7501042306578</v>
      </c>
      <c r="D59" s="34" t="s">
        <v>121</v>
      </c>
      <c r="E59" s="44">
        <v>20</v>
      </c>
      <c r="F59" s="36"/>
      <c r="G59" s="36"/>
      <c r="H59" s="49">
        <v>0</v>
      </c>
      <c r="I59" s="49">
        <v>0</v>
      </c>
      <c r="J59" s="49">
        <v>0</v>
      </c>
      <c r="K59" s="50">
        <v>0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">
    <cfRule type="cellIs" dxfId="62" priority="4" stopIfTrue="1" operator="greaterThan">
      <formula>0</formula>
    </cfRule>
  </conditionalFormatting>
  <conditionalFormatting sqref="K7">
    <cfRule type="cellIs" dxfId="61" priority="3" stopIfTrue="1" operator="greaterThan">
      <formula>0</formula>
    </cfRule>
  </conditionalFormatting>
  <conditionalFormatting sqref="H56:K58">
    <cfRule type="cellIs" dxfId="60" priority="2" stopIfTrue="1" operator="greaterThan">
      <formula>0</formula>
    </cfRule>
  </conditionalFormatting>
  <conditionalFormatting sqref="H59:K59">
    <cfRule type="cellIs" dxfId="59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6" workbookViewId="0">
      <selection activeCell="H7" sqref="H7:K59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137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0</v>
      </c>
      <c r="J7" s="49">
        <v>0</v>
      </c>
      <c r="K7" s="49">
        <v>1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11</v>
      </c>
      <c r="I8" s="49">
        <v>10</v>
      </c>
      <c r="J8" s="49">
        <v>5</v>
      </c>
      <c r="K8" s="50">
        <v>7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5</v>
      </c>
      <c r="J9" s="49">
        <v>8</v>
      </c>
      <c r="K9" s="50">
        <v>5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1</v>
      </c>
      <c r="J10" s="49">
        <v>0</v>
      </c>
      <c r="K10" s="50">
        <v>1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5</v>
      </c>
      <c r="I12" s="49">
        <v>15</v>
      </c>
      <c r="J12" s="49">
        <v>3</v>
      </c>
      <c r="K12" s="50">
        <v>2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5</v>
      </c>
      <c r="I13" s="49">
        <v>10</v>
      </c>
      <c r="J13" s="49">
        <v>0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15</v>
      </c>
      <c r="I14" s="49">
        <v>10</v>
      </c>
      <c r="J14" s="49">
        <v>5</v>
      </c>
      <c r="K14" s="50">
        <v>10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7</v>
      </c>
      <c r="J15" s="49">
        <v>5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0</v>
      </c>
      <c r="I16" s="49">
        <v>1</v>
      </c>
      <c r="J16" s="49">
        <v>1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2</v>
      </c>
      <c r="J17" s="49">
        <v>0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0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3</v>
      </c>
      <c r="J21" s="49">
        <v>2</v>
      </c>
      <c r="K21" s="50">
        <v>2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0</v>
      </c>
      <c r="J22" s="49">
        <v>0</v>
      </c>
      <c r="K22" s="50">
        <v>0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5</v>
      </c>
      <c r="I23" s="49">
        <v>0</v>
      </c>
      <c r="J23" s="49">
        <v>3</v>
      </c>
      <c r="K23" s="50">
        <v>4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3</v>
      </c>
      <c r="I24" s="49">
        <v>3</v>
      </c>
      <c r="J24" s="49">
        <v>0</v>
      </c>
      <c r="K24" s="50">
        <v>1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2</v>
      </c>
      <c r="J25" s="49">
        <v>0</v>
      </c>
      <c r="K25" s="50">
        <v>2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1</v>
      </c>
      <c r="I26" s="49">
        <v>0</v>
      </c>
      <c r="J26" s="49">
        <v>0</v>
      </c>
      <c r="K26" s="50">
        <v>2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0</v>
      </c>
      <c r="J27" s="49">
        <v>2</v>
      </c>
      <c r="K27" s="50">
        <v>0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2</v>
      </c>
      <c r="J28" s="49">
        <v>0</v>
      </c>
      <c r="K28" s="50">
        <v>3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0</v>
      </c>
      <c r="J29" s="49">
        <v>3</v>
      </c>
      <c r="K29" s="50">
        <v>4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2</v>
      </c>
      <c r="J30" s="49">
        <v>0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2</v>
      </c>
      <c r="I31" s="49">
        <v>0</v>
      </c>
      <c r="J31" s="49">
        <v>2</v>
      </c>
      <c r="K31" s="50">
        <v>3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2</v>
      </c>
      <c r="I32" s="49">
        <v>3</v>
      </c>
      <c r="J32" s="49">
        <v>0</v>
      </c>
      <c r="K32" s="50">
        <v>3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0</v>
      </c>
      <c r="K33" s="50">
        <v>0</v>
      </c>
    </row>
    <row r="34" spans="1:11" ht="16" x14ac:dyDescent="0.2">
      <c r="A34" s="42">
        <v>1508298</v>
      </c>
      <c r="B34" s="43">
        <v>17501042304830</v>
      </c>
      <c r="C34" s="60">
        <v>7501042304833</v>
      </c>
      <c r="D34" s="34" t="s">
        <v>36</v>
      </c>
      <c r="E34" s="44">
        <v>24</v>
      </c>
      <c r="F34" s="36"/>
      <c r="G34" s="36"/>
      <c r="H34" s="49">
        <v>2</v>
      </c>
      <c r="I34" s="49">
        <v>0</v>
      </c>
      <c r="J34" s="49">
        <v>1</v>
      </c>
      <c r="K34" s="50">
        <v>0</v>
      </c>
    </row>
    <row r="35" spans="1:11" ht="16" x14ac:dyDescent="0.2">
      <c r="A35" s="42">
        <v>1508300</v>
      </c>
      <c r="B35" s="43">
        <v>17501042305202</v>
      </c>
      <c r="C35" s="60">
        <v>7501042305205</v>
      </c>
      <c r="D35" s="34" t="s">
        <v>34</v>
      </c>
      <c r="E35" s="44">
        <v>15</v>
      </c>
      <c r="F35" s="36"/>
      <c r="G35" s="36"/>
      <c r="H35" s="49">
        <v>0</v>
      </c>
      <c r="I35" s="49">
        <v>3</v>
      </c>
      <c r="J35" s="49">
        <v>0</v>
      </c>
      <c r="K35" s="50">
        <v>5</v>
      </c>
    </row>
    <row r="36" spans="1:11" ht="16" x14ac:dyDescent="0.2">
      <c r="A36" s="42">
        <v>1508297</v>
      </c>
      <c r="B36" s="43">
        <v>17501042305370</v>
      </c>
      <c r="C36" s="60">
        <v>7501042305373</v>
      </c>
      <c r="D36" s="34" t="s">
        <v>40</v>
      </c>
      <c r="E36" s="44">
        <v>12</v>
      </c>
      <c r="F36" s="36"/>
      <c r="G36" s="36"/>
      <c r="H36" s="49">
        <v>1</v>
      </c>
      <c r="I36" s="49">
        <v>0</v>
      </c>
      <c r="J36" s="49">
        <v>0</v>
      </c>
      <c r="K36" s="50">
        <v>0</v>
      </c>
    </row>
    <row r="37" spans="1:11" ht="16" x14ac:dyDescent="0.2">
      <c r="A37" s="42">
        <v>1508312</v>
      </c>
      <c r="B37" s="43">
        <v>17501042305394</v>
      </c>
      <c r="C37" s="60">
        <v>7501042305397</v>
      </c>
      <c r="D37" s="34" t="s">
        <v>65</v>
      </c>
      <c r="E37" s="44">
        <v>16</v>
      </c>
      <c r="F37" s="36"/>
      <c r="G37" s="36"/>
      <c r="H37" s="49">
        <v>5</v>
      </c>
      <c r="I37" s="49">
        <v>0</v>
      </c>
      <c r="J37" s="49">
        <v>3</v>
      </c>
      <c r="K37" s="50">
        <v>0</v>
      </c>
    </row>
    <row r="38" spans="1:11" ht="16" x14ac:dyDescent="0.2">
      <c r="A38" s="42">
        <v>1508313</v>
      </c>
      <c r="B38" s="43">
        <v>17501042305400</v>
      </c>
      <c r="C38" s="60">
        <v>7501042305403</v>
      </c>
      <c r="D38" s="34" t="s">
        <v>66</v>
      </c>
      <c r="E38" s="44">
        <v>15</v>
      </c>
      <c r="F38" s="36"/>
      <c r="G38" s="36"/>
      <c r="H38" s="49">
        <v>0</v>
      </c>
      <c r="I38" s="49">
        <v>2</v>
      </c>
      <c r="J38" s="49">
        <v>2</v>
      </c>
      <c r="K38" s="50">
        <v>3</v>
      </c>
    </row>
    <row r="39" spans="1:11" ht="16" x14ac:dyDescent="0.2">
      <c r="A39" s="42">
        <v>1508304</v>
      </c>
      <c r="B39" s="43">
        <v>17501042305417</v>
      </c>
      <c r="C39" s="60">
        <v>7501042305410</v>
      </c>
      <c r="D39" s="34" t="s">
        <v>64</v>
      </c>
      <c r="E39" s="44">
        <v>6</v>
      </c>
      <c r="F39" s="36"/>
      <c r="G39" s="36"/>
      <c r="H39" s="49">
        <v>2</v>
      </c>
      <c r="I39" s="49">
        <v>2</v>
      </c>
      <c r="J39" s="49">
        <v>0</v>
      </c>
      <c r="K39" s="50">
        <v>5</v>
      </c>
    </row>
    <row r="40" spans="1:11" ht="16" x14ac:dyDescent="0.2">
      <c r="A40" s="42">
        <v>1511358</v>
      </c>
      <c r="B40" s="43">
        <v>27501042305421</v>
      </c>
      <c r="C40" s="60">
        <v>7501042305427</v>
      </c>
      <c r="D40" s="34" t="s">
        <v>87</v>
      </c>
      <c r="E40" s="44">
        <v>10</v>
      </c>
      <c r="F40" s="36"/>
      <c r="G40" s="36"/>
      <c r="H40" s="49">
        <v>10</v>
      </c>
      <c r="I40" s="49">
        <v>8</v>
      </c>
      <c r="J40" s="49">
        <v>5</v>
      </c>
      <c r="K40" s="50">
        <v>10</v>
      </c>
    </row>
    <row r="41" spans="1:11" ht="16" x14ac:dyDescent="0.2">
      <c r="A41" s="42">
        <v>1511361</v>
      </c>
      <c r="B41" s="43">
        <v>27501042305445</v>
      </c>
      <c r="C41" s="60">
        <v>7501042305441</v>
      </c>
      <c r="D41" s="34" t="s">
        <v>88</v>
      </c>
      <c r="E41" s="44">
        <v>10</v>
      </c>
      <c r="F41" s="36"/>
      <c r="G41" s="36"/>
      <c r="H41" s="49">
        <v>3</v>
      </c>
      <c r="I41" s="49">
        <v>0</v>
      </c>
      <c r="J41" s="49">
        <v>10</v>
      </c>
      <c r="K41" s="50">
        <v>15</v>
      </c>
    </row>
    <row r="42" spans="1:11" ht="16" x14ac:dyDescent="0.2">
      <c r="A42" s="42">
        <v>1511360</v>
      </c>
      <c r="B42" s="43">
        <v>27501042305469</v>
      </c>
      <c r="C42" s="60">
        <v>7501042305465</v>
      </c>
      <c r="D42" s="34" t="s">
        <v>89</v>
      </c>
      <c r="E42" s="44">
        <v>10</v>
      </c>
      <c r="F42" s="36"/>
      <c r="G42" s="36"/>
      <c r="H42" s="49">
        <v>10</v>
      </c>
      <c r="I42" s="49">
        <v>0</v>
      </c>
      <c r="J42" s="49">
        <v>6</v>
      </c>
      <c r="K42" s="50">
        <v>12</v>
      </c>
    </row>
    <row r="43" spans="1:11" ht="16" x14ac:dyDescent="0.2">
      <c r="A43" s="42">
        <v>1511359</v>
      </c>
      <c r="B43" s="43">
        <v>27501042305476</v>
      </c>
      <c r="C43" s="60">
        <v>7501042305472</v>
      </c>
      <c r="D43" s="34" t="s">
        <v>90</v>
      </c>
      <c r="E43" s="44">
        <v>10</v>
      </c>
      <c r="F43" s="36"/>
      <c r="G43" s="36"/>
      <c r="H43" s="49">
        <v>5</v>
      </c>
      <c r="I43" s="49">
        <v>0</v>
      </c>
      <c r="J43" s="49">
        <v>3</v>
      </c>
      <c r="K43" s="50">
        <v>10</v>
      </c>
    </row>
    <row r="44" spans="1:11" ht="16" x14ac:dyDescent="0.2">
      <c r="A44" s="42">
        <v>1511362</v>
      </c>
      <c r="B44" s="43">
        <v>27501042305490</v>
      </c>
      <c r="C44" s="60">
        <v>7501042305496</v>
      </c>
      <c r="D44" s="34" t="s">
        <v>91</v>
      </c>
      <c r="E44" s="44">
        <v>10</v>
      </c>
      <c r="F44" s="36"/>
      <c r="G44" s="36"/>
      <c r="H44" s="49">
        <v>0</v>
      </c>
      <c r="I44" s="49">
        <v>5</v>
      </c>
      <c r="J44" s="49">
        <v>0</v>
      </c>
      <c r="K44" s="50">
        <v>6</v>
      </c>
    </row>
    <row r="45" spans="1:11" ht="16" x14ac:dyDescent="0.2">
      <c r="A45" s="42">
        <v>1508356</v>
      </c>
      <c r="B45" s="43">
        <v>17501042305516</v>
      </c>
      <c r="C45" s="60" t="s">
        <v>69</v>
      </c>
      <c r="D45" s="34" t="s">
        <v>70</v>
      </c>
      <c r="E45" s="44">
        <v>6</v>
      </c>
      <c r="F45" s="36"/>
      <c r="G45" s="36"/>
      <c r="H45" s="49">
        <v>0</v>
      </c>
      <c r="I45" s="49">
        <v>0</v>
      </c>
      <c r="J45" s="49">
        <v>0</v>
      </c>
      <c r="K45" s="50">
        <v>0</v>
      </c>
    </row>
    <row r="46" spans="1:11" ht="16" x14ac:dyDescent="0.2">
      <c r="A46" s="42">
        <v>1508359</v>
      </c>
      <c r="B46" s="43">
        <v>47501042305524</v>
      </c>
      <c r="C46" s="60">
        <v>7501042305526</v>
      </c>
      <c r="D46" s="34" t="s">
        <v>58</v>
      </c>
      <c r="E46" s="44">
        <v>15</v>
      </c>
      <c r="F46" s="36"/>
      <c r="G46" s="36"/>
      <c r="H46" s="49">
        <v>5</v>
      </c>
      <c r="I46" s="49">
        <v>10</v>
      </c>
      <c r="J46" s="49">
        <v>0</v>
      </c>
      <c r="K46" s="50">
        <v>4</v>
      </c>
    </row>
    <row r="47" spans="1:11" ht="16" x14ac:dyDescent="0.2">
      <c r="A47" s="42">
        <v>1508362</v>
      </c>
      <c r="B47" s="43">
        <v>17501042305530</v>
      </c>
      <c r="C47" s="60">
        <v>7501042305533</v>
      </c>
      <c r="D47" s="34" t="s">
        <v>92</v>
      </c>
      <c r="E47" s="44">
        <v>20</v>
      </c>
      <c r="F47" s="36"/>
      <c r="G47" s="36"/>
      <c r="H47" s="49">
        <v>4</v>
      </c>
      <c r="I47" s="49">
        <v>5</v>
      </c>
      <c r="J47" s="49">
        <v>2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60">
        <v>7501042305564</v>
      </c>
      <c r="D48" s="38" t="s">
        <v>80</v>
      </c>
      <c r="E48" s="44">
        <v>6</v>
      </c>
      <c r="F48" s="36"/>
      <c r="G48" s="36"/>
      <c r="H48" s="49">
        <v>1</v>
      </c>
      <c r="I48" s="49">
        <v>1</v>
      </c>
      <c r="J48" s="49">
        <v>0</v>
      </c>
      <c r="K48" s="50">
        <v>1</v>
      </c>
    </row>
    <row r="49" spans="1:11" ht="16" x14ac:dyDescent="0.2">
      <c r="A49" s="42">
        <v>1508302</v>
      </c>
      <c r="B49" s="43">
        <v>17501042305585</v>
      </c>
      <c r="C49" s="60">
        <v>7501042305588</v>
      </c>
      <c r="D49" s="38" t="s">
        <v>71</v>
      </c>
      <c r="E49" s="44">
        <v>6</v>
      </c>
      <c r="F49" s="36"/>
      <c r="G49" s="36"/>
      <c r="H49" s="49">
        <v>1</v>
      </c>
      <c r="I49" s="49">
        <v>2</v>
      </c>
      <c r="J49" s="49">
        <v>0</v>
      </c>
      <c r="K49" s="50">
        <v>1</v>
      </c>
    </row>
    <row r="50" spans="1:11" ht="16" x14ac:dyDescent="0.2">
      <c r="A50" s="42">
        <v>1512319</v>
      </c>
      <c r="B50" s="43">
        <v>17501042306308</v>
      </c>
      <c r="C50" s="60">
        <v>7501042306301</v>
      </c>
      <c r="D50" s="34" t="s">
        <v>113</v>
      </c>
      <c r="E50" s="44">
        <v>15</v>
      </c>
      <c r="F50" s="36"/>
      <c r="G50" s="36"/>
      <c r="H50" s="49">
        <v>0</v>
      </c>
      <c r="I50" s="49">
        <v>0</v>
      </c>
      <c r="J50" s="49">
        <v>0</v>
      </c>
      <c r="K50" s="50">
        <v>0</v>
      </c>
    </row>
    <row r="51" spans="1:11" ht="16" x14ac:dyDescent="0.2">
      <c r="A51" s="42">
        <v>1512320</v>
      </c>
      <c r="B51" s="43">
        <v>17501042306315</v>
      </c>
      <c r="C51" s="60">
        <v>7501042306318</v>
      </c>
      <c r="D51" s="34" t="s">
        <v>112</v>
      </c>
      <c r="E51" s="44">
        <v>15</v>
      </c>
      <c r="F51" s="36"/>
      <c r="G51" s="36"/>
      <c r="H51" s="49">
        <v>0</v>
      </c>
      <c r="I51" s="49">
        <v>3</v>
      </c>
      <c r="J51" s="49">
        <v>1</v>
      </c>
      <c r="K51" s="50">
        <v>0</v>
      </c>
    </row>
    <row r="52" spans="1:11" ht="16" x14ac:dyDescent="0.2">
      <c r="A52" s="42">
        <v>1512321</v>
      </c>
      <c r="B52" s="43">
        <v>17501042306322</v>
      </c>
      <c r="C52" s="60">
        <v>7501042306325</v>
      </c>
      <c r="D52" s="34" t="s">
        <v>114</v>
      </c>
      <c r="E52" s="44">
        <v>15</v>
      </c>
      <c r="F52" s="36"/>
      <c r="G52" s="36"/>
      <c r="H52" s="49">
        <v>0</v>
      </c>
      <c r="I52" s="49">
        <v>1</v>
      </c>
      <c r="J52" s="49">
        <v>1</v>
      </c>
      <c r="K52" s="50">
        <v>0</v>
      </c>
    </row>
    <row r="53" spans="1:11" ht="16" x14ac:dyDescent="0.2">
      <c r="A53" s="42">
        <v>1512612</v>
      </c>
      <c r="B53" s="43">
        <v>17501042306377</v>
      </c>
      <c r="C53" s="60">
        <v>7501042306370</v>
      </c>
      <c r="D53" s="34" t="s">
        <v>97</v>
      </c>
      <c r="E53" s="44">
        <v>15</v>
      </c>
      <c r="F53" s="36"/>
      <c r="G53" s="36"/>
      <c r="H53" s="49">
        <v>2</v>
      </c>
      <c r="I53" s="49">
        <v>0</v>
      </c>
      <c r="J53" s="49">
        <v>3</v>
      </c>
      <c r="K53" s="50">
        <v>3</v>
      </c>
    </row>
    <row r="54" spans="1:11" ht="16" x14ac:dyDescent="0.2">
      <c r="A54" s="42">
        <v>1512613</v>
      </c>
      <c r="B54" s="43">
        <v>17501042306384</v>
      </c>
      <c r="C54" s="60">
        <v>7501042306387</v>
      </c>
      <c r="D54" s="34" t="s">
        <v>98</v>
      </c>
      <c r="E54" s="44">
        <v>15</v>
      </c>
      <c r="F54" s="36"/>
      <c r="G54" s="36"/>
      <c r="H54" s="49">
        <v>0</v>
      </c>
      <c r="I54" s="49">
        <v>2</v>
      </c>
      <c r="J54" s="49">
        <v>2</v>
      </c>
      <c r="K54" s="50">
        <v>2</v>
      </c>
    </row>
    <row r="55" spans="1:11" ht="16" x14ac:dyDescent="0.2">
      <c r="A55" s="42">
        <v>1512614</v>
      </c>
      <c r="B55" s="43">
        <v>17501042306391</v>
      </c>
      <c r="C55" s="60">
        <v>7501042306394</v>
      </c>
      <c r="D55" s="34" t="s">
        <v>99</v>
      </c>
      <c r="E55" s="44">
        <v>15</v>
      </c>
      <c r="F55" s="36"/>
      <c r="G55" s="36"/>
      <c r="H55" s="49">
        <v>1</v>
      </c>
      <c r="I55" s="49">
        <v>1</v>
      </c>
      <c r="J55" s="49">
        <v>2</v>
      </c>
      <c r="K55" s="50">
        <v>3</v>
      </c>
    </row>
    <row r="56" spans="1:11" ht="16" x14ac:dyDescent="0.2">
      <c r="A56" s="42"/>
      <c r="B56" s="43"/>
      <c r="C56" s="60">
        <v>7501042306530</v>
      </c>
      <c r="D56" s="34" t="s">
        <v>119</v>
      </c>
      <c r="E56" s="44">
        <v>12</v>
      </c>
      <c r="F56" s="36"/>
      <c r="G56" s="36"/>
      <c r="H56" s="49">
        <v>0</v>
      </c>
      <c r="I56" s="49">
        <v>1</v>
      </c>
      <c r="J56" s="49">
        <v>0</v>
      </c>
      <c r="K56" s="50">
        <v>0</v>
      </c>
    </row>
    <row r="57" spans="1:11" ht="16" x14ac:dyDescent="0.2">
      <c r="A57" s="42"/>
      <c r="B57" s="43"/>
      <c r="C57" s="60">
        <v>7501042306547</v>
      </c>
      <c r="D57" s="34" t="s">
        <v>117</v>
      </c>
      <c r="E57" s="44">
        <v>12</v>
      </c>
      <c r="F57" s="36"/>
      <c r="G57" s="36"/>
      <c r="H57" s="49">
        <v>0</v>
      </c>
      <c r="I57" s="49">
        <v>1</v>
      </c>
      <c r="J57" s="49"/>
      <c r="K57" s="50">
        <v>0</v>
      </c>
    </row>
    <row r="58" spans="1:11" ht="16" x14ac:dyDescent="0.2">
      <c r="A58" s="42"/>
      <c r="B58" s="43"/>
      <c r="C58" s="60">
        <v>7501042306554</v>
      </c>
      <c r="D58" s="34" t="s">
        <v>118</v>
      </c>
      <c r="E58" s="44">
        <v>12</v>
      </c>
      <c r="F58" s="36"/>
      <c r="G58" s="36"/>
      <c r="H58" s="49">
        <v>0</v>
      </c>
      <c r="I58" s="49">
        <v>0</v>
      </c>
      <c r="J58" s="49">
        <v>0</v>
      </c>
      <c r="K58" s="50">
        <v>0</v>
      </c>
    </row>
    <row r="59" spans="1:11" ht="16" x14ac:dyDescent="0.2">
      <c r="A59" s="42"/>
      <c r="B59" s="43"/>
      <c r="C59" s="60">
        <v>7501042306578</v>
      </c>
      <c r="D59" s="34" t="s">
        <v>121</v>
      </c>
      <c r="E59" s="44">
        <v>20</v>
      </c>
      <c r="F59" s="36"/>
      <c r="G59" s="36"/>
      <c r="H59" s="49">
        <v>0</v>
      </c>
      <c r="I59" s="49">
        <v>0</v>
      </c>
      <c r="J59" s="49">
        <v>1</v>
      </c>
      <c r="K59" s="50">
        <v>1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">
    <cfRule type="cellIs" dxfId="58" priority="4" stopIfTrue="1" operator="greaterThan">
      <formula>0</formula>
    </cfRule>
  </conditionalFormatting>
  <conditionalFormatting sqref="K7">
    <cfRule type="cellIs" dxfId="57" priority="3" stopIfTrue="1" operator="greaterThan">
      <formula>0</formula>
    </cfRule>
  </conditionalFormatting>
  <conditionalFormatting sqref="H56:K58">
    <cfRule type="cellIs" dxfId="56" priority="2" stopIfTrue="1" operator="greaterThan">
      <formula>0</formula>
    </cfRule>
  </conditionalFormatting>
  <conditionalFormatting sqref="H59:K59">
    <cfRule type="cellIs" dxfId="55" priority="1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138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1</v>
      </c>
      <c r="J7" s="49">
        <v>0</v>
      </c>
      <c r="K7" s="49">
        <v>3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15</v>
      </c>
      <c r="I8" s="49">
        <v>0</v>
      </c>
      <c r="J8" s="49">
        <v>5</v>
      </c>
      <c r="K8" s="50">
        <v>5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10</v>
      </c>
      <c r="J9" s="49">
        <v>6</v>
      </c>
      <c r="K9" s="50">
        <v>5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1</v>
      </c>
      <c r="J10" s="49">
        <v>0</v>
      </c>
      <c r="K10" s="50">
        <v>1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5</v>
      </c>
      <c r="I11" s="49">
        <v>5</v>
      </c>
      <c r="J11" s="49">
        <v>5</v>
      </c>
      <c r="K11" s="50">
        <v>2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10</v>
      </c>
      <c r="I12" s="49">
        <v>10</v>
      </c>
      <c r="J12" s="49">
        <v>8</v>
      </c>
      <c r="K12" s="50">
        <v>2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10</v>
      </c>
      <c r="I13" s="49">
        <v>10</v>
      </c>
      <c r="J13" s="49">
        <v>5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20</v>
      </c>
      <c r="I14" s="49">
        <v>10</v>
      </c>
      <c r="J14" s="49">
        <v>5</v>
      </c>
      <c r="K14" s="50">
        <v>10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8</v>
      </c>
      <c r="J15" s="49">
        <v>5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2</v>
      </c>
      <c r="I16" s="49">
        <v>1</v>
      </c>
      <c r="J16" s="49">
        <v>2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2</v>
      </c>
      <c r="I17" s="49">
        <v>0</v>
      </c>
      <c r="J17" s="49">
        <v>1</v>
      </c>
      <c r="K17" s="50">
        <v>2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1</v>
      </c>
      <c r="J18" s="49">
        <v>1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2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2</v>
      </c>
      <c r="J21" s="49">
        <v>2</v>
      </c>
      <c r="K21" s="50">
        <v>2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5</v>
      </c>
      <c r="I22" s="49">
        <v>0</v>
      </c>
      <c r="J22" s="49">
        <v>0</v>
      </c>
      <c r="K22" s="50">
        <v>0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5</v>
      </c>
      <c r="I23" s="49">
        <v>3</v>
      </c>
      <c r="J23" s="49">
        <v>3</v>
      </c>
      <c r="K23" s="50">
        <v>4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4</v>
      </c>
      <c r="I24" s="49">
        <v>2</v>
      </c>
      <c r="J24" s="49">
        <v>0</v>
      </c>
      <c r="K24" s="50">
        <v>2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3</v>
      </c>
      <c r="I25" s="49">
        <v>3</v>
      </c>
      <c r="J25" s="49">
        <v>2</v>
      </c>
      <c r="K25" s="50">
        <v>2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4</v>
      </c>
      <c r="I26" s="49">
        <v>3</v>
      </c>
      <c r="J26" s="49">
        <v>0</v>
      </c>
      <c r="K26" s="50">
        <v>4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0</v>
      </c>
      <c r="J27" s="49">
        <v>0</v>
      </c>
      <c r="K27" s="50">
        <v>1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0</v>
      </c>
      <c r="J28" s="49">
        <v>0</v>
      </c>
      <c r="K28" s="50">
        <v>2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0</v>
      </c>
      <c r="J29" s="49">
        <v>0</v>
      </c>
      <c r="K29" s="50">
        <v>1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1</v>
      </c>
      <c r="J31" s="49">
        <v>1</v>
      </c>
      <c r="K31" s="50">
        <v>0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0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1</v>
      </c>
    </row>
    <row r="34" spans="1:11" ht="16" x14ac:dyDescent="0.2">
      <c r="A34" s="42">
        <v>1508298</v>
      </c>
      <c r="B34" s="43">
        <v>17501042304830</v>
      </c>
      <c r="C34" s="60">
        <v>7501042304833</v>
      </c>
      <c r="D34" s="34" t="s">
        <v>36</v>
      </c>
      <c r="E34" s="44">
        <v>24</v>
      </c>
      <c r="F34" s="36"/>
      <c r="G34" s="36"/>
      <c r="H34" s="49">
        <v>1</v>
      </c>
      <c r="I34" s="49">
        <v>1</v>
      </c>
      <c r="J34" s="49">
        <v>1</v>
      </c>
      <c r="K34" s="50">
        <v>1</v>
      </c>
    </row>
    <row r="35" spans="1:11" ht="16" x14ac:dyDescent="0.2">
      <c r="A35" s="42">
        <v>1508300</v>
      </c>
      <c r="B35" s="43">
        <v>17501042305202</v>
      </c>
      <c r="C35" s="60">
        <v>7501042305205</v>
      </c>
      <c r="D35" s="34" t="s">
        <v>34</v>
      </c>
      <c r="E35" s="44">
        <v>15</v>
      </c>
      <c r="F35" s="36"/>
      <c r="G35" s="36"/>
      <c r="H35" s="49">
        <v>0</v>
      </c>
      <c r="I35" s="49">
        <v>1</v>
      </c>
      <c r="J35" s="49">
        <v>0</v>
      </c>
      <c r="K35" s="50">
        <v>6</v>
      </c>
    </row>
    <row r="36" spans="1:11" ht="16" x14ac:dyDescent="0.2">
      <c r="A36" s="42">
        <v>1508297</v>
      </c>
      <c r="B36" s="43">
        <v>17501042305370</v>
      </c>
      <c r="C36" s="60">
        <v>7501042305373</v>
      </c>
      <c r="D36" s="34" t="s">
        <v>40</v>
      </c>
      <c r="E36" s="44">
        <v>12</v>
      </c>
      <c r="F36" s="36"/>
      <c r="G36" s="36"/>
      <c r="H36" s="49">
        <v>0</v>
      </c>
      <c r="I36" s="49">
        <v>0</v>
      </c>
      <c r="J36" s="49">
        <v>0</v>
      </c>
      <c r="K36" s="50">
        <v>0</v>
      </c>
    </row>
    <row r="37" spans="1:11" ht="16" x14ac:dyDescent="0.2">
      <c r="A37" s="42">
        <v>1508312</v>
      </c>
      <c r="B37" s="43">
        <v>17501042305394</v>
      </c>
      <c r="C37" s="60">
        <v>7501042305397</v>
      </c>
      <c r="D37" s="34" t="s">
        <v>65</v>
      </c>
      <c r="E37" s="44">
        <v>16</v>
      </c>
      <c r="F37" s="36"/>
      <c r="G37" s="36"/>
      <c r="H37" s="49">
        <v>0</v>
      </c>
      <c r="I37" s="49">
        <v>0</v>
      </c>
      <c r="J37" s="49">
        <v>0</v>
      </c>
      <c r="K37" s="50">
        <v>0</v>
      </c>
    </row>
    <row r="38" spans="1:11" ht="16" x14ac:dyDescent="0.2">
      <c r="A38" s="42">
        <v>1508313</v>
      </c>
      <c r="B38" s="43">
        <v>17501042305400</v>
      </c>
      <c r="C38" s="60">
        <v>7501042305403</v>
      </c>
      <c r="D38" s="34" t="s">
        <v>66</v>
      </c>
      <c r="E38" s="44">
        <v>15</v>
      </c>
      <c r="F38" s="36"/>
      <c r="G38" s="36"/>
      <c r="H38" s="49">
        <v>0</v>
      </c>
      <c r="I38" s="49">
        <v>0</v>
      </c>
      <c r="J38" s="49">
        <v>0</v>
      </c>
      <c r="K38" s="50">
        <v>5</v>
      </c>
    </row>
    <row r="39" spans="1:11" ht="16" x14ac:dyDescent="0.2">
      <c r="A39" s="42">
        <v>1508304</v>
      </c>
      <c r="B39" s="43">
        <v>17501042305417</v>
      </c>
      <c r="C39" s="60">
        <v>7501042305410</v>
      </c>
      <c r="D39" s="34" t="s">
        <v>64</v>
      </c>
      <c r="E39" s="44">
        <v>6</v>
      </c>
      <c r="F39" s="36"/>
      <c r="G39" s="36"/>
      <c r="H39" s="49">
        <v>0</v>
      </c>
      <c r="I39" s="49">
        <v>2</v>
      </c>
      <c r="J39" s="49">
        <v>0</v>
      </c>
      <c r="K39" s="50">
        <v>2</v>
      </c>
    </row>
    <row r="40" spans="1:11" ht="16" x14ac:dyDescent="0.2">
      <c r="A40" s="42">
        <v>1511358</v>
      </c>
      <c r="B40" s="43">
        <v>27501042305421</v>
      </c>
      <c r="C40" s="60">
        <v>7501042305427</v>
      </c>
      <c r="D40" s="34" t="s">
        <v>87</v>
      </c>
      <c r="E40" s="44">
        <v>10</v>
      </c>
      <c r="F40" s="36"/>
      <c r="G40" s="36"/>
      <c r="H40" s="49">
        <v>0</v>
      </c>
      <c r="I40" s="49">
        <v>0</v>
      </c>
      <c r="J40" s="49">
        <v>2</v>
      </c>
      <c r="K40" s="50">
        <v>13</v>
      </c>
    </row>
    <row r="41" spans="1:11" ht="16" x14ac:dyDescent="0.2">
      <c r="A41" s="42">
        <v>1511361</v>
      </c>
      <c r="B41" s="43">
        <v>27501042305445</v>
      </c>
      <c r="C41" s="60">
        <v>7501042305441</v>
      </c>
      <c r="D41" s="34" t="s">
        <v>88</v>
      </c>
      <c r="E41" s="44">
        <v>10</v>
      </c>
      <c r="F41" s="36"/>
      <c r="G41" s="36"/>
      <c r="H41" s="49">
        <v>0</v>
      </c>
      <c r="I41" s="49">
        <v>0</v>
      </c>
      <c r="J41" s="49">
        <v>3</v>
      </c>
      <c r="K41" s="50">
        <v>5</v>
      </c>
    </row>
    <row r="42" spans="1:11" ht="16" x14ac:dyDescent="0.2">
      <c r="A42" s="42">
        <v>1511360</v>
      </c>
      <c r="B42" s="43">
        <v>27501042305469</v>
      </c>
      <c r="C42" s="60">
        <v>7501042305465</v>
      </c>
      <c r="D42" s="34" t="s">
        <v>89</v>
      </c>
      <c r="E42" s="44">
        <v>10</v>
      </c>
      <c r="F42" s="36"/>
      <c r="G42" s="36"/>
      <c r="H42" s="49">
        <v>5</v>
      </c>
      <c r="I42" s="49">
        <v>5</v>
      </c>
      <c r="J42" s="49">
        <v>0</v>
      </c>
      <c r="K42" s="50">
        <v>10</v>
      </c>
    </row>
    <row r="43" spans="1:11" ht="16" x14ac:dyDescent="0.2">
      <c r="A43" s="42">
        <v>1511359</v>
      </c>
      <c r="B43" s="43">
        <v>27501042305476</v>
      </c>
      <c r="C43" s="60">
        <v>7501042305472</v>
      </c>
      <c r="D43" s="34" t="s">
        <v>139</v>
      </c>
      <c r="E43" s="44">
        <v>10</v>
      </c>
      <c r="F43" s="36"/>
      <c r="G43" s="36"/>
      <c r="H43" s="49">
        <v>0</v>
      </c>
      <c r="I43" s="49">
        <v>5</v>
      </c>
      <c r="J43" s="49">
        <v>2</v>
      </c>
      <c r="K43" s="50">
        <v>5</v>
      </c>
    </row>
    <row r="44" spans="1:11" ht="16" x14ac:dyDescent="0.2">
      <c r="A44" s="42">
        <v>1511362</v>
      </c>
      <c r="B44" s="43">
        <v>27501042305490</v>
      </c>
      <c r="C44" s="60">
        <v>7501042305496</v>
      </c>
      <c r="D44" s="34" t="s">
        <v>91</v>
      </c>
      <c r="E44" s="44">
        <v>10</v>
      </c>
      <c r="F44" s="36"/>
      <c r="G44" s="36"/>
      <c r="H44" s="49">
        <v>3</v>
      </c>
      <c r="I44" s="49">
        <v>7</v>
      </c>
      <c r="J44" s="49">
        <v>0</v>
      </c>
      <c r="K44" s="50">
        <v>7</v>
      </c>
    </row>
    <row r="45" spans="1:11" ht="16" x14ac:dyDescent="0.2">
      <c r="A45" s="42">
        <v>1508356</v>
      </c>
      <c r="B45" s="43">
        <v>17501042305516</v>
      </c>
      <c r="C45" s="60" t="s">
        <v>69</v>
      </c>
      <c r="D45" s="34" t="s">
        <v>70</v>
      </c>
      <c r="E45" s="44">
        <v>6</v>
      </c>
      <c r="F45" s="36"/>
      <c r="G45" s="36"/>
      <c r="H45" s="49">
        <v>2</v>
      </c>
      <c r="I45" s="49">
        <v>0</v>
      </c>
      <c r="J45" s="49">
        <v>2</v>
      </c>
      <c r="K45" s="50">
        <v>2</v>
      </c>
    </row>
    <row r="46" spans="1:11" ht="16" x14ac:dyDescent="0.2">
      <c r="A46" s="42">
        <v>1508359</v>
      </c>
      <c r="B46" s="43">
        <v>47501042305524</v>
      </c>
      <c r="C46" s="60">
        <v>7501042305526</v>
      </c>
      <c r="D46" s="34" t="s">
        <v>58</v>
      </c>
      <c r="E46" s="44">
        <v>15</v>
      </c>
      <c r="F46" s="36"/>
      <c r="G46" s="36"/>
      <c r="H46" s="49">
        <v>0</v>
      </c>
      <c r="I46" s="49">
        <v>10</v>
      </c>
      <c r="J46" s="49">
        <v>0</v>
      </c>
      <c r="K46" s="50">
        <v>0</v>
      </c>
    </row>
    <row r="47" spans="1:11" ht="16" x14ac:dyDescent="0.2">
      <c r="A47" s="42">
        <v>1508362</v>
      </c>
      <c r="B47" s="43">
        <v>17501042305530</v>
      </c>
      <c r="C47" s="60">
        <v>7501042305533</v>
      </c>
      <c r="D47" s="34" t="s">
        <v>92</v>
      </c>
      <c r="E47" s="44">
        <v>20</v>
      </c>
      <c r="F47" s="36"/>
      <c r="G47" s="36"/>
      <c r="H47" s="49">
        <v>0</v>
      </c>
      <c r="I47" s="49">
        <v>5</v>
      </c>
      <c r="J47" s="49">
        <v>2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60">
        <v>7501042305564</v>
      </c>
      <c r="D48" s="38" t="s">
        <v>80</v>
      </c>
      <c r="E48" s="44">
        <v>6</v>
      </c>
      <c r="F48" s="36"/>
      <c r="G48" s="36"/>
      <c r="H48" s="49">
        <v>2</v>
      </c>
      <c r="I48" s="49">
        <v>1</v>
      </c>
      <c r="J48" s="49">
        <v>0</v>
      </c>
      <c r="K48" s="50">
        <v>1</v>
      </c>
    </row>
    <row r="49" spans="1:11" ht="16" x14ac:dyDescent="0.2">
      <c r="A49" s="42">
        <v>1508302</v>
      </c>
      <c r="B49" s="43">
        <v>17501042305585</v>
      </c>
      <c r="C49" s="60">
        <v>7501042305588</v>
      </c>
      <c r="D49" s="38" t="s">
        <v>71</v>
      </c>
      <c r="E49" s="44">
        <v>6</v>
      </c>
      <c r="F49" s="36"/>
      <c r="G49" s="36"/>
      <c r="H49" s="49">
        <v>1</v>
      </c>
      <c r="I49" s="49">
        <v>1</v>
      </c>
      <c r="J49" s="49">
        <v>1</v>
      </c>
      <c r="K49" s="50">
        <v>2</v>
      </c>
    </row>
    <row r="50" spans="1:11" ht="16" x14ac:dyDescent="0.2">
      <c r="A50" s="42">
        <v>1512319</v>
      </c>
      <c r="B50" s="43">
        <v>17501042306308</v>
      </c>
      <c r="C50" s="60">
        <v>7501042306301</v>
      </c>
      <c r="D50" s="34" t="s">
        <v>113</v>
      </c>
      <c r="E50" s="44">
        <v>15</v>
      </c>
      <c r="F50" s="36"/>
      <c r="G50" s="36"/>
      <c r="H50" s="49">
        <v>0</v>
      </c>
      <c r="I50" s="49">
        <v>0</v>
      </c>
      <c r="J50" s="49">
        <v>0</v>
      </c>
      <c r="K50" s="50">
        <v>1</v>
      </c>
    </row>
    <row r="51" spans="1:11" ht="16" x14ac:dyDescent="0.2">
      <c r="A51" s="42">
        <v>1512320</v>
      </c>
      <c r="B51" s="43">
        <v>17501042306315</v>
      </c>
      <c r="C51" s="60">
        <v>7501042306318</v>
      </c>
      <c r="D51" s="34" t="s">
        <v>112</v>
      </c>
      <c r="E51" s="44">
        <v>15</v>
      </c>
      <c r="F51" s="36"/>
      <c r="G51" s="36"/>
      <c r="H51" s="49">
        <v>2</v>
      </c>
      <c r="I51" s="49">
        <v>2</v>
      </c>
      <c r="J51" s="49">
        <v>0</v>
      </c>
      <c r="K51" s="50">
        <v>2</v>
      </c>
    </row>
    <row r="52" spans="1:11" ht="16" x14ac:dyDescent="0.2">
      <c r="A52" s="42">
        <v>1512321</v>
      </c>
      <c r="B52" s="43">
        <v>17501042306322</v>
      </c>
      <c r="C52" s="60">
        <v>7501042306325</v>
      </c>
      <c r="D52" s="34" t="s">
        <v>114</v>
      </c>
      <c r="E52" s="44">
        <v>15</v>
      </c>
      <c r="F52" s="36"/>
      <c r="G52" s="36"/>
      <c r="H52" s="49">
        <v>2</v>
      </c>
      <c r="I52" s="49">
        <v>1</v>
      </c>
      <c r="J52" s="49">
        <v>0</v>
      </c>
      <c r="K52" s="50">
        <v>2</v>
      </c>
    </row>
    <row r="53" spans="1:11" ht="16" x14ac:dyDescent="0.2">
      <c r="A53" s="42">
        <v>1512612</v>
      </c>
      <c r="B53" s="43">
        <v>17501042306377</v>
      </c>
      <c r="C53" s="60">
        <v>7501042306370</v>
      </c>
      <c r="D53" s="34" t="s">
        <v>97</v>
      </c>
      <c r="E53" s="44">
        <v>15</v>
      </c>
      <c r="F53" s="36"/>
      <c r="G53" s="36"/>
      <c r="H53" s="49">
        <v>1</v>
      </c>
      <c r="I53" s="49">
        <v>1</v>
      </c>
      <c r="J53" s="49">
        <v>0</v>
      </c>
      <c r="K53" s="50">
        <v>2</v>
      </c>
    </row>
    <row r="54" spans="1:11" ht="16" x14ac:dyDescent="0.2">
      <c r="A54" s="42">
        <v>1512613</v>
      </c>
      <c r="B54" s="43">
        <v>17501042306384</v>
      </c>
      <c r="C54" s="60">
        <v>7501042306387</v>
      </c>
      <c r="D54" s="34" t="s">
        <v>98</v>
      </c>
      <c r="E54" s="44">
        <v>15</v>
      </c>
      <c r="F54" s="36"/>
      <c r="G54" s="36"/>
      <c r="H54" s="49">
        <v>0</v>
      </c>
      <c r="I54" s="49">
        <v>2</v>
      </c>
      <c r="J54" s="49">
        <v>0</v>
      </c>
      <c r="K54" s="50">
        <v>2</v>
      </c>
    </row>
    <row r="55" spans="1:11" ht="16" x14ac:dyDescent="0.2">
      <c r="A55" s="42">
        <v>1512614</v>
      </c>
      <c r="B55" s="43">
        <v>17501042306391</v>
      </c>
      <c r="C55" s="60">
        <v>7501042306394</v>
      </c>
      <c r="D55" s="34" t="s">
        <v>99</v>
      </c>
      <c r="E55" s="44">
        <v>15</v>
      </c>
      <c r="F55" s="36"/>
      <c r="G55" s="36"/>
      <c r="H55" s="49">
        <v>2</v>
      </c>
      <c r="I55" s="49">
        <v>1</v>
      </c>
      <c r="J55" s="49">
        <v>2</v>
      </c>
      <c r="K55" s="50">
        <v>2</v>
      </c>
    </row>
    <row r="56" spans="1:11" ht="16" x14ac:dyDescent="0.2">
      <c r="A56" s="42">
        <v>1513245</v>
      </c>
      <c r="B56" s="43">
        <v>17501042306537</v>
      </c>
      <c r="C56" s="60">
        <v>7501042306530</v>
      </c>
      <c r="D56" s="34" t="s">
        <v>119</v>
      </c>
      <c r="E56" s="44">
        <v>12</v>
      </c>
      <c r="F56" s="36"/>
      <c r="G56" s="36"/>
      <c r="H56" s="49">
        <v>1</v>
      </c>
      <c r="I56" s="49">
        <v>1</v>
      </c>
      <c r="J56" s="49">
        <v>0</v>
      </c>
      <c r="K56" s="50">
        <v>2</v>
      </c>
    </row>
    <row r="57" spans="1:11" ht="16" x14ac:dyDescent="0.2">
      <c r="A57" s="42">
        <v>1513246</v>
      </c>
      <c r="B57" s="43">
        <v>17501042306544</v>
      </c>
      <c r="C57" s="60">
        <v>7501042306547</v>
      </c>
      <c r="D57" s="34" t="s">
        <v>117</v>
      </c>
      <c r="E57" s="44">
        <v>12</v>
      </c>
      <c r="F57" s="36"/>
      <c r="G57" s="36"/>
      <c r="H57" s="49">
        <v>0</v>
      </c>
      <c r="I57" s="49">
        <v>2</v>
      </c>
      <c r="J57" s="49">
        <v>0</v>
      </c>
      <c r="K57" s="50">
        <v>0</v>
      </c>
    </row>
    <row r="58" spans="1:11" ht="16" x14ac:dyDescent="0.2">
      <c r="A58" s="42">
        <v>1513247</v>
      </c>
      <c r="B58" s="43">
        <v>17501042306551</v>
      </c>
      <c r="C58" s="60">
        <v>7501042306554</v>
      </c>
      <c r="D58" s="34" t="s">
        <v>118</v>
      </c>
      <c r="E58" s="44">
        <v>12</v>
      </c>
      <c r="F58" s="36"/>
      <c r="G58" s="36"/>
      <c r="H58" s="49">
        <v>0</v>
      </c>
      <c r="I58" s="49">
        <v>1</v>
      </c>
      <c r="J58" s="49">
        <v>0</v>
      </c>
      <c r="K58" s="50">
        <v>0</v>
      </c>
    </row>
    <row r="59" spans="1:11" ht="16" x14ac:dyDescent="0.2">
      <c r="A59" s="42">
        <v>1513476</v>
      </c>
      <c r="B59" s="43">
        <v>17501042306575</v>
      </c>
      <c r="C59" s="60">
        <v>7501042306578</v>
      </c>
      <c r="D59" s="34" t="s">
        <v>121</v>
      </c>
      <c r="E59" s="44">
        <v>20</v>
      </c>
      <c r="F59" s="36"/>
      <c r="G59" s="36"/>
      <c r="H59" s="49">
        <v>7</v>
      </c>
      <c r="I59" s="49">
        <v>5</v>
      </c>
      <c r="J59" s="49">
        <v>5</v>
      </c>
      <c r="K59" s="50">
        <v>0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">
    <cfRule type="cellIs" dxfId="54" priority="4" stopIfTrue="1" operator="greaterThan">
      <formula>0</formula>
    </cfRule>
  </conditionalFormatting>
  <conditionalFormatting sqref="K7">
    <cfRule type="cellIs" dxfId="53" priority="3" stopIfTrue="1" operator="greaterThan">
      <formula>0</formula>
    </cfRule>
  </conditionalFormatting>
  <conditionalFormatting sqref="H56:K58">
    <cfRule type="cellIs" dxfId="52" priority="2" stopIfTrue="1" operator="greaterThan">
      <formula>0</formula>
    </cfRule>
  </conditionalFormatting>
  <conditionalFormatting sqref="H59:K59">
    <cfRule type="cellIs" dxfId="51" priority="1" stopIfTrue="1" operator="greaterThan">
      <formula>0</formula>
    </cfRule>
  </conditionalFormatting>
  <pageMargins left="0" right="0" top="0" bottom="0" header="0.31496062992125984" footer="0.31496062992125984"/>
  <pageSetup scale="8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140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3</v>
      </c>
      <c r="I7" s="49">
        <v>0</v>
      </c>
      <c r="J7" s="49">
        <v>0</v>
      </c>
      <c r="K7" s="49">
        <v>3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5</v>
      </c>
      <c r="I8" s="49">
        <v>0</v>
      </c>
      <c r="J8" s="49">
        <v>0</v>
      </c>
      <c r="K8" s="50">
        <v>5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0</v>
      </c>
      <c r="J9" s="49">
        <v>5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2</v>
      </c>
      <c r="I10" s="49">
        <v>0</v>
      </c>
      <c r="J10" s="49">
        <v>1</v>
      </c>
      <c r="K10" s="50">
        <v>2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8</v>
      </c>
      <c r="I12" s="49">
        <v>0</v>
      </c>
      <c r="J12" s="49">
        <v>0</v>
      </c>
      <c r="K12" s="50">
        <v>0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0</v>
      </c>
      <c r="I13" s="49">
        <v>0</v>
      </c>
      <c r="J13" s="49">
        <v>5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15</v>
      </c>
      <c r="I14" s="49">
        <v>10</v>
      </c>
      <c r="J14" s="49">
        <v>0</v>
      </c>
      <c r="K14" s="50">
        <v>5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0</v>
      </c>
      <c r="I15" s="49">
        <v>0</v>
      </c>
      <c r="J15" s="49">
        <v>0</v>
      </c>
      <c r="K15" s="50">
        <v>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2</v>
      </c>
      <c r="I16" s="49">
        <v>1</v>
      </c>
      <c r="J16" s="49">
        <v>1</v>
      </c>
      <c r="K16" s="50">
        <v>1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1</v>
      </c>
      <c r="J17" s="49">
        <v>1</v>
      </c>
      <c r="K17" s="50">
        <v>2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1</v>
      </c>
      <c r="J19" s="49">
        <v>1</v>
      </c>
      <c r="K19" s="50">
        <v>1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1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0</v>
      </c>
      <c r="J21" s="49">
        <v>0</v>
      </c>
      <c r="K21" s="50">
        <v>6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3</v>
      </c>
      <c r="I22" s="49">
        <v>0</v>
      </c>
      <c r="J22" s="49">
        <v>2</v>
      </c>
      <c r="K22" s="50">
        <v>2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0</v>
      </c>
      <c r="I23" s="49">
        <v>0</v>
      </c>
      <c r="J23" s="49">
        <v>0</v>
      </c>
      <c r="K23" s="50">
        <v>0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0</v>
      </c>
      <c r="I24" s="49">
        <v>1</v>
      </c>
      <c r="J24" s="49">
        <v>0</v>
      </c>
      <c r="K24" s="50">
        <v>1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4</v>
      </c>
      <c r="I25" s="49">
        <v>2</v>
      </c>
      <c r="J25" s="49">
        <v>0</v>
      </c>
      <c r="K25" s="50">
        <v>0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0</v>
      </c>
      <c r="I26" s="49">
        <v>0</v>
      </c>
      <c r="J26" s="49">
        <v>0</v>
      </c>
      <c r="K26" s="50">
        <v>0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2</v>
      </c>
      <c r="J27" s="49">
        <v>0</v>
      </c>
      <c r="K27" s="50">
        <v>0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0</v>
      </c>
      <c r="J28" s="49">
        <v>0</v>
      </c>
      <c r="K28" s="50">
        <v>0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4</v>
      </c>
      <c r="J29" s="49">
        <v>1</v>
      </c>
      <c r="K29" s="50">
        <v>2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2</v>
      </c>
      <c r="I30" s="49">
        <v>1</v>
      </c>
      <c r="J30" s="49">
        <v>0</v>
      </c>
      <c r="K30" s="50">
        <v>2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2</v>
      </c>
      <c r="J31" s="49">
        <v>0</v>
      </c>
      <c r="K31" s="50">
        <v>5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2</v>
      </c>
      <c r="K32" s="50">
        <v>3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0</v>
      </c>
    </row>
    <row r="34" spans="1:11" ht="16" x14ac:dyDescent="0.2">
      <c r="A34" s="42">
        <v>1508298</v>
      </c>
      <c r="B34" s="43">
        <v>17501042304830</v>
      </c>
      <c r="C34" s="60">
        <v>7501042304833</v>
      </c>
      <c r="D34" s="34" t="s">
        <v>36</v>
      </c>
      <c r="E34" s="44">
        <v>24</v>
      </c>
      <c r="F34" s="36"/>
      <c r="G34" s="36"/>
      <c r="H34" s="49">
        <v>1</v>
      </c>
      <c r="I34" s="49">
        <v>1</v>
      </c>
      <c r="J34" s="49">
        <v>1</v>
      </c>
      <c r="K34" s="50">
        <v>1</v>
      </c>
    </row>
    <row r="35" spans="1:11" ht="16" x14ac:dyDescent="0.2">
      <c r="A35" s="42">
        <v>1508300</v>
      </c>
      <c r="B35" s="43">
        <v>17501042305202</v>
      </c>
      <c r="C35" s="60">
        <v>7501042305205</v>
      </c>
      <c r="D35" s="34" t="s">
        <v>34</v>
      </c>
      <c r="E35" s="44">
        <v>15</v>
      </c>
      <c r="F35" s="36"/>
      <c r="G35" s="36"/>
      <c r="H35" s="49">
        <v>3</v>
      </c>
      <c r="I35" s="49">
        <v>2</v>
      </c>
      <c r="J35" s="49">
        <v>1</v>
      </c>
      <c r="K35" s="50">
        <v>9</v>
      </c>
    </row>
    <row r="36" spans="1:11" ht="16" x14ac:dyDescent="0.2">
      <c r="A36" s="42">
        <v>1508297</v>
      </c>
      <c r="B36" s="43">
        <v>17501042305370</v>
      </c>
      <c r="C36" s="60">
        <v>7501042305373</v>
      </c>
      <c r="D36" s="34" t="s">
        <v>40</v>
      </c>
      <c r="E36" s="44">
        <v>12</v>
      </c>
      <c r="F36" s="36"/>
      <c r="G36" s="36"/>
      <c r="H36" s="49">
        <v>0</v>
      </c>
      <c r="I36" s="49">
        <v>1</v>
      </c>
      <c r="J36" s="49">
        <v>0</v>
      </c>
      <c r="K36" s="50">
        <v>1</v>
      </c>
    </row>
    <row r="37" spans="1:11" ht="16" x14ac:dyDescent="0.2">
      <c r="A37" s="42">
        <v>1508312</v>
      </c>
      <c r="B37" s="43">
        <v>17501042305394</v>
      </c>
      <c r="C37" s="60">
        <v>7501042305397</v>
      </c>
      <c r="D37" s="34" t="s">
        <v>65</v>
      </c>
      <c r="E37" s="44">
        <v>16</v>
      </c>
      <c r="F37" s="36"/>
      <c r="G37" s="36"/>
      <c r="H37" s="49">
        <v>0</v>
      </c>
      <c r="I37" s="49">
        <v>0</v>
      </c>
      <c r="J37" s="49">
        <v>0</v>
      </c>
      <c r="K37" s="50">
        <v>5</v>
      </c>
    </row>
    <row r="38" spans="1:11" ht="16" x14ac:dyDescent="0.2">
      <c r="A38" s="42">
        <v>1508313</v>
      </c>
      <c r="B38" s="43">
        <v>17501042305400</v>
      </c>
      <c r="C38" s="60">
        <v>7501042305403</v>
      </c>
      <c r="D38" s="34" t="s">
        <v>66</v>
      </c>
      <c r="E38" s="44">
        <v>15</v>
      </c>
      <c r="F38" s="36"/>
      <c r="G38" s="36"/>
      <c r="H38" s="49">
        <v>3</v>
      </c>
      <c r="I38" s="49">
        <v>0</v>
      </c>
      <c r="J38" s="49">
        <v>0</v>
      </c>
      <c r="K38" s="50">
        <v>0</v>
      </c>
    </row>
    <row r="39" spans="1:11" ht="16" x14ac:dyDescent="0.2">
      <c r="A39" s="42">
        <v>1508304</v>
      </c>
      <c r="B39" s="43">
        <v>17501042305417</v>
      </c>
      <c r="C39" s="60">
        <v>7501042305410</v>
      </c>
      <c r="D39" s="34" t="s">
        <v>64</v>
      </c>
      <c r="E39" s="44">
        <v>6</v>
      </c>
      <c r="F39" s="36"/>
      <c r="G39" s="36"/>
      <c r="H39" s="49">
        <v>2</v>
      </c>
      <c r="I39" s="49">
        <v>0</v>
      </c>
      <c r="J39" s="49">
        <v>0</v>
      </c>
      <c r="K39" s="50">
        <v>3</v>
      </c>
    </row>
    <row r="40" spans="1:11" ht="16" x14ac:dyDescent="0.2">
      <c r="A40" s="42">
        <v>1511358</v>
      </c>
      <c r="B40" s="43">
        <v>27501042305421</v>
      </c>
      <c r="C40" s="60">
        <v>7501042305427</v>
      </c>
      <c r="D40" s="34" t="s">
        <v>87</v>
      </c>
      <c r="E40" s="44">
        <v>10</v>
      </c>
      <c r="F40" s="36"/>
      <c r="G40" s="36"/>
      <c r="H40" s="49">
        <v>5</v>
      </c>
      <c r="I40" s="49">
        <v>0</v>
      </c>
      <c r="J40" s="49">
        <v>3</v>
      </c>
      <c r="K40" s="50">
        <v>15</v>
      </c>
    </row>
    <row r="41" spans="1:11" ht="16" x14ac:dyDescent="0.2">
      <c r="A41" s="42">
        <v>1511361</v>
      </c>
      <c r="B41" s="43">
        <v>27501042305445</v>
      </c>
      <c r="C41" s="60">
        <v>7501042305441</v>
      </c>
      <c r="D41" s="34" t="s">
        <v>88</v>
      </c>
      <c r="E41" s="44">
        <v>10</v>
      </c>
      <c r="F41" s="36"/>
      <c r="G41" s="36"/>
      <c r="H41" s="49">
        <v>3</v>
      </c>
      <c r="I41" s="49">
        <v>0</v>
      </c>
      <c r="J41" s="49">
        <v>0</v>
      </c>
      <c r="K41" s="50">
        <v>0</v>
      </c>
    </row>
    <row r="42" spans="1:11" ht="16" x14ac:dyDescent="0.2">
      <c r="A42" s="42">
        <v>1511360</v>
      </c>
      <c r="B42" s="43">
        <v>27501042305469</v>
      </c>
      <c r="C42" s="60">
        <v>7501042305465</v>
      </c>
      <c r="D42" s="34" t="s">
        <v>89</v>
      </c>
      <c r="E42" s="44">
        <v>10</v>
      </c>
      <c r="F42" s="36"/>
      <c r="G42" s="36"/>
      <c r="H42" s="49">
        <v>10</v>
      </c>
      <c r="I42" s="49">
        <v>10</v>
      </c>
      <c r="J42" s="49">
        <v>0</v>
      </c>
      <c r="K42" s="50">
        <v>10</v>
      </c>
    </row>
    <row r="43" spans="1:11" ht="16" x14ac:dyDescent="0.2">
      <c r="A43" s="42">
        <v>1511359</v>
      </c>
      <c r="B43" s="43">
        <v>27501042305476</v>
      </c>
      <c r="C43" s="60">
        <v>7501042305472</v>
      </c>
      <c r="D43" s="34" t="s">
        <v>139</v>
      </c>
      <c r="E43" s="44">
        <v>10</v>
      </c>
      <c r="F43" s="36"/>
      <c r="G43" s="36"/>
      <c r="H43" s="49">
        <v>5</v>
      </c>
      <c r="I43" s="49">
        <v>0</v>
      </c>
      <c r="J43" s="49">
        <v>5</v>
      </c>
      <c r="K43" s="50">
        <v>0</v>
      </c>
    </row>
    <row r="44" spans="1:11" ht="16" x14ac:dyDescent="0.2">
      <c r="A44" s="42">
        <v>1511362</v>
      </c>
      <c r="B44" s="43">
        <v>27501042305490</v>
      </c>
      <c r="C44" s="60">
        <v>7501042305496</v>
      </c>
      <c r="D44" s="34" t="s">
        <v>91</v>
      </c>
      <c r="E44" s="44">
        <v>10</v>
      </c>
      <c r="F44" s="36"/>
      <c r="G44" s="36"/>
      <c r="H44" s="49">
        <v>5</v>
      </c>
      <c r="I44" s="49">
        <v>13</v>
      </c>
      <c r="J44" s="49">
        <v>0</v>
      </c>
      <c r="K44" s="50">
        <v>8</v>
      </c>
    </row>
    <row r="45" spans="1:11" ht="16" x14ac:dyDescent="0.2">
      <c r="A45" s="42">
        <v>1508356</v>
      </c>
      <c r="B45" s="43">
        <v>17501042305516</v>
      </c>
      <c r="C45" s="60" t="s">
        <v>69</v>
      </c>
      <c r="D45" s="34" t="s">
        <v>70</v>
      </c>
      <c r="E45" s="44">
        <v>6</v>
      </c>
      <c r="F45" s="36"/>
      <c r="G45" s="36"/>
      <c r="H45" s="49">
        <v>1</v>
      </c>
      <c r="I45" s="49">
        <v>0</v>
      </c>
      <c r="J45" s="49">
        <v>0</v>
      </c>
      <c r="K45" s="50">
        <v>0</v>
      </c>
    </row>
    <row r="46" spans="1:11" ht="16" x14ac:dyDescent="0.2">
      <c r="A46" s="42">
        <v>1508359</v>
      </c>
      <c r="B46" s="43">
        <v>47501042305524</v>
      </c>
      <c r="C46" s="60">
        <v>7501042305526</v>
      </c>
      <c r="D46" s="34" t="s">
        <v>58</v>
      </c>
      <c r="E46" s="44">
        <v>15</v>
      </c>
      <c r="F46" s="36"/>
      <c r="G46" s="36"/>
      <c r="H46" s="49">
        <v>0</v>
      </c>
      <c r="I46" s="49">
        <v>5</v>
      </c>
      <c r="J46" s="49">
        <v>0</v>
      </c>
      <c r="K46" s="50">
        <v>0</v>
      </c>
    </row>
    <row r="47" spans="1:11" ht="16" x14ac:dyDescent="0.2">
      <c r="A47" s="42">
        <v>1508362</v>
      </c>
      <c r="B47" s="43">
        <v>17501042305530</v>
      </c>
      <c r="C47" s="60">
        <v>7501042305533</v>
      </c>
      <c r="D47" s="34" t="s">
        <v>92</v>
      </c>
      <c r="E47" s="44">
        <v>20</v>
      </c>
      <c r="F47" s="36"/>
      <c r="G47" s="36"/>
      <c r="H47" s="49">
        <v>5</v>
      </c>
      <c r="I47" s="49">
        <v>3</v>
      </c>
      <c r="J47" s="49">
        <v>2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60">
        <v>7501042305564</v>
      </c>
      <c r="D48" s="38" t="s">
        <v>80</v>
      </c>
      <c r="E48" s="44">
        <v>6</v>
      </c>
      <c r="F48" s="36"/>
      <c r="G48" s="36"/>
      <c r="H48" s="49">
        <v>0</v>
      </c>
      <c r="I48" s="49">
        <v>0</v>
      </c>
      <c r="J48" s="49">
        <v>0</v>
      </c>
      <c r="K48" s="50">
        <v>2</v>
      </c>
    </row>
    <row r="49" spans="1:11" ht="16" x14ac:dyDescent="0.2">
      <c r="A49" s="42">
        <v>1508302</v>
      </c>
      <c r="B49" s="43">
        <v>17501042305585</v>
      </c>
      <c r="C49" s="60">
        <v>7501042305588</v>
      </c>
      <c r="D49" s="38" t="s">
        <v>71</v>
      </c>
      <c r="E49" s="44">
        <v>6</v>
      </c>
      <c r="F49" s="36"/>
      <c r="G49" s="36"/>
      <c r="H49" s="49">
        <v>2</v>
      </c>
      <c r="I49" s="49">
        <v>0</v>
      </c>
      <c r="J49" s="49">
        <v>0</v>
      </c>
      <c r="K49" s="50">
        <v>1</v>
      </c>
    </row>
    <row r="50" spans="1:11" ht="16" x14ac:dyDescent="0.2">
      <c r="A50" s="42">
        <v>1512319</v>
      </c>
      <c r="B50" s="43">
        <v>17501042306308</v>
      </c>
      <c r="C50" s="60">
        <v>7501042306301</v>
      </c>
      <c r="D50" s="34" t="s">
        <v>113</v>
      </c>
      <c r="E50" s="44">
        <v>15</v>
      </c>
      <c r="F50" s="36"/>
      <c r="G50" s="36"/>
      <c r="H50" s="49">
        <v>2</v>
      </c>
      <c r="I50" s="49">
        <v>1</v>
      </c>
      <c r="J50" s="49">
        <v>1</v>
      </c>
      <c r="K50" s="50">
        <v>0</v>
      </c>
    </row>
    <row r="51" spans="1:11" ht="16" x14ac:dyDescent="0.2">
      <c r="A51" s="42">
        <v>1512320</v>
      </c>
      <c r="B51" s="43">
        <v>17501042306315</v>
      </c>
      <c r="C51" s="60">
        <v>7501042306318</v>
      </c>
      <c r="D51" s="34" t="s">
        <v>112</v>
      </c>
      <c r="E51" s="44">
        <v>15</v>
      </c>
      <c r="F51" s="36"/>
      <c r="G51" s="36"/>
      <c r="H51" s="49">
        <v>2</v>
      </c>
      <c r="I51" s="49">
        <v>0</v>
      </c>
      <c r="J51" s="49">
        <v>0</v>
      </c>
      <c r="K51" s="50">
        <v>3</v>
      </c>
    </row>
    <row r="52" spans="1:11" ht="16" x14ac:dyDescent="0.2">
      <c r="A52" s="42">
        <v>1512321</v>
      </c>
      <c r="B52" s="43">
        <v>17501042306322</v>
      </c>
      <c r="C52" s="60">
        <v>7501042306325</v>
      </c>
      <c r="D52" s="34" t="s">
        <v>114</v>
      </c>
      <c r="E52" s="44">
        <v>15</v>
      </c>
      <c r="F52" s="36"/>
      <c r="G52" s="36"/>
      <c r="H52" s="49">
        <v>0</v>
      </c>
      <c r="I52" s="49">
        <v>0</v>
      </c>
      <c r="J52" s="49">
        <v>0</v>
      </c>
      <c r="K52" s="50">
        <v>1</v>
      </c>
    </row>
    <row r="53" spans="1:11" ht="16" x14ac:dyDescent="0.2">
      <c r="A53" s="42">
        <v>1512612</v>
      </c>
      <c r="B53" s="43">
        <v>17501042306377</v>
      </c>
      <c r="C53" s="60">
        <v>7501042306370</v>
      </c>
      <c r="D53" s="34" t="s">
        <v>97</v>
      </c>
      <c r="E53" s="44">
        <v>15</v>
      </c>
      <c r="F53" s="36"/>
      <c r="G53" s="36"/>
      <c r="H53" s="49">
        <v>1</v>
      </c>
      <c r="I53" s="49">
        <v>0</v>
      </c>
      <c r="J53" s="49">
        <v>0</v>
      </c>
      <c r="K53" s="50">
        <v>2</v>
      </c>
    </row>
    <row r="54" spans="1:11" ht="16" x14ac:dyDescent="0.2">
      <c r="A54" s="42">
        <v>1512613</v>
      </c>
      <c r="B54" s="43">
        <v>17501042306384</v>
      </c>
      <c r="C54" s="60">
        <v>7501042306387</v>
      </c>
      <c r="D54" s="34" t="s">
        <v>98</v>
      </c>
      <c r="E54" s="44">
        <v>15</v>
      </c>
      <c r="F54" s="36"/>
      <c r="G54" s="36"/>
      <c r="H54" s="49">
        <v>2</v>
      </c>
      <c r="I54" s="49">
        <v>0</v>
      </c>
      <c r="J54" s="49">
        <v>0</v>
      </c>
      <c r="K54" s="50">
        <v>2</v>
      </c>
    </row>
    <row r="55" spans="1:11" ht="16" x14ac:dyDescent="0.2">
      <c r="A55" s="42">
        <v>1512614</v>
      </c>
      <c r="B55" s="43">
        <v>17501042306391</v>
      </c>
      <c r="C55" s="60">
        <v>7501042306394</v>
      </c>
      <c r="D55" s="34" t="s">
        <v>99</v>
      </c>
      <c r="E55" s="44">
        <v>15</v>
      </c>
      <c r="F55" s="36"/>
      <c r="G55" s="36"/>
      <c r="H55" s="49">
        <v>1</v>
      </c>
      <c r="I55" s="49">
        <v>1</v>
      </c>
      <c r="J55" s="49">
        <v>0</v>
      </c>
      <c r="K55" s="50">
        <v>0</v>
      </c>
    </row>
    <row r="56" spans="1:11" ht="16" x14ac:dyDescent="0.2">
      <c r="A56" s="42">
        <v>1513245</v>
      </c>
      <c r="B56" s="43">
        <v>17501042306537</v>
      </c>
      <c r="C56" s="60">
        <v>7501042306530</v>
      </c>
      <c r="D56" s="34" t="s">
        <v>119</v>
      </c>
      <c r="E56" s="44">
        <v>12</v>
      </c>
      <c r="F56" s="36"/>
      <c r="G56" s="36"/>
      <c r="H56" s="49">
        <v>2</v>
      </c>
      <c r="I56" s="49">
        <v>2</v>
      </c>
      <c r="J56" s="49">
        <v>0</v>
      </c>
      <c r="K56" s="50">
        <v>3</v>
      </c>
    </row>
    <row r="57" spans="1:11" ht="16" x14ac:dyDescent="0.2">
      <c r="A57" s="42">
        <v>1513246</v>
      </c>
      <c r="B57" s="43">
        <v>17501042306544</v>
      </c>
      <c r="C57" s="60">
        <v>7501042306547</v>
      </c>
      <c r="D57" s="34" t="s">
        <v>117</v>
      </c>
      <c r="E57" s="44">
        <v>12</v>
      </c>
      <c r="F57" s="36"/>
      <c r="G57" s="36"/>
      <c r="H57" s="49">
        <v>0</v>
      </c>
      <c r="I57" s="49">
        <v>2</v>
      </c>
      <c r="J57" s="49">
        <v>0</v>
      </c>
      <c r="K57" s="50">
        <v>5</v>
      </c>
    </row>
    <row r="58" spans="1:11" ht="16" x14ac:dyDescent="0.2">
      <c r="A58" s="42">
        <v>1513247</v>
      </c>
      <c r="B58" s="43">
        <v>17501042306551</v>
      </c>
      <c r="C58" s="60">
        <v>7501042306554</v>
      </c>
      <c r="D58" s="34" t="s">
        <v>118</v>
      </c>
      <c r="E58" s="44">
        <v>12</v>
      </c>
      <c r="F58" s="36"/>
      <c r="G58" s="36"/>
      <c r="H58" s="49">
        <v>0</v>
      </c>
      <c r="I58" s="49">
        <v>1</v>
      </c>
      <c r="J58" s="49">
        <v>0</v>
      </c>
      <c r="K58" s="50">
        <v>4</v>
      </c>
    </row>
    <row r="59" spans="1:11" ht="16" x14ac:dyDescent="0.2">
      <c r="A59" s="42">
        <v>1513476</v>
      </c>
      <c r="B59" s="43">
        <v>17501042306575</v>
      </c>
      <c r="C59" s="60">
        <v>7501042306578</v>
      </c>
      <c r="D59" s="34" t="s">
        <v>121</v>
      </c>
      <c r="E59" s="44">
        <v>20</v>
      </c>
      <c r="F59" s="36"/>
      <c r="G59" s="36"/>
      <c r="H59" s="49">
        <v>0</v>
      </c>
      <c r="I59" s="49">
        <v>0</v>
      </c>
      <c r="J59" s="49">
        <v>3</v>
      </c>
      <c r="K59" s="50">
        <v>5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">
    <cfRule type="cellIs" dxfId="50" priority="4" stopIfTrue="1" operator="greaterThan">
      <formula>0</formula>
    </cfRule>
  </conditionalFormatting>
  <conditionalFormatting sqref="K7">
    <cfRule type="cellIs" dxfId="49" priority="3" stopIfTrue="1" operator="greaterThan">
      <formula>0</formula>
    </cfRule>
  </conditionalFormatting>
  <conditionalFormatting sqref="H56:K58">
    <cfRule type="cellIs" dxfId="48" priority="2" stopIfTrue="1" operator="greaterThan">
      <formula>0</formula>
    </cfRule>
  </conditionalFormatting>
  <conditionalFormatting sqref="H59:K59">
    <cfRule type="cellIs" dxfId="47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141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0</v>
      </c>
      <c r="J7" s="49">
        <v>0</v>
      </c>
      <c r="K7" s="49">
        <v>1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3</v>
      </c>
      <c r="I8" s="49">
        <v>0</v>
      </c>
      <c r="J8" s="49">
        <v>0</v>
      </c>
      <c r="K8" s="50">
        <v>0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0</v>
      </c>
      <c r="J9" s="49">
        <v>0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1</v>
      </c>
      <c r="J10" s="49">
        <v>0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2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0</v>
      </c>
      <c r="I12" s="49">
        <v>4</v>
      </c>
      <c r="J12" s="49">
        <v>0</v>
      </c>
      <c r="K12" s="50">
        <v>3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0</v>
      </c>
      <c r="I13" s="49">
        <v>3</v>
      </c>
      <c r="J13" s="49">
        <v>0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0</v>
      </c>
      <c r="I14" s="49">
        <v>0</v>
      </c>
      <c r="J14" s="49">
        <v>0</v>
      </c>
      <c r="K14" s="50">
        <v>0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0</v>
      </c>
      <c r="I15" s="49">
        <v>4</v>
      </c>
      <c r="J15" s="49">
        <v>0</v>
      </c>
      <c r="K15" s="50">
        <v>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2</v>
      </c>
      <c r="I16" s="49">
        <v>0</v>
      </c>
      <c r="J16" s="49">
        <v>0</v>
      </c>
      <c r="K16" s="50">
        <v>2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2</v>
      </c>
      <c r="I17" s="49">
        <v>0</v>
      </c>
      <c r="J17" s="49">
        <v>1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1</v>
      </c>
      <c r="K18" s="50">
        <v>0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1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0</v>
      </c>
      <c r="J21" s="49">
        <v>0</v>
      </c>
      <c r="K21" s="50">
        <v>5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0</v>
      </c>
      <c r="J22" s="49">
        <v>0</v>
      </c>
      <c r="K22" s="50">
        <v>1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3</v>
      </c>
      <c r="I23" s="49">
        <v>0</v>
      </c>
      <c r="J23" s="49">
        <v>3</v>
      </c>
      <c r="K23" s="50">
        <v>0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0</v>
      </c>
      <c r="I24" s="49">
        <v>0</v>
      </c>
      <c r="J24" s="49">
        <v>0</v>
      </c>
      <c r="K24" s="50">
        <v>1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0</v>
      </c>
      <c r="J25" s="49">
        <v>1</v>
      </c>
      <c r="K25" s="50">
        <v>1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1</v>
      </c>
      <c r="I26" s="49">
        <v>0</v>
      </c>
      <c r="J26" s="49">
        <v>0</v>
      </c>
      <c r="K26" s="50">
        <v>1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0</v>
      </c>
      <c r="J27" s="49">
        <v>0</v>
      </c>
      <c r="K27" s="50">
        <v>1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1</v>
      </c>
      <c r="J28" s="49">
        <v>1</v>
      </c>
      <c r="K28" s="50">
        <v>1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0</v>
      </c>
      <c r="J29" s="49">
        <v>0</v>
      </c>
      <c r="K29" s="50">
        <v>1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1</v>
      </c>
      <c r="J31" s="49">
        <v>0</v>
      </c>
      <c r="K31" s="50">
        <v>0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0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0</v>
      </c>
      <c r="J33" s="49">
        <v>0</v>
      </c>
      <c r="K33" s="50">
        <v>0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0</v>
      </c>
      <c r="I34" s="49">
        <v>2</v>
      </c>
      <c r="J34" s="49">
        <v>2</v>
      </c>
      <c r="K34" s="50">
        <v>7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0</v>
      </c>
      <c r="I35" s="49">
        <v>1</v>
      </c>
      <c r="J35" s="49">
        <v>0</v>
      </c>
      <c r="K35" s="50">
        <v>1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8</v>
      </c>
      <c r="I36" s="49">
        <v>0</v>
      </c>
      <c r="J36" s="49">
        <v>0</v>
      </c>
      <c r="K36" s="50">
        <v>2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6</v>
      </c>
      <c r="I37" s="49">
        <v>0</v>
      </c>
      <c r="J37" s="49">
        <v>0</v>
      </c>
      <c r="K37" s="50">
        <v>5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0</v>
      </c>
      <c r="J38" s="49">
        <v>0</v>
      </c>
      <c r="K38" s="50">
        <v>0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2</v>
      </c>
      <c r="I39" s="49">
        <v>2</v>
      </c>
      <c r="J39" s="49">
        <v>0</v>
      </c>
      <c r="K39" s="50">
        <v>2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2</v>
      </c>
      <c r="I40" s="49">
        <v>2</v>
      </c>
      <c r="J40" s="49">
        <v>0</v>
      </c>
      <c r="K40" s="50">
        <v>5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2</v>
      </c>
      <c r="I41" s="49">
        <v>0</v>
      </c>
      <c r="J41" s="49">
        <v>0</v>
      </c>
      <c r="K41" s="50">
        <v>3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4</v>
      </c>
      <c r="J42" s="49">
        <v>0</v>
      </c>
      <c r="K42" s="50">
        <v>2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0</v>
      </c>
      <c r="I43" s="49">
        <v>0</v>
      </c>
      <c r="J43" s="49">
        <v>0</v>
      </c>
      <c r="K43" s="50">
        <v>5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0</v>
      </c>
      <c r="I44" s="49">
        <v>1</v>
      </c>
      <c r="J44" s="49">
        <v>0</v>
      </c>
      <c r="K44" s="50">
        <v>1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4</v>
      </c>
      <c r="I45" s="49">
        <v>9</v>
      </c>
      <c r="J45" s="49">
        <v>0</v>
      </c>
      <c r="K45" s="50">
        <v>1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0</v>
      </c>
      <c r="I46" s="49">
        <v>2</v>
      </c>
      <c r="J46" s="49">
        <v>0</v>
      </c>
      <c r="K46" s="50">
        <v>0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0</v>
      </c>
      <c r="J47" s="49">
        <v>1</v>
      </c>
      <c r="K47" s="50">
        <v>1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1</v>
      </c>
      <c r="I48" s="49">
        <v>0</v>
      </c>
      <c r="J48" s="49">
        <v>0</v>
      </c>
      <c r="K48" s="50">
        <v>1</v>
      </c>
    </row>
    <row r="49" spans="1:11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0</v>
      </c>
      <c r="I49" s="49">
        <v>0</v>
      </c>
      <c r="J49" s="49">
        <v>0</v>
      </c>
      <c r="K49" s="50">
        <v>0</v>
      </c>
    </row>
    <row r="50" spans="1:11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0</v>
      </c>
      <c r="I50" s="49">
        <v>1</v>
      </c>
      <c r="J50" s="49">
        <v>1</v>
      </c>
      <c r="K50" s="50">
        <v>4</v>
      </c>
    </row>
    <row r="51" spans="1:11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1</v>
      </c>
      <c r="J51" s="49">
        <v>1</v>
      </c>
      <c r="K51" s="50">
        <v>3</v>
      </c>
    </row>
    <row r="52" spans="1:11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3</v>
      </c>
      <c r="I52" s="49">
        <v>1</v>
      </c>
      <c r="J52" s="49">
        <v>1</v>
      </c>
      <c r="K52" s="50">
        <v>0</v>
      </c>
    </row>
    <row r="53" spans="1:11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0</v>
      </c>
      <c r="I53" s="49">
        <v>0</v>
      </c>
      <c r="J53" s="49">
        <v>0</v>
      </c>
      <c r="K53" s="50">
        <v>0</v>
      </c>
    </row>
    <row r="54" spans="1:11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2</v>
      </c>
      <c r="I54" s="49">
        <v>0</v>
      </c>
      <c r="J54" s="49">
        <v>0</v>
      </c>
      <c r="K54" s="50">
        <v>2</v>
      </c>
    </row>
    <row r="55" spans="1:11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0</v>
      </c>
      <c r="I55" s="49">
        <v>0</v>
      </c>
      <c r="J55" s="49">
        <v>0</v>
      </c>
      <c r="K55" s="50">
        <v>2</v>
      </c>
    </row>
    <row r="56" spans="1:11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0</v>
      </c>
      <c r="I56" s="49">
        <v>1</v>
      </c>
      <c r="J56" s="49">
        <v>0</v>
      </c>
      <c r="K56" s="50">
        <v>2</v>
      </c>
    </row>
    <row r="57" spans="1:11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0</v>
      </c>
      <c r="I57" s="49">
        <v>1</v>
      </c>
      <c r="J57" s="49">
        <v>0</v>
      </c>
      <c r="K57" s="50">
        <v>2</v>
      </c>
    </row>
    <row r="58" spans="1:11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1</v>
      </c>
      <c r="J58" s="49">
        <v>0</v>
      </c>
      <c r="K58" s="50">
        <v>0</v>
      </c>
    </row>
    <row r="59" spans="1:11" x14ac:dyDescent="0.15">
      <c r="C59" s="11"/>
      <c r="D59" s="2"/>
      <c r="E59" s="2"/>
      <c r="F59" s="2"/>
      <c r="G59" s="2"/>
    </row>
    <row r="60" spans="1:11" ht="14" x14ac:dyDescent="0.2">
      <c r="C60" s="11"/>
      <c r="D60" s="71" t="s">
        <v>108</v>
      </c>
      <c r="E60" s="71"/>
      <c r="F60" s="71"/>
      <c r="G60" s="71"/>
    </row>
    <row r="61" spans="1:11" x14ac:dyDescent="0.15">
      <c r="C61" s="11"/>
      <c r="D61" s="2"/>
      <c r="E61" s="2"/>
      <c r="F61" s="2"/>
      <c r="G61" s="2"/>
    </row>
    <row r="62" spans="1:11" ht="16" x14ac:dyDescent="0.2">
      <c r="A62" s="42">
        <v>1508298</v>
      </c>
      <c r="B62" s="43">
        <v>17501042304830</v>
      </c>
      <c r="C62" s="60">
        <v>7501042304833</v>
      </c>
      <c r="D62" s="34" t="s">
        <v>36</v>
      </c>
      <c r="E62" s="44">
        <v>24</v>
      </c>
      <c r="F62" s="36"/>
      <c r="G62" s="36"/>
      <c r="H62" s="49"/>
      <c r="I62" s="49"/>
      <c r="J62" s="49"/>
      <c r="K62" s="50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</sheetData>
  <mergeCells count="2">
    <mergeCell ref="H5:K5"/>
    <mergeCell ref="D60:G60"/>
  </mergeCells>
  <conditionalFormatting sqref="H7:J33 K8:K33 H34:K54 H62:K62">
    <cfRule type="cellIs" dxfId="46" priority="4" stopIfTrue="1" operator="greaterThan">
      <formula>0</formula>
    </cfRule>
  </conditionalFormatting>
  <conditionalFormatting sqref="K7">
    <cfRule type="cellIs" dxfId="45" priority="3" stopIfTrue="1" operator="greaterThan">
      <formula>0</formula>
    </cfRule>
  </conditionalFormatting>
  <conditionalFormatting sqref="H55:K57">
    <cfRule type="cellIs" dxfId="44" priority="2" stopIfTrue="1" operator="greaterThan">
      <formula>0</formula>
    </cfRule>
  </conditionalFormatting>
  <conditionalFormatting sqref="H58:K58">
    <cfRule type="cellIs" dxfId="43" priority="1" stopIfTrue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142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3</v>
      </c>
      <c r="I7" s="49">
        <v>2</v>
      </c>
      <c r="J7" s="49">
        <v>2</v>
      </c>
      <c r="K7" s="49">
        <v>4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6</v>
      </c>
      <c r="I8" s="49">
        <v>4</v>
      </c>
      <c r="J8" s="49">
        <v>3</v>
      </c>
      <c r="K8" s="50">
        <v>0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3</v>
      </c>
      <c r="J9" s="49">
        <v>0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1</v>
      </c>
      <c r="J10" s="49">
        <v>1</v>
      </c>
      <c r="K10" s="50">
        <v>2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2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6</v>
      </c>
      <c r="I12" s="49">
        <v>10</v>
      </c>
      <c r="J12" s="49">
        <v>5</v>
      </c>
      <c r="K12" s="50">
        <v>1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0</v>
      </c>
      <c r="I13" s="49">
        <v>5</v>
      </c>
      <c r="J13" s="49">
        <v>3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5</v>
      </c>
      <c r="I14" s="49">
        <v>0</v>
      </c>
      <c r="J14" s="49">
        <v>4</v>
      </c>
      <c r="K14" s="50">
        <v>3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5</v>
      </c>
      <c r="I15" s="49">
        <v>3</v>
      </c>
      <c r="J15" s="49">
        <v>0</v>
      </c>
      <c r="K15" s="50">
        <v>4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1</v>
      </c>
      <c r="J16" s="49">
        <v>2</v>
      </c>
      <c r="K16" s="50">
        <v>1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0</v>
      </c>
      <c r="J17" s="49">
        <v>1</v>
      </c>
      <c r="K17" s="50">
        <v>2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1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1</v>
      </c>
      <c r="J19" s="49">
        <v>1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1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0</v>
      </c>
      <c r="J21" s="49">
        <v>2</v>
      </c>
      <c r="K21" s="50">
        <v>4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0</v>
      </c>
      <c r="J22" s="49">
        <v>2</v>
      </c>
      <c r="K22" s="50">
        <v>2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4</v>
      </c>
      <c r="I23" s="49">
        <v>0</v>
      </c>
      <c r="J23" s="49">
        <v>5</v>
      </c>
      <c r="K23" s="50">
        <v>4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3</v>
      </c>
      <c r="I24" s="49">
        <v>0</v>
      </c>
      <c r="J24" s="49">
        <v>2</v>
      </c>
      <c r="K24" s="50">
        <v>3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0</v>
      </c>
      <c r="J25" s="49">
        <v>1</v>
      </c>
      <c r="K25" s="50">
        <v>2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0</v>
      </c>
      <c r="I26" s="49">
        <v>0</v>
      </c>
      <c r="J26" s="49">
        <v>0</v>
      </c>
      <c r="K26" s="50">
        <v>2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3</v>
      </c>
      <c r="I27" s="49">
        <v>0</v>
      </c>
      <c r="J27" s="49">
        <v>0</v>
      </c>
      <c r="K27" s="50">
        <v>2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3</v>
      </c>
      <c r="J28" s="49">
        <v>2</v>
      </c>
      <c r="K28" s="50">
        <v>3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0</v>
      </c>
      <c r="J29" s="49">
        <v>3</v>
      </c>
      <c r="K29" s="50">
        <v>3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2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3</v>
      </c>
      <c r="J31" s="49">
        <v>0</v>
      </c>
      <c r="K31" s="50">
        <v>3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3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0</v>
      </c>
      <c r="K33" s="50">
        <v>0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3</v>
      </c>
      <c r="I34" s="49">
        <v>3</v>
      </c>
      <c r="J34" s="49">
        <v>2</v>
      </c>
      <c r="K34" s="50">
        <v>15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0</v>
      </c>
      <c r="I35" s="49">
        <v>0</v>
      </c>
      <c r="J35" s="49">
        <v>0</v>
      </c>
      <c r="K35" s="50">
        <v>1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7</v>
      </c>
      <c r="I36" s="49">
        <v>0</v>
      </c>
      <c r="J36" s="49">
        <v>3</v>
      </c>
      <c r="K36" s="50">
        <v>7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8</v>
      </c>
      <c r="I37" s="49">
        <v>0</v>
      </c>
      <c r="J37" s="49">
        <v>2</v>
      </c>
      <c r="K37" s="50">
        <v>3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0</v>
      </c>
      <c r="J38" s="49">
        <v>1</v>
      </c>
      <c r="K38" s="50">
        <v>2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8</v>
      </c>
      <c r="I39" s="49">
        <v>4</v>
      </c>
      <c r="J39" s="49">
        <v>4</v>
      </c>
      <c r="K39" s="50">
        <v>20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3</v>
      </c>
      <c r="I40" s="49">
        <v>5</v>
      </c>
      <c r="J40" s="49">
        <v>0</v>
      </c>
      <c r="K40" s="50">
        <v>15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10</v>
      </c>
      <c r="I41" s="49">
        <v>0</v>
      </c>
      <c r="J41" s="49">
        <v>5</v>
      </c>
      <c r="K41" s="50">
        <v>12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0</v>
      </c>
      <c r="J42" s="49">
        <v>0</v>
      </c>
      <c r="K42" s="50">
        <v>10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3</v>
      </c>
      <c r="I43" s="49">
        <v>15</v>
      </c>
      <c r="J43" s="49">
        <v>5</v>
      </c>
      <c r="K43" s="50">
        <v>15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0</v>
      </c>
      <c r="I44" s="49">
        <v>0</v>
      </c>
      <c r="J44" s="49">
        <v>0</v>
      </c>
      <c r="K44" s="50">
        <v>2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0</v>
      </c>
      <c r="I45" s="49">
        <v>7</v>
      </c>
      <c r="J45" s="49">
        <v>0</v>
      </c>
      <c r="K45" s="50">
        <v>0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0</v>
      </c>
      <c r="I46" s="49">
        <v>4</v>
      </c>
      <c r="J46" s="49">
        <v>3</v>
      </c>
      <c r="K46" s="50">
        <v>3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0</v>
      </c>
      <c r="J47" s="49">
        <v>0</v>
      </c>
      <c r="K47" s="50">
        <v>1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0</v>
      </c>
      <c r="I48" s="49">
        <v>2</v>
      </c>
      <c r="J48" s="49">
        <v>0</v>
      </c>
      <c r="K48" s="50">
        <v>2</v>
      </c>
    </row>
    <row r="49" spans="1:11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0</v>
      </c>
      <c r="I49" s="49">
        <v>0</v>
      </c>
      <c r="J49" s="49">
        <v>1</v>
      </c>
      <c r="K49" s="50">
        <v>0</v>
      </c>
    </row>
    <row r="50" spans="1:11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0</v>
      </c>
      <c r="I50" s="49">
        <v>3</v>
      </c>
      <c r="J50" s="49">
        <v>1</v>
      </c>
      <c r="K50" s="50">
        <v>2</v>
      </c>
    </row>
    <row r="51" spans="1:11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1</v>
      </c>
      <c r="I51" s="49">
        <v>2</v>
      </c>
      <c r="J51" s="49">
        <v>0</v>
      </c>
      <c r="K51" s="50">
        <v>2</v>
      </c>
    </row>
    <row r="52" spans="1:11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5</v>
      </c>
      <c r="I52" s="49">
        <v>3</v>
      </c>
      <c r="J52" s="49">
        <v>3</v>
      </c>
      <c r="K52" s="50">
        <v>6</v>
      </c>
    </row>
    <row r="53" spans="1:11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4</v>
      </c>
      <c r="I53" s="49">
        <v>0</v>
      </c>
      <c r="J53" s="49">
        <v>1</v>
      </c>
      <c r="K53" s="50">
        <v>5</v>
      </c>
    </row>
    <row r="54" spans="1:11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2</v>
      </c>
      <c r="I54" s="49">
        <v>1</v>
      </c>
      <c r="J54" s="49">
        <v>0</v>
      </c>
      <c r="K54" s="50">
        <v>3</v>
      </c>
    </row>
    <row r="55" spans="1:11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3</v>
      </c>
      <c r="I55" s="49">
        <v>2</v>
      </c>
      <c r="J55" s="49">
        <v>0</v>
      </c>
      <c r="K55" s="50">
        <v>4</v>
      </c>
    </row>
    <row r="56" spans="1:11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4</v>
      </c>
      <c r="I56" s="49">
        <v>4</v>
      </c>
      <c r="J56" s="49">
        <v>0</v>
      </c>
      <c r="K56" s="50">
        <v>6</v>
      </c>
    </row>
    <row r="57" spans="1:11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4</v>
      </c>
      <c r="I57" s="49">
        <v>3</v>
      </c>
      <c r="J57" s="49">
        <v>0</v>
      </c>
      <c r="K57" s="50">
        <v>3</v>
      </c>
    </row>
    <row r="58" spans="1:11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3</v>
      </c>
      <c r="J58" s="49">
        <v>2</v>
      </c>
      <c r="K58" s="50">
        <v>0</v>
      </c>
    </row>
    <row r="59" spans="1:11" x14ac:dyDescent="0.15">
      <c r="C59" s="11"/>
      <c r="D59" s="2"/>
      <c r="E59" s="2"/>
      <c r="F59" s="2"/>
      <c r="G59" s="2"/>
    </row>
    <row r="60" spans="1:11" ht="14" x14ac:dyDescent="0.2">
      <c r="C60" s="11"/>
      <c r="D60" s="71" t="s">
        <v>108</v>
      </c>
      <c r="E60" s="71"/>
      <c r="F60" s="71"/>
      <c r="G60" s="71"/>
    </row>
    <row r="61" spans="1:11" x14ac:dyDescent="0.15">
      <c r="C61" s="11"/>
      <c r="D61" s="2"/>
      <c r="E61" s="2"/>
      <c r="F61" s="2"/>
      <c r="G61" s="2"/>
    </row>
    <row r="62" spans="1:11" ht="16" x14ac:dyDescent="0.2">
      <c r="A62" s="42">
        <v>1508298</v>
      </c>
      <c r="B62" s="43">
        <v>17501042304830</v>
      </c>
      <c r="C62" s="60">
        <v>7501042304833</v>
      </c>
      <c r="D62" s="34" t="s">
        <v>36</v>
      </c>
      <c r="E62" s="44">
        <v>24</v>
      </c>
      <c r="F62" s="36"/>
      <c r="G62" s="36"/>
      <c r="H62" s="49"/>
      <c r="I62" s="49"/>
      <c r="J62" s="49"/>
      <c r="K62" s="50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</sheetData>
  <mergeCells count="2">
    <mergeCell ref="H5:K5"/>
    <mergeCell ref="D60:G60"/>
  </mergeCells>
  <conditionalFormatting sqref="H7:J33 K8:K33 H34:K54 H62:K62">
    <cfRule type="cellIs" dxfId="42" priority="4" stopIfTrue="1" operator="greaterThan">
      <formula>0</formula>
    </cfRule>
  </conditionalFormatting>
  <conditionalFormatting sqref="K7">
    <cfRule type="cellIs" dxfId="41" priority="3" stopIfTrue="1" operator="greaterThan">
      <formula>0</formula>
    </cfRule>
  </conditionalFormatting>
  <conditionalFormatting sqref="H55:K57">
    <cfRule type="cellIs" dxfId="40" priority="2" stopIfTrue="1" operator="greaterThan">
      <formula>0</formula>
    </cfRule>
  </conditionalFormatting>
  <conditionalFormatting sqref="H58:K58">
    <cfRule type="cellIs" dxfId="39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8" workbookViewId="0">
      <selection activeCell="H7" sqref="H7:K58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144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5</v>
      </c>
      <c r="I7" s="49">
        <v>2</v>
      </c>
      <c r="J7" s="49">
        <v>0</v>
      </c>
      <c r="K7" s="49">
        <v>2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18</v>
      </c>
      <c r="I8" s="49">
        <v>10</v>
      </c>
      <c r="J8" s="49">
        <v>7</v>
      </c>
      <c r="K8" s="50">
        <v>10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3</v>
      </c>
      <c r="J9" s="49">
        <v>8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2</v>
      </c>
      <c r="I10" s="49">
        <v>1</v>
      </c>
      <c r="J10" s="49">
        <v>0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5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10</v>
      </c>
      <c r="I12" s="49">
        <v>10</v>
      </c>
      <c r="J12" s="49">
        <v>5</v>
      </c>
      <c r="K12" s="50">
        <v>3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8</v>
      </c>
      <c r="I13" s="49">
        <v>10</v>
      </c>
      <c r="J13" s="49">
        <v>5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25</v>
      </c>
      <c r="I14" s="49">
        <v>10</v>
      </c>
      <c r="J14" s="49">
        <v>2</v>
      </c>
      <c r="K14" s="50">
        <v>12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12</v>
      </c>
      <c r="I15" s="49">
        <v>7</v>
      </c>
      <c r="J15" s="49">
        <v>6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0</v>
      </c>
      <c r="I16" s="49">
        <v>1</v>
      </c>
      <c r="J16" s="49">
        <v>0</v>
      </c>
      <c r="K16" s="50">
        <v>1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1</v>
      </c>
      <c r="J17" s="49">
        <v>0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1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1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1</v>
      </c>
      <c r="I20" s="49">
        <v>0</v>
      </c>
      <c r="J20" s="49">
        <v>0</v>
      </c>
      <c r="K20" s="50">
        <v>1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3</v>
      </c>
      <c r="I21" s="49">
        <v>3</v>
      </c>
      <c r="J21" s="49">
        <v>4</v>
      </c>
      <c r="K21" s="50">
        <v>15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8</v>
      </c>
      <c r="I22" s="49">
        <v>3</v>
      </c>
      <c r="J22" s="49">
        <v>0</v>
      </c>
      <c r="K22" s="50">
        <v>4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8</v>
      </c>
      <c r="I23" s="49">
        <v>3</v>
      </c>
      <c r="J23" s="49">
        <v>4</v>
      </c>
      <c r="K23" s="50">
        <v>5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4</v>
      </c>
      <c r="I24" s="49">
        <v>0</v>
      </c>
      <c r="J24" s="49">
        <v>0</v>
      </c>
      <c r="K24" s="50">
        <v>4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4</v>
      </c>
      <c r="I25" s="49">
        <v>1</v>
      </c>
      <c r="J25" s="49">
        <v>0</v>
      </c>
      <c r="K25" s="50">
        <v>4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0</v>
      </c>
      <c r="I26" s="49">
        <v>0</v>
      </c>
      <c r="J26" s="49">
        <v>0</v>
      </c>
      <c r="K26" s="50">
        <v>2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2</v>
      </c>
      <c r="I27" s="49">
        <v>0</v>
      </c>
      <c r="J27" s="49">
        <v>1</v>
      </c>
      <c r="K27" s="50">
        <v>2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4</v>
      </c>
      <c r="J28" s="49">
        <v>1</v>
      </c>
      <c r="K28" s="50">
        <v>2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3</v>
      </c>
      <c r="J29" s="49">
        <v>3</v>
      </c>
      <c r="K29" s="50">
        <v>6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1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0</v>
      </c>
      <c r="J31" s="49">
        <v>1</v>
      </c>
      <c r="K31" s="50">
        <v>4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1</v>
      </c>
      <c r="J32" s="49">
        <v>0</v>
      </c>
      <c r="K32" s="50">
        <v>2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2</v>
      </c>
      <c r="I33" s="49">
        <v>2</v>
      </c>
      <c r="J33" s="49">
        <v>1</v>
      </c>
      <c r="K33" s="50">
        <v>1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5</v>
      </c>
      <c r="I34" s="49">
        <v>5</v>
      </c>
      <c r="J34" s="49">
        <v>4</v>
      </c>
      <c r="K34" s="50">
        <v>10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1</v>
      </c>
      <c r="I35" s="49">
        <v>0</v>
      </c>
      <c r="J35" s="49">
        <v>0</v>
      </c>
      <c r="K35" s="50">
        <v>1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10</v>
      </c>
      <c r="I36" s="49">
        <v>2</v>
      </c>
      <c r="J36" s="49">
        <v>0</v>
      </c>
      <c r="K36" s="50">
        <v>2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10</v>
      </c>
      <c r="I37" s="49">
        <v>3</v>
      </c>
      <c r="J37" s="49">
        <v>3</v>
      </c>
      <c r="K37" s="50">
        <v>5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2</v>
      </c>
      <c r="J38" s="49">
        <v>0</v>
      </c>
      <c r="K38" s="50">
        <v>4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10</v>
      </c>
      <c r="I39" s="49">
        <v>5</v>
      </c>
      <c r="J39" s="49">
        <v>3</v>
      </c>
      <c r="K39" s="50">
        <v>20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10</v>
      </c>
      <c r="I40" s="49">
        <v>10</v>
      </c>
      <c r="J40" s="49">
        <v>5</v>
      </c>
      <c r="K40" s="50">
        <v>15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150</v>
      </c>
      <c r="I41" s="49">
        <v>10</v>
      </c>
      <c r="J41" s="49">
        <v>5</v>
      </c>
      <c r="K41" s="50">
        <v>16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5</v>
      </c>
      <c r="I42" s="49">
        <v>5</v>
      </c>
      <c r="J42" s="49">
        <v>8</v>
      </c>
      <c r="K42" s="50">
        <v>10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4</v>
      </c>
      <c r="I43" s="49">
        <v>10</v>
      </c>
      <c r="J43" s="49">
        <v>10</v>
      </c>
      <c r="K43" s="50">
        <v>15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0</v>
      </c>
      <c r="I44" s="49">
        <v>0</v>
      </c>
      <c r="J44" s="49">
        <v>0</v>
      </c>
      <c r="K44" s="50">
        <v>1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15</v>
      </c>
      <c r="I45" s="49">
        <v>20</v>
      </c>
      <c r="J45" s="49">
        <v>10</v>
      </c>
      <c r="K45" s="50">
        <v>10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0</v>
      </c>
      <c r="I46" s="49">
        <v>5</v>
      </c>
      <c r="J46" s="49">
        <v>3</v>
      </c>
      <c r="K46" s="50">
        <v>0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1</v>
      </c>
      <c r="J47" s="49">
        <v>0</v>
      </c>
      <c r="K47" s="50">
        <v>4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0</v>
      </c>
      <c r="I48" s="49">
        <v>0</v>
      </c>
      <c r="J48" s="49">
        <v>1</v>
      </c>
      <c r="K48" s="50">
        <v>4</v>
      </c>
    </row>
    <row r="49" spans="1:11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0</v>
      </c>
      <c r="I49" s="49">
        <v>0</v>
      </c>
      <c r="J49" s="49">
        <v>0</v>
      </c>
      <c r="K49" s="50">
        <v>1</v>
      </c>
    </row>
    <row r="50" spans="1:11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3</v>
      </c>
      <c r="I50" s="49">
        <v>3</v>
      </c>
      <c r="J50" s="49">
        <v>0</v>
      </c>
      <c r="K50" s="50">
        <v>4</v>
      </c>
    </row>
    <row r="51" spans="1:11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2</v>
      </c>
      <c r="I51" s="49">
        <v>2</v>
      </c>
      <c r="J51" s="49">
        <v>1</v>
      </c>
      <c r="K51" s="50">
        <v>4</v>
      </c>
    </row>
    <row r="52" spans="1:11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6</v>
      </c>
      <c r="I52" s="49">
        <v>4</v>
      </c>
      <c r="J52" s="49">
        <v>0</v>
      </c>
      <c r="K52" s="50">
        <v>3</v>
      </c>
    </row>
    <row r="53" spans="1:11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1</v>
      </c>
      <c r="I53" s="49">
        <v>5</v>
      </c>
      <c r="J53" s="49">
        <v>3</v>
      </c>
      <c r="K53" s="50">
        <v>6</v>
      </c>
    </row>
    <row r="54" spans="1:11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4</v>
      </c>
      <c r="I54" s="49">
        <v>2</v>
      </c>
      <c r="J54" s="49">
        <v>3</v>
      </c>
      <c r="K54" s="50">
        <v>4</v>
      </c>
    </row>
    <row r="55" spans="1:11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5</v>
      </c>
      <c r="I55" s="49">
        <v>2</v>
      </c>
      <c r="J55" s="49">
        <v>0</v>
      </c>
      <c r="K55" s="50">
        <v>5</v>
      </c>
    </row>
    <row r="56" spans="1:11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7</v>
      </c>
      <c r="I56" s="49">
        <v>5</v>
      </c>
      <c r="J56" s="49">
        <v>0</v>
      </c>
      <c r="K56" s="50">
        <v>7</v>
      </c>
    </row>
    <row r="57" spans="1:11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5</v>
      </c>
      <c r="I57" s="49">
        <v>0</v>
      </c>
      <c r="J57" s="49">
        <v>3</v>
      </c>
      <c r="K57" s="50">
        <v>5</v>
      </c>
    </row>
    <row r="58" spans="1:11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0</v>
      </c>
      <c r="J58" s="49">
        <v>3</v>
      </c>
      <c r="K58" s="50">
        <v>0</v>
      </c>
    </row>
    <row r="59" spans="1:11" x14ac:dyDescent="0.15">
      <c r="C59" s="11"/>
      <c r="D59" s="2"/>
      <c r="E59" s="2"/>
      <c r="F59" s="2"/>
      <c r="G59" s="2"/>
    </row>
    <row r="60" spans="1:11" ht="14" x14ac:dyDescent="0.2">
      <c r="C60" s="11"/>
      <c r="D60" s="71" t="s">
        <v>108</v>
      </c>
      <c r="E60" s="71"/>
      <c r="F60" s="71"/>
      <c r="G60" s="71"/>
    </row>
    <row r="61" spans="1:11" x14ac:dyDescent="0.15">
      <c r="C61" s="11"/>
      <c r="D61" s="2"/>
      <c r="E61" s="2"/>
      <c r="F61" s="2"/>
      <c r="G61" s="2"/>
    </row>
    <row r="62" spans="1:11" ht="16" x14ac:dyDescent="0.2">
      <c r="A62" s="42">
        <v>1508298</v>
      </c>
      <c r="B62" s="43">
        <v>17501042304830</v>
      </c>
      <c r="C62" s="60">
        <v>7501042304833</v>
      </c>
      <c r="D62" s="34" t="s">
        <v>36</v>
      </c>
      <c r="E62" s="44">
        <v>24</v>
      </c>
      <c r="F62" s="36"/>
      <c r="G62" s="36"/>
      <c r="H62" s="49"/>
      <c r="I62" s="49"/>
      <c r="J62" s="49"/>
      <c r="K62" s="50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</sheetData>
  <mergeCells count="2">
    <mergeCell ref="H5:K5"/>
    <mergeCell ref="D60:G60"/>
  </mergeCells>
  <conditionalFormatting sqref="H7:J33 K8:K33 H34:K54 H62:K62">
    <cfRule type="cellIs" dxfId="38" priority="4" stopIfTrue="1" operator="greaterThan">
      <formula>0</formula>
    </cfRule>
  </conditionalFormatting>
  <conditionalFormatting sqref="K7">
    <cfRule type="cellIs" dxfId="37" priority="3" stopIfTrue="1" operator="greaterThan">
      <formula>0</formula>
    </cfRule>
  </conditionalFormatting>
  <conditionalFormatting sqref="H55:K57">
    <cfRule type="cellIs" dxfId="36" priority="2" stopIfTrue="1" operator="greaterThan">
      <formula>0</formula>
    </cfRule>
  </conditionalFormatting>
  <conditionalFormatting sqref="H58:K58">
    <cfRule type="cellIs" dxfId="35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workbookViewId="0">
      <selection activeCell="H7" sqref="H7:K58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1" width="11.3984375" style="7"/>
    <col min="12" max="12" width="14" style="7" bestFit="1" customWidth="1"/>
    <col min="13" max="16384" width="11.3984375" style="7"/>
  </cols>
  <sheetData>
    <row r="1" spans="1:13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3" x14ac:dyDescent="0.15">
      <c r="C2" s="17" t="s">
        <v>32</v>
      </c>
      <c r="D2" s="17"/>
      <c r="E2" s="17"/>
      <c r="F2" s="17"/>
      <c r="G2" s="17"/>
    </row>
    <row r="3" spans="1:13" x14ac:dyDescent="0.15">
      <c r="C3" s="17" t="s">
        <v>104</v>
      </c>
      <c r="D3" s="17"/>
      <c r="E3" s="17"/>
      <c r="F3" s="17"/>
      <c r="G3" s="17"/>
    </row>
    <row r="4" spans="1:13" x14ac:dyDescent="0.15">
      <c r="C4" s="17" t="s">
        <v>0</v>
      </c>
      <c r="D4" s="17"/>
      <c r="E4" s="17"/>
      <c r="F4" s="17"/>
      <c r="G4" s="17"/>
    </row>
    <row r="5" spans="1:13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146</v>
      </c>
      <c r="I5" s="73"/>
      <c r="J5" s="73"/>
      <c r="K5" s="74"/>
    </row>
    <row r="6" spans="1:13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3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2</v>
      </c>
      <c r="I7" s="49">
        <v>0</v>
      </c>
      <c r="J7" s="49">
        <v>0</v>
      </c>
      <c r="K7" s="49">
        <v>0</v>
      </c>
      <c r="L7" s="61">
        <v>75006075</v>
      </c>
      <c r="M7" s="62">
        <f>+L7-C7</f>
        <v>0</v>
      </c>
    </row>
    <row r="8" spans="1:13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6</v>
      </c>
      <c r="I8" s="49">
        <v>10</v>
      </c>
      <c r="J8" s="49">
        <v>3</v>
      </c>
      <c r="K8" s="50">
        <v>4</v>
      </c>
      <c r="L8" s="61">
        <v>75006082</v>
      </c>
      <c r="M8" s="62">
        <f t="shared" ref="M8:M61" si="0">+L8-C8</f>
        <v>0</v>
      </c>
    </row>
    <row r="9" spans="1:13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5</v>
      </c>
      <c r="I9" s="49">
        <v>7</v>
      </c>
      <c r="J9" s="49">
        <v>10</v>
      </c>
      <c r="K9" s="50">
        <v>0</v>
      </c>
      <c r="L9" s="61">
        <v>75006099</v>
      </c>
      <c r="M9" s="62">
        <f t="shared" si="0"/>
        <v>0</v>
      </c>
    </row>
    <row r="10" spans="1:13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0</v>
      </c>
      <c r="K10" s="50">
        <v>0</v>
      </c>
      <c r="L10" s="61">
        <v>75011246</v>
      </c>
      <c r="M10" s="62">
        <f t="shared" si="0"/>
        <v>0</v>
      </c>
    </row>
    <row r="11" spans="1:13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/>
      <c r="I11" s="49"/>
      <c r="J11" s="49"/>
      <c r="K11" s="50"/>
      <c r="L11" s="61">
        <v>7501042300026</v>
      </c>
      <c r="M11" s="62">
        <f t="shared" si="0"/>
        <v>0</v>
      </c>
    </row>
    <row r="12" spans="1:13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10</v>
      </c>
      <c r="I12" s="49">
        <v>10</v>
      </c>
      <c r="J12" s="49">
        <v>7</v>
      </c>
      <c r="K12" s="50">
        <v>4</v>
      </c>
      <c r="L12" s="61">
        <v>7501042300033</v>
      </c>
      <c r="M12" s="62">
        <f t="shared" si="0"/>
        <v>0</v>
      </c>
    </row>
    <row r="13" spans="1:13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5</v>
      </c>
      <c r="I13" s="49">
        <v>3</v>
      </c>
      <c r="J13" s="49">
        <v>0</v>
      </c>
      <c r="K13" s="50">
        <v>0</v>
      </c>
      <c r="L13" s="61">
        <v>7501042300224</v>
      </c>
      <c r="M13" s="62">
        <f t="shared" si="0"/>
        <v>0</v>
      </c>
    </row>
    <row r="14" spans="1:13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6</v>
      </c>
      <c r="I14" s="49">
        <v>5</v>
      </c>
      <c r="J14" s="49">
        <v>2</v>
      </c>
      <c r="K14" s="50">
        <v>4</v>
      </c>
      <c r="L14" s="61">
        <v>7501042300422</v>
      </c>
      <c r="M14" s="62">
        <f t="shared" si="0"/>
        <v>0</v>
      </c>
    </row>
    <row r="15" spans="1:13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7</v>
      </c>
      <c r="J15" s="49">
        <v>5</v>
      </c>
      <c r="K15" s="50">
        <v>13</v>
      </c>
      <c r="L15" s="61">
        <v>7501042300439</v>
      </c>
      <c r="M15" s="62">
        <f t="shared" si="0"/>
        <v>0</v>
      </c>
    </row>
    <row r="16" spans="1:13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1</v>
      </c>
      <c r="J16" s="49">
        <v>1</v>
      </c>
      <c r="K16" s="50">
        <v>0</v>
      </c>
      <c r="L16" s="61">
        <v>7501042300521</v>
      </c>
      <c r="M16" s="62">
        <f t="shared" si="0"/>
        <v>0</v>
      </c>
    </row>
    <row r="17" spans="1:13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0</v>
      </c>
      <c r="J17" s="49">
        <v>1</v>
      </c>
      <c r="K17" s="50">
        <v>0</v>
      </c>
      <c r="L17" s="61">
        <v>7501042300538</v>
      </c>
      <c r="M17" s="62">
        <f t="shared" si="0"/>
        <v>0</v>
      </c>
    </row>
    <row r="18" spans="1:13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1</v>
      </c>
      <c r="J18" s="49">
        <v>0</v>
      </c>
      <c r="K18" s="50">
        <v>1</v>
      </c>
      <c r="L18" s="61">
        <v>7501042301108</v>
      </c>
      <c r="M18" s="62">
        <f t="shared" si="0"/>
        <v>0</v>
      </c>
    </row>
    <row r="19" spans="1:13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0</v>
      </c>
      <c r="K19" s="50">
        <v>0</v>
      </c>
      <c r="L19" s="61">
        <v>7501042301221</v>
      </c>
      <c r="M19" s="62">
        <f t="shared" si="0"/>
        <v>0</v>
      </c>
    </row>
    <row r="20" spans="1:13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  <c r="L20" s="61">
        <v>7501042301429</v>
      </c>
      <c r="M20" s="62">
        <f t="shared" si="0"/>
        <v>0</v>
      </c>
    </row>
    <row r="21" spans="1:13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12</v>
      </c>
      <c r="I21" s="49">
        <v>0</v>
      </c>
      <c r="J21" s="49">
        <v>2</v>
      </c>
      <c r="K21" s="50">
        <v>15</v>
      </c>
      <c r="L21" s="61">
        <v>7501042301733</v>
      </c>
      <c r="M21" s="62">
        <f t="shared" si="0"/>
        <v>0</v>
      </c>
    </row>
    <row r="22" spans="1:13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1</v>
      </c>
      <c r="J22" s="49">
        <v>0</v>
      </c>
      <c r="K22" s="50">
        <v>5</v>
      </c>
      <c r="L22" s="61">
        <v>7501042301740</v>
      </c>
      <c r="M22" s="62">
        <f t="shared" si="0"/>
        <v>0</v>
      </c>
    </row>
    <row r="23" spans="1:13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15</v>
      </c>
      <c r="I23" s="49">
        <v>3</v>
      </c>
      <c r="J23" s="49">
        <v>5</v>
      </c>
      <c r="K23" s="50">
        <v>9</v>
      </c>
      <c r="L23" s="61">
        <v>7501042301757</v>
      </c>
      <c r="M23" s="62">
        <f t="shared" si="0"/>
        <v>0</v>
      </c>
    </row>
    <row r="24" spans="1:13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5</v>
      </c>
      <c r="I24" s="49">
        <v>2</v>
      </c>
      <c r="J24" s="49">
        <v>0</v>
      </c>
      <c r="K24" s="50">
        <v>4</v>
      </c>
      <c r="L24" s="61">
        <v>7501042301764</v>
      </c>
      <c r="M24" s="62">
        <f t="shared" si="0"/>
        <v>0</v>
      </c>
    </row>
    <row r="25" spans="1:13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6</v>
      </c>
      <c r="I25" s="49">
        <v>0</v>
      </c>
      <c r="J25" s="49">
        <v>0</v>
      </c>
      <c r="K25" s="50">
        <v>0</v>
      </c>
      <c r="L25" s="61">
        <v>7501042301771</v>
      </c>
      <c r="M25" s="62">
        <f t="shared" si="0"/>
        <v>0</v>
      </c>
    </row>
    <row r="26" spans="1:13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4</v>
      </c>
      <c r="I26" s="49">
        <v>1</v>
      </c>
      <c r="J26" s="49">
        <v>0</v>
      </c>
      <c r="K26" s="50">
        <v>3</v>
      </c>
      <c r="L26" s="61">
        <v>7501042301788</v>
      </c>
      <c r="M26" s="62">
        <f t="shared" si="0"/>
        <v>0</v>
      </c>
    </row>
    <row r="27" spans="1:13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0</v>
      </c>
      <c r="J27" s="49">
        <v>1</v>
      </c>
      <c r="K27" s="50">
        <v>2</v>
      </c>
      <c r="L27" s="61">
        <v>7501042302013</v>
      </c>
      <c r="M27" s="62">
        <f t="shared" si="0"/>
        <v>0</v>
      </c>
    </row>
    <row r="28" spans="1:13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1</v>
      </c>
      <c r="J28" s="49">
        <v>0</v>
      </c>
      <c r="K28" s="50">
        <v>5</v>
      </c>
      <c r="L28" s="61">
        <v>7501042302099</v>
      </c>
      <c r="M28" s="62">
        <f t="shared" si="0"/>
        <v>0</v>
      </c>
    </row>
    <row r="29" spans="1:13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2</v>
      </c>
      <c r="I29" s="49">
        <v>6</v>
      </c>
      <c r="J29" s="49">
        <v>3</v>
      </c>
      <c r="K29" s="50">
        <v>6</v>
      </c>
      <c r="L29" s="61">
        <v>7501042302174</v>
      </c>
      <c r="M29" s="62">
        <f t="shared" si="0"/>
        <v>0</v>
      </c>
    </row>
    <row r="30" spans="1:13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0</v>
      </c>
      <c r="L30" s="61">
        <v>7501042302402</v>
      </c>
      <c r="M30" s="62">
        <f t="shared" si="0"/>
        <v>0</v>
      </c>
    </row>
    <row r="31" spans="1:13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0</v>
      </c>
      <c r="I31" s="49">
        <v>3</v>
      </c>
      <c r="J31" s="49">
        <v>1</v>
      </c>
      <c r="K31" s="50">
        <v>3</v>
      </c>
      <c r="L31" s="61">
        <v>7501042302426</v>
      </c>
      <c r="M31" s="62">
        <f t="shared" si="0"/>
        <v>0</v>
      </c>
    </row>
    <row r="32" spans="1:13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1</v>
      </c>
      <c r="I32" s="49">
        <v>3</v>
      </c>
      <c r="J32" s="49">
        <v>1</v>
      </c>
      <c r="K32" s="50">
        <v>3</v>
      </c>
      <c r="L32" s="61">
        <v>7501042302495</v>
      </c>
      <c r="M32" s="62">
        <f t="shared" si="0"/>
        <v>0</v>
      </c>
    </row>
    <row r="33" spans="1:13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0</v>
      </c>
      <c r="I33" s="49">
        <v>2</v>
      </c>
      <c r="J33" s="49">
        <v>1</v>
      </c>
      <c r="K33" s="50">
        <v>1</v>
      </c>
      <c r="L33" s="61">
        <v>7501042304802</v>
      </c>
      <c r="M33" s="62">
        <f t="shared" si="0"/>
        <v>0</v>
      </c>
    </row>
    <row r="34" spans="1:13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3</v>
      </c>
      <c r="I34" s="49">
        <v>0</v>
      </c>
      <c r="J34" s="49">
        <v>0</v>
      </c>
      <c r="K34" s="50">
        <v>2</v>
      </c>
      <c r="L34" s="61">
        <v>7501042305205</v>
      </c>
      <c r="M34" s="62">
        <f t="shared" si="0"/>
        <v>0</v>
      </c>
    </row>
    <row r="35" spans="1:13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2</v>
      </c>
      <c r="I35" s="49">
        <v>0</v>
      </c>
      <c r="J35" s="49">
        <v>0</v>
      </c>
      <c r="K35" s="50">
        <v>1</v>
      </c>
      <c r="L35" s="61">
        <v>7501042305373</v>
      </c>
      <c r="M35" s="62">
        <f t="shared" si="0"/>
        <v>0</v>
      </c>
    </row>
    <row r="36" spans="1:13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4</v>
      </c>
      <c r="I36" s="49">
        <v>2</v>
      </c>
      <c r="J36" s="49">
        <v>0</v>
      </c>
      <c r="K36" s="50">
        <v>2</v>
      </c>
      <c r="L36" s="61">
        <v>7501042305397</v>
      </c>
      <c r="M36" s="62">
        <f t="shared" si="0"/>
        <v>0</v>
      </c>
    </row>
    <row r="37" spans="1:13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8</v>
      </c>
      <c r="I37" s="49">
        <v>3</v>
      </c>
      <c r="J37" s="49">
        <v>2</v>
      </c>
      <c r="K37" s="50">
        <v>12</v>
      </c>
      <c r="L37" s="61">
        <v>7501042305403</v>
      </c>
      <c r="M37" s="62">
        <f t="shared" si="0"/>
        <v>0</v>
      </c>
    </row>
    <row r="38" spans="1:13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1</v>
      </c>
      <c r="I38" s="49">
        <v>0</v>
      </c>
      <c r="J38" s="49">
        <v>0</v>
      </c>
      <c r="K38" s="50">
        <v>1</v>
      </c>
      <c r="L38" s="61">
        <v>7501042305410</v>
      </c>
      <c r="M38" s="62">
        <f t="shared" si="0"/>
        <v>0</v>
      </c>
    </row>
    <row r="39" spans="1:13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3</v>
      </c>
      <c r="I39" s="49">
        <v>0</v>
      </c>
      <c r="J39" s="49">
        <v>0</v>
      </c>
      <c r="K39" s="50">
        <v>10</v>
      </c>
      <c r="L39" s="61">
        <v>7501042305427</v>
      </c>
      <c r="M39" s="62">
        <f t="shared" si="0"/>
        <v>0</v>
      </c>
    </row>
    <row r="40" spans="1:13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0</v>
      </c>
      <c r="I40" s="49">
        <v>3</v>
      </c>
      <c r="J40" s="49">
        <v>0</v>
      </c>
      <c r="K40" s="50">
        <v>0</v>
      </c>
      <c r="L40" s="61">
        <v>7501042305441</v>
      </c>
      <c r="M40" s="62">
        <f t="shared" si="0"/>
        <v>0</v>
      </c>
    </row>
    <row r="41" spans="1:13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5</v>
      </c>
      <c r="I41" s="49">
        <v>12</v>
      </c>
      <c r="J41" s="49">
        <v>2</v>
      </c>
      <c r="K41" s="50">
        <v>3</v>
      </c>
      <c r="L41" s="61">
        <v>7501042305465</v>
      </c>
      <c r="M41" s="62">
        <f t="shared" si="0"/>
        <v>0</v>
      </c>
    </row>
    <row r="42" spans="1:13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2</v>
      </c>
      <c r="J42" s="49">
        <v>0</v>
      </c>
      <c r="K42" s="50">
        <v>0</v>
      </c>
      <c r="L42" s="61">
        <v>7501042305472</v>
      </c>
      <c r="M42" s="62">
        <f t="shared" si="0"/>
        <v>0</v>
      </c>
    </row>
    <row r="43" spans="1:13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2</v>
      </c>
      <c r="I43" s="49">
        <v>10</v>
      </c>
      <c r="J43" s="49">
        <v>6</v>
      </c>
      <c r="K43" s="50">
        <v>12</v>
      </c>
      <c r="L43" s="61">
        <v>7501042305496</v>
      </c>
      <c r="M43" s="62">
        <f t="shared" si="0"/>
        <v>0</v>
      </c>
    </row>
    <row r="44" spans="1:13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1</v>
      </c>
      <c r="I44" s="49">
        <v>1</v>
      </c>
      <c r="J44" s="49">
        <v>1</v>
      </c>
      <c r="K44" s="50">
        <v>2</v>
      </c>
      <c r="L44" s="61">
        <v>7501042305519</v>
      </c>
      <c r="M44" s="62">
        <f t="shared" si="0"/>
        <v>0</v>
      </c>
    </row>
    <row r="45" spans="1:13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12</v>
      </c>
      <c r="I45" s="49">
        <v>21</v>
      </c>
      <c r="J45" s="49">
        <v>0</v>
      </c>
      <c r="K45" s="50">
        <v>0</v>
      </c>
      <c r="L45" s="61">
        <v>7501042305526</v>
      </c>
      <c r="M45" s="62">
        <f t="shared" si="0"/>
        <v>0</v>
      </c>
    </row>
    <row r="46" spans="1:13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2</v>
      </c>
      <c r="I46" s="49">
        <v>10</v>
      </c>
      <c r="J46" s="49">
        <v>0</v>
      </c>
      <c r="K46" s="50">
        <v>1</v>
      </c>
      <c r="L46" s="61">
        <v>7501042305533</v>
      </c>
      <c r="M46" s="62">
        <f t="shared" si="0"/>
        <v>0</v>
      </c>
    </row>
    <row r="47" spans="1:13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1</v>
      </c>
      <c r="J47" s="49">
        <v>0</v>
      </c>
      <c r="K47" s="50">
        <v>1</v>
      </c>
      <c r="L47" s="61">
        <v>7501042305564</v>
      </c>
      <c r="M47" s="62">
        <f t="shared" si="0"/>
        <v>0</v>
      </c>
    </row>
    <row r="48" spans="1:13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0</v>
      </c>
      <c r="I48" s="49">
        <v>0</v>
      </c>
      <c r="J48" s="49">
        <v>0</v>
      </c>
      <c r="K48" s="50">
        <v>0</v>
      </c>
      <c r="L48" s="61">
        <v>7501042305588</v>
      </c>
      <c r="M48" s="62">
        <f t="shared" si="0"/>
        <v>0</v>
      </c>
    </row>
    <row r="49" spans="1:13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1</v>
      </c>
      <c r="I49" s="49">
        <v>1</v>
      </c>
      <c r="J49" s="49">
        <v>0</v>
      </c>
      <c r="K49" s="50">
        <v>0</v>
      </c>
      <c r="L49" s="61">
        <v>7501042306301</v>
      </c>
      <c r="M49" s="62">
        <f t="shared" si="0"/>
        <v>0</v>
      </c>
    </row>
    <row r="50" spans="1:13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2</v>
      </c>
      <c r="I50" s="49">
        <v>1</v>
      </c>
      <c r="J50" s="49">
        <v>0</v>
      </c>
      <c r="K50" s="50">
        <v>2</v>
      </c>
      <c r="L50" s="61">
        <v>7501042306318</v>
      </c>
      <c r="M50" s="62">
        <f t="shared" si="0"/>
        <v>0</v>
      </c>
    </row>
    <row r="51" spans="1:13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2</v>
      </c>
      <c r="J51" s="49">
        <v>0</v>
      </c>
      <c r="K51" s="50">
        <v>1</v>
      </c>
      <c r="L51" s="61">
        <v>7501042306325</v>
      </c>
      <c r="M51" s="62">
        <f t="shared" si="0"/>
        <v>0</v>
      </c>
    </row>
    <row r="52" spans="1:13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5</v>
      </c>
      <c r="I52" s="49">
        <v>2</v>
      </c>
      <c r="J52" s="49">
        <v>0</v>
      </c>
      <c r="K52" s="50">
        <v>2</v>
      </c>
      <c r="L52" s="61">
        <v>7501042306370</v>
      </c>
      <c r="M52" s="62">
        <f t="shared" si="0"/>
        <v>0</v>
      </c>
    </row>
    <row r="53" spans="1:13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2</v>
      </c>
      <c r="I53" s="49">
        <v>1</v>
      </c>
      <c r="J53" s="49">
        <v>3</v>
      </c>
      <c r="K53" s="50">
        <v>2</v>
      </c>
      <c r="L53" s="61">
        <v>7501042306387</v>
      </c>
      <c r="M53" s="62">
        <f t="shared" si="0"/>
        <v>0</v>
      </c>
    </row>
    <row r="54" spans="1:13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1</v>
      </c>
      <c r="I54" s="49">
        <v>3</v>
      </c>
      <c r="J54" s="49">
        <v>0</v>
      </c>
      <c r="K54" s="50">
        <v>5</v>
      </c>
      <c r="L54" s="61">
        <v>7501042306394</v>
      </c>
      <c r="M54" s="62">
        <f t="shared" si="0"/>
        <v>0</v>
      </c>
    </row>
    <row r="55" spans="1:13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0</v>
      </c>
      <c r="I55" s="49">
        <v>2</v>
      </c>
      <c r="J55" s="49">
        <v>0</v>
      </c>
      <c r="K55" s="50">
        <v>1</v>
      </c>
      <c r="L55" s="61">
        <v>7501042306530</v>
      </c>
      <c r="M55" s="62">
        <f t="shared" si="0"/>
        <v>0</v>
      </c>
    </row>
    <row r="56" spans="1:13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7</v>
      </c>
      <c r="I56" s="49">
        <v>1</v>
      </c>
      <c r="J56" s="49">
        <v>0</v>
      </c>
      <c r="K56" s="50">
        <v>1</v>
      </c>
      <c r="L56" s="61">
        <v>7501042306547</v>
      </c>
      <c r="M56" s="62">
        <f t="shared" si="0"/>
        <v>0</v>
      </c>
    </row>
    <row r="57" spans="1:13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4</v>
      </c>
      <c r="I57" s="49">
        <v>1</v>
      </c>
      <c r="J57" s="49">
        <v>0</v>
      </c>
      <c r="K57" s="50">
        <v>2</v>
      </c>
      <c r="L57" s="61">
        <v>7501042306554</v>
      </c>
      <c r="M57" s="62">
        <f t="shared" si="0"/>
        <v>0</v>
      </c>
    </row>
    <row r="58" spans="1:13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1</v>
      </c>
      <c r="J58" s="49">
        <v>0</v>
      </c>
      <c r="K58" s="50">
        <v>0</v>
      </c>
      <c r="L58" s="61">
        <v>7501042306578</v>
      </c>
      <c r="M58" s="62">
        <f t="shared" si="0"/>
        <v>0</v>
      </c>
    </row>
    <row r="59" spans="1:13" x14ac:dyDescent="0.15">
      <c r="C59" s="11"/>
      <c r="D59" s="2"/>
      <c r="E59" s="2"/>
      <c r="F59" s="2"/>
      <c r="G59" s="2"/>
      <c r="L59" s="61">
        <v>7501042306592</v>
      </c>
      <c r="M59" s="62">
        <f t="shared" si="0"/>
        <v>7501042306592</v>
      </c>
    </row>
    <row r="60" spans="1:13" ht="14" x14ac:dyDescent="0.2">
      <c r="C60" s="11"/>
      <c r="D60" s="71" t="s">
        <v>108</v>
      </c>
      <c r="E60" s="71"/>
      <c r="F60" s="71"/>
      <c r="G60" s="71"/>
      <c r="L60" s="61">
        <v>7501042306608</v>
      </c>
      <c r="M60" s="62">
        <f t="shared" si="0"/>
        <v>7501042306608</v>
      </c>
    </row>
    <row r="61" spans="1:13" x14ac:dyDescent="0.15">
      <c r="C61" s="11"/>
      <c r="D61" s="2"/>
      <c r="E61" s="2"/>
      <c r="F61" s="2"/>
      <c r="G61" s="2"/>
      <c r="M61" s="62">
        <f t="shared" si="0"/>
        <v>0</v>
      </c>
    </row>
    <row r="62" spans="1:13" ht="16" x14ac:dyDescent="0.2">
      <c r="A62" s="42">
        <v>1508298</v>
      </c>
      <c r="B62" s="43">
        <v>17501042304830</v>
      </c>
      <c r="C62" s="60">
        <v>7501042304833</v>
      </c>
      <c r="D62" s="34" t="s">
        <v>36</v>
      </c>
      <c r="E62" s="44">
        <v>24</v>
      </c>
      <c r="F62" s="36"/>
      <c r="G62" s="36"/>
      <c r="H62" s="49"/>
      <c r="I62" s="49"/>
      <c r="J62" s="49"/>
      <c r="K62" s="50"/>
      <c r="M62" s="62">
        <f t="shared" ref="M62:M69" si="1">+L61-C62</f>
        <v>-7501042304833</v>
      </c>
    </row>
    <row r="63" spans="1:13" x14ac:dyDescent="0.15">
      <c r="C63" s="11"/>
      <c r="D63" s="2"/>
      <c r="E63" s="2"/>
      <c r="F63" s="2"/>
      <c r="G63" s="2"/>
      <c r="M63" s="62">
        <f t="shared" si="1"/>
        <v>0</v>
      </c>
    </row>
    <row r="64" spans="1:13" x14ac:dyDescent="0.15">
      <c r="C64" s="11"/>
      <c r="D64" s="2"/>
      <c r="E64" s="2"/>
      <c r="F64" s="2"/>
      <c r="G64" s="2"/>
      <c r="M64" s="62">
        <f t="shared" si="1"/>
        <v>0</v>
      </c>
    </row>
    <row r="65" spans="3:13" x14ac:dyDescent="0.15">
      <c r="C65" s="11"/>
      <c r="D65" s="2"/>
      <c r="E65" s="2"/>
      <c r="F65" s="2"/>
      <c r="G65" s="2"/>
      <c r="M65" s="62">
        <f t="shared" si="1"/>
        <v>0</v>
      </c>
    </row>
    <row r="66" spans="3:13" x14ac:dyDescent="0.15">
      <c r="C66" s="11"/>
      <c r="D66" s="2"/>
      <c r="E66" s="2"/>
      <c r="F66" s="2"/>
      <c r="G66" s="2"/>
      <c r="M66" s="62">
        <f t="shared" si="1"/>
        <v>0</v>
      </c>
    </row>
    <row r="67" spans="3:13" x14ac:dyDescent="0.15">
      <c r="C67" s="11"/>
      <c r="D67" s="2"/>
      <c r="E67" s="2"/>
      <c r="F67" s="2"/>
      <c r="G67" s="2"/>
      <c r="M67" s="62">
        <f t="shared" si="1"/>
        <v>0</v>
      </c>
    </row>
    <row r="68" spans="3:13" x14ac:dyDescent="0.15">
      <c r="C68" s="11"/>
      <c r="D68" s="2"/>
      <c r="E68" s="2"/>
      <c r="F68" s="2"/>
      <c r="G68" s="2"/>
      <c r="M68" s="62">
        <f t="shared" si="1"/>
        <v>0</v>
      </c>
    </row>
    <row r="69" spans="3:13" x14ac:dyDescent="0.15">
      <c r="C69" s="11"/>
      <c r="D69" s="2"/>
      <c r="E69" s="2"/>
      <c r="F69" s="2"/>
      <c r="G69" s="2"/>
      <c r="M69" s="62">
        <f t="shared" si="1"/>
        <v>0</v>
      </c>
    </row>
    <row r="70" spans="3:13" x14ac:dyDescent="0.15">
      <c r="C70" s="11"/>
      <c r="D70" s="2"/>
      <c r="E70" s="2"/>
      <c r="F70" s="2"/>
      <c r="G70" s="2"/>
    </row>
    <row r="71" spans="3:13" x14ac:dyDescent="0.15">
      <c r="C71" s="11"/>
      <c r="D71" s="2"/>
      <c r="E71" s="2"/>
      <c r="F71" s="2"/>
      <c r="G71" s="2"/>
    </row>
    <row r="72" spans="3:13" x14ac:dyDescent="0.15">
      <c r="C72" s="11"/>
      <c r="D72" s="2"/>
      <c r="E72" s="2"/>
      <c r="F72" s="2"/>
      <c r="G72" s="2"/>
    </row>
    <row r="73" spans="3:13" x14ac:dyDescent="0.15">
      <c r="C73" s="11"/>
      <c r="D73" s="2"/>
      <c r="E73" s="2"/>
      <c r="F73" s="2"/>
      <c r="G73" s="2"/>
    </row>
    <row r="74" spans="3:13" x14ac:dyDescent="0.15">
      <c r="C74" s="11"/>
      <c r="D74" s="2"/>
      <c r="E74" s="2"/>
      <c r="F74" s="2"/>
      <c r="G74" s="2"/>
    </row>
    <row r="75" spans="3:13" x14ac:dyDescent="0.15">
      <c r="C75" s="11"/>
      <c r="D75" s="2"/>
      <c r="E75" s="2"/>
      <c r="F75" s="2"/>
      <c r="G75" s="2"/>
    </row>
    <row r="76" spans="3:13" x14ac:dyDescent="0.15">
      <c r="C76" s="11"/>
      <c r="D76" s="2"/>
      <c r="E76" s="2"/>
      <c r="F76" s="2"/>
      <c r="G76" s="2"/>
    </row>
    <row r="77" spans="3:13" x14ac:dyDescent="0.15">
      <c r="C77" s="11"/>
      <c r="D77" s="2"/>
      <c r="E77" s="2"/>
      <c r="F77" s="2"/>
      <c r="G77" s="2"/>
    </row>
    <row r="78" spans="3:13" x14ac:dyDescent="0.15">
      <c r="C78" s="11"/>
      <c r="D78" s="2"/>
      <c r="E78" s="2"/>
      <c r="F78" s="2"/>
      <c r="G78" s="2"/>
    </row>
    <row r="79" spans="3:13" x14ac:dyDescent="0.15">
      <c r="C79" s="11"/>
      <c r="D79" s="2"/>
      <c r="E79" s="2"/>
      <c r="F79" s="2"/>
      <c r="G79" s="2"/>
    </row>
    <row r="80" spans="3:13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</sheetData>
  <mergeCells count="2">
    <mergeCell ref="H5:K5"/>
    <mergeCell ref="D60:G60"/>
  </mergeCells>
  <conditionalFormatting sqref="H7:J33 K8:K33 H34:K54 H62:K62">
    <cfRule type="cellIs" dxfId="34" priority="4" stopIfTrue="1" operator="greaterThan">
      <formula>0</formula>
    </cfRule>
  </conditionalFormatting>
  <conditionalFormatting sqref="K7">
    <cfRule type="cellIs" dxfId="33" priority="3" stopIfTrue="1" operator="greaterThan">
      <formula>0</formula>
    </cfRule>
  </conditionalFormatting>
  <conditionalFormatting sqref="H55:K57">
    <cfRule type="cellIs" dxfId="32" priority="2" stopIfTrue="1" operator="greaterThan">
      <formula>0</formula>
    </cfRule>
  </conditionalFormatting>
  <conditionalFormatting sqref="H58:K58">
    <cfRule type="cellIs" dxfId="31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7" sqref="H7:K58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A1" s="7">
        <v>3</v>
      </c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147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0</v>
      </c>
      <c r="I7" s="49">
        <v>1</v>
      </c>
      <c r="J7" s="49">
        <v>0</v>
      </c>
      <c r="K7" s="49">
        <v>2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23</v>
      </c>
      <c r="I8" s="49">
        <v>10</v>
      </c>
      <c r="J8" s="49">
        <v>4</v>
      </c>
      <c r="K8" s="50">
        <v>10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2</v>
      </c>
      <c r="I9" s="49">
        <v>3</v>
      </c>
      <c r="J9" s="49">
        <v>5</v>
      </c>
      <c r="K9" s="50">
        <v>1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0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5</v>
      </c>
      <c r="I12" s="49">
        <v>10</v>
      </c>
      <c r="J12" s="49">
        <v>3</v>
      </c>
      <c r="K12" s="50">
        <v>10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8</v>
      </c>
      <c r="I13" s="49">
        <v>10</v>
      </c>
      <c r="J13" s="49">
        <v>7</v>
      </c>
      <c r="K13" s="50">
        <v>1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28</v>
      </c>
      <c r="I14" s="49">
        <v>7</v>
      </c>
      <c r="J14" s="49">
        <v>5</v>
      </c>
      <c r="K14" s="50">
        <v>10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5</v>
      </c>
      <c r="I15" s="49">
        <v>8</v>
      </c>
      <c r="J15" s="49">
        <v>3</v>
      </c>
      <c r="K15" s="50">
        <v>5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0</v>
      </c>
      <c r="I16" s="49">
        <v>1</v>
      </c>
      <c r="J16" s="49">
        <v>0</v>
      </c>
      <c r="K16" s="50">
        <v>1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1</v>
      </c>
      <c r="J17" s="49">
        <v>0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10</v>
      </c>
      <c r="I21" s="49">
        <v>2</v>
      </c>
      <c r="J21" s="49">
        <v>5</v>
      </c>
      <c r="K21" s="50">
        <v>20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7</v>
      </c>
      <c r="I22" s="49">
        <v>0</v>
      </c>
      <c r="J22" s="49">
        <v>0</v>
      </c>
      <c r="K22" s="50">
        <v>3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2</v>
      </c>
      <c r="I23" s="49">
        <v>2</v>
      </c>
      <c r="J23" s="49">
        <v>6</v>
      </c>
      <c r="K23" s="50">
        <v>5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4</v>
      </c>
      <c r="I24" s="49">
        <v>1</v>
      </c>
      <c r="J24" s="49">
        <v>0</v>
      </c>
      <c r="K24" s="50">
        <v>10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0</v>
      </c>
      <c r="J25" s="49">
        <v>0</v>
      </c>
      <c r="K25" s="50">
        <v>6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3</v>
      </c>
      <c r="I26" s="49">
        <v>0</v>
      </c>
      <c r="J26" s="49">
        <v>0</v>
      </c>
      <c r="K26" s="50">
        <v>3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1</v>
      </c>
      <c r="I27" s="49">
        <v>3</v>
      </c>
      <c r="J27" s="49">
        <v>1</v>
      </c>
      <c r="K27" s="50">
        <v>3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1</v>
      </c>
      <c r="I28" s="49">
        <v>6</v>
      </c>
      <c r="J28" s="49">
        <v>1</v>
      </c>
      <c r="K28" s="50">
        <v>5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3</v>
      </c>
      <c r="I29" s="49">
        <v>4</v>
      </c>
      <c r="J29" s="49">
        <v>1</v>
      </c>
      <c r="K29" s="50">
        <v>8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1</v>
      </c>
      <c r="I30" s="49">
        <v>0</v>
      </c>
      <c r="J30" s="49">
        <v>0</v>
      </c>
      <c r="K30" s="50">
        <v>2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1</v>
      </c>
      <c r="I31" s="49">
        <v>2</v>
      </c>
      <c r="J31" s="49">
        <v>2</v>
      </c>
      <c r="K31" s="50">
        <v>8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3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1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2</v>
      </c>
      <c r="I34" s="49">
        <v>2</v>
      </c>
      <c r="J34" s="49">
        <v>1</v>
      </c>
      <c r="K34" s="50">
        <v>12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2</v>
      </c>
      <c r="I35" s="49">
        <v>0</v>
      </c>
      <c r="J35" s="49">
        <v>1</v>
      </c>
      <c r="K35" s="50">
        <v>2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5</v>
      </c>
      <c r="I36" s="49">
        <v>0</v>
      </c>
      <c r="J36" s="49">
        <v>0</v>
      </c>
      <c r="K36" s="50">
        <v>7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6</v>
      </c>
      <c r="I37" s="49">
        <v>5</v>
      </c>
      <c r="J37" s="49">
        <v>3</v>
      </c>
      <c r="K37" s="50">
        <v>15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0</v>
      </c>
      <c r="J38" s="49">
        <v>0</v>
      </c>
      <c r="K38" s="50">
        <v>1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1</v>
      </c>
      <c r="I39" s="49">
        <v>0</v>
      </c>
      <c r="J39" s="49">
        <v>0</v>
      </c>
      <c r="K39" s="50">
        <v>12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0</v>
      </c>
      <c r="I40" s="49">
        <v>0</v>
      </c>
      <c r="J40" s="49">
        <v>0</v>
      </c>
      <c r="K40" s="50">
        <v>8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4</v>
      </c>
      <c r="I41" s="49">
        <v>3</v>
      </c>
      <c r="J41" s="49">
        <v>1</v>
      </c>
      <c r="K41" s="50">
        <v>15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0</v>
      </c>
      <c r="J42" s="49">
        <v>0</v>
      </c>
      <c r="K42" s="50">
        <v>2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1</v>
      </c>
      <c r="I43" s="49">
        <v>8</v>
      </c>
      <c r="J43" s="49">
        <v>2</v>
      </c>
      <c r="K43" s="50">
        <v>14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0</v>
      </c>
      <c r="I44" s="49">
        <v>0</v>
      </c>
      <c r="J44" s="49">
        <v>0</v>
      </c>
      <c r="K44" s="50">
        <v>3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2</v>
      </c>
      <c r="I45" s="49">
        <v>7</v>
      </c>
      <c r="J45" s="49">
        <v>0</v>
      </c>
      <c r="K45" s="50">
        <v>3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6</v>
      </c>
      <c r="I46" s="49">
        <v>7</v>
      </c>
      <c r="J46" s="49">
        <v>6</v>
      </c>
      <c r="K46" s="50">
        <v>2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0</v>
      </c>
      <c r="J47" s="49">
        <v>0</v>
      </c>
      <c r="K47" s="50">
        <v>2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0</v>
      </c>
      <c r="I48" s="49">
        <v>1</v>
      </c>
      <c r="J48" s="49">
        <v>0</v>
      </c>
      <c r="K48" s="50">
        <v>2</v>
      </c>
    </row>
    <row r="49" spans="1:11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1</v>
      </c>
      <c r="I49" s="49">
        <v>2</v>
      </c>
      <c r="J49" s="49">
        <v>0</v>
      </c>
      <c r="K49" s="50">
        <v>0</v>
      </c>
    </row>
    <row r="50" spans="1:11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1</v>
      </c>
      <c r="I50" s="49">
        <v>3</v>
      </c>
      <c r="J50" s="49">
        <v>2</v>
      </c>
      <c r="K50" s="50">
        <v>4</v>
      </c>
    </row>
    <row r="51" spans="1:11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2</v>
      </c>
      <c r="J51" s="49">
        <v>0</v>
      </c>
      <c r="K51" s="50">
        <v>4</v>
      </c>
    </row>
    <row r="52" spans="1:11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0</v>
      </c>
      <c r="I52" s="49">
        <v>3</v>
      </c>
      <c r="J52" s="49">
        <v>0</v>
      </c>
      <c r="K52" s="50">
        <v>1</v>
      </c>
    </row>
    <row r="53" spans="1:11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2</v>
      </c>
      <c r="I53" s="49">
        <v>3</v>
      </c>
      <c r="J53" s="49">
        <v>2</v>
      </c>
      <c r="K53" s="50">
        <v>5</v>
      </c>
    </row>
    <row r="54" spans="1:11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2</v>
      </c>
      <c r="I54" s="49">
        <v>3</v>
      </c>
      <c r="J54" s="49">
        <v>1</v>
      </c>
      <c r="K54" s="50">
        <v>5</v>
      </c>
    </row>
    <row r="55" spans="1:11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1</v>
      </c>
      <c r="I55" s="49">
        <v>1</v>
      </c>
      <c r="J55" s="49">
        <v>0</v>
      </c>
      <c r="K55" s="50">
        <v>1</v>
      </c>
    </row>
    <row r="56" spans="1:11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8</v>
      </c>
      <c r="I56" s="49">
        <v>2</v>
      </c>
      <c r="J56" s="49">
        <v>0</v>
      </c>
      <c r="K56" s="50">
        <v>5</v>
      </c>
    </row>
    <row r="57" spans="1:11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2</v>
      </c>
      <c r="I57" s="49">
        <v>1</v>
      </c>
      <c r="J57" s="49">
        <v>0</v>
      </c>
      <c r="K57" s="50">
        <v>1</v>
      </c>
    </row>
    <row r="58" spans="1:11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0</v>
      </c>
      <c r="J58" s="49">
        <v>2</v>
      </c>
      <c r="K58" s="50">
        <v>0</v>
      </c>
    </row>
    <row r="59" spans="1:11" x14ac:dyDescent="0.15">
      <c r="C59" s="11"/>
      <c r="D59" s="2"/>
      <c r="E59" s="2"/>
      <c r="F59" s="2"/>
      <c r="G59" s="2"/>
    </row>
    <row r="60" spans="1:11" ht="14" x14ac:dyDescent="0.2">
      <c r="C60" s="11"/>
      <c r="D60" s="71" t="s">
        <v>108</v>
      </c>
      <c r="E60" s="71"/>
      <c r="F60" s="71"/>
      <c r="G60" s="71"/>
    </row>
    <row r="61" spans="1:11" x14ac:dyDescent="0.15">
      <c r="C61" s="11"/>
      <c r="D61" s="2"/>
      <c r="E61" s="2"/>
      <c r="F61" s="2"/>
      <c r="G61" s="2"/>
    </row>
    <row r="62" spans="1:11" ht="16" x14ac:dyDescent="0.2">
      <c r="A62" s="42">
        <v>1508298</v>
      </c>
      <c r="B62" s="43">
        <v>17501042304830</v>
      </c>
      <c r="C62" s="60">
        <v>7501042304833</v>
      </c>
      <c r="D62" s="34" t="s">
        <v>36</v>
      </c>
      <c r="E62" s="44">
        <v>24</v>
      </c>
      <c r="F62" s="36"/>
      <c r="G62" s="36"/>
      <c r="H62" s="49"/>
      <c r="I62" s="49"/>
      <c r="J62" s="49"/>
      <c r="K62" s="50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</sheetData>
  <mergeCells count="2">
    <mergeCell ref="H5:K5"/>
    <mergeCell ref="D60:G60"/>
  </mergeCells>
  <conditionalFormatting sqref="H7:J33 K8:K33 H34:K54 H62:K62">
    <cfRule type="cellIs" dxfId="30" priority="4" stopIfTrue="1" operator="greaterThan">
      <formula>0</formula>
    </cfRule>
  </conditionalFormatting>
  <conditionalFormatting sqref="K7">
    <cfRule type="cellIs" dxfId="29" priority="3" stopIfTrue="1" operator="greaterThan">
      <formula>0</formula>
    </cfRule>
  </conditionalFormatting>
  <conditionalFormatting sqref="H55:K57">
    <cfRule type="cellIs" dxfId="28" priority="2" stopIfTrue="1" operator="greaterThan">
      <formula>0</formula>
    </cfRule>
  </conditionalFormatting>
  <conditionalFormatting sqref="H58:K58">
    <cfRule type="cellIs" dxfId="27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/>
  </sheetViews>
  <sheetFormatPr baseColWidth="10" defaultColWidth="11.3984375" defaultRowHeight="13" x14ac:dyDescent="0.15"/>
  <cols>
    <col min="1" max="1" width="13.19921875" style="7" customWidth="1"/>
    <col min="2" max="2" width="38.59765625" style="7" bestFit="1" customWidth="1"/>
    <col min="3" max="3" width="4.796875" style="7" hidden="1" customWidth="1"/>
    <col min="4" max="4" width="6.59765625" style="7" hidden="1" customWidth="1"/>
    <col min="5" max="5" width="6.19921875" style="7" hidden="1" customWidth="1"/>
    <col min="6" max="7" width="5.19921875" style="7" hidden="1" customWidth="1"/>
    <col min="8" max="8" width="4.796875" style="7" hidden="1" customWidth="1"/>
    <col min="9" max="9" width="7" style="7" hidden="1" customWidth="1"/>
    <col min="10" max="10" width="5.3984375" style="7" customWidth="1"/>
    <col min="11" max="11" width="6.796875" style="7" customWidth="1"/>
    <col min="12" max="12" width="5.796875" style="7" customWidth="1"/>
    <col min="13" max="14" width="5.19921875" style="7" customWidth="1"/>
    <col min="15" max="16384" width="11.3984375" style="7"/>
  </cols>
  <sheetData>
    <row r="1" spans="1:14" ht="18" x14ac:dyDescent="0.2">
      <c r="A1" s="16" t="s">
        <v>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6"/>
      <c r="M1" s="6"/>
      <c r="N1" s="6"/>
    </row>
    <row r="2" spans="1:14" x14ac:dyDescent="0.15">
      <c r="A2" s="17" t="s">
        <v>32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6"/>
      <c r="M2" s="6"/>
      <c r="N2" s="6"/>
    </row>
    <row r="3" spans="1:14" x14ac:dyDescent="0.15">
      <c r="A3" s="17" t="s">
        <v>42</v>
      </c>
      <c r="B3" s="17"/>
      <c r="C3" s="17"/>
      <c r="D3" s="17"/>
      <c r="E3" s="17"/>
      <c r="F3" s="17"/>
      <c r="G3" s="17"/>
      <c r="H3" s="17"/>
      <c r="I3" s="18"/>
      <c r="J3" s="17"/>
      <c r="K3" s="17"/>
      <c r="L3" s="6"/>
      <c r="M3" s="6"/>
      <c r="N3" s="6"/>
    </row>
    <row r="4" spans="1:14" x14ac:dyDescent="0.15">
      <c r="A4" s="17" t="s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6"/>
      <c r="M4" s="6"/>
      <c r="N4" s="15" t="s">
        <v>43</v>
      </c>
    </row>
    <row r="5" spans="1:14" x14ac:dyDescent="0.15">
      <c r="A5" s="6"/>
      <c r="B5" s="6"/>
      <c r="C5" s="6"/>
      <c r="D5" s="6"/>
      <c r="E5" s="6"/>
      <c r="F5" s="1" t="s">
        <v>30</v>
      </c>
      <c r="G5" s="1"/>
      <c r="H5" s="6"/>
      <c r="I5" s="6"/>
      <c r="J5" s="20" t="s">
        <v>28</v>
      </c>
      <c r="K5" s="6"/>
      <c r="L5" s="6"/>
      <c r="M5" s="17"/>
      <c r="N5" s="17"/>
    </row>
    <row r="6" spans="1:14" x14ac:dyDescent="0.15">
      <c r="A6" s="2"/>
      <c r="B6" s="2"/>
      <c r="C6" s="2"/>
      <c r="D6" s="3" t="s">
        <v>1</v>
      </c>
      <c r="E6" s="3" t="s">
        <v>1</v>
      </c>
      <c r="F6" s="2"/>
      <c r="G6" s="2"/>
      <c r="H6" s="3" t="s">
        <v>2</v>
      </c>
      <c r="I6" s="3"/>
      <c r="J6" s="2"/>
      <c r="K6" s="2"/>
      <c r="L6" s="3" t="s">
        <v>3</v>
      </c>
      <c r="M6" s="3" t="s">
        <v>4</v>
      </c>
      <c r="N6" s="3" t="s">
        <v>4</v>
      </c>
    </row>
    <row r="7" spans="1:14" x14ac:dyDescent="0.15">
      <c r="A7" s="2" t="s">
        <v>5</v>
      </c>
      <c r="B7" s="3" t="s">
        <v>6</v>
      </c>
      <c r="C7" s="2" t="s">
        <v>7</v>
      </c>
      <c r="D7" s="3" t="s">
        <v>8</v>
      </c>
      <c r="E7" s="3" t="s">
        <v>9</v>
      </c>
      <c r="F7" s="2" t="s">
        <v>10</v>
      </c>
      <c r="G7" s="2" t="s">
        <v>49</v>
      </c>
      <c r="H7" s="4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3" t="s">
        <v>29</v>
      </c>
    </row>
    <row r="8" spans="1:14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8">
        <v>75006082</v>
      </c>
      <c r="B9" s="9" t="s">
        <v>17</v>
      </c>
      <c r="C9" s="10">
        <v>24</v>
      </c>
      <c r="D9" s="5">
        <v>169.2</v>
      </c>
      <c r="E9" s="5">
        <f t="shared" ref="E9:E46" si="0">D9/C9</f>
        <v>7.05</v>
      </c>
      <c r="F9" s="5">
        <v>0</v>
      </c>
      <c r="G9" s="5">
        <v>6</v>
      </c>
      <c r="H9" s="5">
        <v>0</v>
      </c>
      <c r="I9" s="5">
        <v>0</v>
      </c>
      <c r="J9" s="14">
        <f>(((((E9*(100-F9)/100)*(100-H9)/100)*(100-I9)/100))*(100-G9)/100)</f>
        <v>6.6269999999999989</v>
      </c>
      <c r="K9" s="5">
        <v>20</v>
      </c>
      <c r="L9" s="5">
        <f t="shared" ref="L9:L45" si="1">J9/((100-K9)/100)</f>
        <v>8.2837499999999977</v>
      </c>
      <c r="M9" s="5">
        <f>L9*1.16</f>
        <v>9.6091499999999961</v>
      </c>
      <c r="N9" s="5">
        <v>9.6</v>
      </c>
    </row>
    <row r="10" spans="1:14" x14ac:dyDescent="0.15">
      <c r="A10" s="8">
        <v>7501042300422</v>
      </c>
      <c r="B10" s="9" t="s">
        <v>18</v>
      </c>
      <c r="C10" s="10">
        <v>15</v>
      </c>
      <c r="D10" s="5">
        <v>174</v>
      </c>
      <c r="E10" s="5">
        <f t="shared" si="0"/>
        <v>11.6</v>
      </c>
      <c r="F10" s="5">
        <v>0</v>
      </c>
      <c r="G10" s="5">
        <v>6</v>
      </c>
      <c r="H10" s="5">
        <v>0</v>
      </c>
      <c r="I10" s="5">
        <v>0</v>
      </c>
      <c r="J10" s="14">
        <f t="shared" ref="J10:J46" si="2">(((((E10*(100-F10)/100)*(100-H10)/100)*(100-I10)/100))*(100-G10)/100)</f>
        <v>10.903999999999998</v>
      </c>
      <c r="K10" s="5">
        <v>20</v>
      </c>
      <c r="L10" s="5">
        <f t="shared" si="1"/>
        <v>13.629999999999997</v>
      </c>
      <c r="M10" s="5">
        <f t="shared" ref="M10:M46" si="3">L10*1.16</f>
        <v>15.810799999999995</v>
      </c>
      <c r="N10" s="5">
        <v>15.8</v>
      </c>
    </row>
    <row r="11" spans="1:14" x14ac:dyDescent="0.15">
      <c r="A11" s="8">
        <v>7501042300439</v>
      </c>
      <c r="B11" s="9" t="s">
        <v>39</v>
      </c>
      <c r="C11" s="10">
        <v>15</v>
      </c>
      <c r="D11" s="5">
        <v>205.5</v>
      </c>
      <c r="E11" s="5">
        <f t="shared" si="0"/>
        <v>13.7</v>
      </c>
      <c r="F11" s="5">
        <v>6</v>
      </c>
      <c r="G11" s="5">
        <v>0</v>
      </c>
      <c r="H11" s="5">
        <v>0</v>
      </c>
      <c r="I11" s="5">
        <v>0</v>
      </c>
      <c r="J11" s="14">
        <f t="shared" si="2"/>
        <v>12.878</v>
      </c>
      <c r="K11" s="5">
        <v>20</v>
      </c>
      <c r="L11" s="5">
        <f t="shared" si="1"/>
        <v>16.0975</v>
      </c>
      <c r="M11" s="5">
        <f t="shared" si="3"/>
        <v>18.673099999999998</v>
      </c>
      <c r="N11" s="5">
        <v>18.7</v>
      </c>
    </row>
    <row r="12" spans="1:14" x14ac:dyDescent="0.15">
      <c r="A12" s="8">
        <v>7501042301429</v>
      </c>
      <c r="B12" s="9" t="s">
        <v>19</v>
      </c>
      <c r="C12" s="10">
        <v>12</v>
      </c>
      <c r="D12" s="5">
        <v>540</v>
      </c>
      <c r="E12" s="5">
        <f t="shared" si="0"/>
        <v>45</v>
      </c>
      <c r="F12" s="5">
        <v>0</v>
      </c>
      <c r="G12" s="5">
        <v>8</v>
      </c>
      <c r="H12" s="5">
        <v>0</v>
      </c>
      <c r="I12" s="5">
        <v>0</v>
      </c>
      <c r="J12" s="14">
        <f t="shared" si="2"/>
        <v>41.4</v>
      </c>
      <c r="K12" s="5">
        <v>22</v>
      </c>
      <c r="L12" s="5">
        <f t="shared" si="1"/>
        <v>53.076923076923073</v>
      </c>
      <c r="M12" s="5">
        <f t="shared" si="3"/>
        <v>61.569230769230764</v>
      </c>
      <c r="N12" s="5">
        <v>60.6</v>
      </c>
    </row>
    <row r="13" spans="1:14" x14ac:dyDescent="0.15">
      <c r="A13" s="8">
        <v>7501042301108</v>
      </c>
      <c r="B13" s="9" t="s">
        <v>20</v>
      </c>
      <c r="C13" s="10">
        <v>24</v>
      </c>
      <c r="D13" s="5">
        <v>459.6</v>
      </c>
      <c r="E13" s="5">
        <f t="shared" si="0"/>
        <v>19.150000000000002</v>
      </c>
      <c r="F13" s="5">
        <v>15</v>
      </c>
      <c r="G13" s="5">
        <v>9</v>
      </c>
      <c r="H13" s="5">
        <v>0</v>
      </c>
      <c r="I13" s="5">
        <v>0</v>
      </c>
      <c r="J13" s="14">
        <f t="shared" si="2"/>
        <v>14.812525000000003</v>
      </c>
      <c r="K13" s="5">
        <v>22</v>
      </c>
      <c r="L13" s="5">
        <f t="shared" si="1"/>
        <v>18.990416666666668</v>
      </c>
      <c r="M13" s="5">
        <f t="shared" si="3"/>
        <v>22.028883333333333</v>
      </c>
      <c r="N13" s="5">
        <v>21.9</v>
      </c>
    </row>
    <row r="14" spans="1:14" x14ac:dyDescent="0.15">
      <c r="A14" s="8">
        <v>75011246</v>
      </c>
      <c r="B14" s="9" t="s">
        <v>21</v>
      </c>
      <c r="C14" s="10">
        <v>24</v>
      </c>
      <c r="D14" s="5">
        <v>429.36</v>
      </c>
      <c r="E14" s="5">
        <f>D14/C14</f>
        <v>17.89</v>
      </c>
      <c r="F14" s="5">
        <v>0</v>
      </c>
      <c r="G14" s="5">
        <v>8</v>
      </c>
      <c r="H14" s="5">
        <v>0</v>
      </c>
      <c r="I14" s="5">
        <v>0</v>
      </c>
      <c r="J14" s="14">
        <f t="shared" si="2"/>
        <v>16.4588</v>
      </c>
      <c r="K14" s="5">
        <v>22</v>
      </c>
      <c r="L14" s="5">
        <f t="shared" si="1"/>
        <v>21.10102564102564</v>
      </c>
      <c r="M14" s="5">
        <f t="shared" si="3"/>
        <v>24.47718974358974</v>
      </c>
      <c r="N14" s="5">
        <v>24.5</v>
      </c>
    </row>
    <row r="15" spans="1:14" x14ac:dyDescent="0.15">
      <c r="A15" s="8">
        <v>7501042300033</v>
      </c>
      <c r="B15" s="9" t="s">
        <v>22</v>
      </c>
      <c r="C15" s="10">
        <v>15</v>
      </c>
      <c r="D15" s="5">
        <v>92.25</v>
      </c>
      <c r="E15" s="5">
        <f t="shared" si="0"/>
        <v>6.15</v>
      </c>
      <c r="F15" s="5">
        <v>3</v>
      </c>
      <c r="G15" s="5">
        <v>8</v>
      </c>
      <c r="H15" s="5">
        <v>0</v>
      </c>
      <c r="I15" s="5">
        <v>0</v>
      </c>
      <c r="J15" s="14">
        <f t="shared" si="2"/>
        <v>5.4882600000000004</v>
      </c>
      <c r="K15" s="5">
        <v>20</v>
      </c>
      <c r="L15" s="5">
        <f t="shared" si="1"/>
        <v>6.8603250000000005</v>
      </c>
      <c r="M15" s="5">
        <f t="shared" si="3"/>
        <v>7.9579769999999996</v>
      </c>
      <c r="N15" s="5">
        <v>7.9</v>
      </c>
    </row>
    <row r="16" spans="1:14" x14ac:dyDescent="0.15">
      <c r="A16" s="8">
        <v>7501042300026</v>
      </c>
      <c r="B16" s="9" t="s">
        <v>23</v>
      </c>
      <c r="C16" s="10">
        <v>20</v>
      </c>
      <c r="D16" s="5">
        <v>75</v>
      </c>
      <c r="E16" s="5">
        <f t="shared" si="0"/>
        <v>3.75</v>
      </c>
      <c r="F16" s="5">
        <v>0</v>
      </c>
      <c r="G16" s="5">
        <v>8</v>
      </c>
      <c r="H16" s="5">
        <v>0</v>
      </c>
      <c r="I16" s="5">
        <v>0</v>
      </c>
      <c r="J16" s="14">
        <f t="shared" si="2"/>
        <v>3.45</v>
      </c>
      <c r="K16" s="5">
        <v>20</v>
      </c>
      <c r="L16" s="5">
        <f t="shared" si="1"/>
        <v>4.3125</v>
      </c>
      <c r="M16" s="5">
        <f t="shared" si="3"/>
        <v>5.0024999999999995</v>
      </c>
      <c r="N16" s="5">
        <v>4.9000000000000004</v>
      </c>
    </row>
    <row r="17" spans="1:14" x14ac:dyDescent="0.15">
      <c r="A17" s="8">
        <v>7501042300224</v>
      </c>
      <c r="B17" s="9" t="s">
        <v>24</v>
      </c>
      <c r="C17" s="10">
        <v>15</v>
      </c>
      <c r="D17" s="5">
        <v>162</v>
      </c>
      <c r="E17" s="5">
        <f t="shared" si="0"/>
        <v>10.8</v>
      </c>
      <c r="F17" s="5">
        <v>5</v>
      </c>
      <c r="G17" s="5">
        <v>6</v>
      </c>
      <c r="H17" s="5">
        <v>0</v>
      </c>
      <c r="I17" s="5">
        <v>0</v>
      </c>
      <c r="J17" s="14">
        <f t="shared" si="2"/>
        <v>9.6443999999999992</v>
      </c>
      <c r="K17" s="5">
        <v>20</v>
      </c>
      <c r="L17" s="5">
        <f t="shared" si="1"/>
        <v>12.055499999999999</v>
      </c>
      <c r="M17" s="5">
        <f t="shared" si="3"/>
        <v>13.984379999999998</v>
      </c>
      <c r="N17" s="5">
        <v>13.9</v>
      </c>
    </row>
    <row r="18" spans="1:14" x14ac:dyDescent="0.15">
      <c r="A18" s="8">
        <v>75006099</v>
      </c>
      <c r="B18" s="9" t="s">
        <v>25</v>
      </c>
      <c r="C18" s="10">
        <v>20</v>
      </c>
      <c r="D18" s="5">
        <v>132</v>
      </c>
      <c r="E18" s="5">
        <f t="shared" si="0"/>
        <v>6.6</v>
      </c>
      <c r="F18" s="5">
        <v>0</v>
      </c>
      <c r="G18" s="5">
        <v>6</v>
      </c>
      <c r="H18" s="5">
        <v>0</v>
      </c>
      <c r="I18" s="5">
        <v>0</v>
      </c>
      <c r="J18" s="14">
        <f t="shared" si="2"/>
        <v>6.2039999999999997</v>
      </c>
      <c r="K18" s="5">
        <v>20</v>
      </c>
      <c r="L18" s="5">
        <f t="shared" si="1"/>
        <v>7.754999999999999</v>
      </c>
      <c r="M18" s="5">
        <f t="shared" si="3"/>
        <v>8.9957999999999974</v>
      </c>
      <c r="N18" s="5">
        <v>9.9</v>
      </c>
    </row>
    <row r="19" spans="1:14" x14ac:dyDescent="0.15">
      <c r="A19" s="8">
        <v>75006075</v>
      </c>
      <c r="B19" s="9" t="s">
        <v>26</v>
      </c>
      <c r="C19" s="10">
        <v>24</v>
      </c>
      <c r="D19" s="5">
        <v>399.6</v>
      </c>
      <c r="E19" s="5">
        <f t="shared" si="0"/>
        <v>16.650000000000002</v>
      </c>
      <c r="F19" s="5">
        <v>15</v>
      </c>
      <c r="G19" s="5">
        <v>8</v>
      </c>
      <c r="H19" s="5">
        <v>0</v>
      </c>
      <c r="I19" s="5">
        <v>0</v>
      </c>
      <c r="J19" s="14">
        <f t="shared" si="2"/>
        <v>13.020300000000002</v>
      </c>
      <c r="K19" s="5">
        <v>20</v>
      </c>
      <c r="L19" s="5">
        <f t="shared" si="1"/>
        <v>16.275375</v>
      </c>
      <c r="M19" s="5">
        <f t="shared" si="3"/>
        <v>18.879435000000001</v>
      </c>
      <c r="N19" s="5">
        <v>18.899999999999999</v>
      </c>
    </row>
    <row r="20" spans="1:14" x14ac:dyDescent="0.15">
      <c r="A20" s="8">
        <v>7501042302495</v>
      </c>
      <c r="B20" s="9" t="s">
        <v>54</v>
      </c>
      <c r="C20" s="10">
        <v>1</v>
      </c>
      <c r="D20" s="5">
        <v>8.85</v>
      </c>
      <c r="E20" s="5">
        <f t="shared" si="0"/>
        <v>8.85</v>
      </c>
      <c r="F20" s="5">
        <v>20</v>
      </c>
      <c r="G20" s="5">
        <v>6</v>
      </c>
      <c r="H20" s="5">
        <v>0</v>
      </c>
      <c r="I20" s="5">
        <v>0</v>
      </c>
      <c r="J20" s="14">
        <f t="shared" si="2"/>
        <v>6.6551999999999998</v>
      </c>
      <c r="K20" s="5">
        <v>22</v>
      </c>
      <c r="L20" s="5">
        <f t="shared" si="1"/>
        <v>8.5323076923076915</v>
      </c>
      <c r="M20" s="5">
        <f t="shared" si="3"/>
        <v>9.8974769230769208</v>
      </c>
      <c r="N20" s="5">
        <v>9.9</v>
      </c>
    </row>
    <row r="21" spans="1:14" x14ac:dyDescent="0.15">
      <c r="A21" s="8">
        <v>7501042302099</v>
      </c>
      <c r="B21" s="9" t="s">
        <v>55</v>
      </c>
      <c r="C21" s="10">
        <v>1</v>
      </c>
      <c r="D21" s="5">
        <v>8.85</v>
      </c>
      <c r="E21" s="5">
        <f t="shared" si="0"/>
        <v>8.85</v>
      </c>
      <c r="F21" s="5">
        <v>20</v>
      </c>
      <c r="G21" s="5">
        <v>6</v>
      </c>
      <c r="H21" s="5">
        <v>0</v>
      </c>
      <c r="I21" s="5">
        <v>0</v>
      </c>
      <c r="J21" s="14">
        <f t="shared" si="2"/>
        <v>6.6551999999999998</v>
      </c>
      <c r="K21" s="5">
        <v>22</v>
      </c>
      <c r="L21" s="5">
        <f t="shared" si="1"/>
        <v>8.5323076923076915</v>
      </c>
      <c r="M21" s="5">
        <f t="shared" si="3"/>
        <v>9.8974769230769208</v>
      </c>
      <c r="N21" s="5">
        <v>9.9</v>
      </c>
    </row>
    <row r="22" spans="1:14" x14ac:dyDescent="0.15">
      <c r="A22" s="8">
        <v>7501042302174</v>
      </c>
      <c r="B22" s="9" t="s">
        <v>56</v>
      </c>
      <c r="C22" s="10">
        <v>1</v>
      </c>
      <c r="D22" s="5">
        <v>8.85</v>
      </c>
      <c r="E22" s="5">
        <f t="shared" si="0"/>
        <v>8.85</v>
      </c>
      <c r="F22" s="5">
        <v>20</v>
      </c>
      <c r="G22" s="5">
        <v>6</v>
      </c>
      <c r="H22" s="5">
        <v>0</v>
      </c>
      <c r="I22" s="5">
        <v>0</v>
      </c>
      <c r="J22" s="14">
        <f t="shared" si="2"/>
        <v>6.6551999999999998</v>
      </c>
      <c r="K22" s="5">
        <v>22</v>
      </c>
      <c r="L22" s="5">
        <f t="shared" si="1"/>
        <v>8.5323076923076915</v>
      </c>
      <c r="M22" s="5">
        <f t="shared" si="3"/>
        <v>9.8974769230769208</v>
      </c>
      <c r="N22" s="5">
        <v>9.9</v>
      </c>
    </row>
    <row r="23" spans="1:14" x14ac:dyDescent="0.15">
      <c r="A23" s="8">
        <v>7501042302426</v>
      </c>
      <c r="B23" s="9" t="s">
        <v>57</v>
      </c>
      <c r="C23" s="10">
        <v>1</v>
      </c>
      <c r="D23" s="5">
        <v>8.85</v>
      </c>
      <c r="E23" s="5">
        <f t="shared" si="0"/>
        <v>8.85</v>
      </c>
      <c r="F23" s="5">
        <v>20</v>
      </c>
      <c r="G23" s="5">
        <v>6</v>
      </c>
      <c r="H23" s="5">
        <v>0</v>
      </c>
      <c r="I23" s="5">
        <v>0</v>
      </c>
      <c r="J23" s="14">
        <f t="shared" si="2"/>
        <v>6.6551999999999998</v>
      </c>
      <c r="K23" s="5">
        <v>22</v>
      </c>
      <c r="L23" s="5">
        <f t="shared" si="1"/>
        <v>8.5323076923076915</v>
      </c>
      <c r="M23" s="5">
        <f t="shared" si="3"/>
        <v>9.8974769230769208</v>
      </c>
      <c r="N23" s="5">
        <v>9.9</v>
      </c>
    </row>
    <row r="24" spans="1:14" x14ac:dyDescent="0.15">
      <c r="A24" s="8">
        <v>7501000903283</v>
      </c>
      <c r="B24" s="9" t="s">
        <v>50</v>
      </c>
      <c r="C24" s="10">
        <v>1</v>
      </c>
      <c r="D24" s="5">
        <v>8.85</v>
      </c>
      <c r="E24" s="5">
        <f t="shared" si="0"/>
        <v>8.85</v>
      </c>
      <c r="F24" s="5">
        <v>20</v>
      </c>
      <c r="G24" s="5">
        <v>6</v>
      </c>
      <c r="H24" s="5">
        <v>0</v>
      </c>
      <c r="I24" s="5">
        <v>0</v>
      </c>
      <c r="J24" s="14">
        <f t="shared" si="2"/>
        <v>6.6551999999999998</v>
      </c>
      <c r="K24" s="5">
        <v>22</v>
      </c>
      <c r="L24" s="5">
        <f t="shared" si="1"/>
        <v>8.5323076923076915</v>
      </c>
      <c r="M24" s="5">
        <f t="shared" si="3"/>
        <v>9.8974769230769208</v>
      </c>
      <c r="N24" s="5">
        <v>9.9</v>
      </c>
    </row>
    <row r="25" spans="1:14" x14ac:dyDescent="0.15">
      <c r="A25" s="8">
        <v>7501042305526</v>
      </c>
      <c r="B25" s="9" t="s">
        <v>58</v>
      </c>
      <c r="C25" s="10">
        <v>15</v>
      </c>
      <c r="D25" s="5">
        <v>134.25</v>
      </c>
      <c r="E25" s="5">
        <f>D25/C25</f>
        <v>8.9499999999999993</v>
      </c>
      <c r="F25" s="5">
        <v>5</v>
      </c>
      <c r="G25" s="5">
        <v>8</v>
      </c>
      <c r="H25" s="5">
        <v>0</v>
      </c>
      <c r="I25" s="5">
        <v>0</v>
      </c>
      <c r="J25" s="14">
        <f t="shared" si="2"/>
        <v>7.8222999999999994</v>
      </c>
      <c r="K25" s="5">
        <v>22</v>
      </c>
      <c r="L25" s="5">
        <f>J25/((100-K25)/100)</f>
        <v>10.028589743589743</v>
      </c>
      <c r="M25" s="5">
        <f>L25*1.16</f>
        <v>11.6331641025641</v>
      </c>
      <c r="N25" s="5">
        <v>11.6</v>
      </c>
    </row>
    <row r="26" spans="1:14" x14ac:dyDescent="0.15">
      <c r="A26" s="8">
        <v>7501042301788</v>
      </c>
      <c r="B26" s="9" t="s">
        <v>44</v>
      </c>
      <c r="C26" s="10">
        <v>6</v>
      </c>
      <c r="D26" s="5">
        <v>111.3</v>
      </c>
      <c r="E26" s="5">
        <f t="shared" si="0"/>
        <v>18.55</v>
      </c>
      <c r="F26" s="5">
        <v>3</v>
      </c>
      <c r="G26" s="5">
        <v>8</v>
      </c>
      <c r="H26" s="5">
        <v>0</v>
      </c>
      <c r="I26" s="5">
        <v>0</v>
      </c>
      <c r="J26" s="14">
        <f t="shared" si="2"/>
        <v>16.554020000000001</v>
      </c>
      <c r="K26" s="5">
        <v>20</v>
      </c>
      <c r="L26" s="5">
        <f t="shared" si="1"/>
        <v>20.692525</v>
      </c>
      <c r="M26" s="5">
        <f t="shared" si="3"/>
        <v>24.003328999999997</v>
      </c>
      <c r="N26" s="5">
        <v>23.9</v>
      </c>
    </row>
    <row r="27" spans="1:14" x14ac:dyDescent="0.15">
      <c r="A27" s="8">
        <v>7501042301771</v>
      </c>
      <c r="B27" s="9" t="s">
        <v>45</v>
      </c>
      <c r="C27" s="10">
        <v>6</v>
      </c>
      <c r="D27" s="5">
        <v>111.3</v>
      </c>
      <c r="E27" s="5">
        <f t="shared" si="0"/>
        <v>18.55</v>
      </c>
      <c r="F27" s="5">
        <v>3</v>
      </c>
      <c r="G27" s="5">
        <v>8</v>
      </c>
      <c r="H27" s="5">
        <v>0</v>
      </c>
      <c r="I27" s="5">
        <v>0</v>
      </c>
      <c r="J27" s="14">
        <f t="shared" si="2"/>
        <v>16.554020000000001</v>
      </c>
      <c r="K27" s="5">
        <v>20</v>
      </c>
      <c r="L27" s="5">
        <f t="shared" si="1"/>
        <v>20.692525</v>
      </c>
      <c r="M27" s="5">
        <f t="shared" si="3"/>
        <v>24.003328999999997</v>
      </c>
      <c r="N27" s="5">
        <v>23.9</v>
      </c>
    </row>
    <row r="28" spans="1:14" x14ac:dyDescent="0.15">
      <c r="A28" s="8">
        <v>7501042301764</v>
      </c>
      <c r="B28" s="9" t="s">
        <v>46</v>
      </c>
      <c r="C28" s="10">
        <v>6</v>
      </c>
      <c r="D28" s="5">
        <v>111.3</v>
      </c>
      <c r="E28" s="5">
        <f t="shared" si="0"/>
        <v>18.55</v>
      </c>
      <c r="F28" s="5">
        <v>3</v>
      </c>
      <c r="G28" s="5">
        <v>8</v>
      </c>
      <c r="H28" s="5">
        <v>0</v>
      </c>
      <c r="I28" s="5">
        <v>0</v>
      </c>
      <c r="J28" s="14">
        <f t="shared" si="2"/>
        <v>16.554020000000001</v>
      </c>
      <c r="K28" s="5">
        <v>20</v>
      </c>
      <c r="L28" s="5">
        <f t="shared" si="1"/>
        <v>20.692525</v>
      </c>
      <c r="M28" s="5">
        <f t="shared" si="3"/>
        <v>24.003328999999997</v>
      </c>
      <c r="N28" s="5">
        <v>23.9</v>
      </c>
    </row>
    <row r="29" spans="1:14" x14ac:dyDescent="0.15">
      <c r="A29" s="8">
        <v>7501042301757</v>
      </c>
      <c r="B29" s="9" t="s">
        <v>48</v>
      </c>
      <c r="C29" s="10">
        <v>15</v>
      </c>
      <c r="D29" s="5">
        <v>92.25</v>
      </c>
      <c r="E29" s="5">
        <f t="shared" si="0"/>
        <v>6.15</v>
      </c>
      <c r="F29" s="5">
        <v>3</v>
      </c>
      <c r="G29" s="5">
        <v>8</v>
      </c>
      <c r="H29" s="5">
        <v>0</v>
      </c>
      <c r="I29" s="5">
        <v>0</v>
      </c>
      <c r="J29" s="14">
        <f t="shared" si="2"/>
        <v>5.4882600000000004</v>
      </c>
      <c r="K29" s="5">
        <v>20</v>
      </c>
      <c r="L29" s="5">
        <f t="shared" si="1"/>
        <v>6.8603250000000005</v>
      </c>
      <c r="M29" s="5">
        <f t="shared" si="3"/>
        <v>7.9579769999999996</v>
      </c>
      <c r="N29" s="5">
        <v>7.9</v>
      </c>
    </row>
    <row r="30" spans="1:14" x14ac:dyDescent="0.15">
      <c r="A30" s="8">
        <v>7501042301740</v>
      </c>
      <c r="B30" s="9" t="s">
        <v>47</v>
      </c>
      <c r="C30" s="10">
        <v>6</v>
      </c>
      <c r="D30" s="5">
        <v>105.9</v>
      </c>
      <c r="E30" s="5">
        <f t="shared" si="0"/>
        <v>17.650000000000002</v>
      </c>
      <c r="F30" s="5">
        <v>3</v>
      </c>
      <c r="G30" s="5">
        <v>8</v>
      </c>
      <c r="H30" s="5">
        <v>0</v>
      </c>
      <c r="I30" s="5">
        <v>0</v>
      </c>
      <c r="J30" s="14">
        <f t="shared" si="2"/>
        <v>15.750860000000003</v>
      </c>
      <c r="K30" s="5">
        <v>20</v>
      </c>
      <c r="L30" s="5">
        <f t="shared" si="1"/>
        <v>19.688575000000004</v>
      </c>
      <c r="M30" s="5">
        <f t="shared" si="3"/>
        <v>22.838747000000001</v>
      </c>
      <c r="N30" s="5">
        <v>22.9</v>
      </c>
    </row>
    <row r="31" spans="1:14" x14ac:dyDescent="0.15">
      <c r="A31" s="8">
        <v>7501042301733</v>
      </c>
      <c r="B31" s="9" t="s">
        <v>63</v>
      </c>
      <c r="C31" s="10">
        <v>8</v>
      </c>
      <c r="D31" s="5">
        <v>88.4</v>
      </c>
      <c r="E31" s="5">
        <f>D31/C31</f>
        <v>11.05</v>
      </c>
      <c r="F31" s="5">
        <v>3</v>
      </c>
      <c r="G31" s="5">
        <v>9</v>
      </c>
      <c r="H31" s="5">
        <v>0</v>
      </c>
      <c r="I31" s="5">
        <v>0</v>
      </c>
      <c r="J31" s="14">
        <f>(((((E31*(100-F31)/100)*(100-H31)/100)*(100-I31)/100))*(100-G31)/100)</f>
        <v>9.7538350000000005</v>
      </c>
      <c r="K31" s="5">
        <v>20</v>
      </c>
      <c r="L31" s="5">
        <f>J31/((100-K31)/100)</f>
        <v>12.192293749999999</v>
      </c>
      <c r="M31" s="5">
        <f>L31*1.16</f>
        <v>14.143060749999998</v>
      </c>
      <c r="N31" s="5">
        <v>14.2</v>
      </c>
    </row>
    <row r="32" spans="1:14" x14ac:dyDescent="0.15">
      <c r="A32" s="8">
        <v>7501042305373</v>
      </c>
      <c r="B32" s="9" t="s">
        <v>40</v>
      </c>
      <c r="C32" s="10">
        <v>12</v>
      </c>
      <c r="D32" s="5">
        <v>295.8</v>
      </c>
      <c r="E32" s="5">
        <f t="shared" si="0"/>
        <v>24.650000000000002</v>
      </c>
      <c r="F32" s="5">
        <v>6</v>
      </c>
      <c r="G32" s="5">
        <v>5</v>
      </c>
      <c r="H32" s="5">
        <v>0</v>
      </c>
      <c r="I32" s="5">
        <v>0</v>
      </c>
      <c r="J32" s="14">
        <f t="shared" si="2"/>
        <v>22.012450000000005</v>
      </c>
      <c r="K32" s="5">
        <v>20</v>
      </c>
      <c r="L32" s="5">
        <f t="shared" si="1"/>
        <v>27.515562500000005</v>
      </c>
      <c r="M32" s="5">
        <f t="shared" si="3"/>
        <v>31.918052500000005</v>
      </c>
      <c r="N32" s="5">
        <v>31.9</v>
      </c>
    </row>
    <row r="33" spans="1:14" x14ac:dyDescent="0.15">
      <c r="A33" s="8">
        <v>7501042305380</v>
      </c>
      <c r="B33" s="9" t="s">
        <v>41</v>
      </c>
      <c r="C33" s="10">
        <v>12</v>
      </c>
      <c r="D33" s="5">
        <v>349.8</v>
      </c>
      <c r="E33" s="5">
        <f t="shared" si="0"/>
        <v>29.150000000000002</v>
      </c>
      <c r="F33" s="5">
        <v>0</v>
      </c>
      <c r="G33" s="5">
        <v>8</v>
      </c>
      <c r="H33" s="5">
        <v>0</v>
      </c>
      <c r="I33" s="5">
        <v>0</v>
      </c>
      <c r="J33" s="14">
        <f t="shared" si="2"/>
        <v>26.817999999999998</v>
      </c>
      <c r="K33" s="5">
        <v>20</v>
      </c>
      <c r="L33" s="5">
        <f t="shared" si="1"/>
        <v>33.522499999999994</v>
      </c>
      <c r="M33" s="5">
        <f t="shared" si="3"/>
        <v>38.886099999999992</v>
      </c>
      <c r="N33" s="5">
        <v>38.9</v>
      </c>
    </row>
    <row r="34" spans="1:14" x14ac:dyDescent="0.15">
      <c r="A34" s="8">
        <v>7501042305397</v>
      </c>
      <c r="B34" s="9" t="s">
        <v>65</v>
      </c>
      <c r="C34" s="10">
        <v>16</v>
      </c>
      <c r="D34" s="5">
        <v>145.6</v>
      </c>
      <c r="E34" s="5">
        <f t="shared" si="0"/>
        <v>9.1</v>
      </c>
      <c r="F34" s="5">
        <v>15</v>
      </c>
      <c r="G34" s="5">
        <v>8</v>
      </c>
      <c r="H34" s="5">
        <v>0</v>
      </c>
      <c r="I34" s="5">
        <v>0</v>
      </c>
      <c r="J34" s="14">
        <f t="shared" si="2"/>
        <v>7.1162000000000001</v>
      </c>
      <c r="K34" s="5">
        <v>18</v>
      </c>
      <c r="L34" s="5">
        <f t="shared" si="1"/>
        <v>8.6782926829268305</v>
      </c>
      <c r="M34" s="5">
        <f t="shared" si="3"/>
        <v>10.066819512195122</v>
      </c>
      <c r="N34" s="5">
        <v>9.9</v>
      </c>
    </row>
    <row r="35" spans="1:14" x14ac:dyDescent="0.15">
      <c r="A35" s="8">
        <v>7501042305403</v>
      </c>
      <c r="B35" s="9" t="s">
        <v>66</v>
      </c>
      <c r="C35" s="10">
        <v>15</v>
      </c>
      <c r="D35" s="5">
        <v>204</v>
      </c>
      <c r="E35" s="5">
        <f t="shared" si="0"/>
        <v>13.6</v>
      </c>
      <c r="F35" s="5">
        <v>15</v>
      </c>
      <c r="G35" s="5">
        <v>8</v>
      </c>
      <c r="H35" s="5">
        <v>0</v>
      </c>
      <c r="I35" s="5">
        <v>0</v>
      </c>
      <c r="J35" s="14">
        <f t="shared" si="2"/>
        <v>10.635199999999999</v>
      </c>
      <c r="K35" s="5">
        <v>20</v>
      </c>
      <c r="L35" s="5">
        <f t="shared" si="1"/>
        <v>13.293999999999999</v>
      </c>
      <c r="M35" s="5">
        <f t="shared" si="3"/>
        <v>15.421039999999998</v>
      </c>
      <c r="N35" s="5">
        <v>15.4</v>
      </c>
    </row>
    <row r="36" spans="1:14" x14ac:dyDescent="0.15">
      <c r="A36" s="8">
        <v>7501042301221</v>
      </c>
      <c r="B36" s="9" t="s">
        <v>27</v>
      </c>
      <c r="C36" s="10">
        <v>20</v>
      </c>
      <c r="D36" s="5">
        <v>564</v>
      </c>
      <c r="E36" s="5">
        <f t="shared" si="0"/>
        <v>28.2</v>
      </c>
      <c r="F36" s="5">
        <v>0</v>
      </c>
      <c r="G36" s="5">
        <v>8</v>
      </c>
      <c r="H36" s="5">
        <v>0</v>
      </c>
      <c r="I36" s="5">
        <v>0</v>
      </c>
      <c r="J36" s="14">
        <f t="shared" si="2"/>
        <v>25.944000000000003</v>
      </c>
      <c r="K36" s="5">
        <v>20</v>
      </c>
      <c r="L36" s="5">
        <f t="shared" si="1"/>
        <v>32.43</v>
      </c>
      <c r="M36" s="5">
        <f t="shared" si="3"/>
        <v>37.6188</v>
      </c>
      <c r="N36" s="5">
        <v>37.6</v>
      </c>
    </row>
    <row r="37" spans="1:14" x14ac:dyDescent="0.15">
      <c r="A37" s="8">
        <v>7501042305205</v>
      </c>
      <c r="B37" s="9" t="s">
        <v>34</v>
      </c>
      <c r="C37" s="10">
        <v>15</v>
      </c>
      <c r="D37" s="5">
        <v>239.25</v>
      </c>
      <c r="E37" s="5">
        <f t="shared" si="0"/>
        <v>15.95</v>
      </c>
      <c r="F37" s="5">
        <v>6</v>
      </c>
      <c r="G37" s="5">
        <v>0</v>
      </c>
      <c r="H37" s="5">
        <v>0</v>
      </c>
      <c r="I37" s="5">
        <v>0</v>
      </c>
      <c r="J37" s="14">
        <f t="shared" si="2"/>
        <v>14.993</v>
      </c>
      <c r="K37" s="5">
        <v>20</v>
      </c>
      <c r="L37" s="5">
        <f t="shared" si="1"/>
        <v>18.741250000000001</v>
      </c>
      <c r="M37" s="5">
        <f t="shared" si="3"/>
        <v>21.739850000000001</v>
      </c>
      <c r="N37" s="5">
        <v>21.8</v>
      </c>
    </row>
    <row r="38" spans="1:14" x14ac:dyDescent="0.15">
      <c r="A38" s="8">
        <v>7501042305427</v>
      </c>
      <c r="B38" s="9" t="s">
        <v>51</v>
      </c>
      <c r="C38" s="10">
        <v>1</v>
      </c>
      <c r="D38" s="5">
        <v>10.15</v>
      </c>
      <c r="E38" s="5">
        <f>D38/C38</f>
        <v>10.15</v>
      </c>
      <c r="F38" s="5">
        <v>20</v>
      </c>
      <c r="G38" s="5">
        <v>8</v>
      </c>
      <c r="H38" s="5">
        <v>0</v>
      </c>
      <c r="I38" s="5">
        <v>0</v>
      </c>
      <c r="J38" s="14">
        <f>(((((E38*(100-F38)/100)*(100-H38)/100)*(100-I38)/100))*(100-G38)/100)</f>
        <v>7.4703999999999997</v>
      </c>
      <c r="K38" s="5">
        <v>20</v>
      </c>
      <c r="L38" s="5">
        <f>J38/((100-K38)/100)</f>
        <v>9.3379999999999992</v>
      </c>
      <c r="M38" s="5">
        <f>L38*1.16</f>
        <v>10.832079999999998</v>
      </c>
      <c r="N38" s="5">
        <v>10.8</v>
      </c>
    </row>
    <row r="39" spans="1:14" x14ac:dyDescent="0.15">
      <c r="A39" s="8">
        <v>7501042305441</v>
      </c>
      <c r="B39" s="9" t="s">
        <v>52</v>
      </c>
      <c r="C39" s="10">
        <v>1</v>
      </c>
      <c r="D39" s="5">
        <v>10.15</v>
      </c>
      <c r="E39" s="5">
        <f>D39/C39</f>
        <v>10.15</v>
      </c>
      <c r="F39" s="5">
        <v>20</v>
      </c>
      <c r="G39" s="5">
        <v>8</v>
      </c>
      <c r="H39" s="5">
        <v>0</v>
      </c>
      <c r="I39" s="5">
        <v>0</v>
      </c>
      <c r="J39" s="14">
        <f>(((((E39*(100-F39)/100)*(100-H39)/100)*(100-I39)/100))*(100-G39)/100)</f>
        <v>7.4703999999999997</v>
      </c>
      <c r="K39" s="5">
        <v>20</v>
      </c>
      <c r="L39" s="5">
        <f>J39/((100-K39)/100)</f>
        <v>9.3379999999999992</v>
      </c>
      <c r="M39" s="5">
        <f>L39*1.16</f>
        <v>10.832079999999998</v>
      </c>
      <c r="N39" s="5">
        <v>10.8</v>
      </c>
    </row>
    <row r="40" spans="1:14" x14ac:dyDescent="0.15">
      <c r="A40" s="8">
        <v>7501042305465</v>
      </c>
      <c r="B40" s="9" t="s">
        <v>53</v>
      </c>
      <c r="C40" s="10">
        <v>1</v>
      </c>
      <c r="D40" s="5">
        <v>10.15</v>
      </c>
      <c r="E40" s="5">
        <f>D40/C40</f>
        <v>10.15</v>
      </c>
      <c r="F40" s="5">
        <v>20</v>
      </c>
      <c r="G40" s="5">
        <v>8</v>
      </c>
      <c r="H40" s="5">
        <v>0</v>
      </c>
      <c r="I40" s="5">
        <v>0</v>
      </c>
      <c r="J40" s="14">
        <f>(((((E40*(100-F40)/100)*(100-H40)/100)*(100-I40)/100))*(100-G40)/100)</f>
        <v>7.4703999999999997</v>
      </c>
      <c r="K40" s="5">
        <v>20</v>
      </c>
      <c r="L40" s="5">
        <f>J40/((100-K40)/100)</f>
        <v>9.3379999999999992</v>
      </c>
      <c r="M40" s="5">
        <f>L40*1.16</f>
        <v>10.832079999999998</v>
      </c>
      <c r="N40" s="5">
        <v>10.8</v>
      </c>
    </row>
    <row r="41" spans="1:14" x14ac:dyDescent="0.15">
      <c r="A41" s="8">
        <v>7501042305410</v>
      </c>
      <c r="B41" s="9" t="s">
        <v>64</v>
      </c>
      <c r="C41" s="10">
        <v>6</v>
      </c>
      <c r="D41" s="5">
        <v>215.56</v>
      </c>
      <c r="E41" s="5">
        <f>D41/C41</f>
        <v>35.926666666666669</v>
      </c>
      <c r="F41" s="5">
        <v>20</v>
      </c>
      <c r="G41" s="5">
        <v>8</v>
      </c>
      <c r="H41" s="5">
        <v>0</v>
      </c>
      <c r="I41" s="5">
        <v>0</v>
      </c>
      <c r="J41" s="14">
        <f>(((((E41*(100-F41)/100)*(100-H41)/100)*(100-I41)/100))*(100-G41)/100)</f>
        <v>26.442026666666671</v>
      </c>
      <c r="K41" s="5">
        <v>20</v>
      </c>
      <c r="L41" s="5">
        <f>J41/((100-K41)/100)</f>
        <v>33.052533333333336</v>
      </c>
      <c r="M41" s="5">
        <f>L41*1.16</f>
        <v>38.340938666666666</v>
      </c>
      <c r="N41" s="5">
        <v>38.4</v>
      </c>
    </row>
    <row r="42" spans="1:14" x14ac:dyDescent="0.15">
      <c r="A42" s="8">
        <v>7501042304802</v>
      </c>
      <c r="B42" s="9" t="s">
        <v>33</v>
      </c>
      <c r="C42" s="10">
        <v>50</v>
      </c>
      <c r="D42" s="5">
        <v>327.5</v>
      </c>
      <c r="E42" s="5">
        <f t="shared" si="0"/>
        <v>6.55</v>
      </c>
      <c r="F42" s="5">
        <v>10</v>
      </c>
      <c r="G42" s="5">
        <v>6</v>
      </c>
      <c r="H42" s="5">
        <v>0</v>
      </c>
      <c r="I42" s="5">
        <v>0</v>
      </c>
      <c r="J42" s="14">
        <f t="shared" si="2"/>
        <v>5.5412999999999997</v>
      </c>
      <c r="K42" s="5">
        <v>20</v>
      </c>
      <c r="L42" s="5">
        <f t="shared" si="1"/>
        <v>6.9266249999999996</v>
      </c>
      <c r="M42" s="5">
        <f t="shared" si="3"/>
        <v>8.0348849999999992</v>
      </c>
      <c r="N42" s="5">
        <v>7.9</v>
      </c>
    </row>
    <row r="43" spans="1:14" x14ac:dyDescent="0.15">
      <c r="A43" s="8">
        <v>7501042304833</v>
      </c>
      <c r="B43" s="9" t="s">
        <v>36</v>
      </c>
      <c r="C43" s="10">
        <v>24</v>
      </c>
      <c r="D43" s="5">
        <v>270</v>
      </c>
      <c r="E43" s="5">
        <f t="shared" si="0"/>
        <v>11.25</v>
      </c>
      <c r="F43" s="5">
        <v>10</v>
      </c>
      <c r="G43" s="5">
        <v>6</v>
      </c>
      <c r="H43" s="5">
        <v>0</v>
      </c>
      <c r="I43" s="5">
        <v>0</v>
      </c>
      <c r="J43" s="14">
        <f t="shared" si="2"/>
        <v>9.5175000000000001</v>
      </c>
      <c r="K43" s="5">
        <v>20</v>
      </c>
      <c r="L43" s="5">
        <f t="shared" si="1"/>
        <v>11.896875</v>
      </c>
      <c r="M43" s="5">
        <f t="shared" si="3"/>
        <v>13.800374999999999</v>
      </c>
      <c r="N43" s="5">
        <v>13.8</v>
      </c>
    </row>
    <row r="44" spans="1:14" x14ac:dyDescent="0.15">
      <c r="A44" s="8">
        <v>7501042300316</v>
      </c>
      <c r="B44" s="9" t="s">
        <v>38</v>
      </c>
      <c r="C44" s="10">
        <v>50</v>
      </c>
      <c r="D44" s="5">
        <v>327.5</v>
      </c>
      <c r="E44" s="5">
        <f t="shared" si="0"/>
        <v>6.55</v>
      </c>
      <c r="F44" s="5">
        <v>0</v>
      </c>
      <c r="G44" s="5">
        <v>8</v>
      </c>
      <c r="H44" s="5">
        <v>0</v>
      </c>
      <c r="I44" s="5">
        <v>0</v>
      </c>
      <c r="J44" s="14">
        <f t="shared" si="2"/>
        <v>6.0259999999999998</v>
      </c>
      <c r="K44" s="5">
        <v>20</v>
      </c>
      <c r="L44" s="5">
        <f t="shared" si="1"/>
        <v>7.5324999999999998</v>
      </c>
      <c r="M44" s="5">
        <f t="shared" si="3"/>
        <v>8.7376999999999985</v>
      </c>
      <c r="N44" s="5">
        <v>8.6999999999999993</v>
      </c>
    </row>
    <row r="45" spans="1:14" x14ac:dyDescent="0.15">
      <c r="A45" s="8">
        <v>7501042300538</v>
      </c>
      <c r="B45" s="9" t="s">
        <v>37</v>
      </c>
      <c r="C45" s="10">
        <v>24</v>
      </c>
      <c r="D45" s="5">
        <v>301.2</v>
      </c>
      <c r="E45" s="5">
        <f t="shared" si="0"/>
        <v>12.549999999999999</v>
      </c>
      <c r="F45" s="5">
        <v>0</v>
      </c>
      <c r="G45" s="5">
        <v>8</v>
      </c>
      <c r="H45" s="5">
        <v>0</v>
      </c>
      <c r="I45" s="5">
        <v>0</v>
      </c>
      <c r="J45" s="14">
        <f t="shared" si="2"/>
        <v>11.546000000000001</v>
      </c>
      <c r="K45" s="5">
        <v>20</v>
      </c>
      <c r="L45" s="5">
        <f t="shared" si="1"/>
        <v>14.432500000000001</v>
      </c>
      <c r="M45" s="5">
        <f t="shared" si="3"/>
        <v>16.741700000000002</v>
      </c>
      <c r="N45" s="5">
        <v>16.7</v>
      </c>
    </row>
    <row r="46" spans="1:14" x14ac:dyDescent="0.15">
      <c r="A46" s="8">
        <v>7501042300521</v>
      </c>
      <c r="B46" s="9" t="s">
        <v>35</v>
      </c>
      <c r="C46" s="10">
        <v>24</v>
      </c>
      <c r="D46" s="5">
        <v>174</v>
      </c>
      <c r="E46" s="5">
        <f t="shared" si="0"/>
        <v>7.25</v>
      </c>
      <c r="F46" s="5">
        <v>9</v>
      </c>
      <c r="G46" s="5">
        <v>0</v>
      </c>
      <c r="H46" s="5">
        <v>0</v>
      </c>
      <c r="I46" s="5">
        <v>0</v>
      </c>
      <c r="J46" s="14">
        <f t="shared" si="2"/>
        <v>6.5975000000000001</v>
      </c>
      <c r="K46" s="5">
        <v>20</v>
      </c>
      <c r="L46" s="5">
        <f>J46/((100-K46)/100)</f>
        <v>8.2468749999999993</v>
      </c>
      <c r="M46" s="5">
        <f t="shared" si="3"/>
        <v>9.566374999999999</v>
      </c>
      <c r="N46" s="5">
        <v>9.6</v>
      </c>
    </row>
    <row r="47" spans="1:14" x14ac:dyDescent="0.15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2" t="s">
        <v>28</v>
      </c>
    </row>
    <row r="48" spans="1:14" x14ac:dyDescent="0.15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2" t="s">
        <v>28</v>
      </c>
    </row>
    <row r="49" spans="1:14" x14ac:dyDescent="0.15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15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15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15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15">
      <c r="A57" s="11"/>
      <c r="B57" s="2"/>
      <c r="C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15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15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15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15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15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15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15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1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15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15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15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15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15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15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15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15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15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1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15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15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1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15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15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15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15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15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15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1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15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15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15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15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15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15">
      <c r="A91" s="13"/>
    </row>
    <row r="92" spans="1:14" x14ac:dyDescent="0.15">
      <c r="A92" s="13"/>
    </row>
    <row r="93" spans="1:14" x14ac:dyDescent="0.15">
      <c r="A93" s="13"/>
    </row>
    <row r="94" spans="1:14" x14ac:dyDescent="0.15">
      <c r="A94" s="13"/>
    </row>
    <row r="95" spans="1:14" x14ac:dyDescent="0.15">
      <c r="A95" s="13"/>
    </row>
    <row r="96" spans="1:14" x14ac:dyDescent="0.15">
      <c r="A96" s="13"/>
    </row>
    <row r="97" spans="1:1" x14ac:dyDescent="0.15">
      <c r="A97" s="13"/>
    </row>
    <row r="98" spans="1:1" x14ac:dyDescent="0.15">
      <c r="A98" s="13"/>
    </row>
    <row r="99" spans="1: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148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0</v>
      </c>
      <c r="I7" s="49">
        <v>0</v>
      </c>
      <c r="J7" s="49">
        <v>0</v>
      </c>
      <c r="K7" s="49">
        <v>2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25</v>
      </c>
      <c r="I8" s="49">
        <v>10</v>
      </c>
      <c r="J8" s="49">
        <v>8</v>
      </c>
      <c r="K8" s="50">
        <v>11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5</v>
      </c>
      <c r="I9" s="49">
        <v>6</v>
      </c>
      <c r="J9" s="49">
        <v>4</v>
      </c>
      <c r="K9" s="50">
        <v>3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1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8</v>
      </c>
      <c r="I12" s="49">
        <v>23</v>
      </c>
      <c r="J12" s="49">
        <v>5</v>
      </c>
      <c r="K12" s="50">
        <v>12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5</v>
      </c>
      <c r="I13" s="49">
        <v>15</v>
      </c>
      <c r="J13" s="49">
        <v>10</v>
      </c>
      <c r="K13" s="50">
        <v>8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35</v>
      </c>
      <c r="I14" s="49">
        <v>20</v>
      </c>
      <c r="J14" s="49">
        <v>10</v>
      </c>
      <c r="K14" s="50">
        <v>8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0</v>
      </c>
      <c r="I15" s="49">
        <v>1</v>
      </c>
      <c r="J15" s="49">
        <v>2</v>
      </c>
      <c r="K15" s="50">
        <v>15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1</v>
      </c>
      <c r="J16" s="49">
        <v>0</v>
      </c>
      <c r="K16" s="50">
        <v>2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1</v>
      </c>
      <c r="J17" s="49">
        <v>0</v>
      </c>
      <c r="K17" s="50">
        <v>2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0</v>
      </c>
      <c r="J18" s="49">
        <v>1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25</v>
      </c>
      <c r="I21" s="49">
        <v>6</v>
      </c>
      <c r="J21" s="49">
        <v>4</v>
      </c>
      <c r="K21" s="50">
        <v>32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10</v>
      </c>
      <c r="I22" s="49">
        <v>0</v>
      </c>
      <c r="J22" s="49">
        <v>0</v>
      </c>
      <c r="K22" s="50">
        <v>4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12</v>
      </c>
      <c r="I23" s="49">
        <v>0</v>
      </c>
      <c r="J23" s="49">
        <v>7</v>
      </c>
      <c r="K23" s="50">
        <v>0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7</v>
      </c>
      <c r="I24" s="49">
        <v>1</v>
      </c>
      <c r="J24" s="49">
        <v>0</v>
      </c>
      <c r="K24" s="50">
        <v>8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7</v>
      </c>
      <c r="I25" s="49">
        <v>1</v>
      </c>
      <c r="J25" s="49">
        <v>0</v>
      </c>
      <c r="K25" s="50">
        <v>8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5</v>
      </c>
      <c r="I26" s="49">
        <v>1</v>
      </c>
      <c r="J26" s="49">
        <v>0</v>
      </c>
      <c r="K26" s="50">
        <v>2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4</v>
      </c>
      <c r="I27" s="49">
        <v>5</v>
      </c>
      <c r="J27" s="49">
        <v>3</v>
      </c>
      <c r="K27" s="50">
        <v>5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3</v>
      </c>
      <c r="I28" s="49">
        <v>7</v>
      </c>
      <c r="J28" s="49">
        <v>3</v>
      </c>
      <c r="K28" s="50">
        <v>10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3</v>
      </c>
      <c r="I29" s="49">
        <v>10</v>
      </c>
      <c r="J29" s="49">
        <v>3</v>
      </c>
      <c r="K29" s="50">
        <v>10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2</v>
      </c>
      <c r="J30" s="49">
        <v>0</v>
      </c>
      <c r="K30" s="50">
        <v>1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3</v>
      </c>
      <c r="I31" s="49">
        <v>7</v>
      </c>
      <c r="J31" s="49">
        <v>3</v>
      </c>
      <c r="K31" s="50">
        <v>8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2</v>
      </c>
      <c r="I32" s="49">
        <v>6</v>
      </c>
      <c r="J32" s="49">
        <v>3</v>
      </c>
      <c r="K32" s="50">
        <v>6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1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5</v>
      </c>
      <c r="I34" s="49">
        <v>2</v>
      </c>
      <c r="J34" s="49">
        <v>3</v>
      </c>
      <c r="K34" s="50">
        <v>15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2</v>
      </c>
      <c r="I35" s="49">
        <v>0</v>
      </c>
      <c r="J35" s="49">
        <v>1</v>
      </c>
      <c r="K35" s="50">
        <v>2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12</v>
      </c>
      <c r="I36" s="49">
        <v>7</v>
      </c>
      <c r="J36" s="49">
        <v>5</v>
      </c>
      <c r="K36" s="50">
        <v>10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13</v>
      </c>
      <c r="I37" s="49">
        <v>7</v>
      </c>
      <c r="J37" s="49">
        <v>6</v>
      </c>
      <c r="K37" s="50">
        <v>13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2</v>
      </c>
      <c r="J38" s="49">
        <v>0</v>
      </c>
      <c r="K38" s="50">
        <v>2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10</v>
      </c>
      <c r="I39" s="49">
        <v>15</v>
      </c>
      <c r="J39" s="49">
        <v>6</v>
      </c>
      <c r="K39" s="50">
        <v>25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6</v>
      </c>
      <c r="I40" s="49">
        <v>10</v>
      </c>
      <c r="J40" s="49">
        <v>6</v>
      </c>
      <c r="K40" s="50">
        <v>15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12</v>
      </c>
      <c r="I41" s="49">
        <v>15</v>
      </c>
      <c r="J41" s="49">
        <v>6</v>
      </c>
      <c r="K41" s="50">
        <v>25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10</v>
      </c>
      <c r="J42" s="49">
        <v>5</v>
      </c>
      <c r="K42" s="50">
        <v>15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12</v>
      </c>
      <c r="I43" s="49">
        <v>18</v>
      </c>
      <c r="J43" s="49">
        <v>6</v>
      </c>
      <c r="K43" s="50">
        <v>20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2</v>
      </c>
      <c r="I44" s="49">
        <v>1</v>
      </c>
      <c r="J44" s="49">
        <v>0</v>
      </c>
      <c r="K44" s="50">
        <v>4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13</v>
      </c>
      <c r="I45" s="49">
        <v>25</v>
      </c>
      <c r="J45" s="49">
        <v>2</v>
      </c>
      <c r="K45" s="50">
        <v>12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6</v>
      </c>
      <c r="I46" s="49">
        <v>10</v>
      </c>
      <c r="J46" s="49">
        <v>5</v>
      </c>
      <c r="K46" s="50">
        <v>5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1</v>
      </c>
      <c r="I47" s="49">
        <v>1</v>
      </c>
      <c r="J47" s="49">
        <v>0</v>
      </c>
      <c r="K47" s="50">
        <v>4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0</v>
      </c>
      <c r="I48" s="49">
        <v>1</v>
      </c>
      <c r="J48" s="49">
        <v>0</v>
      </c>
      <c r="K48" s="50">
        <v>3</v>
      </c>
    </row>
    <row r="49" spans="1:15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0</v>
      </c>
      <c r="I49" s="49">
        <v>2</v>
      </c>
      <c r="J49" s="49">
        <v>0</v>
      </c>
      <c r="K49" s="50">
        <v>3</v>
      </c>
    </row>
    <row r="50" spans="1:15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5</v>
      </c>
      <c r="I50" s="49">
        <v>0</v>
      </c>
      <c r="J50" s="49">
        <v>0</v>
      </c>
      <c r="K50" s="50">
        <v>7</v>
      </c>
    </row>
    <row r="51" spans="1:15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1</v>
      </c>
      <c r="J51" s="49">
        <v>0</v>
      </c>
      <c r="K51" s="50">
        <v>3</v>
      </c>
    </row>
    <row r="52" spans="1:15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5</v>
      </c>
      <c r="I52" s="49">
        <v>7</v>
      </c>
      <c r="J52" s="49">
        <v>3</v>
      </c>
      <c r="K52" s="50">
        <v>0</v>
      </c>
    </row>
    <row r="53" spans="1:15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6</v>
      </c>
      <c r="I53" s="49">
        <v>7</v>
      </c>
      <c r="J53" s="49">
        <v>3</v>
      </c>
      <c r="K53" s="50">
        <v>10</v>
      </c>
    </row>
    <row r="54" spans="1:15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2</v>
      </c>
      <c r="I54" s="49">
        <v>7</v>
      </c>
      <c r="J54" s="49">
        <v>1</v>
      </c>
      <c r="K54" s="50">
        <v>7</v>
      </c>
    </row>
    <row r="55" spans="1:15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5</v>
      </c>
      <c r="I55" s="49">
        <v>2</v>
      </c>
      <c r="J55" s="49">
        <v>0</v>
      </c>
      <c r="K55" s="50">
        <v>5</v>
      </c>
    </row>
    <row r="56" spans="1:15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13</v>
      </c>
      <c r="I56" s="49">
        <v>5</v>
      </c>
      <c r="J56" s="49">
        <v>0</v>
      </c>
      <c r="K56" s="50">
        <v>5</v>
      </c>
    </row>
    <row r="57" spans="1:15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5</v>
      </c>
      <c r="I57" s="49">
        <v>1</v>
      </c>
      <c r="J57" s="49">
        <v>0</v>
      </c>
      <c r="K57" s="50">
        <v>5</v>
      </c>
    </row>
    <row r="58" spans="1:15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10</v>
      </c>
      <c r="I58" s="49">
        <v>7</v>
      </c>
      <c r="J58" s="49">
        <v>0</v>
      </c>
      <c r="K58" s="50">
        <v>2</v>
      </c>
      <c r="M58" s="6" t="s">
        <v>154</v>
      </c>
    </row>
    <row r="59" spans="1:15" ht="16" x14ac:dyDescent="0.2">
      <c r="A59" s="42">
        <v>1514570</v>
      </c>
      <c r="B59" s="43"/>
      <c r="C59" s="60">
        <v>7501042306615</v>
      </c>
      <c r="D59" s="34" t="s">
        <v>151</v>
      </c>
      <c r="E59" s="44">
        <v>10</v>
      </c>
      <c r="F59" s="36"/>
      <c r="G59" s="36"/>
      <c r="H59" s="49">
        <v>6</v>
      </c>
      <c r="I59" s="49">
        <v>6</v>
      </c>
      <c r="J59" s="49">
        <v>6</v>
      </c>
      <c r="K59" s="50">
        <v>6</v>
      </c>
      <c r="M59" s="64">
        <v>47131811</v>
      </c>
      <c r="N59" s="6" t="s">
        <v>152</v>
      </c>
      <c r="O59" s="6" t="s">
        <v>153</v>
      </c>
    </row>
    <row r="60" spans="1:15" ht="16" x14ac:dyDescent="0.2">
      <c r="A60" s="42">
        <v>1515561</v>
      </c>
      <c r="B60" s="43"/>
      <c r="C60" s="60">
        <v>7501042306622</v>
      </c>
      <c r="D60" s="34" t="s">
        <v>149</v>
      </c>
      <c r="E60" s="44">
        <v>10</v>
      </c>
      <c r="F60" s="36"/>
      <c r="G60" s="36"/>
      <c r="H60" s="49">
        <v>6</v>
      </c>
      <c r="I60" s="49">
        <v>6</v>
      </c>
      <c r="J60" s="49">
        <v>6</v>
      </c>
      <c r="K60" s="50">
        <v>6</v>
      </c>
      <c r="M60" s="64">
        <v>47131811</v>
      </c>
    </row>
    <row r="61" spans="1:15" ht="16" x14ac:dyDescent="0.2">
      <c r="A61" s="42">
        <v>1515563</v>
      </c>
      <c r="B61" s="43"/>
      <c r="C61" s="60">
        <v>7501042306639</v>
      </c>
      <c r="D61" s="34" t="s">
        <v>150</v>
      </c>
      <c r="E61" s="44">
        <v>10</v>
      </c>
      <c r="F61" s="36"/>
      <c r="G61" s="36"/>
      <c r="H61" s="49">
        <v>6</v>
      </c>
      <c r="I61" s="49">
        <v>6</v>
      </c>
      <c r="J61" s="49">
        <v>6</v>
      </c>
      <c r="K61" s="50">
        <v>6</v>
      </c>
      <c r="M61" s="64">
        <v>47131811</v>
      </c>
    </row>
    <row r="62" spans="1:15" ht="16" x14ac:dyDescent="0.2">
      <c r="A62" s="52"/>
      <c r="B62" s="53"/>
      <c r="C62" s="63"/>
      <c r="D62" s="55"/>
      <c r="E62" s="56"/>
      <c r="F62" s="57"/>
      <c r="G62" s="57"/>
      <c r="H62" s="58"/>
      <c r="I62" s="58"/>
      <c r="J62" s="58"/>
      <c r="K62" s="59"/>
    </row>
    <row r="63" spans="1:15" x14ac:dyDescent="0.15">
      <c r="C63" s="11"/>
      <c r="D63" s="2"/>
      <c r="E63" s="2"/>
      <c r="F63" s="2"/>
      <c r="G63" s="2"/>
    </row>
    <row r="64" spans="1:15" ht="14" x14ac:dyDescent="0.2">
      <c r="C64" s="11"/>
      <c r="D64" s="71" t="s">
        <v>108</v>
      </c>
      <c r="E64" s="71"/>
      <c r="F64" s="71"/>
      <c r="G64" s="71"/>
    </row>
    <row r="65" spans="1:11" x14ac:dyDescent="0.15">
      <c r="C65" s="11"/>
      <c r="D65" s="2"/>
      <c r="E65" s="2"/>
      <c r="F65" s="2"/>
      <c r="G65" s="2"/>
    </row>
    <row r="66" spans="1:11" ht="16" x14ac:dyDescent="0.2">
      <c r="A66" s="42">
        <v>1508298</v>
      </c>
      <c r="B66" s="43">
        <v>17501042304830</v>
      </c>
      <c r="C66" s="60">
        <v>7501042304833</v>
      </c>
      <c r="D66" s="34" t="s">
        <v>36</v>
      </c>
      <c r="E66" s="44">
        <v>24</v>
      </c>
      <c r="F66" s="36"/>
      <c r="G66" s="36"/>
      <c r="H66" s="49"/>
      <c r="I66" s="49"/>
      <c r="J66" s="49"/>
      <c r="K66" s="50"/>
    </row>
    <row r="67" spans="1:11" x14ac:dyDescent="0.15">
      <c r="C67" s="11"/>
      <c r="D67" s="2"/>
      <c r="E67" s="2"/>
      <c r="F67" s="2"/>
      <c r="G67" s="2"/>
    </row>
    <row r="68" spans="1:11" x14ac:dyDescent="0.15">
      <c r="C68" s="11"/>
      <c r="D68" s="2"/>
      <c r="E68" s="2"/>
      <c r="F68" s="2"/>
      <c r="G68" s="2"/>
    </row>
    <row r="69" spans="1:11" x14ac:dyDescent="0.15">
      <c r="C69" s="11"/>
      <c r="D69" s="2"/>
      <c r="E69" s="2"/>
      <c r="F69" s="2"/>
      <c r="G69" s="2"/>
    </row>
    <row r="70" spans="1:11" x14ac:dyDescent="0.15">
      <c r="C70" s="11"/>
      <c r="D70" s="2"/>
      <c r="E70" s="2"/>
      <c r="F70" s="2"/>
      <c r="G70" s="2"/>
    </row>
    <row r="71" spans="1:11" x14ac:dyDescent="0.15">
      <c r="C71" s="11"/>
      <c r="D71" s="2"/>
      <c r="E71" s="2"/>
      <c r="F71" s="2"/>
      <c r="G71" s="2"/>
    </row>
    <row r="72" spans="1:11" x14ac:dyDescent="0.15">
      <c r="C72" s="11"/>
      <c r="D72" s="2"/>
      <c r="E72" s="2"/>
      <c r="F72" s="2"/>
      <c r="G72" s="2"/>
    </row>
    <row r="73" spans="1:11" x14ac:dyDescent="0.15">
      <c r="C73" s="11"/>
      <c r="D73" s="2"/>
      <c r="E73" s="2"/>
      <c r="F73" s="2"/>
      <c r="G73" s="2"/>
    </row>
    <row r="74" spans="1:11" x14ac:dyDescent="0.15">
      <c r="C74" s="11"/>
      <c r="D74" s="2"/>
      <c r="E74" s="2"/>
      <c r="F74" s="2"/>
      <c r="G74" s="2"/>
    </row>
    <row r="75" spans="1:11" x14ac:dyDescent="0.15">
      <c r="C75" s="11"/>
      <c r="D75" s="2"/>
      <c r="E75" s="2"/>
      <c r="F75" s="2"/>
      <c r="G75" s="2"/>
    </row>
    <row r="76" spans="1:11" x14ac:dyDescent="0.15">
      <c r="C76" s="11"/>
      <c r="D76" s="2"/>
      <c r="E76" s="2"/>
      <c r="F76" s="2"/>
      <c r="G76" s="2"/>
    </row>
    <row r="77" spans="1:11" x14ac:dyDescent="0.15">
      <c r="C77" s="11"/>
      <c r="D77" s="2"/>
      <c r="E77" s="2"/>
      <c r="F77" s="2"/>
      <c r="G77" s="2"/>
    </row>
    <row r="78" spans="1:11" x14ac:dyDescent="0.15">
      <c r="C78" s="11"/>
      <c r="D78" s="2"/>
      <c r="E78" s="2"/>
      <c r="F78" s="2"/>
      <c r="G78" s="2"/>
    </row>
    <row r="79" spans="1:11" x14ac:dyDescent="0.15">
      <c r="C79" s="11"/>
      <c r="D79" s="2"/>
      <c r="E79" s="2"/>
      <c r="F79" s="2"/>
      <c r="G79" s="2"/>
    </row>
    <row r="80" spans="1:11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1"/>
      <c r="D90" s="2"/>
      <c r="E90" s="2"/>
      <c r="F90" s="2"/>
      <c r="G90" s="2"/>
    </row>
    <row r="91" spans="3:7" x14ac:dyDescent="0.15">
      <c r="C91" s="11"/>
      <c r="D91" s="2"/>
      <c r="E91" s="2"/>
      <c r="F91" s="2"/>
      <c r="G91" s="2"/>
    </row>
    <row r="92" spans="3:7" x14ac:dyDescent="0.15">
      <c r="C92" s="11"/>
      <c r="D92" s="2"/>
      <c r="E92" s="2"/>
      <c r="F92" s="2"/>
      <c r="G92" s="2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</sheetData>
  <mergeCells count="2">
    <mergeCell ref="H5:K5"/>
    <mergeCell ref="D64:G64"/>
  </mergeCells>
  <conditionalFormatting sqref="H7:J33 K8:K33 H34:K54 H66:K66">
    <cfRule type="cellIs" dxfId="26" priority="5" stopIfTrue="1" operator="greaterThan">
      <formula>0</formula>
    </cfRule>
  </conditionalFormatting>
  <conditionalFormatting sqref="K7">
    <cfRule type="cellIs" dxfId="25" priority="4" stopIfTrue="1" operator="greaterThan">
      <formula>0</formula>
    </cfRule>
  </conditionalFormatting>
  <conditionalFormatting sqref="H55:K57">
    <cfRule type="cellIs" dxfId="24" priority="3" stopIfTrue="1" operator="greaterThan">
      <formula>0</formula>
    </cfRule>
  </conditionalFormatting>
  <conditionalFormatting sqref="H58:K58 H62:K62">
    <cfRule type="cellIs" dxfId="23" priority="2" stopIfTrue="1" operator="greaterThan">
      <formula>0</formula>
    </cfRule>
  </conditionalFormatting>
  <conditionalFormatting sqref="H59:K61 M59:M61">
    <cfRule type="cellIs" dxfId="22" priority="1" stopIfTrue="1" operator="greaterThan">
      <formula>0</formula>
    </cfRule>
  </conditionalFormatting>
  <pageMargins left="0" right="0" top="0" bottom="0" header="0.31496062992125984" footer="0.31496062992125984"/>
  <pageSetup scale="85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155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2</v>
      </c>
      <c r="J7" s="49">
        <v>0</v>
      </c>
      <c r="K7" s="49">
        <v>3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10</v>
      </c>
      <c r="I8" s="49">
        <v>5</v>
      </c>
      <c r="J8" s="49">
        <v>5</v>
      </c>
      <c r="K8" s="50">
        <v>8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4</v>
      </c>
      <c r="J9" s="49">
        <v>6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0</v>
      </c>
      <c r="J10" s="49">
        <v>0</v>
      </c>
      <c r="K10" s="50">
        <v>2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15</v>
      </c>
      <c r="I12" s="49">
        <v>10</v>
      </c>
      <c r="J12" s="49">
        <v>0</v>
      </c>
      <c r="K12" s="50">
        <v>3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5</v>
      </c>
      <c r="I13" s="49">
        <v>0</v>
      </c>
      <c r="J13" s="49">
        <v>5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20</v>
      </c>
      <c r="I14" s="49">
        <v>6</v>
      </c>
      <c r="J14" s="49">
        <v>0</v>
      </c>
      <c r="K14" s="50">
        <v>15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10</v>
      </c>
      <c r="J15" s="49">
        <v>10</v>
      </c>
      <c r="K15" s="50">
        <v>5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2</v>
      </c>
      <c r="I16" s="49">
        <v>1</v>
      </c>
      <c r="J16" s="49">
        <v>0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0</v>
      </c>
      <c r="J17" s="49">
        <v>0</v>
      </c>
      <c r="K17" s="50">
        <v>0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1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1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10</v>
      </c>
      <c r="I21" s="49">
        <v>0</v>
      </c>
      <c r="J21" s="49">
        <v>5</v>
      </c>
      <c r="K21" s="50">
        <v>16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0</v>
      </c>
      <c r="J22" s="49">
        <v>0</v>
      </c>
      <c r="K22" s="50">
        <v>8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6</v>
      </c>
      <c r="I23" s="49">
        <v>4</v>
      </c>
      <c r="J23" s="49">
        <v>2</v>
      </c>
      <c r="K23" s="50">
        <v>15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0</v>
      </c>
      <c r="I24" s="49">
        <v>0</v>
      </c>
      <c r="J24" s="49">
        <v>0</v>
      </c>
      <c r="K24" s="50">
        <v>0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2</v>
      </c>
      <c r="I25" s="49">
        <v>0</v>
      </c>
      <c r="J25" s="49">
        <v>0</v>
      </c>
      <c r="K25" s="50">
        <v>2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2</v>
      </c>
      <c r="I26" s="49">
        <v>1</v>
      </c>
      <c r="J26" s="49">
        <v>0</v>
      </c>
      <c r="K26" s="50">
        <v>5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0</v>
      </c>
      <c r="J27" s="49">
        <v>0</v>
      </c>
      <c r="K27" s="50">
        <v>0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2</v>
      </c>
      <c r="I28" s="49">
        <v>0</v>
      </c>
      <c r="J28" s="49">
        <v>2</v>
      </c>
      <c r="K28" s="50">
        <v>2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3</v>
      </c>
      <c r="I29" s="49">
        <v>5</v>
      </c>
      <c r="J29" s="49">
        <v>1</v>
      </c>
      <c r="K29" s="50">
        <v>0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1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1</v>
      </c>
      <c r="I31" s="49">
        <v>0</v>
      </c>
      <c r="J31" s="49">
        <v>2</v>
      </c>
      <c r="K31" s="50">
        <v>2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0</v>
      </c>
      <c r="J32" s="49">
        <v>0</v>
      </c>
      <c r="K32" s="50">
        <v>0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1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2</v>
      </c>
      <c r="I34" s="49">
        <v>2</v>
      </c>
      <c r="J34" s="49">
        <v>0</v>
      </c>
      <c r="K34" s="50">
        <v>0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1</v>
      </c>
      <c r="I35" s="49">
        <v>0</v>
      </c>
      <c r="J35" s="49">
        <v>1</v>
      </c>
      <c r="K35" s="50">
        <v>1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5</v>
      </c>
      <c r="I36" s="49">
        <v>5</v>
      </c>
      <c r="J36" s="49">
        <v>3</v>
      </c>
      <c r="K36" s="50">
        <v>0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10</v>
      </c>
      <c r="I37" s="49">
        <v>0</v>
      </c>
      <c r="J37" s="49">
        <v>5</v>
      </c>
      <c r="K37" s="50">
        <v>13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0</v>
      </c>
      <c r="I38" s="49">
        <v>0</v>
      </c>
      <c r="J38" s="49">
        <v>0</v>
      </c>
      <c r="K38" s="50">
        <v>5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2</v>
      </c>
      <c r="I39" s="49">
        <v>0</v>
      </c>
      <c r="J39" s="49">
        <v>0</v>
      </c>
      <c r="K39" s="50">
        <v>12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0</v>
      </c>
      <c r="I40" s="49">
        <v>10</v>
      </c>
      <c r="J40" s="49">
        <v>0</v>
      </c>
      <c r="K40" s="50">
        <v>0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8</v>
      </c>
      <c r="I41" s="49">
        <v>12</v>
      </c>
      <c r="J41" s="49">
        <v>0</v>
      </c>
      <c r="K41" s="50">
        <v>10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0</v>
      </c>
      <c r="I42" s="49">
        <v>0</v>
      </c>
      <c r="J42" s="49">
        <v>0</v>
      </c>
      <c r="K42" s="50">
        <v>5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0</v>
      </c>
      <c r="I43" s="49">
        <v>10</v>
      </c>
      <c r="J43" s="49">
        <v>8</v>
      </c>
      <c r="K43" s="50">
        <v>5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1</v>
      </c>
      <c r="I44" s="49">
        <v>1</v>
      </c>
      <c r="J44" s="49">
        <v>0</v>
      </c>
      <c r="K44" s="50">
        <v>5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8</v>
      </c>
      <c r="I45" s="49">
        <v>10</v>
      </c>
      <c r="J45" s="49">
        <v>4</v>
      </c>
      <c r="K45" s="50">
        <v>5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2</v>
      </c>
      <c r="I46" s="49">
        <v>3</v>
      </c>
      <c r="J46" s="49">
        <v>1</v>
      </c>
      <c r="K46" s="50">
        <v>0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0</v>
      </c>
      <c r="I47" s="49">
        <v>2</v>
      </c>
      <c r="J47" s="49">
        <v>0</v>
      </c>
      <c r="K47" s="50">
        <v>3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1</v>
      </c>
      <c r="I48" s="49">
        <v>2</v>
      </c>
      <c r="J48" s="49">
        <v>0</v>
      </c>
      <c r="K48" s="50">
        <v>0</v>
      </c>
    </row>
    <row r="49" spans="1:15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0</v>
      </c>
      <c r="I49" s="49">
        <v>1</v>
      </c>
      <c r="J49" s="49">
        <v>0</v>
      </c>
      <c r="K49" s="50">
        <v>0</v>
      </c>
    </row>
    <row r="50" spans="1:15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2</v>
      </c>
      <c r="I50" s="49">
        <v>0</v>
      </c>
      <c r="J50" s="49">
        <v>0</v>
      </c>
      <c r="K50" s="50">
        <v>4</v>
      </c>
    </row>
    <row r="51" spans="1:15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2</v>
      </c>
      <c r="J51" s="49">
        <v>1</v>
      </c>
      <c r="K51" s="50">
        <v>3</v>
      </c>
    </row>
    <row r="52" spans="1:15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7</v>
      </c>
      <c r="I52" s="49">
        <v>0</v>
      </c>
      <c r="J52" s="49">
        <v>0</v>
      </c>
      <c r="K52" s="50">
        <v>8</v>
      </c>
    </row>
    <row r="53" spans="1:15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2</v>
      </c>
      <c r="I53" s="49">
        <v>0</v>
      </c>
      <c r="J53" s="49">
        <v>1</v>
      </c>
      <c r="K53" s="50">
        <v>8</v>
      </c>
    </row>
    <row r="54" spans="1:15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2</v>
      </c>
      <c r="I54" s="49">
        <v>0</v>
      </c>
      <c r="J54" s="49">
        <v>2</v>
      </c>
      <c r="K54" s="50">
        <v>0</v>
      </c>
    </row>
    <row r="55" spans="1:15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0</v>
      </c>
      <c r="I55" s="49">
        <v>1</v>
      </c>
      <c r="J55" s="49">
        <v>0</v>
      </c>
      <c r="K55" s="50">
        <v>0</v>
      </c>
    </row>
    <row r="56" spans="1:15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5</v>
      </c>
      <c r="I56" s="49">
        <v>1</v>
      </c>
      <c r="J56" s="49">
        <v>0</v>
      </c>
      <c r="K56" s="50">
        <v>5</v>
      </c>
    </row>
    <row r="57" spans="1:15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5</v>
      </c>
      <c r="I57" s="49">
        <v>3</v>
      </c>
      <c r="J57" s="49">
        <v>0</v>
      </c>
      <c r="K57" s="50">
        <v>3</v>
      </c>
    </row>
    <row r="58" spans="1:15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0</v>
      </c>
      <c r="J58" s="49">
        <v>0</v>
      </c>
      <c r="K58" s="50">
        <v>1</v>
      </c>
      <c r="M58" s="6" t="s">
        <v>154</v>
      </c>
    </row>
    <row r="59" spans="1:15" ht="16" x14ac:dyDescent="0.2">
      <c r="A59" s="42">
        <v>1514570</v>
      </c>
      <c r="B59" s="43"/>
      <c r="C59" s="60">
        <v>7501042306615</v>
      </c>
      <c r="D59" s="34" t="s">
        <v>151</v>
      </c>
      <c r="E59" s="44">
        <v>10</v>
      </c>
      <c r="F59" s="36"/>
      <c r="G59" s="36"/>
      <c r="H59" s="49">
        <v>0</v>
      </c>
      <c r="I59" s="49">
        <v>0</v>
      </c>
      <c r="J59" s="49">
        <v>0</v>
      </c>
      <c r="K59" s="50">
        <v>0</v>
      </c>
      <c r="M59" s="64">
        <v>47131811</v>
      </c>
      <c r="N59" s="6" t="s">
        <v>152</v>
      </c>
      <c r="O59" s="6" t="s">
        <v>153</v>
      </c>
    </row>
    <row r="60" spans="1:15" ht="16" x14ac:dyDescent="0.2">
      <c r="A60" s="42">
        <v>1515561</v>
      </c>
      <c r="B60" s="43"/>
      <c r="C60" s="60">
        <v>7501042306622</v>
      </c>
      <c r="D60" s="34" t="s">
        <v>149</v>
      </c>
      <c r="E60" s="44">
        <v>10</v>
      </c>
      <c r="F60" s="36"/>
      <c r="G60" s="36"/>
      <c r="H60" s="49">
        <v>0</v>
      </c>
      <c r="I60" s="49">
        <v>0</v>
      </c>
      <c r="J60" s="49">
        <v>0</v>
      </c>
      <c r="K60" s="50">
        <v>0</v>
      </c>
      <c r="M60" s="64">
        <v>47131811</v>
      </c>
    </row>
    <row r="61" spans="1:15" ht="16" x14ac:dyDescent="0.2">
      <c r="A61" s="42">
        <v>1515563</v>
      </c>
      <c r="B61" s="43"/>
      <c r="C61" s="60">
        <v>7501042306639</v>
      </c>
      <c r="D61" s="34" t="s">
        <v>150</v>
      </c>
      <c r="E61" s="44">
        <v>10</v>
      </c>
      <c r="F61" s="36"/>
      <c r="G61" s="36"/>
      <c r="H61" s="49">
        <v>0</v>
      </c>
      <c r="I61" s="49">
        <v>0</v>
      </c>
      <c r="J61" s="49">
        <v>0</v>
      </c>
      <c r="K61" s="50">
        <v>0</v>
      </c>
      <c r="M61" s="64">
        <v>47131811</v>
      </c>
    </row>
    <row r="62" spans="1:15" ht="16" x14ac:dyDescent="0.2">
      <c r="A62" s="52"/>
      <c r="B62" s="53"/>
      <c r="C62" s="63"/>
      <c r="D62" s="55"/>
      <c r="E62" s="56"/>
      <c r="F62" s="57"/>
      <c r="G62" s="57"/>
      <c r="H62" s="58"/>
      <c r="I62" s="58"/>
      <c r="J62" s="58"/>
      <c r="K62" s="59"/>
    </row>
    <row r="63" spans="1:15" x14ac:dyDescent="0.15">
      <c r="C63" s="11"/>
      <c r="D63" s="2"/>
      <c r="E63" s="2"/>
      <c r="F63" s="2"/>
      <c r="G63" s="2"/>
    </row>
    <row r="64" spans="1:15" ht="14" x14ac:dyDescent="0.2">
      <c r="C64" s="11"/>
      <c r="D64" s="71" t="s">
        <v>108</v>
      </c>
      <c r="E64" s="71"/>
      <c r="F64" s="71"/>
      <c r="G64" s="71"/>
    </row>
    <row r="65" spans="1:11" x14ac:dyDescent="0.15">
      <c r="C65" s="11"/>
      <c r="D65" s="2"/>
      <c r="E65" s="2"/>
      <c r="F65" s="2"/>
      <c r="G65" s="2"/>
    </row>
    <row r="66" spans="1:11" ht="16" x14ac:dyDescent="0.2">
      <c r="A66" s="42">
        <v>1508298</v>
      </c>
      <c r="B66" s="43">
        <v>17501042304830</v>
      </c>
      <c r="C66" s="60">
        <v>7501042304833</v>
      </c>
      <c r="D66" s="34" t="s">
        <v>36</v>
      </c>
      <c r="E66" s="44">
        <v>24</v>
      </c>
      <c r="F66" s="36"/>
      <c r="G66" s="36"/>
      <c r="H66" s="49"/>
      <c r="I66" s="49"/>
      <c r="J66" s="49"/>
      <c r="K66" s="50"/>
    </row>
    <row r="67" spans="1:11" x14ac:dyDescent="0.15">
      <c r="C67" s="11"/>
      <c r="D67" s="2"/>
      <c r="E67" s="2"/>
      <c r="F67" s="2"/>
      <c r="G67" s="2"/>
    </row>
    <row r="68" spans="1:11" x14ac:dyDescent="0.15">
      <c r="C68" s="11"/>
      <c r="D68" s="2"/>
      <c r="E68" s="2"/>
      <c r="F68" s="2"/>
      <c r="G68" s="2"/>
    </row>
    <row r="69" spans="1:11" x14ac:dyDescent="0.15">
      <c r="C69" s="11"/>
      <c r="D69" s="2"/>
      <c r="E69" s="2"/>
      <c r="F69" s="2"/>
      <c r="G69" s="2"/>
    </row>
    <row r="70" spans="1:11" x14ac:dyDescent="0.15">
      <c r="C70" s="11"/>
      <c r="D70" s="2"/>
      <c r="E70" s="2"/>
      <c r="F70" s="2"/>
      <c r="G70" s="2"/>
    </row>
    <row r="71" spans="1:11" x14ac:dyDescent="0.15">
      <c r="C71" s="11"/>
      <c r="D71" s="2"/>
      <c r="E71" s="2"/>
      <c r="F71" s="2"/>
      <c r="G71" s="2"/>
    </row>
    <row r="72" spans="1:11" x14ac:dyDescent="0.15">
      <c r="C72" s="11"/>
      <c r="D72" s="2"/>
      <c r="E72" s="2"/>
      <c r="F72" s="2"/>
      <c r="G72" s="2"/>
    </row>
    <row r="73" spans="1:11" x14ac:dyDescent="0.15">
      <c r="C73" s="11"/>
      <c r="D73" s="2"/>
      <c r="E73" s="2"/>
      <c r="F73" s="2"/>
      <c r="G73" s="2"/>
    </row>
    <row r="74" spans="1:11" x14ac:dyDescent="0.15">
      <c r="C74" s="11"/>
      <c r="D74" s="2"/>
      <c r="E74" s="2"/>
      <c r="F74" s="2"/>
      <c r="G74" s="2"/>
    </row>
    <row r="75" spans="1:11" x14ac:dyDescent="0.15">
      <c r="C75" s="11"/>
      <c r="D75" s="2"/>
      <c r="E75" s="2"/>
      <c r="F75" s="2"/>
      <c r="G75" s="2"/>
    </row>
    <row r="76" spans="1:11" x14ac:dyDescent="0.15">
      <c r="C76" s="11"/>
      <c r="D76" s="2"/>
      <c r="E76" s="2"/>
      <c r="F76" s="2"/>
      <c r="G76" s="2"/>
    </row>
    <row r="77" spans="1:11" x14ac:dyDescent="0.15">
      <c r="C77" s="11"/>
      <c r="D77" s="2"/>
      <c r="E77" s="2"/>
      <c r="F77" s="2"/>
      <c r="G77" s="2"/>
    </row>
    <row r="78" spans="1:11" x14ac:dyDescent="0.15">
      <c r="C78" s="11"/>
      <c r="D78" s="2"/>
      <c r="E78" s="2"/>
      <c r="F78" s="2"/>
      <c r="G78" s="2"/>
    </row>
    <row r="79" spans="1:11" x14ac:dyDescent="0.15">
      <c r="C79" s="11"/>
      <c r="D79" s="2"/>
      <c r="E79" s="2"/>
      <c r="F79" s="2"/>
      <c r="G79" s="2"/>
    </row>
    <row r="80" spans="1:11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1"/>
      <c r="D90" s="2"/>
      <c r="E90" s="2"/>
      <c r="F90" s="2"/>
      <c r="G90" s="2"/>
    </row>
    <row r="91" spans="3:7" x14ac:dyDescent="0.15">
      <c r="C91" s="11"/>
      <c r="D91" s="2"/>
      <c r="E91" s="2"/>
      <c r="F91" s="2"/>
      <c r="G91" s="2"/>
    </row>
    <row r="92" spans="3:7" x14ac:dyDescent="0.15">
      <c r="C92" s="11"/>
      <c r="D92" s="2"/>
      <c r="E92" s="2"/>
      <c r="F92" s="2"/>
      <c r="G92" s="2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</sheetData>
  <mergeCells count="2">
    <mergeCell ref="H5:K5"/>
    <mergeCell ref="D64:G64"/>
  </mergeCells>
  <conditionalFormatting sqref="H7:J33 K8:K33 H34:K54 H66:K66">
    <cfRule type="cellIs" dxfId="21" priority="5" stopIfTrue="1" operator="greaterThan">
      <formula>0</formula>
    </cfRule>
  </conditionalFormatting>
  <conditionalFormatting sqref="K7">
    <cfRule type="cellIs" dxfId="20" priority="4" stopIfTrue="1" operator="greaterThan">
      <formula>0</formula>
    </cfRule>
  </conditionalFormatting>
  <conditionalFormatting sqref="H55:K57">
    <cfRule type="cellIs" dxfId="19" priority="3" stopIfTrue="1" operator="greaterThan">
      <formula>0</formula>
    </cfRule>
  </conditionalFormatting>
  <conditionalFormatting sqref="H58:K58 H62:K62">
    <cfRule type="cellIs" dxfId="18" priority="2" stopIfTrue="1" operator="greaterThan">
      <formula>0</formula>
    </cfRule>
  </conditionalFormatting>
  <conditionalFormatting sqref="H59:K61 M59:M61">
    <cfRule type="cellIs" dxfId="17" priority="1" stopIfTrue="1" operator="greaterThan">
      <formula>0</formula>
    </cfRule>
  </conditionalFormatting>
  <pageMargins left="0" right="0" top="0" bottom="0" header="0.31496062992125984" footer="0.31496062992125984"/>
  <pageSetup scale="87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I25" sqref="I25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3.5976562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1" width="8.3984375" style="7" bestFit="1" customWidth="1"/>
    <col min="12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156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0">
        <v>75006075</v>
      </c>
      <c r="D7" s="34" t="s">
        <v>79</v>
      </c>
      <c r="E7" s="44">
        <v>12</v>
      </c>
      <c r="F7" s="36"/>
      <c r="G7" s="36"/>
      <c r="H7" s="49">
        <v>5</v>
      </c>
      <c r="I7" s="49">
        <v>0</v>
      </c>
      <c r="J7" s="49">
        <v>0</v>
      </c>
      <c r="K7" s="49">
        <v>3</v>
      </c>
    </row>
    <row r="8" spans="1:11" ht="16" x14ac:dyDescent="0.2">
      <c r="A8" s="42">
        <v>1508295</v>
      </c>
      <c r="B8" s="43">
        <v>60000075006084</v>
      </c>
      <c r="C8" s="60">
        <v>75006082</v>
      </c>
      <c r="D8" s="34" t="s">
        <v>17</v>
      </c>
      <c r="E8" s="44">
        <v>24</v>
      </c>
      <c r="F8" s="36"/>
      <c r="G8" s="36"/>
      <c r="H8" s="49">
        <v>10</v>
      </c>
      <c r="I8" s="49">
        <v>10</v>
      </c>
      <c r="J8" s="49">
        <v>5</v>
      </c>
      <c r="K8" s="50">
        <v>5</v>
      </c>
    </row>
    <row r="9" spans="1:11" ht="16" x14ac:dyDescent="0.2">
      <c r="A9" s="42">
        <v>1508357</v>
      </c>
      <c r="B9" s="43">
        <v>50000075006094</v>
      </c>
      <c r="C9" s="60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5</v>
      </c>
      <c r="J9" s="49">
        <v>0</v>
      </c>
      <c r="K9" s="50">
        <v>0</v>
      </c>
    </row>
    <row r="10" spans="1:11" ht="16" x14ac:dyDescent="0.2">
      <c r="A10" s="42">
        <v>1509156</v>
      </c>
      <c r="B10" s="43">
        <v>10000075011243</v>
      </c>
      <c r="C10" s="60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2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60">
        <v>7501042300026</v>
      </c>
      <c r="D11" s="34" t="s">
        <v>23</v>
      </c>
      <c r="E11" s="44">
        <v>20</v>
      </c>
      <c r="F11" s="36"/>
      <c r="G11" s="36"/>
      <c r="H11" s="49">
        <v>5</v>
      </c>
      <c r="I11" s="49">
        <v>5</v>
      </c>
      <c r="J11" s="49">
        <v>5</v>
      </c>
      <c r="K11" s="50">
        <v>5</v>
      </c>
    </row>
    <row r="12" spans="1:11" ht="16" x14ac:dyDescent="0.2">
      <c r="A12" s="42">
        <v>1508342</v>
      </c>
      <c r="B12" s="43">
        <v>47501042300031</v>
      </c>
      <c r="C12" s="60">
        <v>7501042300033</v>
      </c>
      <c r="D12" s="34" t="s">
        <v>22</v>
      </c>
      <c r="E12" s="44">
        <v>15</v>
      </c>
      <c r="F12" s="36"/>
      <c r="G12" s="36"/>
      <c r="H12" s="49">
        <v>0</v>
      </c>
      <c r="I12" s="49">
        <v>0</v>
      </c>
      <c r="J12" s="49">
        <v>5</v>
      </c>
      <c r="K12" s="50">
        <v>5</v>
      </c>
    </row>
    <row r="13" spans="1:11" ht="16" x14ac:dyDescent="0.2">
      <c r="A13" s="42">
        <v>1508274</v>
      </c>
      <c r="B13" s="43">
        <v>47501042300222</v>
      </c>
      <c r="C13" s="60">
        <v>7501042300224</v>
      </c>
      <c r="D13" s="34" t="s">
        <v>24</v>
      </c>
      <c r="E13" s="44">
        <v>15</v>
      </c>
      <c r="F13" s="36"/>
      <c r="G13" s="36"/>
      <c r="H13" s="49">
        <v>0</v>
      </c>
      <c r="I13" s="49">
        <v>10</v>
      </c>
      <c r="J13" s="49">
        <v>5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60">
        <v>7501042300422</v>
      </c>
      <c r="D14" s="34" t="s">
        <v>18</v>
      </c>
      <c r="E14" s="44">
        <v>15</v>
      </c>
      <c r="F14" s="36"/>
      <c r="G14" s="36"/>
      <c r="H14" s="49">
        <v>10</v>
      </c>
      <c r="I14" s="49">
        <v>3</v>
      </c>
      <c r="J14" s="49">
        <v>4</v>
      </c>
      <c r="K14" s="50">
        <v>0</v>
      </c>
    </row>
    <row r="15" spans="1:11" ht="16" x14ac:dyDescent="0.2">
      <c r="A15" s="42">
        <v>1508305</v>
      </c>
      <c r="B15" s="43">
        <v>47501042300437</v>
      </c>
      <c r="C15" s="60">
        <v>7501042300439</v>
      </c>
      <c r="D15" s="34" t="s">
        <v>39</v>
      </c>
      <c r="E15" s="44">
        <v>15</v>
      </c>
      <c r="F15" s="36"/>
      <c r="G15" s="36"/>
      <c r="H15" s="49">
        <v>0</v>
      </c>
      <c r="I15" s="49">
        <v>0</v>
      </c>
      <c r="J15" s="49">
        <v>0</v>
      </c>
      <c r="K15" s="50">
        <v>10</v>
      </c>
    </row>
    <row r="16" spans="1:11" ht="16" x14ac:dyDescent="0.2">
      <c r="A16" s="42">
        <v>1508322</v>
      </c>
      <c r="B16" s="43">
        <v>67501042300523</v>
      </c>
      <c r="C16" s="60">
        <v>7501042300521</v>
      </c>
      <c r="D16" s="34" t="s">
        <v>35</v>
      </c>
      <c r="E16" s="44">
        <v>24</v>
      </c>
      <c r="F16" s="36"/>
      <c r="G16" s="36"/>
      <c r="H16" s="49">
        <v>0</v>
      </c>
      <c r="I16" s="49">
        <v>0</v>
      </c>
      <c r="J16" s="49">
        <v>2</v>
      </c>
      <c r="K16" s="50">
        <v>1</v>
      </c>
    </row>
    <row r="17" spans="1:11" ht="16" x14ac:dyDescent="0.2">
      <c r="A17" s="42">
        <v>1508326</v>
      </c>
      <c r="B17" s="43">
        <v>67501042300530</v>
      </c>
      <c r="C17" s="60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0</v>
      </c>
      <c r="J17" s="49">
        <v>0</v>
      </c>
      <c r="K17" s="50">
        <v>0</v>
      </c>
    </row>
    <row r="18" spans="1:11" ht="16" x14ac:dyDescent="0.2">
      <c r="A18" s="42">
        <v>1508315</v>
      </c>
      <c r="B18" s="43">
        <v>67501042301100</v>
      </c>
      <c r="C18" s="60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0</v>
      </c>
      <c r="J18" s="49">
        <v>0</v>
      </c>
      <c r="K18" s="50">
        <v>1</v>
      </c>
    </row>
    <row r="19" spans="1:11" ht="16" x14ac:dyDescent="0.2">
      <c r="A19" s="42">
        <v>1508330</v>
      </c>
      <c r="B19" s="43">
        <v>57501042301226</v>
      </c>
      <c r="C19" s="60">
        <v>7501042301221</v>
      </c>
      <c r="D19" s="34" t="s">
        <v>27</v>
      </c>
      <c r="E19" s="44">
        <v>20</v>
      </c>
      <c r="F19" s="36"/>
      <c r="G19" s="36"/>
      <c r="H19" s="49">
        <v>0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60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60">
        <v>7501042301733</v>
      </c>
      <c r="D21" s="34" t="s">
        <v>63</v>
      </c>
      <c r="E21" s="44">
        <v>8</v>
      </c>
      <c r="F21" s="36"/>
      <c r="G21" s="36"/>
      <c r="H21" s="49">
        <v>3</v>
      </c>
      <c r="I21" s="49">
        <v>0</v>
      </c>
      <c r="J21" s="49">
        <v>0</v>
      </c>
      <c r="K21" s="50">
        <v>0</v>
      </c>
    </row>
    <row r="22" spans="1:11" ht="16" x14ac:dyDescent="0.2">
      <c r="A22" s="42">
        <v>1508363</v>
      </c>
      <c r="B22" s="43">
        <v>17501042301747</v>
      </c>
      <c r="C22" s="60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0</v>
      </c>
      <c r="J22" s="49">
        <v>0</v>
      </c>
      <c r="K22" s="50">
        <v>1</v>
      </c>
    </row>
    <row r="23" spans="1:11" ht="16" x14ac:dyDescent="0.2">
      <c r="A23" s="42">
        <v>1508353</v>
      </c>
      <c r="B23" s="43">
        <v>47501042301755</v>
      </c>
      <c r="C23" s="60">
        <v>7501042301757</v>
      </c>
      <c r="D23" s="34" t="s">
        <v>48</v>
      </c>
      <c r="E23" s="44">
        <v>15</v>
      </c>
      <c r="F23" s="36"/>
      <c r="G23" s="36"/>
      <c r="H23" s="49">
        <v>0</v>
      </c>
      <c r="I23" s="49">
        <v>0</v>
      </c>
      <c r="J23" s="49">
        <v>4</v>
      </c>
      <c r="K23" s="50">
        <v>0</v>
      </c>
    </row>
    <row r="24" spans="1:11" ht="16" x14ac:dyDescent="0.2">
      <c r="A24" s="42">
        <v>1508294</v>
      </c>
      <c r="B24" s="43">
        <v>17501042301761</v>
      </c>
      <c r="C24" s="60">
        <v>7501042301764</v>
      </c>
      <c r="D24" s="34" t="s">
        <v>46</v>
      </c>
      <c r="E24" s="44">
        <v>6</v>
      </c>
      <c r="F24" s="36"/>
      <c r="G24" s="36"/>
      <c r="H24" s="49">
        <v>0</v>
      </c>
      <c r="I24" s="49">
        <v>0</v>
      </c>
      <c r="J24" s="49">
        <v>0</v>
      </c>
      <c r="K24" s="50">
        <v>3</v>
      </c>
    </row>
    <row r="25" spans="1:11" ht="16" x14ac:dyDescent="0.2">
      <c r="A25" s="42">
        <v>1508293</v>
      </c>
      <c r="B25" s="43">
        <v>17501042301778</v>
      </c>
      <c r="C25" s="60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2</v>
      </c>
      <c r="J25" s="49">
        <v>0</v>
      </c>
      <c r="K25" s="50">
        <v>5</v>
      </c>
    </row>
    <row r="26" spans="1:11" ht="16" x14ac:dyDescent="0.2">
      <c r="A26" s="42">
        <v>1508292</v>
      </c>
      <c r="B26" s="43">
        <v>17501042301785</v>
      </c>
      <c r="C26" s="60">
        <v>7501042301788</v>
      </c>
      <c r="D26" s="34" t="s">
        <v>44</v>
      </c>
      <c r="E26" s="44">
        <v>6</v>
      </c>
      <c r="F26" s="36"/>
      <c r="G26" s="36"/>
      <c r="H26" s="49">
        <v>0</v>
      </c>
      <c r="I26" s="49">
        <v>0</v>
      </c>
      <c r="J26" s="49">
        <v>0</v>
      </c>
      <c r="K26" s="50">
        <v>0</v>
      </c>
    </row>
    <row r="27" spans="1:11" ht="16" x14ac:dyDescent="0.2">
      <c r="A27" s="42">
        <v>1508352</v>
      </c>
      <c r="B27" s="43">
        <v>47501042302011</v>
      </c>
      <c r="C27" s="60">
        <v>7501042302013</v>
      </c>
      <c r="D27" s="34" t="s">
        <v>72</v>
      </c>
      <c r="E27" s="44">
        <v>15</v>
      </c>
      <c r="F27" s="36"/>
      <c r="G27" s="36"/>
      <c r="H27" s="49">
        <v>2</v>
      </c>
      <c r="I27" s="49">
        <v>0</v>
      </c>
      <c r="J27" s="49">
        <v>0</v>
      </c>
      <c r="K27" s="50">
        <v>3</v>
      </c>
    </row>
    <row r="28" spans="1:11" ht="16" x14ac:dyDescent="0.2">
      <c r="A28" s="42">
        <v>1508351</v>
      </c>
      <c r="B28" s="43">
        <v>47501042302097</v>
      </c>
      <c r="C28" s="60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8</v>
      </c>
      <c r="J28" s="49">
        <v>2</v>
      </c>
      <c r="K28" s="50">
        <v>5</v>
      </c>
    </row>
    <row r="29" spans="1:11" ht="16" x14ac:dyDescent="0.2">
      <c r="A29" s="42">
        <v>1508354</v>
      </c>
      <c r="B29" s="43">
        <v>47501042302172</v>
      </c>
      <c r="C29" s="60">
        <v>7501042302174</v>
      </c>
      <c r="D29" s="34" t="s">
        <v>56</v>
      </c>
      <c r="E29" s="44">
        <v>15</v>
      </c>
      <c r="F29" s="36"/>
      <c r="G29" s="36"/>
      <c r="H29" s="49">
        <v>0</v>
      </c>
      <c r="I29" s="49">
        <v>0</v>
      </c>
      <c r="J29" s="49">
        <v>2</v>
      </c>
      <c r="K29" s="50">
        <v>5</v>
      </c>
    </row>
    <row r="30" spans="1:11" ht="16" x14ac:dyDescent="0.2">
      <c r="A30" s="42">
        <v>1508360</v>
      </c>
      <c r="B30" s="43">
        <v>17501042302409</v>
      </c>
      <c r="C30" s="60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1</v>
      </c>
    </row>
    <row r="31" spans="1:11" ht="16" x14ac:dyDescent="0.2">
      <c r="A31" s="42">
        <v>1508366</v>
      </c>
      <c r="B31" s="43">
        <v>17501042302423</v>
      </c>
      <c r="C31" s="60">
        <v>7501042302426</v>
      </c>
      <c r="D31" s="34" t="s">
        <v>57</v>
      </c>
      <c r="E31" s="44">
        <v>15</v>
      </c>
      <c r="F31" s="36"/>
      <c r="G31" s="36"/>
      <c r="H31" s="49">
        <v>6</v>
      </c>
      <c r="I31" s="49">
        <v>4</v>
      </c>
      <c r="J31" s="49">
        <v>0</v>
      </c>
      <c r="K31" s="50">
        <v>4</v>
      </c>
    </row>
    <row r="32" spans="1:11" ht="16" x14ac:dyDescent="0.2">
      <c r="A32" s="42">
        <v>1508314</v>
      </c>
      <c r="B32" s="43">
        <v>17501042302492</v>
      </c>
      <c r="C32" s="60">
        <v>7501042302495</v>
      </c>
      <c r="D32" s="34" t="s">
        <v>54</v>
      </c>
      <c r="E32" s="44">
        <v>15</v>
      </c>
      <c r="F32" s="36"/>
      <c r="G32" s="36"/>
      <c r="H32" s="49">
        <v>0</v>
      </c>
      <c r="I32" s="49">
        <v>3</v>
      </c>
      <c r="J32" s="49">
        <v>0</v>
      </c>
      <c r="K32" s="50">
        <v>0</v>
      </c>
    </row>
    <row r="33" spans="1:11" ht="16" x14ac:dyDescent="0.2">
      <c r="A33" s="42">
        <v>1508386</v>
      </c>
      <c r="B33" s="43">
        <v>37501042304803</v>
      </c>
      <c r="C33" s="60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1</v>
      </c>
      <c r="J33" s="49">
        <v>1</v>
      </c>
      <c r="K33" s="50">
        <v>0</v>
      </c>
    </row>
    <row r="34" spans="1:11" ht="16" x14ac:dyDescent="0.2">
      <c r="A34" s="42">
        <v>1508300</v>
      </c>
      <c r="B34" s="43">
        <v>17501042305202</v>
      </c>
      <c r="C34" s="60">
        <v>7501042305205</v>
      </c>
      <c r="D34" s="34" t="s">
        <v>34</v>
      </c>
      <c r="E34" s="44">
        <v>15</v>
      </c>
      <c r="F34" s="36"/>
      <c r="G34" s="36"/>
      <c r="H34" s="49">
        <v>3</v>
      </c>
      <c r="I34" s="49">
        <v>2</v>
      </c>
      <c r="J34" s="49">
        <v>2</v>
      </c>
      <c r="K34" s="50">
        <v>4</v>
      </c>
    </row>
    <row r="35" spans="1:11" ht="16" x14ac:dyDescent="0.2">
      <c r="A35" s="42">
        <v>1508297</v>
      </c>
      <c r="B35" s="43">
        <v>17501042305370</v>
      </c>
      <c r="C35" s="60">
        <v>7501042305373</v>
      </c>
      <c r="D35" s="34" t="s">
        <v>40</v>
      </c>
      <c r="E35" s="44">
        <v>12</v>
      </c>
      <c r="F35" s="36"/>
      <c r="G35" s="36"/>
      <c r="H35" s="49">
        <v>1</v>
      </c>
      <c r="I35" s="49">
        <v>1</v>
      </c>
      <c r="J35" s="49">
        <v>1</v>
      </c>
      <c r="K35" s="50">
        <v>1</v>
      </c>
    </row>
    <row r="36" spans="1:11" ht="16" x14ac:dyDescent="0.2">
      <c r="A36" s="42">
        <v>1508312</v>
      </c>
      <c r="B36" s="43">
        <v>17501042305394</v>
      </c>
      <c r="C36" s="60">
        <v>7501042305397</v>
      </c>
      <c r="D36" s="34" t="s">
        <v>65</v>
      </c>
      <c r="E36" s="44">
        <v>16</v>
      </c>
      <c r="F36" s="36"/>
      <c r="G36" s="36"/>
      <c r="H36" s="49">
        <v>12</v>
      </c>
      <c r="I36" s="49">
        <v>0</v>
      </c>
      <c r="J36" s="49">
        <v>5</v>
      </c>
      <c r="K36" s="50">
        <v>0</v>
      </c>
    </row>
    <row r="37" spans="1:11" ht="16" x14ac:dyDescent="0.2">
      <c r="A37" s="42">
        <v>1508313</v>
      </c>
      <c r="B37" s="43">
        <v>17501042305400</v>
      </c>
      <c r="C37" s="60">
        <v>7501042305403</v>
      </c>
      <c r="D37" s="34" t="s">
        <v>66</v>
      </c>
      <c r="E37" s="44">
        <v>15</v>
      </c>
      <c r="F37" s="36"/>
      <c r="G37" s="36"/>
      <c r="H37" s="49">
        <v>3</v>
      </c>
      <c r="I37" s="49">
        <v>2</v>
      </c>
      <c r="J37" s="49">
        <v>4</v>
      </c>
      <c r="K37" s="50">
        <v>5</v>
      </c>
    </row>
    <row r="38" spans="1:11" ht="16" x14ac:dyDescent="0.2">
      <c r="A38" s="42">
        <v>1508304</v>
      </c>
      <c r="B38" s="43">
        <v>17501042305417</v>
      </c>
      <c r="C38" s="60">
        <v>7501042305410</v>
      </c>
      <c r="D38" s="34" t="s">
        <v>64</v>
      </c>
      <c r="E38" s="44">
        <v>6</v>
      </c>
      <c r="F38" s="36"/>
      <c r="G38" s="36"/>
      <c r="H38" s="49">
        <v>1</v>
      </c>
      <c r="I38" s="49">
        <v>0</v>
      </c>
      <c r="J38" s="49">
        <v>0</v>
      </c>
      <c r="K38" s="50">
        <v>4</v>
      </c>
    </row>
    <row r="39" spans="1:11" ht="16" x14ac:dyDescent="0.2">
      <c r="A39" s="42">
        <v>1511358</v>
      </c>
      <c r="B39" s="43">
        <v>27501042305421</v>
      </c>
      <c r="C39" s="60">
        <v>7501042305427</v>
      </c>
      <c r="D39" s="34" t="s">
        <v>87</v>
      </c>
      <c r="E39" s="44">
        <v>10</v>
      </c>
      <c r="F39" s="36"/>
      <c r="G39" s="36"/>
      <c r="H39" s="49">
        <v>0</v>
      </c>
      <c r="I39" s="49">
        <v>6</v>
      </c>
      <c r="J39" s="49">
        <v>3</v>
      </c>
      <c r="K39" s="50">
        <v>10</v>
      </c>
    </row>
    <row r="40" spans="1:11" ht="16" x14ac:dyDescent="0.2">
      <c r="A40" s="42">
        <v>1511361</v>
      </c>
      <c r="B40" s="43">
        <v>27501042305445</v>
      </c>
      <c r="C40" s="60">
        <v>7501042305441</v>
      </c>
      <c r="D40" s="34" t="s">
        <v>88</v>
      </c>
      <c r="E40" s="44">
        <v>10</v>
      </c>
      <c r="F40" s="36"/>
      <c r="G40" s="36"/>
      <c r="H40" s="49">
        <v>10</v>
      </c>
      <c r="I40" s="49">
        <v>2</v>
      </c>
      <c r="J40" s="49">
        <v>0</v>
      </c>
      <c r="K40" s="50">
        <v>0</v>
      </c>
    </row>
    <row r="41" spans="1:11" ht="16" x14ac:dyDescent="0.2">
      <c r="A41" s="42">
        <v>1511360</v>
      </c>
      <c r="B41" s="43">
        <v>27501042305469</v>
      </c>
      <c r="C41" s="60">
        <v>7501042305465</v>
      </c>
      <c r="D41" s="34" t="s">
        <v>89</v>
      </c>
      <c r="E41" s="44">
        <v>10</v>
      </c>
      <c r="F41" s="36"/>
      <c r="G41" s="36"/>
      <c r="H41" s="49">
        <v>5</v>
      </c>
      <c r="I41" s="49">
        <v>0</v>
      </c>
      <c r="J41" s="49">
        <v>0</v>
      </c>
      <c r="K41" s="50">
        <v>0</v>
      </c>
    </row>
    <row r="42" spans="1:11" ht="16" x14ac:dyDescent="0.2">
      <c r="A42" s="42">
        <v>1511359</v>
      </c>
      <c r="B42" s="43">
        <v>27501042305476</v>
      </c>
      <c r="C42" s="60">
        <v>7501042305472</v>
      </c>
      <c r="D42" s="34" t="s">
        <v>139</v>
      </c>
      <c r="E42" s="44">
        <v>10</v>
      </c>
      <c r="F42" s="36"/>
      <c r="G42" s="36"/>
      <c r="H42" s="49">
        <v>3</v>
      </c>
      <c r="I42" s="49">
        <v>0</v>
      </c>
      <c r="J42" s="49">
        <v>2</v>
      </c>
      <c r="K42" s="50">
        <v>15</v>
      </c>
    </row>
    <row r="43" spans="1:11" ht="16" x14ac:dyDescent="0.2">
      <c r="A43" s="42">
        <v>1511362</v>
      </c>
      <c r="B43" s="43">
        <v>27501042305490</v>
      </c>
      <c r="C43" s="60">
        <v>7501042305496</v>
      </c>
      <c r="D43" s="34" t="s">
        <v>91</v>
      </c>
      <c r="E43" s="44">
        <v>10</v>
      </c>
      <c r="F43" s="36"/>
      <c r="G43" s="36"/>
      <c r="H43" s="49">
        <v>0</v>
      </c>
      <c r="I43" s="49">
        <v>0</v>
      </c>
      <c r="J43" s="49">
        <v>0</v>
      </c>
      <c r="K43" s="50">
        <v>0</v>
      </c>
    </row>
    <row r="44" spans="1:11" ht="16" x14ac:dyDescent="0.2">
      <c r="A44" s="42">
        <v>1508356</v>
      </c>
      <c r="B44" s="43">
        <v>17501042305516</v>
      </c>
      <c r="C44" s="60" t="s">
        <v>69</v>
      </c>
      <c r="D44" s="34" t="s">
        <v>70</v>
      </c>
      <c r="E44" s="44">
        <v>6</v>
      </c>
      <c r="F44" s="36"/>
      <c r="G44" s="36"/>
      <c r="H44" s="49">
        <v>0</v>
      </c>
      <c r="I44" s="49">
        <v>1</v>
      </c>
      <c r="J44" s="49">
        <v>0</v>
      </c>
      <c r="K44" s="50">
        <v>1</v>
      </c>
    </row>
    <row r="45" spans="1:11" ht="16" x14ac:dyDescent="0.2">
      <c r="A45" s="42">
        <v>1508359</v>
      </c>
      <c r="B45" s="43">
        <v>47501042305524</v>
      </c>
      <c r="C45" s="60">
        <v>7501042305526</v>
      </c>
      <c r="D45" s="34" t="s">
        <v>58</v>
      </c>
      <c r="E45" s="44">
        <v>15</v>
      </c>
      <c r="F45" s="36"/>
      <c r="G45" s="36"/>
      <c r="H45" s="49">
        <v>12</v>
      </c>
      <c r="I45" s="49">
        <v>3</v>
      </c>
      <c r="J45" s="49">
        <v>0</v>
      </c>
      <c r="K45" s="50">
        <v>2</v>
      </c>
    </row>
    <row r="46" spans="1:11" ht="16" x14ac:dyDescent="0.2">
      <c r="A46" s="42">
        <v>1508362</v>
      </c>
      <c r="B46" s="43">
        <v>17501042305530</v>
      </c>
      <c r="C46" s="60">
        <v>7501042305533</v>
      </c>
      <c r="D46" s="34" t="s">
        <v>92</v>
      </c>
      <c r="E46" s="44">
        <v>20</v>
      </c>
      <c r="F46" s="36"/>
      <c r="G46" s="36"/>
      <c r="H46" s="49">
        <v>1</v>
      </c>
      <c r="I46" s="49">
        <v>0</v>
      </c>
      <c r="J46" s="49">
        <v>0</v>
      </c>
      <c r="K46" s="50">
        <v>1</v>
      </c>
    </row>
    <row r="47" spans="1:11" ht="16" x14ac:dyDescent="0.2">
      <c r="A47" s="42">
        <v>1508301</v>
      </c>
      <c r="B47" s="43">
        <v>17501042305561</v>
      </c>
      <c r="C47" s="60">
        <v>7501042305564</v>
      </c>
      <c r="D47" s="38" t="s">
        <v>80</v>
      </c>
      <c r="E47" s="44">
        <v>6</v>
      </c>
      <c r="F47" s="36"/>
      <c r="G47" s="36"/>
      <c r="H47" s="49">
        <v>1</v>
      </c>
      <c r="I47" s="49">
        <v>0</v>
      </c>
      <c r="J47" s="49">
        <v>0</v>
      </c>
      <c r="K47" s="50">
        <v>1</v>
      </c>
    </row>
    <row r="48" spans="1:11" ht="16" x14ac:dyDescent="0.2">
      <c r="A48" s="42">
        <v>1508302</v>
      </c>
      <c r="B48" s="43">
        <v>17501042305585</v>
      </c>
      <c r="C48" s="60">
        <v>7501042305588</v>
      </c>
      <c r="D48" s="38" t="s">
        <v>71</v>
      </c>
      <c r="E48" s="44">
        <v>6</v>
      </c>
      <c r="F48" s="36"/>
      <c r="G48" s="36"/>
      <c r="H48" s="49">
        <v>1</v>
      </c>
      <c r="I48" s="49">
        <v>0</v>
      </c>
      <c r="J48" s="49">
        <v>0</v>
      </c>
      <c r="K48" s="50">
        <v>0</v>
      </c>
    </row>
    <row r="49" spans="1:15" ht="16" x14ac:dyDescent="0.2">
      <c r="A49" s="42">
        <v>1512319</v>
      </c>
      <c r="B49" s="43">
        <v>17501042306308</v>
      </c>
      <c r="C49" s="60">
        <v>7501042306301</v>
      </c>
      <c r="D49" s="34" t="s">
        <v>113</v>
      </c>
      <c r="E49" s="44">
        <v>15</v>
      </c>
      <c r="F49" s="36"/>
      <c r="G49" s="36"/>
      <c r="H49" s="49">
        <v>1</v>
      </c>
      <c r="I49" s="49">
        <v>2</v>
      </c>
      <c r="J49" s="49">
        <v>0</v>
      </c>
      <c r="K49" s="50">
        <v>0</v>
      </c>
    </row>
    <row r="50" spans="1:15" ht="16" x14ac:dyDescent="0.2">
      <c r="A50" s="42">
        <v>1512320</v>
      </c>
      <c r="B50" s="43">
        <v>17501042306315</v>
      </c>
      <c r="C50" s="60">
        <v>7501042306318</v>
      </c>
      <c r="D50" s="34" t="s">
        <v>112</v>
      </c>
      <c r="E50" s="44">
        <v>15</v>
      </c>
      <c r="F50" s="36"/>
      <c r="G50" s="36"/>
      <c r="H50" s="49">
        <v>0</v>
      </c>
      <c r="I50" s="49">
        <v>0</v>
      </c>
      <c r="J50" s="49">
        <v>0</v>
      </c>
      <c r="K50" s="50">
        <v>0</v>
      </c>
    </row>
    <row r="51" spans="1:15" ht="16" x14ac:dyDescent="0.2">
      <c r="A51" s="42">
        <v>1512321</v>
      </c>
      <c r="B51" s="43">
        <v>17501042306322</v>
      </c>
      <c r="C51" s="60">
        <v>7501042306325</v>
      </c>
      <c r="D51" s="34" t="s">
        <v>114</v>
      </c>
      <c r="E51" s="44">
        <v>15</v>
      </c>
      <c r="F51" s="36"/>
      <c r="G51" s="36"/>
      <c r="H51" s="49">
        <v>0</v>
      </c>
      <c r="I51" s="49">
        <v>1</v>
      </c>
      <c r="J51" s="49">
        <v>0</v>
      </c>
      <c r="K51" s="50">
        <v>2</v>
      </c>
    </row>
    <row r="52" spans="1:15" ht="16" x14ac:dyDescent="0.2">
      <c r="A52" s="42">
        <v>1512612</v>
      </c>
      <c r="B52" s="43">
        <v>17501042306377</v>
      </c>
      <c r="C52" s="60">
        <v>7501042306370</v>
      </c>
      <c r="D52" s="34" t="s">
        <v>97</v>
      </c>
      <c r="E52" s="44">
        <v>15</v>
      </c>
      <c r="F52" s="36"/>
      <c r="G52" s="36"/>
      <c r="H52" s="49">
        <v>0</v>
      </c>
      <c r="I52" s="49">
        <v>0</v>
      </c>
      <c r="J52" s="49">
        <v>2</v>
      </c>
      <c r="K52" s="50">
        <v>0</v>
      </c>
    </row>
    <row r="53" spans="1:15" ht="16" x14ac:dyDescent="0.2">
      <c r="A53" s="42">
        <v>1512613</v>
      </c>
      <c r="B53" s="43">
        <v>17501042306384</v>
      </c>
      <c r="C53" s="60">
        <v>7501042306387</v>
      </c>
      <c r="D53" s="34" t="s">
        <v>98</v>
      </c>
      <c r="E53" s="44">
        <v>15</v>
      </c>
      <c r="F53" s="36"/>
      <c r="G53" s="36"/>
      <c r="H53" s="49">
        <v>1</v>
      </c>
      <c r="I53" s="49">
        <v>2</v>
      </c>
      <c r="J53" s="49">
        <v>3</v>
      </c>
      <c r="K53" s="50">
        <v>1</v>
      </c>
    </row>
    <row r="54" spans="1:15" ht="16" x14ac:dyDescent="0.2">
      <c r="A54" s="42">
        <v>1512614</v>
      </c>
      <c r="B54" s="43">
        <v>17501042306391</v>
      </c>
      <c r="C54" s="60">
        <v>7501042306394</v>
      </c>
      <c r="D54" s="34" t="s">
        <v>99</v>
      </c>
      <c r="E54" s="44">
        <v>15</v>
      </c>
      <c r="F54" s="36"/>
      <c r="G54" s="36"/>
      <c r="H54" s="49">
        <v>1</v>
      </c>
      <c r="I54" s="49">
        <v>0</v>
      </c>
      <c r="J54" s="49">
        <v>2</v>
      </c>
      <c r="K54" s="50">
        <v>4</v>
      </c>
    </row>
    <row r="55" spans="1:15" ht="16" x14ac:dyDescent="0.2">
      <c r="A55" s="42">
        <v>1513245</v>
      </c>
      <c r="B55" s="43">
        <v>17501042306537</v>
      </c>
      <c r="C55" s="60">
        <v>7501042306530</v>
      </c>
      <c r="D55" s="34" t="s">
        <v>119</v>
      </c>
      <c r="E55" s="44">
        <v>12</v>
      </c>
      <c r="F55" s="36"/>
      <c r="G55" s="36"/>
      <c r="H55" s="49">
        <v>4</v>
      </c>
      <c r="I55" s="49">
        <v>2</v>
      </c>
      <c r="J55" s="49">
        <v>0</v>
      </c>
      <c r="K55" s="50">
        <v>2</v>
      </c>
    </row>
    <row r="56" spans="1:15" ht="16" x14ac:dyDescent="0.2">
      <c r="A56" s="42">
        <v>1513246</v>
      </c>
      <c r="B56" s="43">
        <v>17501042306544</v>
      </c>
      <c r="C56" s="60">
        <v>7501042306547</v>
      </c>
      <c r="D56" s="34" t="s">
        <v>117</v>
      </c>
      <c r="E56" s="44">
        <v>12</v>
      </c>
      <c r="F56" s="36"/>
      <c r="G56" s="36"/>
      <c r="H56" s="49">
        <v>7</v>
      </c>
      <c r="I56" s="49">
        <v>3</v>
      </c>
      <c r="J56" s="49">
        <v>0</v>
      </c>
      <c r="K56" s="50">
        <v>1</v>
      </c>
    </row>
    <row r="57" spans="1:15" ht="16" x14ac:dyDescent="0.2">
      <c r="A57" s="42">
        <v>1513247</v>
      </c>
      <c r="B57" s="43">
        <v>17501042306551</v>
      </c>
      <c r="C57" s="60">
        <v>7501042306554</v>
      </c>
      <c r="D57" s="34" t="s">
        <v>118</v>
      </c>
      <c r="E57" s="44">
        <v>12</v>
      </c>
      <c r="F57" s="36"/>
      <c r="G57" s="36"/>
      <c r="H57" s="49">
        <v>0</v>
      </c>
      <c r="I57" s="49">
        <v>2</v>
      </c>
      <c r="J57" s="49">
        <v>0</v>
      </c>
      <c r="K57" s="50">
        <v>1</v>
      </c>
    </row>
    <row r="58" spans="1:15" ht="16" x14ac:dyDescent="0.2">
      <c r="A58" s="42">
        <v>1513476</v>
      </c>
      <c r="B58" s="43">
        <v>17501042306575</v>
      </c>
      <c r="C58" s="60">
        <v>7501042306578</v>
      </c>
      <c r="D58" s="34" t="s">
        <v>121</v>
      </c>
      <c r="E58" s="44">
        <v>20</v>
      </c>
      <c r="F58" s="36"/>
      <c r="G58" s="36"/>
      <c r="H58" s="49">
        <v>0</v>
      </c>
      <c r="I58" s="49">
        <v>0</v>
      </c>
      <c r="J58" s="49">
        <v>0</v>
      </c>
      <c r="K58" s="50">
        <v>0</v>
      </c>
      <c r="M58" s="6" t="s">
        <v>154</v>
      </c>
    </row>
    <row r="59" spans="1:15" ht="16" x14ac:dyDescent="0.2">
      <c r="A59" s="42">
        <v>1514570</v>
      </c>
      <c r="B59" s="43"/>
      <c r="C59" s="60">
        <v>7501042306615</v>
      </c>
      <c r="D59" s="34" t="s">
        <v>151</v>
      </c>
      <c r="E59" s="44">
        <v>10</v>
      </c>
      <c r="F59" s="36"/>
      <c r="G59" s="36"/>
      <c r="H59" s="49">
        <v>2</v>
      </c>
      <c r="I59" s="49">
        <v>0</v>
      </c>
      <c r="J59" s="49">
        <v>1</v>
      </c>
      <c r="K59" s="50">
        <v>0</v>
      </c>
      <c r="M59" s="64">
        <v>47131811</v>
      </c>
      <c r="N59" s="6" t="s">
        <v>152</v>
      </c>
      <c r="O59" s="6" t="s">
        <v>153</v>
      </c>
    </row>
    <row r="60" spans="1:15" ht="16" x14ac:dyDescent="0.2">
      <c r="A60" s="42">
        <v>1515561</v>
      </c>
      <c r="B60" s="43"/>
      <c r="C60" s="60">
        <v>7501042306622</v>
      </c>
      <c r="D60" s="34" t="s">
        <v>149</v>
      </c>
      <c r="E60" s="44">
        <v>10</v>
      </c>
      <c r="F60" s="36"/>
      <c r="G60" s="36"/>
      <c r="H60" s="49">
        <v>0</v>
      </c>
      <c r="I60" s="49">
        <v>0</v>
      </c>
      <c r="J60" s="49">
        <v>2</v>
      </c>
      <c r="K60" s="50">
        <v>5</v>
      </c>
      <c r="M60" s="64">
        <v>47131811</v>
      </c>
    </row>
    <row r="61" spans="1:15" ht="16" x14ac:dyDescent="0.2">
      <c r="A61" s="42">
        <v>1515563</v>
      </c>
      <c r="B61" s="43"/>
      <c r="C61" s="60">
        <v>7501042306639</v>
      </c>
      <c r="D61" s="34" t="s">
        <v>150</v>
      </c>
      <c r="E61" s="44">
        <v>10</v>
      </c>
      <c r="F61" s="36"/>
      <c r="G61" s="36"/>
      <c r="H61" s="49">
        <v>0</v>
      </c>
      <c r="I61" s="49">
        <v>4</v>
      </c>
      <c r="J61" s="49">
        <v>0</v>
      </c>
      <c r="K61" s="50">
        <v>0</v>
      </c>
      <c r="M61" s="64">
        <v>47131811</v>
      </c>
    </row>
    <row r="62" spans="1:15" ht="16" x14ac:dyDescent="0.2">
      <c r="A62" s="52"/>
      <c r="B62" s="53"/>
      <c r="C62" s="63"/>
      <c r="D62" s="55"/>
      <c r="E62" s="56"/>
      <c r="F62" s="57"/>
      <c r="G62" s="57"/>
      <c r="H62" s="58"/>
      <c r="I62" s="58"/>
      <c r="J62" s="58"/>
      <c r="K62" s="59"/>
    </row>
    <row r="63" spans="1:15" x14ac:dyDescent="0.15">
      <c r="C63" s="11"/>
      <c r="D63" s="2"/>
      <c r="E63" s="2"/>
      <c r="F63" s="2"/>
      <c r="G63" s="2"/>
    </row>
    <row r="64" spans="1:15" ht="14" x14ac:dyDescent="0.2">
      <c r="C64" s="11"/>
      <c r="D64" s="71" t="s">
        <v>108</v>
      </c>
      <c r="E64" s="71"/>
      <c r="F64" s="71"/>
      <c r="G64" s="71"/>
    </row>
    <row r="65" spans="1:11" x14ac:dyDescent="0.15">
      <c r="C65" s="11"/>
      <c r="D65" s="2"/>
      <c r="E65" s="2"/>
      <c r="F65" s="2"/>
      <c r="G65" s="2"/>
    </row>
    <row r="66" spans="1:11" ht="16" x14ac:dyDescent="0.2">
      <c r="A66" s="42">
        <v>1508298</v>
      </c>
      <c r="B66" s="43">
        <v>17501042304830</v>
      </c>
      <c r="C66" s="60">
        <v>7501042304833</v>
      </c>
      <c r="D66" s="34" t="s">
        <v>36</v>
      </c>
      <c r="E66" s="44">
        <v>24</v>
      </c>
      <c r="F66" s="36"/>
      <c r="G66" s="36"/>
      <c r="H66" s="49"/>
      <c r="I66" s="49"/>
      <c r="J66" s="49"/>
      <c r="K66" s="50"/>
    </row>
    <row r="67" spans="1:11" x14ac:dyDescent="0.15">
      <c r="C67" s="11"/>
      <c r="D67" s="2"/>
      <c r="E67" s="2"/>
      <c r="F67" s="2"/>
      <c r="G67" s="2"/>
    </row>
    <row r="68" spans="1:11" x14ac:dyDescent="0.15">
      <c r="C68" s="11"/>
      <c r="D68" s="2"/>
      <c r="E68" s="2"/>
      <c r="F68" s="2"/>
      <c r="G68" s="2"/>
    </row>
    <row r="69" spans="1:11" x14ac:dyDescent="0.15">
      <c r="C69" s="11"/>
      <c r="D69" s="2"/>
      <c r="E69" s="2"/>
      <c r="F69" s="2"/>
      <c r="G69" s="2"/>
    </row>
    <row r="70" spans="1:11" x14ac:dyDescent="0.15">
      <c r="C70" s="11"/>
      <c r="D70" s="2"/>
      <c r="E70" s="2"/>
      <c r="F70" s="2"/>
      <c r="G70" s="2"/>
    </row>
    <row r="71" spans="1:11" x14ac:dyDescent="0.15">
      <c r="C71" s="11"/>
      <c r="D71" s="2"/>
      <c r="E71" s="2"/>
      <c r="F71" s="2"/>
      <c r="G71" s="2"/>
    </row>
    <row r="72" spans="1:11" x14ac:dyDescent="0.15">
      <c r="C72" s="11"/>
      <c r="D72" s="2"/>
      <c r="E72" s="2"/>
      <c r="F72" s="2"/>
      <c r="G72" s="2"/>
    </row>
    <row r="73" spans="1:11" x14ac:dyDescent="0.15">
      <c r="C73" s="11"/>
      <c r="D73" s="2"/>
      <c r="E73" s="2"/>
      <c r="F73" s="2"/>
      <c r="G73" s="2"/>
    </row>
    <row r="74" spans="1:11" x14ac:dyDescent="0.15">
      <c r="C74" s="11"/>
      <c r="D74" s="2"/>
      <c r="E74" s="2"/>
      <c r="F74" s="2"/>
      <c r="G74" s="2"/>
    </row>
    <row r="75" spans="1:11" x14ac:dyDescent="0.15">
      <c r="C75" s="11"/>
      <c r="D75" s="2"/>
      <c r="E75" s="2"/>
      <c r="F75" s="2"/>
      <c r="G75" s="2"/>
    </row>
    <row r="76" spans="1:11" x14ac:dyDescent="0.15">
      <c r="C76" s="11"/>
      <c r="D76" s="2"/>
      <c r="E76" s="2"/>
      <c r="F76" s="2"/>
      <c r="G76" s="2"/>
    </row>
    <row r="77" spans="1:11" x14ac:dyDescent="0.15">
      <c r="C77" s="11"/>
      <c r="D77" s="2"/>
      <c r="E77" s="2"/>
      <c r="F77" s="2"/>
      <c r="G77" s="2"/>
    </row>
    <row r="78" spans="1:11" x14ac:dyDescent="0.15">
      <c r="C78" s="11"/>
      <c r="D78" s="2"/>
      <c r="E78" s="2"/>
      <c r="F78" s="2"/>
      <c r="G78" s="2"/>
    </row>
    <row r="79" spans="1:11" x14ac:dyDescent="0.15">
      <c r="C79" s="11"/>
      <c r="D79" s="2"/>
      <c r="E79" s="2"/>
      <c r="F79" s="2"/>
      <c r="G79" s="2"/>
    </row>
    <row r="80" spans="1:11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1"/>
      <c r="D90" s="2"/>
      <c r="E90" s="2"/>
      <c r="F90" s="2"/>
      <c r="G90" s="2"/>
    </row>
    <row r="91" spans="3:7" x14ac:dyDescent="0.15">
      <c r="C91" s="11"/>
      <c r="D91" s="2"/>
      <c r="E91" s="2"/>
      <c r="F91" s="2"/>
      <c r="G91" s="2"/>
    </row>
    <row r="92" spans="3:7" x14ac:dyDescent="0.15">
      <c r="C92" s="11"/>
      <c r="D92" s="2"/>
      <c r="E92" s="2"/>
      <c r="F92" s="2"/>
      <c r="G92" s="2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</sheetData>
  <mergeCells count="2">
    <mergeCell ref="H5:K5"/>
    <mergeCell ref="D64:G64"/>
  </mergeCells>
  <conditionalFormatting sqref="H7:J33 K8:K33 H34:K54 H66:K66">
    <cfRule type="cellIs" dxfId="16" priority="5" stopIfTrue="1" operator="greaterThan">
      <formula>0</formula>
    </cfRule>
  </conditionalFormatting>
  <conditionalFormatting sqref="K7">
    <cfRule type="cellIs" dxfId="15" priority="4" stopIfTrue="1" operator="greaterThan">
      <formula>0</formula>
    </cfRule>
  </conditionalFormatting>
  <conditionalFormatting sqref="H55:K57">
    <cfRule type="cellIs" dxfId="14" priority="3" stopIfTrue="1" operator="greaterThan">
      <formula>0</formula>
    </cfRule>
  </conditionalFormatting>
  <conditionalFormatting sqref="H58:K58 H62:K62">
    <cfRule type="cellIs" dxfId="13" priority="2" stopIfTrue="1" operator="greaterThan">
      <formula>0</formula>
    </cfRule>
  </conditionalFormatting>
  <conditionalFormatting sqref="H59:K61 M59:M61">
    <cfRule type="cellIs" dxfId="12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02"/>
  <sheetViews>
    <sheetView topLeftCell="C1" workbookViewId="0">
      <selection activeCell="H7" sqref="H7:K59"/>
    </sheetView>
  </sheetViews>
  <sheetFormatPr baseColWidth="10" defaultColWidth="11.3984375" defaultRowHeight="13" x14ac:dyDescent="0.15"/>
  <cols>
    <col min="1" max="1" width="9.3984375" style="7" hidden="1" customWidth="1"/>
    <col min="2" max="2" width="15" style="7" hidden="1" customWidth="1"/>
    <col min="3" max="3" width="14.796875" style="7" customWidth="1"/>
    <col min="4" max="4" width="47.59765625" style="7" bestFit="1" customWidth="1"/>
    <col min="5" max="5" width="4" style="7" bestFit="1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1" width="8.3984375" style="7" bestFit="1" customWidth="1"/>
    <col min="12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157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7">
        <v>75006075</v>
      </c>
      <c r="D7" s="68" t="s">
        <v>158</v>
      </c>
      <c r="E7" s="69">
        <v>24</v>
      </c>
      <c r="F7" s="36"/>
      <c r="G7" s="36"/>
      <c r="H7" s="65">
        <v>1</v>
      </c>
      <c r="I7" s="65">
        <v>2</v>
      </c>
      <c r="J7" s="65">
        <v>1</v>
      </c>
      <c r="K7" s="65">
        <v>2</v>
      </c>
    </row>
    <row r="8" spans="1:11" ht="16" x14ac:dyDescent="0.2">
      <c r="A8" s="42">
        <v>1508295</v>
      </c>
      <c r="B8" s="43">
        <v>60000075006084</v>
      </c>
      <c r="C8" s="67">
        <v>75006082</v>
      </c>
      <c r="D8" s="68" t="s">
        <v>159</v>
      </c>
      <c r="E8" s="69">
        <v>24</v>
      </c>
      <c r="F8" s="36"/>
      <c r="G8" s="36"/>
      <c r="H8" s="65">
        <v>17</v>
      </c>
      <c r="I8" s="65">
        <v>5</v>
      </c>
      <c r="J8" s="65">
        <v>7</v>
      </c>
      <c r="K8" s="66">
        <v>11</v>
      </c>
    </row>
    <row r="9" spans="1:11" ht="16" x14ac:dyDescent="0.2">
      <c r="A9" s="42">
        <v>1508357</v>
      </c>
      <c r="B9" s="43">
        <v>50000075006094</v>
      </c>
      <c r="C9" s="67">
        <v>75006099</v>
      </c>
      <c r="D9" s="68" t="s">
        <v>160</v>
      </c>
      <c r="E9" s="69">
        <v>20</v>
      </c>
      <c r="F9" s="36"/>
      <c r="G9" s="36"/>
      <c r="H9" s="65">
        <v>2</v>
      </c>
      <c r="I9" s="65">
        <v>4</v>
      </c>
      <c r="J9" s="65">
        <v>4</v>
      </c>
      <c r="K9" s="66">
        <v>3</v>
      </c>
    </row>
    <row r="10" spans="1:11" ht="16" x14ac:dyDescent="0.2">
      <c r="A10" s="42">
        <v>1509156</v>
      </c>
      <c r="B10" s="43">
        <v>10000075011243</v>
      </c>
      <c r="C10" s="67">
        <v>75011246</v>
      </c>
      <c r="D10" s="68" t="s">
        <v>161</v>
      </c>
      <c r="E10" s="69">
        <v>24</v>
      </c>
      <c r="F10" s="36"/>
      <c r="G10" s="36"/>
      <c r="H10" s="65">
        <v>1</v>
      </c>
      <c r="I10" s="65">
        <v>2</v>
      </c>
      <c r="J10" s="65">
        <v>1</v>
      </c>
      <c r="K10" s="66">
        <v>1</v>
      </c>
    </row>
    <row r="11" spans="1:11" ht="16" x14ac:dyDescent="0.2">
      <c r="A11" s="42">
        <v>1508355</v>
      </c>
      <c r="B11" s="43">
        <v>57501042300021</v>
      </c>
      <c r="C11" s="67">
        <v>7501042300033</v>
      </c>
      <c r="D11" s="68" t="s">
        <v>162</v>
      </c>
      <c r="E11" s="69">
        <v>15</v>
      </c>
      <c r="F11" s="36"/>
      <c r="G11" s="36"/>
      <c r="H11" s="65">
        <v>14</v>
      </c>
      <c r="I11" s="65">
        <v>1</v>
      </c>
      <c r="J11" s="65">
        <v>5</v>
      </c>
      <c r="K11" s="66">
        <v>8</v>
      </c>
    </row>
    <row r="12" spans="1:11" ht="16" x14ac:dyDescent="0.2">
      <c r="A12" s="42">
        <v>1508342</v>
      </c>
      <c r="B12" s="43">
        <v>47501042300031</v>
      </c>
      <c r="C12" s="67">
        <v>7501042300224</v>
      </c>
      <c r="D12" s="68" t="s">
        <v>163</v>
      </c>
      <c r="E12" s="69">
        <v>15</v>
      </c>
      <c r="F12" s="36"/>
      <c r="G12" s="36"/>
      <c r="H12" s="65">
        <v>8</v>
      </c>
      <c r="I12" s="65">
        <v>4</v>
      </c>
      <c r="J12" s="65">
        <v>6</v>
      </c>
      <c r="K12" s="66">
        <v>4</v>
      </c>
    </row>
    <row r="13" spans="1:11" ht="16" x14ac:dyDescent="0.2">
      <c r="A13" s="42">
        <v>1508274</v>
      </c>
      <c r="B13" s="43">
        <v>47501042300222</v>
      </c>
      <c r="C13" s="67">
        <v>7501042300422</v>
      </c>
      <c r="D13" s="68" t="s">
        <v>164</v>
      </c>
      <c r="E13" s="69">
        <v>15</v>
      </c>
      <c r="F13" s="36"/>
      <c r="G13" s="36"/>
      <c r="H13" s="65">
        <v>20</v>
      </c>
      <c r="I13" s="65">
        <v>7</v>
      </c>
      <c r="J13" s="65">
        <v>6</v>
      </c>
      <c r="K13" s="66">
        <v>10</v>
      </c>
    </row>
    <row r="14" spans="1:11" ht="16" x14ac:dyDescent="0.2">
      <c r="A14" s="42">
        <v>1508299</v>
      </c>
      <c r="B14" s="43">
        <v>47501042300420</v>
      </c>
      <c r="C14" s="67">
        <v>7501042300439</v>
      </c>
      <c r="D14" s="68" t="s">
        <v>165</v>
      </c>
      <c r="E14" s="69">
        <v>15</v>
      </c>
      <c r="F14" s="36"/>
      <c r="G14" s="36"/>
      <c r="H14" s="65">
        <v>10</v>
      </c>
      <c r="I14" s="65">
        <v>6</v>
      </c>
      <c r="J14" s="65">
        <v>5</v>
      </c>
      <c r="K14" s="66">
        <v>15</v>
      </c>
    </row>
    <row r="15" spans="1:11" ht="16" x14ac:dyDescent="0.2">
      <c r="A15" s="42">
        <v>1508305</v>
      </c>
      <c r="B15" s="43">
        <v>47501042300437</v>
      </c>
      <c r="C15" s="67">
        <v>7501042300521</v>
      </c>
      <c r="D15" s="68" t="s">
        <v>166</v>
      </c>
      <c r="E15" s="69">
        <v>24</v>
      </c>
      <c r="F15" s="36"/>
      <c r="G15" s="36"/>
      <c r="H15" s="65">
        <v>0</v>
      </c>
      <c r="I15" s="65">
        <v>1</v>
      </c>
      <c r="J15" s="65">
        <v>1</v>
      </c>
      <c r="K15" s="66">
        <v>2</v>
      </c>
    </row>
    <row r="16" spans="1:11" ht="16" x14ac:dyDescent="0.2">
      <c r="A16" s="42">
        <v>1508322</v>
      </c>
      <c r="B16" s="43">
        <v>67501042300523</v>
      </c>
      <c r="C16" s="67">
        <v>7501042300538</v>
      </c>
      <c r="D16" s="68" t="s">
        <v>167</v>
      </c>
      <c r="E16" s="69">
        <v>24</v>
      </c>
      <c r="F16" s="36"/>
      <c r="G16" s="36"/>
      <c r="H16" s="65">
        <v>1</v>
      </c>
      <c r="I16" s="65">
        <v>5</v>
      </c>
      <c r="J16" s="65">
        <v>1</v>
      </c>
      <c r="K16" s="66">
        <v>2</v>
      </c>
    </row>
    <row r="17" spans="1:11" ht="16" x14ac:dyDescent="0.2">
      <c r="A17" s="42">
        <v>1508326</v>
      </c>
      <c r="B17" s="43">
        <v>67501042300530</v>
      </c>
      <c r="C17" s="67">
        <v>7501042301108</v>
      </c>
      <c r="D17" s="68" t="s">
        <v>78</v>
      </c>
      <c r="E17" s="69">
        <v>24</v>
      </c>
      <c r="F17" s="36"/>
      <c r="G17" s="36"/>
      <c r="H17" s="65">
        <v>1</v>
      </c>
      <c r="I17" s="65">
        <v>2</v>
      </c>
      <c r="J17" s="65">
        <v>0</v>
      </c>
      <c r="K17" s="66">
        <v>1</v>
      </c>
    </row>
    <row r="18" spans="1:11" ht="16" x14ac:dyDescent="0.2">
      <c r="A18" s="42">
        <v>1508315</v>
      </c>
      <c r="B18" s="43">
        <v>67501042301100</v>
      </c>
      <c r="C18" s="67">
        <v>7501042301221</v>
      </c>
      <c r="D18" s="68" t="s">
        <v>168</v>
      </c>
      <c r="E18" s="69">
        <v>20</v>
      </c>
      <c r="F18" s="36"/>
      <c r="G18" s="36"/>
      <c r="H18" s="65">
        <v>1</v>
      </c>
      <c r="I18" s="65">
        <v>10</v>
      </c>
      <c r="J18" s="65">
        <v>0</v>
      </c>
      <c r="K18" s="66">
        <v>1</v>
      </c>
    </row>
    <row r="19" spans="1:11" ht="16" x14ac:dyDescent="0.2">
      <c r="A19" s="42">
        <v>1508330</v>
      </c>
      <c r="B19" s="43">
        <v>57501042301226</v>
      </c>
      <c r="C19" s="67">
        <v>7501042301429</v>
      </c>
      <c r="D19" s="68" t="s">
        <v>169</v>
      </c>
      <c r="E19" s="69">
        <v>12</v>
      </c>
      <c r="F19" s="36"/>
      <c r="G19" s="36"/>
      <c r="H19" s="65">
        <v>0</v>
      </c>
      <c r="I19" s="65">
        <v>8</v>
      </c>
      <c r="J19" s="65">
        <v>0</v>
      </c>
      <c r="K19" s="66">
        <v>1</v>
      </c>
    </row>
    <row r="20" spans="1:11" ht="16" x14ac:dyDescent="0.2">
      <c r="A20" s="42">
        <v>1508327</v>
      </c>
      <c r="B20" s="43">
        <v>37501042301420</v>
      </c>
      <c r="C20" s="67">
        <v>7501042301733</v>
      </c>
      <c r="D20" s="68" t="s">
        <v>170</v>
      </c>
      <c r="E20" s="69">
        <v>8</v>
      </c>
      <c r="F20" s="36"/>
      <c r="G20" s="36"/>
      <c r="H20" s="65">
        <v>9</v>
      </c>
      <c r="I20" s="65">
        <v>1</v>
      </c>
      <c r="J20" s="65">
        <v>3</v>
      </c>
      <c r="K20" s="66">
        <v>15</v>
      </c>
    </row>
    <row r="21" spans="1:11" ht="16" x14ac:dyDescent="0.2">
      <c r="A21" s="42">
        <v>1508339</v>
      </c>
      <c r="B21" s="43">
        <v>17501042301730</v>
      </c>
      <c r="C21" s="67">
        <v>7501042301740</v>
      </c>
      <c r="D21" s="68" t="s">
        <v>171</v>
      </c>
      <c r="E21" s="69">
        <v>6</v>
      </c>
      <c r="F21" s="36"/>
      <c r="G21" s="36"/>
      <c r="H21" s="65">
        <v>2</v>
      </c>
      <c r="I21" s="65">
        <v>1</v>
      </c>
      <c r="J21" s="65">
        <v>0</v>
      </c>
      <c r="K21" s="66">
        <v>7</v>
      </c>
    </row>
    <row r="22" spans="1:11" ht="16" x14ac:dyDescent="0.2">
      <c r="A22" s="42">
        <v>1508363</v>
      </c>
      <c r="B22" s="43">
        <v>17501042301747</v>
      </c>
      <c r="C22" s="67">
        <v>7501042301757</v>
      </c>
      <c r="D22" s="68" t="s">
        <v>172</v>
      </c>
      <c r="E22" s="69">
        <v>15</v>
      </c>
      <c r="F22" s="36"/>
      <c r="G22" s="36"/>
      <c r="H22" s="65">
        <v>8</v>
      </c>
      <c r="I22" s="65">
        <v>1</v>
      </c>
      <c r="J22" s="65">
        <v>6</v>
      </c>
      <c r="K22" s="66">
        <v>9</v>
      </c>
    </row>
    <row r="23" spans="1:11" ht="16" x14ac:dyDescent="0.2">
      <c r="A23" s="42">
        <v>1508353</v>
      </c>
      <c r="B23" s="43">
        <v>47501042301755</v>
      </c>
      <c r="C23" s="67">
        <v>7501042301764</v>
      </c>
      <c r="D23" s="68" t="s">
        <v>173</v>
      </c>
      <c r="E23" s="69">
        <v>6</v>
      </c>
      <c r="F23" s="36"/>
      <c r="G23" s="36"/>
      <c r="H23" s="65">
        <v>2</v>
      </c>
      <c r="I23" s="65">
        <v>0</v>
      </c>
      <c r="J23" s="65">
        <v>0</v>
      </c>
      <c r="K23" s="66">
        <v>7</v>
      </c>
    </row>
    <row r="24" spans="1:11" ht="16" x14ac:dyDescent="0.2">
      <c r="A24" s="42">
        <v>1508294</v>
      </c>
      <c r="B24" s="43">
        <v>17501042301761</v>
      </c>
      <c r="C24" s="67">
        <v>7501042301771</v>
      </c>
      <c r="D24" s="68" t="s">
        <v>174</v>
      </c>
      <c r="E24" s="69">
        <v>6</v>
      </c>
      <c r="F24" s="36"/>
      <c r="G24" s="36"/>
      <c r="H24" s="65">
        <v>3</v>
      </c>
      <c r="I24" s="65">
        <v>1</v>
      </c>
      <c r="J24" s="65">
        <v>0</v>
      </c>
      <c r="K24" s="66">
        <v>6</v>
      </c>
    </row>
    <row r="25" spans="1:11" ht="16" x14ac:dyDescent="0.2">
      <c r="A25" s="42">
        <v>1508293</v>
      </c>
      <c r="B25" s="43">
        <v>17501042301778</v>
      </c>
      <c r="C25" s="67">
        <v>7501042301788</v>
      </c>
      <c r="D25" s="68" t="s">
        <v>175</v>
      </c>
      <c r="E25" s="69">
        <v>6</v>
      </c>
      <c r="F25" s="36"/>
      <c r="G25" s="36"/>
      <c r="H25" s="65">
        <v>0</v>
      </c>
      <c r="I25" s="65">
        <v>3</v>
      </c>
      <c r="J25" s="65">
        <v>0</v>
      </c>
      <c r="K25" s="66">
        <v>5</v>
      </c>
    </row>
    <row r="26" spans="1:11" ht="16" x14ac:dyDescent="0.2">
      <c r="A26" s="42">
        <v>1508292</v>
      </c>
      <c r="B26" s="43">
        <v>17501042301785</v>
      </c>
      <c r="C26" s="67">
        <v>7501042302013</v>
      </c>
      <c r="D26" s="68" t="s">
        <v>176</v>
      </c>
      <c r="E26" s="69">
        <v>15</v>
      </c>
      <c r="F26" s="36"/>
      <c r="G26" s="36"/>
      <c r="H26" s="65">
        <v>3</v>
      </c>
      <c r="I26" s="65">
        <v>4</v>
      </c>
      <c r="J26" s="65">
        <v>0</v>
      </c>
      <c r="K26" s="66">
        <v>3</v>
      </c>
    </row>
    <row r="27" spans="1:11" ht="16" x14ac:dyDescent="0.2">
      <c r="A27" s="42">
        <v>1508352</v>
      </c>
      <c r="B27" s="43">
        <v>47501042302011</v>
      </c>
      <c r="C27" s="67">
        <v>7501042302099</v>
      </c>
      <c r="D27" s="68" t="s">
        <v>177</v>
      </c>
      <c r="E27" s="69">
        <v>15</v>
      </c>
      <c r="F27" s="36"/>
      <c r="G27" s="36"/>
      <c r="H27" s="65">
        <v>1</v>
      </c>
      <c r="I27" s="65">
        <v>3</v>
      </c>
      <c r="J27" s="65">
        <v>1</v>
      </c>
      <c r="K27" s="66">
        <v>7</v>
      </c>
    </row>
    <row r="28" spans="1:11" ht="16" x14ac:dyDescent="0.2">
      <c r="A28" s="42">
        <v>1508351</v>
      </c>
      <c r="B28" s="43">
        <v>47501042302097</v>
      </c>
      <c r="C28" s="67">
        <v>7501042302174</v>
      </c>
      <c r="D28" s="68" t="s">
        <v>178</v>
      </c>
      <c r="E28" s="69">
        <v>15</v>
      </c>
      <c r="F28" s="36"/>
      <c r="G28" s="36"/>
      <c r="H28" s="65">
        <v>0</v>
      </c>
      <c r="I28" s="65">
        <v>2</v>
      </c>
      <c r="J28" s="65">
        <v>2</v>
      </c>
      <c r="K28" s="66">
        <v>7</v>
      </c>
    </row>
    <row r="29" spans="1:11" ht="16" x14ac:dyDescent="0.2">
      <c r="A29" s="42">
        <v>1508354</v>
      </c>
      <c r="B29" s="43">
        <v>47501042302172</v>
      </c>
      <c r="C29" s="67">
        <v>7501042302402</v>
      </c>
      <c r="D29" s="68" t="s">
        <v>179</v>
      </c>
      <c r="E29" s="69">
        <v>6</v>
      </c>
      <c r="F29" s="36"/>
      <c r="G29" s="36"/>
      <c r="H29" s="65">
        <v>1</v>
      </c>
      <c r="I29" s="65">
        <v>3</v>
      </c>
      <c r="J29" s="65">
        <v>0</v>
      </c>
      <c r="K29" s="66">
        <v>2</v>
      </c>
    </row>
    <row r="30" spans="1:11" ht="16" x14ac:dyDescent="0.2">
      <c r="A30" s="42">
        <v>1508360</v>
      </c>
      <c r="B30" s="43">
        <v>17501042302409</v>
      </c>
      <c r="C30" s="67">
        <v>7501042302426</v>
      </c>
      <c r="D30" s="68" t="s">
        <v>180</v>
      </c>
      <c r="E30" s="69">
        <v>15</v>
      </c>
      <c r="F30" s="36"/>
      <c r="G30" s="36"/>
      <c r="H30" s="65">
        <v>1</v>
      </c>
      <c r="I30" s="65">
        <v>3</v>
      </c>
      <c r="J30" s="65">
        <v>2</v>
      </c>
      <c r="K30" s="66">
        <v>7</v>
      </c>
    </row>
    <row r="31" spans="1:11" ht="16" x14ac:dyDescent="0.2">
      <c r="A31" s="42">
        <v>1508366</v>
      </c>
      <c r="B31" s="43">
        <v>17501042302423</v>
      </c>
      <c r="C31" s="67">
        <v>7501042302495</v>
      </c>
      <c r="D31" s="68" t="s">
        <v>181</v>
      </c>
      <c r="E31" s="69">
        <v>15</v>
      </c>
      <c r="F31" s="36"/>
      <c r="G31" s="36"/>
      <c r="H31" s="65">
        <v>0</v>
      </c>
      <c r="I31" s="65">
        <v>3</v>
      </c>
      <c r="J31" s="65">
        <v>0</v>
      </c>
      <c r="K31" s="66">
        <v>2</v>
      </c>
    </row>
    <row r="32" spans="1:11" ht="16" x14ac:dyDescent="0.2">
      <c r="A32" s="42">
        <v>1508314</v>
      </c>
      <c r="B32" s="43">
        <v>17501042302492</v>
      </c>
      <c r="C32" s="67">
        <v>7501042305205</v>
      </c>
      <c r="D32" s="68" t="s">
        <v>182</v>
      </c>
      <c r="E32" s="69">
        <v>15</v>
      </c>
      <c r="F32" s="36"/>
      <c r="G32" s="36"/>
      <c r="H32" s="65">
        <v>5</v>
      </c>
      <c r="I32" s="65">
        <v>1</v>
      </c>
      <c r="J32" s="65">
        <v>5</v>
      </c>
      <c r="K32" s="66">
        <v>13</v>
      </c>
    </row>
    <row r="33" spans="1:11" ht="16" x14ac:dyDescent="0.2">
      <c r="A33" s="42">
        <v>1508386</v>
      </c>
      <c r="B33" s="43">
        <v>37501042304803</v>
      </c>
      <c r="C33" s="67">
        <v>7501042305397</v>
      </c>
      <c r="D33" s="68" t="s">
        <v>183</v>
      </c>
      <c r="E33" s="69">
        <v>16</v>
      </c>
      <c r="F33" s="36"/>
      <c r="G33" s="36"/>
      <c r="H33" s="65">
        <v>9</v>
      </c>
      <c r="I33" s="65">
        <v>5</v>
      </c>
      <c r="J33" s="65">
        <v>5</v>
      </c>
      <c r="K33" s="66">
        <v>7</v>
      </c>
    </row>
    <row r="34" spans="1:11" ht="16" x14ac:dyDescent="0.2">
      <c r="A34" s="42">
        <v>1508300</v>
      </c>
      <c r="B34" s="43">
        <v>17501042305202</v>
      </c>
      <c r="C34" s="67">
        <v>7501042305403</v>
      </c>
      <c r="D34" s="68" t="s">
        <v>184</v>
      </c>
      <c r="E34" s="69">
        <v>15</v>
      </c>
      <c r="F34" s="36"/>
      <c r="G34" s="36"/>
      <c r="H34" s="65">
        <v>12</v>
      </c>
      <c r="I34" s="65">
        <v>4</v>
      </c>
      <c r="J34" s="65">
        <v>8</v>
      </c>
      <c r="K34" s="66">
        <v>16</v>
      </c>
    </row>
    <row r="35" spans="1:11" ht="16" x14ac:dyDescent="0.2">
      <c r="A35" s="42">
        <v>1508297</v>
      </c>
      <c r="B35" s="43">
        <v>17501042305370</v>
      </c>
      <c r="C35" s="67">
        <v>7501042305410</v>
      </c>
      <c r="D35" s="68" t="s">
        <v>185</v>
      </c>
      <c r="E35" s="69">
        <v>6</v>
      </c>
      <c r="F35" s="36"/>
      <c r="G35" s="36"/>
      <c r="H35" s="65">
        <v>1</v>
      </c>
      <c r="I35" s="65">
        <v>4</v>
      </c>
      <c r="J35" s="65">
        <v>0</v>
      </c>
      <c r="K35" s="66">
        <v>5</v>
      </c>
    </row>
    <row r="36" spans="1:11" ht="16" x14ac:dyDescent="0.2">
      <c r="A36" s="42">
        <v>1508312</v>
      </c>
      <c r="B36" s="43">
        <v>17501042305394</v>
      </c>
      <c r="C36" s="67">
        <v>7501042305427</v>
      </c>
      <c r="D36" s="68" t="s">
        <v>186</v>
      </c>
      <c r="E36" s="69">
        <v>15</v>
      </c>
      <c r="F36" s="36"/>
      <c r="G36" s="36"/>
      <c r="H36" s="65">
        <v>6</v>
      </c>
      <c r="I36" s="65">
        <v>0</v>
      </c>
      <c r="J36" s="65">
        <v>3</v>
      </c>
      <c r="K36" s="66">
        <v>14</v>
      </c>
    </row>
    <row r="37" spans="1:11" ht="16" x14ac:dyDescent="0.2">
      <c r="A37" s="42">
        <v>1508313</v>
      </c>
      <c r="B37" s="43">
        <v>17501042305400</v>
      </c>
      <c r="C37" s="67">
        <v>7501042305441</v>
      </c>
      <c r="D37" s="68" t="s">
        <v>187</v>
      </c>
      <c r="E37" s="69">
        <v>15</v>
      </c>
      <c r="F37" s="36"/>
      <c r="G37" s="36"/>
      <c r="H37" s="65">
        <v>4</v>
      </c>
      <c r="I37" s="65">
        <v>2</v>
      </c>
      <c r="J37" s="65">
        <v>3</v>
      </c>
      <c r="K37" s="66">
        <v>9</v>
      </c>
    </row>
    <row r="38" spans="1:11" ht="16" x14ac:dyDescent="0.2">
      <c r="A38" s="42">
        <v>1508304</v>
      </c>
      <c r="B38" s="43">
        <v>17501042305417</v>
      </c>
      <c r="C38" s="67">
        <v>7501042305465</v>
      </c>
      <c r="D38" s="68" t="s">
        <v>188</v>
      </c>
      <c r="E38" s="69">
        <v>15</v>
      </c>
      <c r="F38" s="36"/>
      <c r="G38" s="36"/>
      <c r="H38" s="65">
        <v>9</v>
      </c>
      <c r="I38" s="65">
        <v>0</v>
      </c>
      <c r="J38" s="65">
        <v>2</v>
      </c>
      <c r="K38" s="66">
        <v>8</v>
      </c>
    </row>
    <row r="39" spans="1:11" ht="16" x14ac:dyDescent="0.2">
      <c r="A39" s="42">
        <v>1511358</v>
      </c>
      <c r="B39" s="43">
        <v>27501042305421</v>
      </c>
      <c r="C39" s="67">
        <v>7501042305472</v>
      </c>
      <c r="D39" s="68" t="s">
        <v>189</v>
      </c>
      <c r="E39" s="69">
        <v>15</v>
      </c>
      <c r="F39" s="36"/>
      <c r="G39" s="36"/>
      <c r="H39" s="65">
        <v>0</v>
      </c>
      <c r="I39" s="65">
        <v>6</v>
      </c>
      <c r="J39" s="65">
        <v>4</v>
      </c>
      <c r="K39" s="66">
        <v>8</v>
      </c>
    </row>
    <row r="40" spans="1:11" ht="16" x14ac:dyDescent="0.2">
      <c r="A40" s="42">
        <v>1511361</v>
      </c>
      <c r="B40" s="43">
        <v>27501042305445</v>
      </c>
      <c r="C40" s="67">
        <v>7501042305496</v>
      </c>
      <c r="D40" s="68" t="s">
        <v>190</v>
      </c>
      <c r="E40" s="69">
        <v>15</v>
      </c>
      <c r="F40" s="36"/>
      <c r="G40" s="36"/>
      <c r="H40" s="65">
        <v>2</v>
      </c>
      <c r="I40" s="65">
        <v>2</v>
      </c>
      <c r="J40" s="65">
        <v>4</v>
      </c>
      <c r="K40" s="66">
        <v>10</v>
      </c>
    </row>
    <row r="41" spans="1:11" ht="16" x14ac:dyDescent="0.2">
      <c r="A41" s="42">
        <v>1511360</v>
      </c>
      <c r="B41" s="43">
        <v>27501042305469</v>
      </c>
      <c r="C41" s="67">
        <v>7501042305519</v>
      </c>
      <c r="D41" s="68" t="s">
        <v>191</v>
      </c>
      <c r="E41" s="69">
        <v>6</v>
      </c>
      <c r="F41" s="36"/>
      <c r="G41" s="36"/>
      <c r="H41" s="65">
        <v>1</v>
      </c>
      <c r="I41" s="65">
        <v>0</v>
      </c>
      <c r="J41" s="65">
        <v>0</v>
      </c>
      <c r="K41" s="66">
        <v>4</v>
      </c>
    </row>
    <row r="42" spans="1:11" ht="16" x14ac:dyDescent="0.2">
      <c r="A42" s="42">
        <v>1511359</v>
      </c>
      <c r="B42" s="43">
        <v>27501042305476</v>
      </c>
      <c r="C42" s="67">
        <v>7501042305526</v>
      </c>
      <c r="D42" s="68" t="s">
        <v>192</v>
      </c>
      <c r="E42" s="69">
        <v>15</v>
      </c>
      <c r="F42" s="36"/>
      <c r="G42" s="36"/>
      <c r="H42" s="65">
        <v>14</v>
      </c>
      <c r="I42" s="65">
        <v>0</v>
      </c>
      <c r="J42" s="65">
        <v>3</v>
      </c>
      <c r="K42" s="66">
        <v>10</v>
      </c>
    </row>
    <row r="43" spans="1:11" ht="16" x14ac:dyDescent="0.2">
      <c r="A43" s="42">
        <v>1511362</v>
      </c>
      <c r="B43" s="43">
        <v>27501042305490</v>
      </c>
      <c r="C43" s="67">
        <v>7501042305533</v>
      </c>
      <c r="D43" s="68" t="s">
        <v>193</v>
      </c>
      <c r="E43" s="69">
        <v>20</v>
      </c>
      <c r="F43" s="36"/>
      <c r="G43" s="36"/>
      <c r="H43" s="65">
        <v>3</v>
      </c>
      <c r="I43" s="65">
        <v>0</v>
      </c>
      <c r="J43" s="65">
        <v>1</v>
      </c>
      <c r="K43" s="66">
        <v>3</v>
      </c>
    </row>
    <row r="44" spans="1:11" ht="16" x14ac:dyDescent="0.2">
      <c r="A44" s="42">
        <v>1508356</v>
      </c>
      <c r="B44" s="43">
        <v>17501042305516</v>
      </c>
      <c r="C44" s="67">
        <v>7501042305564</v>
      </c>
      <c r="D44" s="68" t="s">
        <v>194</v>
      </c>
      <c r="E44" s="69">
        <v>6</v>
      </c>
      <c r="F44" s="36"/>
      <c r="G44" s="36"/>
      <c r="H44" s="65">
        <v>1</v>
      </c>
      <c r="I44" s="65">
        <v>1</v>
      </c>
      <c r="J44" s="65">
        <v>1</v>
      </c>
      <c r="K44" s="66">
        <v>4</v>
      </c>
    </row>
    <row r="45" spans="1:11" ht="16" x14ac:dyDescent="0.2">
      <c r="A45" s="42">
        <v>1508359</v>
      </c>
      <c r="B45" s="43">
        <v>47501042305524</v>
      </c>
      <c r="C45" s="67">
        <v>7501042305588</v>
      </c>
      <c r="D45" s="68" t="s">
        <v>195</v>
      </c>
      <c r="E45" s="69">
        <v>6</v>
      </c>
      <c r="F45" s="36"/>
      <c r="G45" s="36"/>
      <c r="H45" s="65">
        <v>2</v>
      </c>
      <c r="I45" s="65">
        <v>3</v>
      </c>
      <c r="J45" s="65">
        <v>0</v>
      </c>
      <c r="K45" s="66">
        <v>2</v>
      </c>
    </row>
    <row r="46" spans="1:11" ht="16" x14ac:dyDescent="0.2">
      <c r="A46" s="42">
        <v>1508362</v>
      </c>
      <c r="B46" s="43">
        <v>17501042305530</v>
      </c>
      <c r="C46" s="67">
        <v>7501042306301</v>
      </c>
      <c r="D46" s="68" t="s">
        <v>196</v>
      </c>
      <c r="E46" s="69">
        <v>15</v>
      </c>
      <c r="F46" s="36"/>
      <c r="G46" s="36"/>
      <c r="H46" s="65">
        <v>1</v>
      </c>
      <c r="I46" s="65">
        <v>0</v>
      </c>
      <c r="J46" s="65">
        <v>1</v>
      </c>
      <c r="K46" s="66">
        <v>2</v>
      </c>
    </row>
    <row r="47" spans="1:11" ht="16" x14ac:dyDescent="0.2">
      <c r="A47" s="42">
        <v>1508301</v>
      </c>
      <c r="B47" s="43">
        <v>17501042305561</v>
      </c>
      <c r="C47" s="67">
        <v>7501042306318</v>
      </c>
      <c r="D47" s="68" t="s">
        <v>197</v>
      </c>
      <c r="E47" s="69">
        <v>15</v>
      </c>
      <c r="F47" s="36"/>
      <c r="G47" s="36"/>
      <c r="H47" s="65">
        <v>3</v>
      </c>
      <c r="I47" s="65">
        <v>0</v>
      </c>
      <c r="J47" s="65">
        <v>0</v>
      </c>
      <c r="K47" s="66">
        <v>5</v>
      </c>
    </row>
    <row r="48" spans="1:11" ht="16" x14ac:dyDescent="0.2">
      <c r="A48" s="42">
        <v>1508302</v>
      </c>
      <c r="B48" s="43">
        <v>17501042305585</v>
      </c>
      <c r="C48" s="67">
        <v>7501042306325</v>
      </c>
      <c r="D48" s="68" t="s">
        <v>198</v>
      </c>
      <c r="E48" s="69">
        <v>15</v>
      </c>
      <c r="F48" s="36"/>
      <c r="G48" s="36"/>
      <c r="H48" s="65">
        <v>1</v>
      </c>
      <c r="I48" s="65">
        <v>0</v>
      </c>
      <c r="J48" s="65">
        <v>0</v>
      </c>
      <c r="K48" s="66">
        <v>6</v>
      </c>
    </row>
    <row r="49" spans="1:11" ht="16" x14ac:dyDescent="0.2">
      <c r="A49" s="42">
        <v>1512319</v>
      </c>
      <c r="B49" s="43">
        <v>17501042306308</v>
      </c>
      <c r="C49" s="67">
        <v>7501042306370</v>
      </c>
      <c r="D49" s="68" t="s">
        <v>97</v>
      </c>
      <c r="E49" s="69">
        <v>15</v>
      </c>
      <c r="F49" s="36"/>
      <c r="G49" s="36"/>
      <c r="H49" s="65">
        <v>6</v>
      </c>
      <c r="I49" s="65">
        <v>2</v>
      </c>
      <c r="J49" s="65">
        <v>2</v>
      </c>
      <c r="K49" s="66">
        <v>7</v>
      </c>
    </row>
    <row r="50" spans="1:11" ht="16" x14ac:dyDescent="0.2">
      <c r="A50" s="42">
        <v>1512320</v>
      </c>
      <c r="B50" s="43">
        <v>17501042306315</v>
      </c>
      <c r="C50" s="67">
        <v>7501042306387</v>
      </c>
      <c r="D50" s="68" t="s">
        <v>98</v>
      </c>
      <c r="E50" s="69">
        <v>15</v>
      </c>
      <c r="F50" s="36"/>
      <c r="G50" s="36"/>
      <c r="H50" s="65">
        <v>5</v>
      </c>
      <c r="I50" s="65">
        <v>0</v>
      </c>
      <c r="J50" s="65">
        <v>3</v>
      </c>
      <c r="K50" s="66">
        <v>10</v>
      </c>
    </row>
    <row r="51" spans="1:11" ht="16" x14ac:dyDescent="0.2">
      <c r="A51" s="42">
        <v>1512321</v>
      </c>
      <c r="B51" s="43">
        <v>17501042306322</v>
      </c>
      <c r="C51" s="67">
        <v>7501042306394</v>
      </c>
      <c r="D51" s="68" t="s">
        <v>199</v>
      </c>
      <c r="E51" s="69">
        <v>15</v>
      </c>
      <c r="F51" s="36"/>
      <c r="G51" s="36"/>
      <c r="H51" s="65">
        <v>2</v>
      </c>
      <c r="I51" s="65">
        <v>1</v>
      </c>
      <c r="J51" s="65">
        <v>1</v>
      </c>
      <c r="K51" s="66">
        <v>5</v>
      </c>
    </row>
    <row r="52" spans="1:11" ht="16" x14ac:dyDescent="0.2">
      <c r="A52" s="42">
        <v>1512612</v>
      </c>
      <c r="B52" s="43">
        <v>17501042306377</v>
      </c>
      <c r="C52" s="67">
        <v>7501042306530</v>
      </c>
      <c r="D52" s="68" t="s">
        <v>200</v>
      </c>
      <c r="E52" s="69">
        <v>12</v>
      </c>
      <c r="F52" s="36"/>
      <c r="G52" s="36"/>
      <c r="H52" s="65">
        <v>5</v>
      </c>
      <c r="I52" s="65">
        <v>0</v>
      </c>
      <c r="J52" s="65">
        <v>0</v>
      </c>
      <c r="K52" s="66">
        <v>4</v>
      </c>
    </row>
    <row r="53" spans="1:11" ht="16" x14ac:dyDescent="0.2">
      <c r="A53" s="42">
        <v>1512613</v>
      </c>
      <c r="B53" s="43">
        <v>17501042306384</v>
      </c>
      <c r="C53" s="67">
        <v>7501042306547</v>
      </c>
      <c r="D53" s="68" t="s">
        <v>201</v>
      </c>
      <c r="E53" s="69">
        <v>12</v>
      </c>
      <c r="F53" s="36"/>
      <c r="G53" s="36"/>
      <c r="H53" s="65">
        <v>11</v>
      </c>
      <c r="I53" s="65">
        <v>2</v>
      </c>
      <c r="J53" s="65">
        <v>0</v>
      </c>
      <c r="K53" s="66">
        <v>7</v>
      </c>
    </row>
    <row r="54" spans="1:11" ht="16" x14ac:dyDescent="0.2">
      <c r="A54" s="42">
        <v>1512614</v>
      </c>
      <c r="B54" s="43">
        <v>17501042306391</v>
      </c>
      <c r="C54" s="67">
        <v>7501042306554</v>
      </c>
      <c r="D54" s="68" t="s">
        <v>202</v>
      </c>
      <c r="E54" s="69">
        <v>12</v>
      </c>
      <c r="F54" s="36"/>
      <c r="G54" s="36"/>
      <c r="H54" s="65">
        <v>6</v>
      </c>
      <c r="I54" s="65">
        <v>0</v>
      </c>
      <c r="J54" s="65">
        <v>0</v>
      </c>
      <c r="K54" s="66">
        <v>4</v>
      </c>
    </row>
    <row r="55" spans="1:11" ht="16" x14ac:dyDescent="0.2">
      <c r="A55" s="42">
        <v>1513245</v>
      </c>
      <c r="B55" s="43">
        <v>17501042306537</v>
      </c>
      <c r="C55" s="67">
        <v>7501042306578</v>
      </c>
      <c r="D55" s="68" t="s">
        <v>121</v>
      </c>
      <c r="E55" s="69">
        <v>20</v>
      </c>
      <c r="F55" s="36"/>
      <c r="G55" s="36"/>
      <c r="H55" s="65">
        <v>3</v>
      </c>
      <c r="I55" s="65">
        <v>2</v>
      </c>
      <c r="J55" s="65">
        <v>2</v>
      </c>
      <c r="K55" s="66">
        <v>2</v>
      </c>
    </row>
    <row r="56" spans="1:11" ht="16" x14ac:dyDescent="0.2">
      <c r="A56" s="42">
        <v>1513246</v>
      </c>
      <c r="B56" s="43">
        <v>17501042306544</v>
      </c>
      <c r="C56" s="67">
        <v>7501042306592</v>
      </c>
      <c r="D56" s="68" t="s">
        <v>203</v>
      </c>
      <c r="E56" s="69">
        <v>48</v>
      </c>
      <c r="F56" s="36"/>
      <c r="G56" s="36"/>
      <c r="H56" s="65">
        <v>1</v>
      </c>
      <c r="I56" s="65">
        <v>3</v>
      </c>
      <c r="J56" s="65">
        <v>0</v>
      </c>
      <c r="K56" s="66">
        <v>1</v>
      </c>
    </row>
    <row r="57" spans="1:11" ht="16" x14ac:dyDescent="0.2">
      <c r="A57" s="42">
        <v>1513247</v>
      </c>
      <c r="B57" s="43">
        <v>17501042306551</v>
      </c>
      <c r="C57" s="67">
        <v>7501042306615</v>
      </c>
      <c r="D57" s="68" t="s">
        <v>204</v>
      </c>
      <c r="E57" s="69">
        <v>10</v>
      </c>
      <c r="F57" s="36"/>
      <c r="G57" s="36"/>
      <c r="H57" s="65">
        <v>4</v>
      </c>
      <c r="I57" s="65">
        <v>2</v>
      </c>
      <c r="J57" s="65">
        <v>2</v>
      </c>
      <c r="K57" s="66">
        <v>3</v>
      </c>
    </row>
    <row r="58" spans="1:11" ht="16" x14ac:dyDescent="0.2">
      <c r="A58" s="42">
        <v>1513476</v>
      </c>
      <c r="B58" s="43">
        <v>17501042306575</v>
      </c>
      <c r="C58" s="67">
        <v>7501042306622</v>
      </c>
      <c r="D58" s="68" t="s">
        <v>205</v>
      </c>
      <c r="E58" s="69">
        <v>10</v>
      </c>
      <c r="F58" s="36"/>
      <c r="G58" s="36"/>
      <c r="H58" s="65">
        <v>1</v>
      </c>
      <c r="I58" s="65">
        <v>0</v>
      </c>
      <c r="J58" s="65">
        <v>3</v>
      </c>
      <c r="K58" s="66">
        <v>5</v>
      </c>
    </row>
    <row r="59" spans="1:11" ht="16" x14ac:dyDescent="0.2">
      <c r="A59" s="42">
        <v>1514570</v>
      </c>
      <c r="B59" s="43"/>
      <c r="C59" s="67">
        <v>7501042306639</v>
      </c>
      <c r="D59" s="68" t="s">
        <v>206</v>
      </c>
      <c r="E59" s="69">
        <v>10</v>
      </c>
      <c r="F59" s="36"/>
      <c r="G59" s="36"/>
      <c r="H59" s="65">
        <v>1</v>
      </c>
      <c r="I59" s="65">
        <v>0</v>
      </c>
      <c r="J59" s="65">
        <v>1</v>
      </c>
      <c r="K59" s="66">
        <v>4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ht="16" x14ac:dyDescent="0.2">
      <c r="A63" s="42">
        <v>1508298</v>
      </c>
      <c r="B63" s="43">
        <v>17501042304830</v>
      </c>
      <c r="C63" s="60">
        <v>7501042304833</v>
      </c>
      <c r="D63" s="34" t="s">
        <v>36</v>
      </c>
      <c r="E63" s="44">
        <v>24</v>
      </c>
      <c r="F63" s="36"/>
      <c r="G63" s="36"/>
      <c r="H63" s="49"/>
      <c r="I63" s="49"/>
      <c r="J63" s="49"/>
      <c r="K63" s="50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33 K8:K33 H34:K54 H63:K63 H59:K59">
    <cfRule type="cellIs" dxfId="11" priority="5" stopIfTrue="1" operator="greaterThan">
      <formula>0</formula>
    </cfRule>
  </conditionalFormatting>
  <conditionalFormatting sqref="K7">
    <cfRule type="cellIs" dxfId="10" priority="4" stopIfTrue="1" operator="greaterThan">
      <formula>0</formula>
    </cfRule>
  </conditionalFormatting>
  <conditionalFormatting sqref="H55:K57">
    <cfRule type="cellIs" dxfId="9" priority="3" stopIfTrue="1" operator="greaterThan">
      <formula>0</formula>
    </cfRule>
  </conditionalFormatting>
  <conditionalFormatting sqref="H58:K58">
    <cfRule type="cellIs" dxfId="8" priority="2" stopIfTrue="1" operator="greaterThan">
      <formula>0</formula>
    </cfRule>
  </conditionalFormatting>
  <pageMargins left="0" right="0" top="0" bottom="0" header="0.31496062992125984" footer="0.31496062992125984"/>
  <pageSetup scale="86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C1" workbookViewId="0">
      <selection activeCell="C1" sqref="A1:XFD1048576"/>
    </sheetView>
  </sheetViews>
  <sheetFormatPr baseColWidth="10" defaultColWidth="11.3984375" defaultRowHeight="13" x14ac:dyDescent="0.15"/>
  <cols>
    <col min="1" max="1" width="9.3984375" style="7" hidden="1" customWidth="1"/>
    <col min="2" max="2" width="15" style="7" hidden="1" customWidth="1"/>
    <col min="3" max="3" width="14.796875" style="7" customWidth="1"/>
    <col min="4" max="4" width="47.59765625" style="7" bestFit="1" customWidth="1"/>
    <col min="5" max="5" width="4" style="7" bestFit="1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1" width="8.3984375" style="7" bestFit="1" customWidth="1"/>
    <col min="12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207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7">
        <v>75006075</v>
      </c>
      <c r="D7" s="68" t="s">
        <v>158</v>
      </c>
      <c r="E7" s="69">
        <v>24</v>
      </c>
      <c r="F7" s="36"/>
      <c r="G7" s="36"/>
      <c r="H7" s="65">
        <v>2</v>
      </c>
      <c r="I7" s="65">
        <v>0</v>
      </c>
      <c r="J7" s="65">
        <v>1</v>
      </c>
      <c r="K7" s="65">
        <v>2</v>
      </c>
    </row>
    <row r="8" spans="1:11" ht="16" x14ac:dyDescent="0.2">
      <c r="A8" s="42">
        <v>1508295</v>
      </c>
      <c r="B8" s="43">
        <v>60000075006084</v>
      </c>
      <c r="C8" s="67">
        <v>75006082</v>
      </c>
      <c r="D8" s="68" t="s">
        <v>159</v>
      </c>
      <c r="E8" s="69">
        <v>24</v>
      </c>
      <c r="F8" s="36"/>
      <c r="G8" s="36"/>
      <c r="H8" s="65">
        <v>15</v>
      </c>
      <c r="I8" s="65">
        <v>5</v>
      </c>
      <c r="J8" s="65">
        <v>0</v>
      </c>
      <c r="K8" s="66">
        <v>5</v>
      </c>
    </row>
    <row r="9" spans="1:11" ht="16" x14ac:dyDescent="0.2">
      <c r="A9" s="42">
        <v>1508357</v>
      </c>
      <c r="B9" s="43">
        <v>50000075006094</v>
      </c>
      <c r="C9" s="67">
        <v>75006099</v>
      </c>
      <c r="D9" s="68" t="s">
        <v>160</v>
      </c>
      <c r="E9" s="69">
        <v>20</v>
      </c>
      <c r="F9" s="36"/>
      <c r="G9" s="36"/>
      <c r="H9" s="65">
        <v>1</v>
      </c>
      <c r="I9" s="65">
        <v>5</v>
      </c>
      <c r="J9" s="65">
        <v>7</v>
      </c>
      <c r="K9" s="66">
        <v>0</v>
      </c>
    </row>
    <row r="10" spans="1:11" ht="16" x14ac:dyDescent="0.2">
      <c r="A10" s="42">
        <v>1509156</v>
      </c>
      <c r="B10" s="43">
        <v>10000075011243</v>
      </c>
      <c r="C10" s="67">
        <v>75011246</v>
      </c>
      <c r="D10" s="68" t="s">
        <v>161</v>
      </c>
      <c r="E10" s="69">
        <v>24</v>
      </c>
      <c r="F10" s="36"/>
      <c r="G10" s="36"/>
      <c r="H10" s="65">
        <v>1</v>
      </c>
      <c r="I10" s="65">
        <v>0</v>
      </c>
      <c r="J10" s="65">
        <v>0</v>
      </c>
      <c r="K10" s="66">
        <v>2</v>
      </c>
    </row>
    <row r="11" spans="1:11" ht="16" x14ac:dyDescent="0.2">
      <c r="A11" s="42">
        <v>1508355</v>
      </c>
      <c r="B11" s="43">
        <v>57501042300021</v>
      </c>
      <c r="C11" s="67">
        <v>7501042300033</v>
      </c>
      <c r="D11" s="68" t="s">
        <v>162</v>
      </c>
      <c r="E11" s="69">
        <v>15</v>
      </c>
      <c r="F11" s="36"/>
      <c r="G11" s="36"/>
      <c r="H11" s="65">
        <v>10</v>
      </c>
      <c r="I11" s="65">
        <v>15</v>
      </c>
      <c r="J11" s="65">
        <v>0</v>
      </c>
      <c r="K11" s="66">
        <v>2</v>
      </c>
    </row>
    <row r="12" spans="1:11" ht="16" x14ac:dyDescent="0.2">
      <c r="A12" s="42">
        <v>1508342</v>
      </c>
      <c r="B12" s="43">
        <v>47501042300031</v>
      </c>
      <c r="C12" s="67">
        <v>7501042300224</v>
      </c>
      <c r="D12" s="68" t="s">
        <v>163</v>
      </c>
      <c r="E12" s="69">
        <v>15</v>
      </c>
      <c r="F12" s="36"/>
      <c r="G12" s="36"/>
      <c r="H12" s="65">
        <v>0</v>
      </c>
      <c r="I12" s="65">
        <v>10</v>
      </c>
      <c r="J12" s="65">
        <v>0</v>
      </c>
      <c r="K12" s="66">
        <v>0</v>
      </c>
    </row>
    <row r="13" spans="1:11" ht="16" x14ac:dyDescent="0.2">
      <c r="A13" s="42">
        <v>1508274</v>
      </c>
      <c r="B13" s="43">
        <v>47501042300222</v>
      </c>
      <c r="C13" s="67">
        <v>7501042300422</v>
      </c>
      <c r="D13" s="68" t="s">
        <v>164</v>
      </c>
      <c r="E13" s="69">
        <v>15</v>
      </c>
      <c r="F13" s="36"/>
      <c r="G13" s="36"/>
      <c r="H13" s="65">
        <v>12</v>
      </c>
      <c r="I13" s="65">
        <v>5</v>
      </c>
      <c r="J13" s="65">
        <v>0</v>
      </c>
      <c r="K13" s="66">
        <v>5</v>
      </c>
    </row>
    <row r="14" spans="1:11" ht="16" x14ac:dyDescent="0.2">
      <c r="A14" s="42">
        <v>1508299</v>
      </c>
      <c r="B14" s="43">
        <v>47501042300420</v>
      </c>
      <c r="C14" s="67">
        <v>7501042300439</v>
      </c>
      <c r="D14" s="68" t="s">
        <v>165</v>
      </c>
      <c r="E14" s="69">
        <v>15</v>
      </c>
      <c r="F14" s="36"/>
      <c r="G14" s="36"/>
      <c r="H14" s="65">
        <v>5</v>
      </c>
      <c r="I14" s="65">
        <v>1</v>
      </c>
      <c r="J14" s="65">
        <v>0</v>
      </c>
      <c r="K14" s="66">
        <v>0</v>
      </c>
    </row>
    <row r="15" spans="1:11" ht="16" x14ac:dyDescent="0.2">
      <c r="A15" s="42">
        <v>1508305</v>
      </c>
      <c r="B15" s="43">
        <v>47501042300437</v>
      </c>
      <c r="C15" s="67">
        <v>7501042300521</v>
      </c>
      <c r="D15" s="68" t="s">
        <v>166</v>
      </c>
      <c r="E15" s="69">
        <v>24</v>
      </c>
      <c r="F15" s="36"/>
      <c r="G15" s="36"/>
      <c r="H15" s="65">
        <v>1</v>
      </c>
      <c r="I15" s="65">
        <v>0</v>
      </c>
      <c r="J15" s="65">
        <v>2</v>
      </c>
      <c r="K15" s="66">
        <v>2</v>
      </c>
    </row>
    <row r="16" spans="1:11" ht="16" x14ac:dyDescent="0.2">
      <c r="A16" s="42">
        <v>1508322</v>
      </c>
      <c r="B16" s="43">
        <v>67501042300523</v>
      </c>
      <c r="C16" s="67">
        <v>7501042300538</v>
      </c>
      <c r="D16" s="68" t="s">
        <v>167</v>
      </c>
      <c r="E16" s="69">
        <v>24</v>
      </c>
      <c r="F16" s="36"/>
      <c r="G16" s="36"/>
      <c r="H16" s="65">
        <v>0</v>
      </c>
      <c r="I16" s="65">
        <v>0</v>
      </c>
      <c r="J16" s="65">
        <v>1</v>
      </c>
      <c r="K16" s="66">
        <v>1</v>
      </c>
    </row>
    <row r="17" spans="1:11" ht="16" x14ac:dyDescent="0.2">
      <c r="A17" s="42">
        <v>1508326</v>
      </c>
      <c r="B17" s="43">
        <v>67501042300530</v>
      </c>
      <c r="C17" s="67">
        <v>7501042301108</v>
      </c>
      <c r="D17" s="68" t="s">
        <v>78</v>
      </c>
      <c r="E17" s="69">
        <v>24</v>
      </c>
      <c r="F17" s="36"/>
      <c r="G17" s="36"/>
      <c r="H17" s="65">
        <v>2</v>
      </c>
      <c r="I17" s="65">
        <v>0</v>
      </c>
      <c r="J17" s="65">
        <v>1</v>
      </c>
      <c r="K17" s="66">
        <v>1</v>
      </c>
    </row>
    <row r="18" spans="1:11" ht="16" x14ac:dyDescent="0.2">
      <c r="A18" s="42">
        <v>1508315</v>
      </c>
      <c r="B18" s="43">
        <v>67501042301100</v>
      </c>
      <c r="C18" s="67">
        <v>7501042301221</v>
      </c>
      <c r="D18" s="68" t="s">
        <v>168</v>
      </c>
      <c r="E18" s="69">
        <v>20</v>
      </c>
      <c r="F18" s="36"/>
      <c r="G18" s="36"/>
      <c r="H18" s="65">
        <v>2</v>
      </c>
      <c r="I18" s="65">
        <v>0</v>
      </c>
      <c r="J18" s="65">
        <v>1</v>
      </c>
      <c r="K18" s="66">
        <v>0</v>
      </c>
    </row>
    <row r="19" spans="1:11" ht="16" x14ac:dyDescent="0.2">
      <c r="A19" s="42">
        <v>1508330</v>
      </c>
      <c r="B19" s="43">
        <v>57501042301226</v>
      </c>
      <c r="C19" s="67">
        <v>7501042301429</v>
      </c>
      <c r="D19" s="68" t="s">
        <v>169</v>
      </c>
      <c r="E19" s="69">
        <v>12</v>
      </c>
      <c r="F19" s="36"/>
      <c r="G19" s="36"/>
      <c r="H19" s="65">
        <v>1</v>
      </c>
      <c r="I19" s="65">
        <v>0</v>
      </c>
      <c r="J19" s="65">
        <v>1</v>
      </c>
      <c r="K19" s="66">
        <v>0</v>
      </c>
    </row>
    <row r="20" spans="1:11" ht="16" x14ac:dyDescent="0.2">
      <c r="A20" s="42">
        <v>1508327</v>
      </c>
      <c r="B20" s="43">
        <v>37501042301420</v>
      </c>
      <c r="C20" s="67">
        <v>7501042301733</v>
      </c>
      <c r="D20" s="68" t="s">
        <v>170</v>
      </c>
      <c r="E20" s="69">
        <v>8</v>
      </c>
      <c r="F20" s="36"/>
      <c r="G20" s="36"/>
      <c r="H20" s="65">
        <v>0</v>
      </c>
      <c r="I20" s="65">
        <v>2</v>
      </c>
      <c r="J20" s="65">
        <v>2</v>
      </c>
      <c r="K20" s="66">
        <v>0</v>
      </c>
    </row>
    <row r="21" spans="1:11" ht="16" x14ac:dyDescent="0.2">
      <c r="A21" s="42">
        <v>1508339</v>
      </c>
      <c r="B21" s="43">
        <v>17501042301730</v>
      </c>
      <c r="C21" s="67">
        <v>7501042301740</v>
      </c>
      <c r="D21" s="68" t="s">
        <v>171</v>
      </c>
      <c r="E21" s="69">
        <v>6</v>
      </c>
      <c r="F21" s="36"/>
      <c r="G21" s="36"/>
      <c r="H21" s="65">
        <v>2</v>
      </c>
      <c r="I21" s="65">
        <v>0</v>
      </c>
      <c r="J21" s="65">
        <v>0</v>
      </c>
      <c r="K21" s="66">
        <v>2</v>
      </c>
    </row>
    <row r="22" spans="1:11" ht="16" x14ac:dyDescent="0.2">
      <c r="A22" s="42">
        <v>1508363</v>
      </c>
      <c r="B22" s="43">
        <v>17501042301747</v>
      </c>
      <c r="C22" s="67">
        <v>7501042301757</v>
      </c>
      <c r="D22" s="68" t="s">
        <v>172</v>
      </c>
      <c r="E22" s="69">
        <v>15</v>
      </c>
      <c r="F22" s="36"/>
      <c r="G22" s="36"/>
      <c r="H22" s="65">
        <v>5</v>
      </c>
      <c r="I22" s="65">
        <v>0</v>
      </c>
      <c r="J22" s="65">
        <v>0</v>
      </c>
      <c r="K22" s="66">
        <v>0</v>
      </c>
    </row>
    <row r="23" spans="1:11" ht="16" x14ac:dyDescent="0.2">
      <c r="A23" s="42">
        <v>1508353</v>
      </c>
      <c r="B23" s="43">
        <v>47501042301755</v>
      </c>
      <c r="C23" s="67">
        <v>7501042301764</v>
      </c>
      <c r="D23" s="68" t="s">
        <v>173</v>
      </c>
      <c r="E23" s="69">
        <v>6</v>
      </c>
      <c r="F23" s="36"/>
      <c r="G23" s="36"/>
      <c r="H23" s="65">
        <v>5</v>
      </c>
      <c r="I23" s="65">
        <v>0</v>
      </c>
      <c r="J23" s="65">
        <v>0</v>
      </c>
      <c r="K23" s="66">
        <v>0</v>
      </c>
    </row>
    <row r="24" spans="1:11" ht="16" x14ac:dyDescent="0.2">
      <c r="A24" s="42">
        <v>1508294</v>
      </c>
      <c r="B24" s="43">
        <v>17501042301761</v>
      </c>
      <c r="C24" s="67">
        <v>7501042301771</v>
      </c>
      <c r="D24" s="68" t="s">
        <v>174</v>
      </c>
      <c r="E24" s="69">
        <v>6</v>
      </c>
      <c r="F24" s="36"/>
      <c r="G24" s="36"/>
      <c r="H24" s="65">
        <v>3</v>
      </c>
      <c r="I24" s="65">
        <v>0</v>
      </c>
      <c r="J24" s="65">
        <v>0</v>
      </c>
      <c r="K24" s="66">
        <v>0</v>
      </c>
    </row>
    <row r="25" spans="1:11" ht="16" x14ac:dyDescent="0.2">
      <c r="A25" s="42">
        <v>1508293</v>
      </c>
      <c r="B25" s="43">
        <v>17501042301778</v>
      </c>
      <c r="C25" s="67">
        <v>7501042301788</v>
      </c>
      <c r="D25" s="68" t="s">
        <v>175</v>
      </c>
      <c r="E25" s="69">
        <v>6</v>
      </c>
      <c r="F25" s="36"/>
      <c r="G25" s="36"/>
      <c r="H25" s="65">
        <v>1</v>
      </c>
      <c r="I25" s="65">
        <v>0</v>
      </c>
      <c r="J25" s="65">
        <v>0</v>
      </c>
      <c r="K25" s="66">
        <v>3</v>
      </c>
    </row>
    <row r="26" spans="1:11" ht="16" x14ac:dyDescent="0.2">
      <c r="A26" s="42">
        <v>1508292</v>
      </c>
      <c r="B26" s="43">
        <v>17501042301785</v>
      </c>
      <c r="C26" s="67">
        <v>7501042302013</v>
      </c>
      <c r="D26" s="68" t="s">
        <v>176</v>
      </c>
      <c r="E26" s="69">
        <v>15</v>
      </c>
      <c r="F26" s="36"/>
      <c r="G26" s="36"/>
      <c r="H26" s="65">
        <v>0</v>
      </c>
      <c r="I26" s="65">
        <v>0</v>
      </c>
      <c r="J26" s="65">
        <v>0</v>
      </c>
      <c r="K26" s="66">
        <v>0</v>
      </c>
    </row>
    <row r="27" spans="1:11" ht="16" x14ac:dyDescent="0.2">
      <c r="A27" s="42">
        <v>1508352</v>
      </c>
      <c r="B27" s="43">
        <v>47501042302011</v>
      </c>
      <c r="C27" s="67">
        <v>7501042302099</v>
      </c>
      <c r="D27" s="68" t="s">
        <v>177</v>
      </c>
      <c r="E27" s="69">
        <v>15</v>
      </c>
      <c r="F27" s="36"/>
      <c r="G27" s="36"/>
      <c r="H27" s="65">
        <v>0</v>
      </c>
      <c r="I27" s="65">
        <v>0</v>
      </c>
      <c r="J27" s="65">
        <v>0</v>
      </c>
      <c r="K27" s="66">
        <v>0</v>
      </c>
    </row>
    <row r="28" spans="1:11" ht="16" x14ac:dyDescent="0.2">
      <c r="A28" s="42">
        <v>1508351</v>
      </c>
      <c r="B28" s="43">
        <v>47501042302097</v>
      </c>
      <c r="C28" s="67">
        <v>7501042302174</v>
      </c>
      <c r="D28" s="68" t="s">
        <v>178</v>
      </c>
      <c r="E28" s="69">
        <v>15</v>
      </c>
      <c r="F28" s="36"/>
      <c r="G28" s="36"/>
      <c r="H28" s="65">
        <v>0</v>
      </c>
      <c r="I28" s="65">
        <v>0</v>
      </c>
      <c r="J28" s="65">
        <v>0</v>
      </c>
      <c r="K28" s="66">
        <v>0</v>
      </c>
    </row>
    <row r="29" spans="1:11" ht="16" x14ac:dyDescent="0.2">
      <c r="A29" s="42">
        <v>1508354</v>
      </c>
      <c r="B29" s="43">
        <v>47501042302172</v>
      </c>
      <c r="C29" s="67">
        <v>7501042302402</v>
      </c>
      <c r="D29" s="68" t="s">
        <v>179</v>
      </c>
      <c r="E29" s="69">
        <v>6</v>
      </c>
      <c r="F29" s="36"/>
      <c r="G29" s="36"/>
      <c r="H29" s="65">
        <v>1</v>
      </c>
      <c r="I29" s="65">
        <v>0</v>
      </c>
      <c r="J29" s="65">
        <v>0</v>
      </c>
      <c r="K29" s="66">
        <v>2</v>
      </c>
    </row>
    <row r="30" spans="1:11" ht="16" x14ac:dyDescent="0.2">
      <c r="A30" s="42">
        <v>1508360</v>
      </c>
      <c r="B30" s="43">
        <v>17501042302409</v>
      </c>
      <c r="C30" s="67">
        <v>7501042302426</v>
      </c>
      <c r="D30" s="68" t="s">
        <v>180</v>
      </c>
      <c r="E30" s="69">
        <v>15</v>
      </c>
      <c r="F30" s="36"/>
      <c r="G30" s="36"/>
      <c r="H30" s="65">
        <v>0</v>
      </c>
      <c r="I30" s="65">
        <v>0</v>
      </c>
      <c r="J30" s="65">
        <v>0</v>
      </c>
      <c r="K30" s="66">
        <v>0</v>
      </c>
    </row>
    <row r="31" spans="1:11" ht="16" x14ac:dyDescent="0.2">
      <c r="A31" s="42">
        <v>1508366</v>
      </c>
      <c r="B31" s="43">
        <v>17501042302423</v>
      </c>
      <c r="C31" s="67">
        <v>7501042302495</v>
      </c>
      <c r="D31" s="68" t="s">
        <v>181</v>
      </c>
      <c r="E31" s="69">
        <v>15</v>
      </c>
      <c r="F31" s="36"/>
      <c r="G31" s="36"/>
      <c r="H31" s="65">
        <v>0</v>
      </c>
      <c r="I31" s="65">
        <v>0</v>
      </c>
      <c r="J31" s="65">
        <v>0</v>
      </c>
      <c r="K31" s="66">
        <v>2</v>
      </c>
    </row>
    <row r="32" spans="1:11" ht="16" x14ac:dyDescent="0.2">
      <c r="A32" s="42">
        <v>1508314</v>
      </c>
      <c r="B32" s="43">
        <v>17501042302492</v>
      </c>
      <c r="C32" s="67">
        <v>7501042305205</v>
      </c>
      <c r="D32" s="68" t="s">
        <v>182</v>
      </c>
      <c r="E32" s="69">
        <v>15</v>
      </c>
      <c r="F32" s="36"/>
      <c r="G32" s="36"/>
      <c r="H32" s="65">
        <v>0</v>
      </c>
      <c r="I32" s="65">
        <v>5</v>
      </c>
      <c r="J32" s="65">
        <v>0</v>
      </c>
      <c r="K32" s="66">
        <v>15</v>
      </c>
    </row>
    <row r="33" spans="1:11" ht="16" x14ac:dyDescent="0.2">
      <c r="A33" s="42">
        <v>1508386</v>
      </c>
      <c r="B33" s="43">
        <v>37501042304803</v>
      </c>
      <c r="C33" s="67">
        <v>7501042305397</v>
      </c>
      <c r="D33" s="68" t="s">
        <v>183</v>
      </c>
      <c r="E33" s="69">
        <v>16</v>
      </c>
      <c r="F33" s="36"/>
      <c r="G33" s="36"/>
      <c r="H33" s="65">
        <v>3</v>
      </c>
      <c r="I33" s="65">
        <v>0</v>
      </c>
      <c r="J33" s="65">
        <v>0</v>
      </c>
      <c r="K33" s="66">
        <v>5</v>
      </c>
    </row>
    <row r="34" spans="1:11" ht="16" x14ac:dyDescent="0.2">
      <c r="A34" s="42">
        <v>1508300</v>
      </c>
      <c r="B34" s="43">
        <v>17501042305202</v>
      </c>
      <c r="C34" s="67">
        <v>7501042305403</v>
      </c>
      <c r="D34" s="68" t="s">
        <v>184</v>
      </c>
      <c r="E34" s="69">
        <v>15</v>
      </c>
      <c r="F34" s="36"/>
      <c r="G34" s="36"/>
      <c r="H34" s="65">
        <v>5</v>
      </c>
      <c r="I34" s="65">
        <v>3</v>
      </c>
      <c r="J34" s="65">
        <v>0</v>
      </c>
      <c r="K34" s="66">
        <v>5</v>
      </c>
    </row>
    <row r="35" spans="1:11" ht="16" x14ac:dyDescent="0.2">
      <c r="A35" s="42">
        <v>1508297</v>
      </c>
      <c r="B35" s="43">
        <v>17501042305370</v>
      </c>
      <c r="C35" s="67">
        <v>7501042305410</v>
      </c>
      <c r="D35" s="68" t="s">
        <v>185</v>
      </c>
      <c r="E35" s="69">
        <v>6</v>
      </c>
      <c r="F35" s="36"/>
      <c r="G35" s="36"/>
      <c r="H35" s="65">
        <v>2</v>
      </c>
      <c r="I35" s="65">
        <v>0</v>
      </c>
      <c r="J35" s="65">
        <v>0</v>
      </c>
      <c r="K35" s="66">
        <v>0</v>
      </c>
    </row>
    <row r="36" spans="1:11" ht="16" x14ac:dyDescent="0.2">
      <c r="A36" s="42">
        <v>1508312</v>
      </c>
      <c r="B36" s="43">
        <v>17501042305394</v>
      </c>
      <c r="C36" s="67">
        <v>7501042305427</v>
      </c>
      <c r="D36" s="68" t="s">
        <v>186</v>
      </c>
      <c r="E36" s="69">
        <v>15</v>
      </c>
      <c r="F36" s="36"/>
      <c r="G36" s="36"/>
      <c r="H36" s="65">
        <v>7</v>
      </c>
      <c r="I36" s="65">
        <v>8</v>
      </c>
      <c r="J36" s="65">
        <v>5</v>
      </c>
      <c r="K36" s="66">
        <v>15</v>
      </c>
    </row>
    <row r="37" spans="1:11" ht="16" x14ac:dyDescent="0.2">
      <c r="A37" s="42">
        <v>1508313</v>
      </c>
      <c r="B37" s="43">
        <v>17501042305400</v>
      </c>
      <c r="C37" s="67">
        <v>7501042305441</v>
      </c>
      <c r="D37" s="68" t="s">
        <v>187</v>
      </c>
      <c r="E37" s="69">
        <v>15</v>
      </c>
      <c r="F37" s="36"/>
      <c r="G37" s="36"/>
      <c r="H37" s="65">
        <v>3</v>
      </c>
      <c r="I37" s="65">
        <v>8</v>
      </c>
      <c r="J37" s="65">
        <v>3</v>
      </c>
      <c r="K37" s="66">
        <v>15</v>
      </c>
    </row>
    <row r="38" spans="1:11" ht="16" x14ac:dyDescent="0.2">
      <c r="A38" s="42">
        <v>1508304</v>
      </c>
      <c r="B38" s="43">
        <v>17501042305417</v>
      </c>
      <c r="C38" s="67">
        <v>7501042305465</v>
      </c>
      <c r="D38" s="68" t="s">
        <v>188</v>
      </c>
      <c r="E38" s="69">
        <v>15</v>
      </c>
      <c r="F38" s="36"/>
      <c r="G38" s="36"/>
      <c r="H38" s="65">
        <v>7</v>
      </c>
      <c r="I38" s="65">
        <v>8</v>
      </c>
      <c r="J38" s="65">
        <v>3</v>
      </c>
      <c r="K38" s="66">
        <v>15</v>
      </c>
    </row>
    <row r="39" spans="1:11" ht="16" x14ac:dyDescent="0.2">
      <c r="A39" s="42">
        <v>1511358</v>
      </c>
      <c r="B39" s="43">
        <v>27501042305421</v>
      </c>
      <c r="C39" s="67">
        <v>7501042305472</v>
      </c>
      <c r="D39" s="68" t="s">
        <v>189</v>
      </c>
      <c r="E39" s="69">
        <v>15</v>
      </c>
      <c r="F39" s="36"/>
      <c r="G39" s="36"/>
      <c r="H39" s="65">
        <v>3</v>
      </c>
      <c r="I39" s="65">
        <v>0</v>
      </c>
      <c r="J39" s="65">
        <v>3</v>
      </c>
      <c r="K39" s="66">
        <v>10</v>
      </c>
    </row>
    <row r="40" spans="1:11" ht="16" x14ac:dyDescent="0.2">
      <c r="A40" s="42">
        <v>1511361</v>
      </c>
      <c r="B40" s="43">
        <v>27501042305445</v>
      </c>
      <c r="C40" s="67">
        <v>7501042305496</v>
      </c>
      <c r="D40" s="68" t="s">
        <v>190</v>
      </c>
      <c r="E40" s="69">
        <v>15</v>
      </c>
      <c r="F40" s="36"/>
      <c r="G40" s="36"/>
      <c r="H40" s="65">
        <v>7</v>
      </c>
      <c r="I40" s="65">
        <v>6</v>
      </c>
      <c r="J40" s="65">
        <v>3</v>
      </c>
      <c r="K40" s="66">
        <v>10</v>
      </c>
    </row>
    <row r="41" spans="1:11" ht="16" x14ac:dyDescent="0.2">
      <c r="A41" s="42">
        <v>1511360</v>
      </c>
      <c r="B41" s="43">
        <v>27501042305469</v>
      </c>
      <c r="C41" s="67">
        <v>7501042305519</v>
      </c>
      <c r="D41" s="68" t="s">
        <v>191</v>
      </c>
      <c r="E41" s="69">
        <v>6</v>
      </c>
      <c r="F41" s="36"/>
      <c r="G41" s="36"/>
      <c r="H41" s="65">
        <v>1</v>
      </c>
      <c r="I41" s="65">
        <v>1</v>
      </c>
      <c r="J41" s="65">
        <v>0</v>
      </c>
      <c r="K41" s="66">
        <v>3</v>
      </c>
    </row>
    <row r="42" spans="1:11" ht="16" x14ac:dyDescent="0.2">
      <c r="A42" s="42">
        <v>1511359</v>
      </c>
      <c r="B42" s="43">
        <v>27501042305476</v>
      </c>
      <c r="C42" s="67">
        <v>7501042305526</v>
      </c>
      <c r="D42" s="68" t="s">
        <v>192</v>
      </c>
      <c r="E42" s="69">
        <v>15</v>
      </c>
      <c r="F42" s="36"/>
      <c r="G42" s="36"/>
      <c r="H42" s="65">
        <v>0</v>
      </c>
      <c r="I42" s="65">
        <v>15</v>
      </c>
      <c r="J42" s="65">
        <v>7</v>
      </c>
      <c r="K42" s="66">
        <v>0</v>
      </c>
    </row>
    <row r="43" spans="1:11" ht="16" x14ac:dyDescent="0.2">
      <c r="A43" s="42">
        <v>1511362</v>
      </c>
      <c r="B43" s="43">
        <v>27501042305490</v>
      </c>
      <c r="C43" s="67">
        <v>7501042305533</v>
      </c>
      <c r="D43" s="68" t="s">
        <v>193</v>
      </c>
      <c r="E43" s="69">
        <v>20</v>
      </c>
      <c r="F43" s="36"/>
      <c r="G43" s="36"/>
      <c r="H43" s="65">
        <v>0</v>
      </c>
      <c r="I43" s="65">
        <v>7</v>
      </c>
      <c r="J43" s="65">
        <v>0</v>
      </c>
      <c r="K43" s="66">
        <v>2</v>
      </c>
    </row>
    <row r="44" spans="1:11" ht="16" x14ac:dyDescent="0.2">
      <c r="A44" s="42">
        <v>1508356</v>
      </c>
      <c r="B44" s="43">
        <v>17501042305516</v>
      </c>
      <c r="C44" s="67">
        <v>7501042305564</v>
      </c>
      <c r="D44" s="68" t="s">
        <v>194</v>
      </c>
      <c r="E44" s="69">
        <v>6</v>
      </c>
      <c r="F44" s="36"/>
      <c r="G44" s="36"/>
      <c r="H44" s="65">
        <v>2</v>
      </c>
      <c r="I44" s="65">
        <v>1</v>
      </c>
      <c r="J44" s="65">
        <v>0</v>
      </c>
      <c r="K44" s="66">
        <v>0</v>
      </c>
    </row>
    <row r="45" spans="1:11" ht="16" x14ac:dyDescent="0.2">
      <c r="A45" s="42">
        <v>1508359</v>
      </c>
      <c r="B45" s="43">
        <v>47501042305524</v>
      </c>
      <c r="C45" s="67">
        <v>7501042305588</v>
      </c>
      <c r="D45" s="68" t="s">
        <v>195</v>
      </c>
      <c r="E45" s="69">
        <v>6</v>
      </c>
      <c r="F45" s="36"/>
      <c r="G45" s="36"/>
      <c r="H45" s="65">
        <v>2</v>
      </c>
      <c r="I45" s="65">
        <v>0</v>
      </c>
      <c r="J45" s="65">
        <v>0</v>
      </c>
      <c r="K45" s="66">
        <v>1</v>
      </c>
    </row>
    <row r="46" spans="1:11" ht="16" x14ac:dyDescent="0.2">
      <c r="A46" s="42">
        <v>1508362</v>
      </c>
      <c r="B46" s="43">
        <v>17501042305530</v>
      </c>
      <c r="C46" s="67">
        <v>7501042306301</v>
      </c>
      <c r="D46" s="68" t="s">
        <v>196</v>
      </c>
      <c r="E46" s="69">
        <v>15</v>
      </c>
      <c r="F46" s="36"/>
      <c r="G46" s="36"/>
      <c r="H46" s="65">
        <v>0</v>
      </c>
      <c r="I46" s="65">
        <v>0</v>
      </c>
      <c r="J46" s="65">
        <v>0</v>
      </c>
      <c r="K46" s="66">
        <v>3</v>
      </c>
    </row>
    <row r="47" spans="1:11" ht="16" x14ac:dyDescent="0.2">
      <c r="A47" s="42">
        <v>1508301</v>
      </c>
      <c r="B47" s="43">
        <v>17501042305561</v>
      </c>
      <c r="C47" s="67">
        <v>7501042306318</v>
      </c>
      <c r="D47" s="68" t="s">
        <v>197</v>
      </c>
      <c r="E47" s="69">
        <v>15</v>
      </c>
      <c r="F47" s="36"/>
      <c r="G47" s="36"/>
      <c r="H47" s="65">
        <v>0</v>
      </c>
      <c r="I47" s="65">
        <v>1</v>
      </c>
      <c r="J47" s="65">
        <v>2</v>
      </c>
      <c r="K47" s="66">
        <v>5</v>
      </c>
    </row>
    <row r="48" spans="1:11" ht="16" x14ac:dyDescent="0.2">
      <c r="A48" s="42">
        <v>1508302</v>
      </c>
      <c r="B48" s="43">
        <v>17501042305585</v>
      </c>
      <c r="C48" s="67">
        <v>7501042306325</v>
      </c>
      <c r="D48" s="68" t="s">
        <v>198</v>
      </c>
      <c r="E48" s="69">
        <v>15</v>
      </c>
      <c r="F48" s="36"/>
      <c r="G48" s="36"/>
      <c r="H48" s="65">
        <v>0</v>
      </c>
      <c r="I48" s="65">
        <v>0</v>
      </c>
      <c r="J48" s="65">
        <v>1</v>
      </c>
      <c r="K48" s="66">
        <v>3</v>
      </c>
    </row>
    <row r="49" spans="1:11" ht="16" x14ac:dyDescent="0.2">
      <c r="A49" s="42">
        <v>1512319</v>
      </c>
      <c r="B49" s="43">
        <v>17501042306308</v>
      </c>
      <c r="C49" s="67">
        <v>7501042306370</v>
      </c>
      <c r="D49" s="68" t="s">
        <v>97</v>
      </c>
      <c r="E49" s="69">
        <v>15</v>
      </c>
      <c r="F49" s="36"/>
      <c r="G49" s="36"/>
      <c r="H49" s="65">
        <v>5</v>
      </c>
      <c r="I49" s="65">
        <v>0</v>
      </c>
      <c r="J49" s="65">
        <v>2</v>
      </c>
      <c r="K49" s="66">
        <v>2</v>
      </c>
    </row>
    <row r="50" spans="1:11" ht="16" x14ac:dyDescent="0.2">
      <c r="A50" s="42">
        <v>1512320</v>
      </c>
      <c r="B50" s="43">
        <v>17501042306315</v>
      </c>
      <c r="C50" s="67">
        <v>7501042306387</v>
      </c>
      <c r="D50" s="68" t="s">
        <v>98</v>
      </c>
      <c r="E50" s="69">
        <v>15</v>
      </c>
      <c r="F50" s="36"/>
      <c r="G50" s="36"/>
      <c r="H50" s="65">
        <v>0</v>
      </c>
      <c r="I50" s="65">
        <v>2</v>
      </c>
      <c r="J50" s="65">
        <v>0</v>
      </c>
      <c r="K50" s="66">
        <v>4</v>
      </c>
    </row>
    <row r="51" spans="1:11" ht="16" x14ac:dyDescent="0.2">
      <c r="A51" s="42">
        <v>1512321</v>
      </c>
      <c r="B51" s="43">
        <v>17501042306322</v>
      </c>
      <c r="C51" s="67">
        <v>7501042306394</v>
      </c>
      <c r="D51" s="68" t="s">
        <v>199</v>
      </c>
      <c r="E51" s="69">
        <v>15</v>
      </c>
      <c r="F51" s="36"/>
      <c r="G51" s="36"/>
      <c r="H51" s="65">
        <v>5</v>
      </c>
      <c r="I51" s="65">
        <v>0</v>
      </c>
      <c r="J51" s="65">
        <v>2</v>
      </c>
      <c r="K51" s="66">
        <v>3</v>
      </c>
    </row>
    <row r="52" spans="1:11" ht="16" x14ac:dyDescent="0.2">
      <c r="A52" s="42">
        <v>1512612</v>
      </c>
      <c r="B52" s="43">
        <v>17501042306377</v>
      </c>
      <c r="C52" s="67">
        <v>7501042306530</v>
      </c>
      <c r="D52" s="68" t="s">
        <v>200</v>
      </c>
      <c r="E52" s="69">
        <v>12</v>
      </c>
      <c r="F52" s="36"/>
      <c r="G52" s="36"/>
      <c r="H52" s="65">
        <v>1</v>
      </c>
      <c r="I52" s="65">
        <v>2</v>
      </c>
      <c r="J52" s="65">
        <v>0</v>
      </c>
      <c r="K52" s="66">
        <v>4</v>
      </c>
    </row>
    <row r="53" spans="1:11" ht="16" x14ac:dyDescent="0.2">
      <c r="A53" s="42">
        <v>1512613</v>
      </c>
      <c r="B53" s="43">
        <v>17501042306384</v>
      </c>
      <c r="C53" s="67">
        <v>7501042306547</v>
      </c>
      <c r="D53" s="68" t="s">
        <v>201</v>
      </c>
      <c r="E53" s="69">
        <v>12</v>
      </c>
      <c r="F53" s="36"/>
      <c r="G53" s="36"/>
      <c r="H53" s="65">
        <v>1</v>
      </c>
      <c r="I53" s="65">
        <v>1</v>
      </c>
      <c r="J53" s="65">
        <v>0</v>
      </c>
      <c r="K53" s="66">
        <v>5</v>
      </c>
    </row>
    <row r="54" spans="1:11" ht="16" x14ac:dyDescent="0.2">
      <c r="A54" s="42">
        <v>1512614</v>
      </c>
      <c r="B54" s="43">
        <v>17501042306391</v>
      </c>
      <c r="C54" s="67">
        <v>7501042306554</v>
      </c>
      <c r="D54" s="68" t="s">
        <v>202</v>
      </c>
      <c r="E54" s="69">
        <v>12</v>
      </c>
      <c r="F54" s="36"/>
      <c r="G54" s="36"/>
      <c r="H54" s="65">
        <v>0</v>
      </c>
      <c r="I54" s="65">
        <v>2</v>
      </c>
      <c r="J54" s="65">
        <v>0</v>
      </c>
      <c r="K54" s="66">
        <v>5</v>
      </c>
    </row>
    <row r="55" spans="1:11" ht="16" x14ac:dyDescent="0.2">
      <c r="A55" s="42">
        <v>1513245</v>
      </c>
      <c r="B55" s="43">
        <v>17501042306537</v>
      </c>
      <c r="C55" s="67">
        <v>7501042306578</v>
      </c>
      <c r="D55" s="68" t="s">
        <v>121</v>
      </c>
      <c r="E55" s="69">
        <v>20</v>
      </c>
      <c r="F55" s="36"/>
      <c r="G55" s="36"/>
      <c r="H55" s="65">
        <v>0</v>
      </c>
      <c r="I55" s="65">
        <v>5</v>
      </c>
      <c r="J55" s="65">
        <v>4</v>
      </c>
      <c r="K55" s="66">
        <v>10</v>
      </c>
    </row>
    <row r="56" spans="1:11" ht="16" x14ac:dyDescent="0.2">
      <c r="A56" s="42">
        <v>1513246</v>
      </c>
      <c r="B56" s="43">
        <v>17501042306544</v>
      </c>
      <c r="C56" s="67">
        <v>7501042306592</v>
      </c>
      <c r="D56" s="68" t="s">
        <v>203</v>
      </c>
      <c r="E56" s="69">
        <v>48</v>
      </c>
      <c r="F56" s="36"/>
      <c r="G56" s="36"/>
      <c r="H56" s="65">
        <v>1</v>
      </c>
      <c r="I56" s="65">
        <v>0</v>
      </c>
      <c r="J56" s="65">
        <v>0</v>
      </c>
      <c r="K56" s="66">
        <v>0</v>
      </c>
    </row>
    <row r="57" spans="1:11" ht="16" x14ac:dyDescent="0.2">
      <c r="A57" s="42">
        <v>1513247</v>
      </c>
      <c r="B57" s="43">
        <v>17501042306551</v>
      </c>
      <c r="C57" s="67">
        <v>7501042306615</v>
      </c>
      <c r="D57" s="68" t="s">
        <v>204</v>
      </c>
      <c r="E57" s="69">
        <v>10</v>
      </c>
      <c r="F57" s="36"/>
      <c r="G57" s="36"/>
      <c r="H57" s="65">
        <v>5</v>
      </c>
      <c r="I57" s="65">
        <v>3</v>
      </c>
      <c r="J57" s="65">
        <v>2</v>
      </c>
      <c r="K57" s="66">
        <v>5</v>
      </c>
    </row>
    <row r="58" spans="1:11" ht="16" x14ac:dyDescent="0.2">
      <c r="A58" s="42">
        <v>1513476</v>
      </c>
      <c r="B58" s="43">
        <v>17501042306575</v>
      </c>
      <c r="C58" s="67">
        <v>7501042306622</v>
      </c>
      <c r="D58" s="68" t="s">
        <v>205</v>
      </c>
      <c r="E58" s="69">
        <v>10</v>
      </c>
      <c r="F58" s="36"/>
      <c r="G58" s="36"/>
      <c r="H58" s="65">
        <v>5</v>
      </c>
      <c r="I58" s="65">
        <v>3</v>
      </c>
      <c r="J58" s="65">
        <v>2</v>
      </c>
      <c r="K58" s="66">
        <v>5</v>
      </c>
    </row>
    <row r="59" spans="1:11" ht="16" x14ac:dyDescent="0.2">
      <c r="A59" s="42">
        <v>1514570</v>
      </c>
      <c r="B59" s="43"/>
      <c r="C59" s="67">
        <v>7501042306639</v>
      </c>
      <c r="D59" s="68" t="s">
        <v>206</v>
      </c>
      <c r="E59" s="69">
        <v>10</v>
      </c>
      <c r="F59" s="36"/>
      <c r="G59" s="36"/>
      <c r="H59" s="65">
        <v>5</v>
      </c>
      <c r="I59" s="65">
        <v>3</v>
      </c>
      <c r="J59" s="65">
        <v>2</v>
      </c>
      <c r="K59" s="66">
        <v>5</v>
      </c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ht="16" x14ac:dyDescent="0.2">
      <c r="A63" s="42">
        <v>1508298</v>
      </c>
      <c r="B63" s="43">
        <v>17501042304830</v>
      </c>
      <c r="C63" s="60">
        <v>7501042304833</v>
      </c>
      <c r="D63" s="34" t="s">
        <v>36</v>
      </c>
      <c r="E63" s="44">
        <v>24</v>
      </c>
      <c r="F63" s="36"/>
      <c r="G63" s="36"/>
      <c r="H63" s="49"/>
      <c r="I63" s="49"/>
      <c r="J63" s="49"/>
      <c r="K63" s="50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33 K8:K33 H34:K54 H63:K63 H59:K59">
    <cfRule type="cellIs" dxfId="7" priority="4" stopIfTrue="1" operator="greaterThan">
      <formula>0</formula>
    </cfRule>
  </conditionalFormatting>
  <conditionalFormatting sqref="K7">
    <cfRule type="cellIs" dxfId="6" priority="3" stopIfTrue="1" operator="greaterThan">
      <formula>0</formula>
    </cfRule>
  </conditionalFormatting>
  <conditionalFormatting sqref="H55:K57">
    <cfRule type="cellIs" dxfId="5" priority="2" stopIfTrue="1" operator="greaterThan">
      <formula>0</formula>
    </cfRule>
  </conditionalFormatting>
  <conditionalFormatting sqref="H58:K58">
    <cfRule type="cellIs" dxfId="4" priority="1" stopIfTrue="1" operator="greaterThan">
      <formula>0</formula>
    </cfRule>
  </conditionalFormatting>
  <pageMargins left="0" right="0" top="0" bottom="0" header="0.31496062992125984" footer="0.31496062992125984"/>
  <pageSetup scale="90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C1" workbookViewId="0">
      <selection activeCell="D8" sqref="D8"/>
    </sheetView>
  </sheetViews>
  <sheetFormatPr baseColWidth="10" defaultColWidth="11.3984375" defaultRowHeight="13" x14ac:dyDescent="0.15"/>
  <cols>
    <col min="1" max="1" width="9.3984375" style="7" hidden="1" customWidth="1"/>
    <col min="2" max="2" width="15" style="7" hidden="1" customWidth="1"/>
    <col min="3" max="3" width="14.796875" style="7" customWidth="1"/>
    <col min="4" max="4" width="47.59765625" style="7" bestFit="1" customWidth="1"/>
    <col min="5" max="5" width="4" style="7" bestFit="1" customWidth="1"/>
    <col min="6" max="6" width="6.59765625" style="7" hidden="1" customWidth="1"/>
    <col min="7" max="7" width="6.19921875" style="7" hidden="1" customWidth="1"/>
    <col min="8" max="8" width="10.3984375" style="7" bestFit="1" customWidth="1"/>
    <col min="9" max="9" width="11.3984375" style="7"/>
    <col min="10" max="10" width="8.796875" style="7" bestFit="1" customWidth="1"/>
    <col min="11" max="11" width="8.3984375" style="7" bestFit="1" customWidth="1"/>
    <col min="12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208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67">
        <v>75006075</v>
      </c>
      <c r="D7" s="68" t="s">
        <v>158</v>
      </c>
      <c r="E7" s="69">
        <v>24</v>
      </c>
      <c r="F7" s="36"/>
      <c r="G7" s="36"/>
      <c r="H7" s="65">
        <v>2</v>
      </c>
      <c r="I7" s="65">
        <v>0</v>
      </c>
      <c r="J7" s="65">
        <v>1</v>
      </c>
      <c r="K7" s="65">
        <v>2</v>
      </c>
    </row>
    <row r="8" spans="1:11" ht="16" x14ac:dyDescent="0.2">
      <c r="A8" s="42">
        <v>1508295</v>
      </c>
      <c r="B8" s="43">
        <v>60000075006084</v>
      </c>
      <c r="C8" s="67">
        <v>75006082</v>
      </c>
      <c r="D8" s="68" t="s">
        <v>159</v>
      </c>
      <c r="E8" s="69">
        <v>24</v>
      </c>
      <c r="F8" s="36"/>
      <c r="G8" s="36"/>
      <c r="H8" s="65">
        <v>8</v>
      </c>
      <c r="I8" s="65">
        <v>6</v>
      </c>
      <c r="J8" s="65">
        <v>0</v>
      </c>
      <c r="K8" s="66">
        <v>2</v>
      </c>
    </row>
    <row r="9" spans="1:11" ht="16" x14ac:dyDescent="0.2">
      <c r="A9" s="42">
        <v>1508357</v>
      </c>
      <c r="B9" s="43">
        <v>50000075006094</v>
      </c>
      <c r="C9" s="67">
        <v>75006099</v>
      </c>
      <c r="D9" s="68" t="s">
        <v>160</v>
      </c>
      <c r="E9" s="69">
        <v>20</v>
      </c>
      <c r="F9" s="36"/>
      <c r="G9" s="36"/>
      <c r="H9" s="65">
        <v>2</v>
      </c>
      <c r="I9" s="65">
        <v>6</v>
      </c>
      <c r="J9" s="65">
        <v>0</v>
      </c>
      <c r="K9" s="66">
        <v>6</v>
      </c>
    </row>
    <row r="10" spans="1:11" ht="16" x14ac:dyDescent="0.2">
      <c r="A10" s="42">
        <v>1509156</v>
      </c>
      <c r="B10" s="43">
        <v>10000075011243</v>
      </c>
      <c r="C10" s="67">
        <v>75011246</v>
      </c>
      <c r="D10" s="68" t="s">
        <v>161</v>
      </c>
      <c r="E10" s="69">
        <v>24</v>
      </c>
      <c r="F10" s="36"/>
      <c r="G10" s="36"/>
      <c r="H10" s="65">
        <v>2</v>
      </c>
      <c r="I10" s="65">
        <v>1</v>
      </c>
      <c r="J10" s="65">
        <v>0</v>
      </c>
      <c r="K10" s="66">
        <v>2</v>
      </c>
    </row>
    <row r="11" spans="1:11" ht="16" x14ac:dyDescent="0.2">
      <c r="A11" s="42">
        <v>1508355</v>
      </c>
      <c r="B11" s="43">
        <v>57501042300021</v>
      </c>
      <c r="C11" s="67">
        <v>7501042300033</v>
      </c>
      <c r="D11" s="68" t="s">
        <v>162</v>
      </c>
      <c r="E11" s="69">
        <v>15</v>
      </c>
      <c r="F11" s="36"/>
      <c r="G11" s="36"/>
      <c r="H11" s="65">
        <v>15</v>
      </c>
      <c r="I11" s="65">
        <v>12</v>
      </c>
      <c r="J11" s="65">
        <v>2</v>
      </c>
      <c r="K11" s="66">
        <v>5</v>
      </c>
    </row>
    <row r="12" spans="1:11" ht="16" x14ac:dyDescent="0.2">
      <c r="A12" s="42">
        <v>1508342</v>
      </c>
      <c r="B12" s="43">
        <v>47501042300031</v>
      </c>
      <c r="C12" s="67">
        <v>7501042300224</v>
      </c>
      <c r="D12" s="68" t="s">
        <v>163</v>
      </c>
      <c r="E12" s="69">
        <v>15</v>
      </c>
      <c r="F12" s="36"/>
      <c r="G12" s="36"/>
      <c r="H12" s="65">
        <v>0</v>
      </c>
      <c r="I12" s="65">
        <v>5</v>
      </c>
      <c r="J12" s="65">
        <v>0</v>
      </c>
      <c r="K12" s="66">
        <v>3</v>
      </c>
    </row>
    <row r="13" spans="1:11" ht="16" x14ac:dyDescent="0.2">
      <c r="A13" s="42">
        <v>1508274</v>
      </c>
      <c r="B13" s="43">
        <v>47501042300222</v>
      </c>
      <c r="C13" s="67">
        <v>7501042300422</v>
      </c>
      <c r="D13" s="68" t="s">
        <v>164</v>
      </c>
      <c r="E13" s="69">
        <v>15</v>
      </c>
      <c r="F13" s="36"/>
      <c r="G13" s="36"/>
      <c r="H13" s="65">
        <v>11</v>
      </c>
      <c r="I13" s="65">
        <v>3</v>
      </c>
      <c r="J13" s="65">
        <v>0</v>
      </c>
      <c r="K13" s="66">
        <v>0</v>
      </c>
    </row>
    <row r="14" spans="1:11" ht="16" x14ac:dyDescent="0.2">
      <c r="A14" s="42">
        <v>1508299</v>
      </c>
      <c r="B14" s="43">
        <v>47501042300420</v>
      </c>
      <c r="C14" s="67">
        <v>7501042300439</v>
      </c>
      <c r="D14" s="68" t="s">
        <v>165</v>
      </c>
      <c r="E14" s="69">
        <v>15</v>
      </c>
      <c r="F14" s="36"/>
      <c r="G14" s="36"/>
      <c r="H14" s="65">
        <v>4</v>
      </c>
      <c r="I14" s="65">
        <v>0</v>
      </c>
      <c r="J14" s="65">
        <v>6</v>
      </c>
      <c r="K14" s="66">
        <v>6</v>
      </c>
    </row>
    <row r="15" spans="1:11" ht="16" x14ac:dyDescent="0.2">
      <c r="A15" s="42">
        <v>1508305</v>
      </c>
      <c r="B15" s="43">
        <v>47501042300437</v>
      </c>
      <c r="C15" s="67">
        <v>7501042300521</v>
      </c>
      <c r="D15" s="68" t="s">
        <v>166</v>
      </c>
      <c r="E15" s="69">
        <v>24</v>
      </c>
      <c r="F15" s="36"/>
      <c r="G15" s="36"/>
      <c r="H15" s="65">
        <v>1</v>
      </c>
      <c r="I15" s="65">
        <v>0</v>
      </c>
      <c r="J15" s="65">
        <v>1</v>
      </c>
      <c r="K15" s="66">
        <v>2</v>
      </c>
    </row>
    <row r="16" spans="1:11" ht="16" x14ac:dyDescent="0.2">
      <c r="A16" s="42">
        <v>1508322</v>
      </c>
      <c r="B16" s="43">
        <v>67501042300523</v>
      </c>
      <c r="C16" s="67">
        <v>7501042300538</v>
      </c>
      <c r="D16" s="68" t="s">
        <v>167</v>
      </c>
      <c r="E16" s="69">
        <v>24</v>
      </c>
      <c r="F16" s="36"/>
      <c r="G16" s="36"/>
      <c r="H16" s="65">
        <v>0</v>
      </c>
      <c r="I16" s="65">
        <v>0</v>
      </c>
      <c r="J16" s="65">
        <v>0</v>
      </c>
      <c r="K16" s="66">
        <v>1</v>
      </c>
    </row>
    <row r="17" spans="1:11" ht="16" x14ac:dyDescent="0.2">
      <c r="A17" s="42">
        <v>1508326</v>
      </c>
      <c r="B17" s="43">
        <v>67501042300530</v>
      </c>
      <c r="C17" s="67">
        <v>7501042301108</v>
      </c>
      <c r="D17" s="68" t="s">
        <v>78</v>
      </c>
      <c r="E17" s="69">
        <v>24</v>
      </c>
      <c r="F17" s="36"/>
      <c r="G17" s="36"/>
      <c r="H17" s="65">
        <v>1</v>
      </c>
      <c r="I17" s="65">
        <v>0</v>
      </c>
      <c r="J17" s="65">
        <v>1</v>
      </c>
      <c r="K17" s="66">
        <v>0</v>
      </c>
    </row>
    <row r="18" spans="1:11" ht="16" x14ac:dyDescent="0.2">
      <c r="A18" s="42">
        <v>1508315</v>
      </c>
      <c r="B18" s="43">
        <v>67501042301100</v>
      </c>
      <c r="C18" s="67">
        <v>7501042301221</v>
      </c>
      <c r="D18" s="68" t="s">
        <v>168</v>
      </c>
      <c r="E18" s="69">
        <v>20</v>
      </c>
      <c r="F18" s="36"/>
      <c r="G18" s="36"/>
      <c r="H18" s="65">
        <v>0</v>
      </c>
      <c r="I18" s="65">
        <v>0</v>
      </c>
      <c r="J18" s="65">
        <v>0</v>
      </c>
      <c r="K18" s="66">
        <v>0</v>
      </c>
    </row>
    <row r="19" spans="1:11" ht="16" x14ac:dyDescent="0.2">
      <c r="A19" s="42">
        <v>1508330</v>
      </c>
      <c r="B19" s="43">
        <v>57501042301226</v>
      </c>
      <c r="C19" s="67">
        <v>7501042301429</v>
      </c>
      <c r="D19" s="68" t="s">
        <v>169</v>
      </c>
      <c r="E19" s="69">
        <v>12</v>
      </c>
      <c r="F19" s="36"/>
      <c r="G19" s="36"/>
      <c r="H19" s="65">
        <v>0</v>
      </c>
      <c r="I19" s="65">
        <v>0</v>
      </c>
      <c r="J19" s="65">
        <v>0</v>
      </c>
      <c r="K19" s="66">
        <v>3</v>
      </c>
    </row>
    <row r="20" spans="1:11" ht="16" x14ac:dyDescent="0.2">
      <c r="A20" s="42">
        <v>1508327</v>
      </c>
      <c r="B20" s="43">
        <v>37501042301420</v>
      </c>
      <c r="C20" s="67">
        <v>7501042301733</v>
      </c>
      <c r="D20" s="68" t="s">
        <v>170</v>
      </c>
      <c r="E20" s="69">
        <v>8</v>
      </c>
      <c r="F20" s="36"/>
      <c r="G20" s="36"/>
      <c r="H20" s="65">
        <v>2</v>
      </c>
      <c r="I20" s="65">
        <v>0</v>
      </c>
      <c r="J20" s="65">
        <v>0</v>
      </c>
      <c r="K20" s="66">
        <v>10</v>
      </c>
    </row>
    <row r="21" spans="1:11" ht="16" x14ac:dyDescent="0.2">
      <c r="A21" s="42">
        <v>1508339</v>
      </c>
      <c r="B21" s="43">
        <v>17501042301730</v>
      </c>
      <c r="C21" s="67">
        <v>7501042301740</v>
      </c>
      <c r="D21" s="68" t="s">
        <v>171</v>
      </c>
      <c r="E21" s="69">
        <v>6</v>
      </c>
      <c r="F21" s="36"/>
      <c r="G21" s="36"/>
      <c r="H21" s="65">
        <v>0</v>
      </c>
      <c r="I21" s="65">
        <v>0</v>
      </c>
      <c r="J21" s="65">
        <v>2</v>
      </c>
      <c r="K21" s="66">
        <v>8</v>
      </c>
    </row>
    <row r="22" spans="1:11" ht="16" x14ac:dyDescent="0.2">
      <c r="A22" s="42">
        <v>1508363</v>
      </c>
      <c r="B22" s="43">
        <v>17501042301747</v>
      </c>
      <c r="C22" s="67">
        <v>7501042301757</v>
      </c>
      <c r="D22" s="68" t="s">
        <v>172</v>
      </c>
      <c r="E22" s="69">
        <v>15</v>
      </c>
      <c r="F22" s="36"/>
      <c r="G22" s="36"/>
      <c r="H22" s="65">
        <v>3</v>
      </c>
      <c r="I22" s="65">
        <v>2</v>
      </c>
      <c r="J22" s="65">
        <v>2</v>
      </c>
      <c r="K22" s="66">
        <v>2</v>
      </c>
    </row>
    <row r="23" spans="1:11" ht="16" x14ac:dyDescent="0.2">
      <c r="A23" s="42">
        <v>1508353</v>
      </c>
      <c r="B23" s="43">
        <v>47501042301755</v>
      </c>
      <c r="C23" s="67">
        <v>7501042301764</v>
      </c>
      <c r="D23" s="68" t="s">
        <v>173</v>
      </c>
      <c r="E23" s="69">
        <v>6</v>
      </c>
      <c r="F23" s="36"/>
      <c r="G23" s="36"/>
      <c r="H23" s="65">
        <v>5</v>
      </c>
      <c r="I23" s="65">
        <v>0</v>
      </c>
      <c r="J23" s="65">
        <v>0</v>
      </c>
      <c r="K23" s="66">
        <v>0</v>
      </c>
    </row>
    <row r="24" spans="1:11" ht="16" x14ac:dyDescent="0.2">
      <c r="A24" s="42">
        <v>1508294</v>
      </c>
      <c r="B24" s="43">
        <v>17501042301761</v>
      </c>
      <c r="C24" s="67">
        <v>7501042301771</v>
      </c>
      <c r="D24" s="68" t="s">
        <v>174</v>
      </c>
      <c r="E24" s="69">
        <v>6</v>
      </c>
      <c r="F24" s="36"/>
      <c r="G24" s="36"/>
      <c r="H24" s="65">
        <v>5</v>
      </c>
      <c r="I24" s="65">
        <v>0</v>
      </c>
      <c r="J24" s="65">
        <v>0</v>
      </c>
      <c r="K24" s="66">
        <v>0</v>
      </c>
    </row>
    <row r="25" spans="1:11" ht="16" x14ac:dyDescent="0.2">
      <c r="A25" s="42">
        <v>1508293</v>
      </c>
      <c r="B25" s="43">
        <v>17501042301778</v>
      </c>
      <c r="C25" s="67">
        <v>7501042301788</v>
      </c>
      <c r="D25" s="68" t="s">
        <v>175</v>
      </c>
      <c r="E25" s="69">
        <v>6</v>
      </c>
      <c r="F25" s="36"/>
      <c r="G25" s="36"/>
      <c r="H25" s="65">
        <v>0</v>
      </c>
      <c r="I25" s="65">
        <v>0</v>
      </c>
      <c r="J25" s="65">
        <v>0</v>
      </c>
      <c r="K25" s="66">
        <v>4</v>
      </c>
    </row>
    <row r="26" spans="1:11" ht="16" x14ac:dyDescent="0.2">
      <c r="A26" s="42">
        <v>1508292</v>
      </c>
      <c r="B26" s="43">
        <v>17501042301785</v>
      </c>
      <c r="C26" s="67">
        <v>7501042302013</v>
      </c>
      <c r="D26" s="68" t="s">
        <v>176</v>
      </c>
      <c r="E26" s="69">
        <v>15</v>
      </c>
      <c r="F26" s="36"/>
      <c r="G26" s="36"/>
      <c r="H26" s="65">
        <v>0</v>
      </c>
      <c r="I26" s="65">
        <v>2</v>
      </c>
      <c r="J26" s="65">
        <v>0</v>
      </c>
      <c r="K26" s="66">
        <v>2</v>
      </c>
    </row>
    <row r="27" spans="1:11" ht="16" x14ac:dyDescent="0.2">
      <c r="A27" s="42">
        <v>1508352</v>
      </c>
      <c r="B27" s="43">
        <v>47501042302011</v>
      </c>
      <c r="C27" s="67">
        <v>7501042302099</v>
      </c>
      <c r="D27" s="68" t="s">
        <v>177</v>
      </c>
      <c r="E27" s="69">
        <v>15</v>
      </c>
      <c r="F27" s="36"/>
      <c r="G27" s="36"/>
      <c r="H27" s="65">
        <v>2</v>
      </c>
      <c r="I27" s="65">
        <v>0</v>
      </c>
      <c r="J27" s="65">
        <v>2</v>
      </c>
      <c r="K27" s="66">
        <v>0</v>
      </c>
    </row>
    <row r="28" spans="1:11" ht="16" x14ac:dyDescent="0.2">
      <c r="A28" s="42">
        <v>1508351</v>
      </c>
      <c r="B28" s="43">
        <v>47501042302097</v>
      </c>
      <c r="C28" s="67">
        <v>7501042302174</v>
      </c>
      <c r="D28" s="68" t="s">
        <v>178</v>
      </c>
      <c r="E28" s="69">
        <v>15</v>
      </c>
      <c r="F28" s="36"/>
      <c r="G28" s="36"/>
      <c r="H28" s="65">
        <v>0</v>
      </c>
      <c r="I28" s="65">
        <v>0</v>
      </c>
      <c r="J28" s="65">
        <v>0</v>
      </c>
      <c r="K28" s="66">
        <v>0</v>
      </c>
    </row>
    <row r="29" spans="1:11" ht="16" x14ac:dyDescent="0.2">
      <c r="A29" s="42">
        <v>1508354</v>
      </c>
      <c r="B29" s="43">
        <v>47501042302172</v>
      </c>
      <c r="C29" s="67">
        <v>7501042302402</v>
      </c>
      <c r="D29" s="68" t="s">
        <v>179</v>
      </c>
      <c r="E29" s="69">
        <v>6</v>
      </c>
      <c r="F29" s="36"/>
      <c r="G29" s="36"/>
      <c r="H29" s="65">
        <v>2</v>
      </c>
      <c r="I29" s="65">
        <v>0</v>
      </c>
      <c r="J29" s="65">
        <v>0</v>
      </c>
      <c r="K29" s="66">
        <v>2</v>
      </c>
    </row>
    <row r="30" spans="1:11" ht="16" x14ac:dyDescent="0.2">
      <c r="A30" s="42">
        <v>1508360</v>
      </c>
      <c r="B30" s="43">
        <v>17501042302409</v>
      </c>
      <c r="C30" s="67">
        <v>7501042302426</v>
      </c>
      <c r="D30" s="68" t="s">
        <v>180</v>
      </c>
      <c r="E30" s="69">
        <v>15</v>
      </c>
      <c r="F30" s="36"/>
      <c r="G30" s="36"/>
      <c r="H30" s="65">
        <v>0</v>
      </c>
      <c r="I30" s="65">
        <v>0</v>
      </c>
      <c r="J30" s="65">
        <v>0</v>
      </c>
      <c r="K30" s="66">
        <v>0</v>
      </c>
    </row>
    <row r="31" spans="1:11" ht="16" x14ac:dyDescent="0.2">
      <c r="A31" s="42">
        <v>1508366</v>
      </c>
      <c r="B31" s="43">
        <v>17501042302423</v>
      </c>
      <c r="C31" s="67">
        <v>7501042302495</v>
      </c>
      <c r="D31" s="68" t="s">
        <v>181</v>
      </c>
      <c r="E31" s="69">
        <v>15</v>
      </c>
      <c r="F31" s="36"/>
      <c r="G31" s="36"/>
      <c r="H31" s="65">
        <v>1</v>
      </c>
      <c r="I31" s="65">
        <v>0</v>
      </c>
      <c r="J31" s="65">
        <v>0</v>
      </c>
      <c r="K31" s="66">
        <v>0</v>
      </c>
    </row>
    <row r="32" spans="1:11" ht="16" x14ac:dyDescent="0.2">
      <c r="A32" s="42"/>
      <c r="B32" s="43"/>
      <c r="C32" s="67">
        <v>7501042306684</v>
      </c>
      <c r="D32" s="68" t="s">
        <v>209</v>
      </c>
      <c r="E32" s="69">
        <v>15</v>
      </c>
      <c r="F32" s="36"/>
      <c r="G32" s="36"/>
      <c r="H32" s="65">
        <v>3</v>
      </c>
      <c r="I32" s="65">
        <v>3</v>
      </c>
      <c r="J32" s="65">
        <v>2</v>
      </c>
      <c r="K32" s="66">
        <v>5</v>
      </c>
    </row>
    <row r="33" spans="1:11" ht="16" x14ac:dyDescent="0.2">
      <c r="A33" s="42"/>
      <c r="B33" s="43"/>
      <c r="C33" s="67">
        <v>7501042306660</v>
      </c>
      <c r="D33" s="68" t="s">
        <v>210</v>
      </c>
      <c r="E33" s="69">
        <v>15</v>
      </c>
      <c r="F33" s="36"/>
      <c r="G33" s="36"/>
      <c r="H33" s="65">
        <v>3</v>
      </c>
      <c r="I33" s="65">
        <v>3</v>
      </c>
      <c r="J33" s="65">
        <v>2</v>
      </c>
      <c r="K33" s="66">
        <v>5</v>
      </c>
    </row>
    <row r="34" spans="1:11" ht="16" x14ac:dyDescent="0.2">
      <c r="A34" s="42"/>
      <c r="B34" s="43"/>
      <c r="C34" s="67">
        <v>7501042306677</v>
      </c>
      <c r="D34" s="68" t="s">
        <v>211</v>
      </c>
      <c r="E34" s="69">
        <v>15</v>
      </c>
      <c r="F34" s="36"/>
      <c r="G34" s="36"/>
      <c r="H34" s="65">
        <v>3</v>
      </c>
      <c r="I34" s="65">
        <v>3</v>
      </c>
      <c r="J34" s="65">
        <v>2</v>
      </c>
      <c r="K34" s="66">
        <v>5</v>
      </c>
    </row>
    <row r="35" spans="1:11" ht="16" x14ac:dyDescent="0.2">
      <c r="A35" s="42"/>
      <c r="B35" s="43"/>
      <c r="C35" s="67">
        <v>7501042306691</v>
      </c>
      <c r="D35" s="68" t="s">
        <v>212</v>
      </c>
      <c r="E35" s="69">
        <v>15</v>
      </c>
      <c r="F35" s="36"/>
      <c r="G35" s="36"/>
      <c r="H35" s="65">
        <v>3</v>
      </c>
      <c r="I35" s="65">
        <v>3</v>
      </c>
      <c r="J35" s="65">
        <v>2</v>
      </c>
      <c r="K35" s="66">
        <v>5</v>
      </c>
    </row>
    <row r="36" spans="1:11" ht="16" x14ac:dyDescent="0.2">
      <c r="A36" s="42"/>
      <c r="B36" s="43"/>
      <c r="C36" s="67">
        <v>7501042306707</v>
      </c>
      <c r="D36" s="68" t="s">
        <v>213</v>
      </c>
      <c r="E36" s="69">
        <v>15</v>
      </c>
      <c r="F36" s="36"/>
      <c r="G36" s="36"/>
      <c r="H36" s="65">
        <v>3</v>
      </c>
      <c r="I36" s="65">
        <v>3</v>
      </c>
      <c r="J36" s="65">
        <v>2</v>
      </c>
      <c r="K36" s="66">
        <v>5</v>
      </c>
    </row>
    <row r="37" spans="1:11" ht="16" x14ac:dyDescent="0.2">
      <c r="A37" s="42"/>
      <c r="B37" s="43"/>
      <c r="C37" s="67">
        <v>7501042306721</v>
      </c>
      <c r="D37" s="68" t="s">
        <v>214</v>
      </c>
      <c r="E37" s="69">
        <v>15</v>
      </c>
      <c r="F37" s="36"/>
      <c r="G37" s="36"/>
      <c r="H37" s="65">
        <v>3</v>
      </c>
      <c r="I37" s="65">
        <v>3</v>
      </c>
      <c r="J37" s="65">
        <v>2</v>
      </c>
      <c r="K37" s="66">
        <v>5</v>
      </c>
    </row>
    <row r="38" spans="1:11" ht="16" x14ac:dyDescent="0.2">
      <c r="A38" s="42"/>
      <c r="B38" s="43"/>
      <c r="C38" s="67">
        <v>7501042306714</v>
      </c>
      <c r="D38" s="70" t="s">
        <v>215</v>
      </c>
      <c r="E38" s="69">
        <v>15</v>
      </c>
      <c r="F38" s="36"/>
      <c r="G38" s="36"/>
      <c r="H38" s="65">
        <v>3</v>
      </c>
      <c r="I38" s="65">
        <v>3</v>
      </c>
      <c r="J38" s="65">
        <v>2</v>
      </c>
      <c r="K38" s="66">
        <v>5</v>
      </c>
    </row>
    <row r="39" spans="1:11" ht="16" x14ac:dyDescent="0.2">
      <c r="A39" s="42">
        <v>1508314</v>
      </c>
      <c r="B39" s="43">
        <v>17501042302492</v>
      </c>
      <c r="C39" s="67">
        <v>7501042305205</v>
      </c>
      <c r="D39" s="68" t="s">
        <v>182</v>
      </c>
      <c r="E39" s="69">
        <v>15</v>
      </c>
      <c r="F39" s="36"/>
      <c r="G39" s="36"/>
      <c r="H39" s="65">
        <v>2</v>
      </c>
      <c r="I39" s="65">
        <v>2</v>
      </c>
      <c r="J39" s="65">
        <v>2</v>
      </c>
      <c r="K39" s="66">
        <v>20</v>
      </c>
    </row>
    <row r="40" spans="1:11" ht="16" x14ac:dyDescent="0.2">
      <c r="A40" s="42">
        <v>1508386</v>
      </c>
      <c r="B40" s="43">
        <v>37501042304803</v>
      </c>
      <c r="C40" s="67">
        <v>7501042305397</v>
      </c>
      <c r="D40" s="68" t="s">
        <v>183</v>
      </c>
      <c r="E40" s="69">
        <v>16</v>
      </c>
      <c r="F40" s="36"/>
      <c r="G40" s="36"/>
      <c r="H40" s="65">
        <v>2</v>
      </c>
      <c r="I40" s="65">
        <v>0</v>
      </c>
      <c r="J40" s="65">
        <v>0</v>
      </c>
      <c r="K40" s="66">
        <v>0</v>
      </c>
    </row>
    <row r="41" spans="1:11" ht="16" x14ac:dyDescent="0.2">
      <c r="A41" s="42">
        <v>1508300</v>
      </c>
      <c r="B41" s="43">
        <v>17501042305202</v>
      </c>
      <c r="C41" s="67">
        <v>7501042305403</v>
      </c>
      <c r="D41" s="68" t="s">
        <v>184</v>
      </c>
      <c r="E41" s="69">
        <v>15</v>
      </c>
      <c r="F41" s="36"/>
      <c r="G41" s="36"/>
      <c r="H41" s="65">
        <v>0</v>
      </c>
      <c r="I41" s="65">
        <v>5</v>
      </c>
      <c r="J41" s="65">
        <v>2</v>
      </c>
      <c r="K41" s="66">
        <v>10</v>
      </c>
    </row>
    <row r="42" spans="1:11" ht="16" x14ac:dyDescent="0.2">
      <c r="A42" s="42">
        <v>1508297</v>
      </c>
      <c r="B42" s="43">
        <v>17501042305370</v>
      </c>
      <c r="C42" s="67">
        <v>7501042305410</v>
      </c>
      <c r="D42" s="68" t="s">
        <v>185</v>
      </c>
      <c r="E42" s="69">
        <v>6</v>
      </c>
      <c r="F42" s="36"/>
      <c r="G42" s="36"/>
      <c r="H42" s="65">
        <v>0</v>
      </c>
      <c r="I42" s="65">
        <v>0</v>
      </c>
      <c r="J42" s="65">
        <v>0</v>
      </c>
      <c r="K42" s="66">
        <v>6</v>
      </c>
    </row>
    <row r="43" spans="1:11" ht="16" x14ac:dyDescent="0.2">
      <c r="A43" s="42">
        <v>1508312</v>
      </c>
      <c r="B43" s="43">
        <v>17501042305394</v>
      </c>
      <c r="C43" s="67">
        <v>7501042305427</v>
      </c>
      <c r="D43" s="68" t="s">
        <v>186</v>
      </c>
      <c r="E43" s="69">
        <v>15</v>
      </c>
      <c r="F43" s="36"/>
      <c r="G43" s="36"/>
      <c r="H43" s="65">
        <v>6</v>
      </c>
      <c r="I43" s="65">
        <v>0</v>
      </c>
      <c r="J43" s="65">
        <v>4</v>
      </c>
      <c r="K43" s="66">
        <v>15</v>
      </c>
    </row>
    <row r="44" spans="1:11" ht="16" x14ac:dyDescent="0.2">
      <c r="A44" s="42">
        <v>1508313</v>
      </c>
      <c r="B44" s="43">
        <v>17501042305400</v>
      </c>
      <c r="C44" s="67">
        <v>7501042305441</v>
      </c>
      <c r="D44" s="68" t="s">
        <v>187</v>
      </c>
      <c r="E44" s="69">
        <v>15</v>
      </c>
      <c r="F44" s="36"/>
      <c r="G44" s="36"/>
      <c r="H44" s="65">
        <v>3</v>
      </c>
      <c r="I44" s="65">
        <v>6</v>
      </c>
      <c r="J44" s="65">
        <v>0</v>
      </c>
      <c r="K44" s="66">
        <v>15</v>
      </c>
    </row>
    <row r="45" spans="1:11" ht="16" x14ac:dyDescent="0.2">
      <c r="A45" s="42">
        <v>1508304</v>
      </c>
      <c r="B45" s="43">
        <v>17501042305417</v>
      </c>
      <c r="C45" s="67">
        <v>7501042305465</v>
      </c>
      <c r="D45" s="68" t="s">
        <v>188</v>
      </c>
      <c r="E45" s="69">
        <v>15</v>
      </c>
      <c r="F45" s="36"/>
      <c r="G45" s="36"/>
      <c r="H45" s="65">
        <v>3</v>
      </c>
      <c r="I45" s="65">
        <v>3</v>
      </c>
      <c r="J45" s="65">
        <v>3</v>
      </c>
      <c r="K45" s="66">
        <v>15</v>
      </c>
    </row>
    <row r="46" spans="1:11" ht="16" x14ac:dyDescent="0.2">
      <c r="A46" s="42">
        <v>1511358</v>
      </c>
      <c r="B46" s="43">
        <v>27501042305421</v>
      </c>
      <c r="C46" s="67">
        <v>7501042305472</v>
      </c>
      <c r="D46" s="68" t="s">
        <v>189</v>
      </c>
      <c r="E46" s="69">
        <v>15</v>
      </c>
      <c r="F46" s="36"/>
      <c r="G46" s="36"/>
      <c r="H46" s="65">
        <v>2</v>
      </c>
      <c r="I46" s="65">
        <v>0</v>
      </c>
      <c r="J46" s="65">
        <v>1</v>
      </c>
      <c r="K46" s="66">
        <v>15</v>
      </c>
    </row>
    <row r="47" spans="1:11" ht="16" x14ac:dyDescent="0.2">
      <c r="A47" s="42">
        <v>1511361</v>
      </c>
      <c r="B47" s="43">
        <v>27501042305445</v>
      </c>
      <c r="C47" s="67">
        <v>7501042305496</v>
      </c>
      <c r="D47" s="68" t="s">
        <v>190</v>
      </c>
      <c r="E47" s="69">
        <v>15</v>
      </c>
      <c r="F47" s="36"/>
      <c r="G47" s="36"/>
      <c r="H47" s="65">
        <v>2</v>
      </c>
      <c r="I47" s="65">
        <v>2</v>
      </c>
      <c r="J47" s="65">
        <v>2</v>
      </c>
      <c r="K47" s="66">
        <v>8</v>
      </c>
    </row>
    <row r="48" spans="1:11" ht="16" x14ac:dyDescent="0.2">
      <c r="A48" s="42">
        <v>1511360</v>
      </c>
      <c r="B48" s="43">
        <v>27501042305469</v>
      </c>
      <c r="C48" s="67">
        <v>7501042305519</v>
      </c>
      <c r="D48" s="68" t="s">
        <v>191</v>
      </c>
      <c r="E48" s="69">
        <v>6</v>
      </c>
      <c r="F48" s="36"/>
      <c r="G48" s="36"/>
      <c r="H48" s="65">
        <v>1</v>
      </c>
      <c r="I48" s="65">
        <v>0</v>
      </c>
      <c r="J48" s="65">
        <v>0</v>
      </c>
      <c r="K48" s="66">
        <v>2</v>
      </c>
    </row>
    <row r="49" spans="1:11" ht="16" x14ac:dyDescent="0.2">
      <c r="A49" s="42">
        <v>1511359</v>
      </c>
      <c r="B49" s="43">
        <v>27501042305476</v>
      </c>
      <c r="C49" s="67">
        <v>7501042305526</v>
      </c>
      <c r="D49" s="68" t="s">
        <v>192</v>
      </c>
      <c r="E49" s="69">
        <v>15</v>
      </c>
      <c r="F49" s="36"/>
      <c r="G49" s="36"/>
      <c r="H49" s="65">
        <v>5</v>
      </c>
      <c r="I49" s="65">
        <v>7</v>
      </c>
      <c r="J49" s="65">
        <v>5</v>
      </c>
      <c r="K49" s="66">
        <v>0</v>
      </c>
    </row>
    <row r="50" spans="1:11" ht="16" x14ac:dyDescent="0.2">
      <c r="A50" s="42">
        <v>1511362</v>
      </c>
      <c r="B50" s="43">
        <v>27501042305490</v>
      </c>
      <c r="C50" s="67">
        <v>7501042305533</v>
      </c>
      <c r="D50" s="68" t="s">
        <v>193</v>
      </c>
      <c r="E50" s="69">
        <v>20</v>
      </c>
      <c r="F50" s="36"/>
      <c r="G50" s="36"/>
      <c r="H50" s="65">
        <v>5</v>
      </c>
      <c r="I50" s="65">
        <v>5</v>
      </c>
      <c r="J50" s="65">
        <v>2</v>
      </c>
      <c r="K50" s="66">
        <v>1</v>
      </c>
    </row>
    <row r="51" spans="1:11" ht="16" x14ac:dyDescent="0.2">
      <c r="A51" s="42">
        <v>1508356</v>
      </c>
      <c r="B51" s="43">
        <v>17501042305516</v>
      </c>
      <c r="C51" s="67">
        <v>7501042305564</v>
      </c>
      <c r="D51" s="68" t="s">
        <v>194</v>
      </c>
      <c r="E51" s="69">
        <v>6</v>
      </c>
      <c r="F51" s="36"/>
      <c r="G51" s="36"/>
      <c r="H51" s="65">
        <v>1</v>
      </c>
      <c r="I51" s="65">
        <v>0</v>
      </c>
      <c r="J51" s="65">
        <v>2</v>
      </c>
      <c r="K51" s="66">
        <v>0</v>
      </c>
    </row>
    <row r="52" spans="1:11" ht="16" x14ac:dyDescent="0.2">
      <c r="A52" s="42">
        <v>1508359</v>
      </c>
      <c r="B52" s="43">
        <v>47501042305524</v>
      </c>
      <c r="C52" s="67">
        <v>7501042305588</v>
      </c>
      <c r="D52" s="68" t="s">
        <v>195</v>
      </c>
      <c r="E52" s="69">
        <v>6</v>
      </c>
      <c r="F52" s="36"/>
      <c r="G52" s="36"/>
      <c r="H52" s="65">
        <v>1</v>
      </c>
      <c r="I52" s="65">
        <v>2</v>
      </c>
      <c r="J52" s="65">
        <v>0</v>
      </c>
      <c r="K52" s="66">
        <v>0</v>
      </c>
    </row>
    <row r="53" spans="1:11" ht="16" x14ac:dyDescent="0.2">
      <c r="A53" s="42">
        <v>1508362</v>
      </c>
      <c r="B53" s="43">
        <v>17501042305530</v>
      </c>
      <c r="C53" s="67">
        <v>7501042306301</v>
      </c>
      <c r="D53" s="68" t="s">
        <v>196</v>
      </c>
      <c r="E53" s="69">
        <v>15</v>
      </c>
      <c r="F53" s="36"/>
      <c r="G53" s="36"/>
      <c r="H53" s="65">
        <v>0</v>
      </c>
      <c r="I53" s="65">
        <v>0</v>
      </c>
      <c r="J53" s="65">
        <v>0</v>
      </c>
      <c r="K53" s="66">
        <v>2</v>
      </c>
    </row>
    <row r="54" spans="1:11" ht="16" x14ac:dyDescent="0.2">
      <c r="A54" s="42">
        <v>1508301</v>
      </c>
      <c r="B54" s="43">
        <v>17501042305561</v>
      </c>
      <c r="C54" s="67">
        <v>7501042306318</v>
      </c>
      <c r="D54" s="68" t="s">
        <v>197</v>
      </c>
      <c r="E54" s="69">
        <v>15</v>
      </c>
      <c r="F54" s="36"/>
      <c r="G54" s="36"/>
      <c r="H54" s="65">
        <v>0</v>
      </c>
      <c r="I54" s="65">
        <v>0</v>
      </c>
      <c r="J54" s="65">
        <v>0</v>
      </c>
      <c r="K54" s="66">
        <v>5</v>
      </c>
    </row>
    <row r="55" spans="1:11" ht="16" x14ac:dyDescent="0.2">
      <c r="A55" s="42">
        <v>1508302</v>
      </c>
      <c r="B55" s="43">
        <v>17501042305585</v>
      </c>
      <c r="C55" s="67">
        <v>7501042306325</v>
      </c>
      <c r="D55" s="68" t="s">
        <v>198</v>
      </c>
      <c r="E55" s="69">
        <v>15</v>
      </c>
      <c r="F55" s="36"/>
      <c r="G55" s="36"/>
      <c r="H55" s="65">
        <v>0</v>
      </c>
      <c r="I55" s="65">
        <v>0</v>
      </c>
      <c r="J55" s="65">
        <v>1</v>
      </c>
      <c r="K55" s="66">
        <v>3</v>
      </c>
    </row>
    <row r="56" spans="1:11" ht="16" x14ac:dyDescent="0.2">
      <c r="A56" s="42">
        <v>1512319</v>
      </c>
      <c r="B56" s="43">
        <v>17501042306308</v>
      </c>
      <c r="C56" s="67">
        <v>7501042306370</v>
      </c>
      <c r="D56" s="68" t="s">
        <v>97</v>
      </c>
      <c r="E56" s="69">
        <v>15</v>
      </c>
      <c r="F56" s="36"/>
      <c r="G56" s="36"/>
      <c r="H56" s="65">
        <v>2</v>
      </c>
      <c r="I56" s="65">
        <v>0</v>
      </c>
      <c r="J56" s="65">
        <v>0</v>
      </c>
      <c r="K56" s="66">
        <v>2</v>
      </c>
    </row>
    <row r="57" spans="1:11" ht="16" x14ac:dyDescent="0.2">
      <c r="A57" s="42">
        <v>1512320</v>
      </c>
      <c r="B57" s="43">
        <v>17501042306315</v>
      </c>
      <c r="C57" s="67">
        <v>7501042306387</v>
      </c>
      <c r="D57" s="68" t="s">
        <v>98</v>
      </c>
      <c r="E57" s="69">
        <v>15</v>
      </c>
      <c r="F57" s="36"/>
      <c r="G57" s="36"/>
      <c r="H57" s="65">
        <v>0</v>
      </c>
      <c r="I57" s="65">
        <v>3</v>
      </c>
      <c r="J57" s="65">
        <v>2</v>
      </c>
      <c r="K57" s="66">
        <v>2</v>
      </c>
    </row>
    <row r="58" spans="1:11" ht="16" x14ac:dyDescent="0.2">
      <c r="A58" s="42">
        <v>1512321</v>
      </c>
      <c r="B58" s="43">
        <v>17501042306322</v>
      </c>
      <c r="C58" s="67">
        <v>7501042306394</v>
      </c>
      <c r="D58" s="68" t="s">
        <v>199</v>
      </c>
      <c r="E58" s="69">
        <v>15</v>
      </c>
      <c r="F58" s="36"/>
      <c r="G58" s="36"/>
      <c r="H58" s="65">
        <v>6</v>
      </c>
      <c r="I58" s="65">
        <v>0</v>
      </c>
      <c r="J58" s="65">
        <v>3</v>
      </c>
      <c r="K58" s="66">
        <v>0</v>
      </c>
    </row>
    <row r="59" spans="1:11" ht="16" x14ac:dyDescent="0.2">
      <c r="A59" s="42">
        <v>1512612</v>
      </c>
      <c r="B59" s="43">
        <v>17501042306377</v>
      </c>
      <c r="C59" s="67">
        <v>7501042306530</v>
      </c>
      <c r="D59" s="68" t="s">
        <v>200</v>
      </c>
      <c r="E59" s="69">
        <v>12</v>
      </c>
      <c r="F59" s="36"/>
      <c r="G59" s="36"/>
      <c r="H59" s="65">
        <v>0</v>
      </c>
      <c r="I59" s="65">
        <v>0</v>
      </c>
      <c r="J59" s="65">
        <v>1</v>
      </c>
      <c r="K59" s="66">
        <v>0</v>
      </c>
    </row>
    <row r="60" spans="1:11" ht="16" x14ac:dyDescent="0.2">
      <c r="A60" s="42">
        <v>1512613</v>
      </c>
      <c r="B60" s="43">
        <v>17501042306384</v>
      </c>
      <c r="C60" s="67">
        <v>7501042306547</v>
      </c>
      <c r="D60" s="68" t="s">
        <v>201</v>
      </c>
      <c r="E60" s="69">
        <v>12</v>
      </c>
      <c r="F60" s="36"/>
      <c r="G60" s="36"/>
      <c r="H60" s="65">
        <v>0</v>
      </c>
      <c r="I60" s="65">
        <v>0</v>
      </c>
      <c r="J60" s="65">
        <v>0</v>
      </c>
      <c r="K60" s="66">
        <v>3</v>
      </c>
    </row>
    <row r="61" spans="1:11" ht="16" x14ac:dyDescent="0.2">
      <c r="A61" s="42">
        <v>1512614</v>
      </c>
      <c r="B61" s="43">
        <v>17501042306391</v>
      </c>
      <c r="C61" s="67">
        <v>7501042306554</v>
      </c>
      <c r="D61" s="68" t="s">
        <v>202</v>
      </c>
      <c r="E61" s="69">
        <v>12</v>
      </c>
      <c r="F61" s="36"/>
      <c r="G61" s="36"/>
      <c r="H61" s="65">
        <v>3</v>
      </c>
      <c r="I61" s="65">
        <v>3</v>
      </c>
      <c r="J61" s="65">
        <v>0</v>
      </c>
      <c r="K61" s="66">
        <v>5</v>
      </c>
    </row>
    <row r="62" spans="1:11" ht="16" x14ac:dyDescent="0.2">
      <c r="A62" s="42">
        <v>1513245</v>
      </c>
      <c r="B62" s="43">
        <v>17501042306537</v>
      </c>
      <c r="C62" s="67">
        <v>7501042306578</v>
      </c>
      <c r="D62" s="68" t="s">
        <v>121</v>
      </c>
      <c r="E62" s="69">
        <v>20</v>
      </c>
      <c r="F62" s="36"/>
      <c r="G62" s="36"/>
      <c r="H62" s="65">
        <v>0</v>
      </c>
      <c r="I62" s="65">
        <v>5</v>
      </c>
      <c r="J62" s="65">
        <v>2</v>
      </c>
      <c r="K62" s="66">
        <v>0</v>
      </c>
    </row>
    <row r="63" spans="1:11" ht="16" x14ac:dyDescent="0.2">
      <c r="A63" s="42">
        <v>1513246</v>
      </c>
      <c r="B63" s="43">
        <v>17501042306544</v>
      </c>
      <c r="C63" s="67">
        <v>7501042306592</v>
      </c>
      <c r="D63" s="68" t="s">
        <v>203</v>
      </c>
      <c r="E63" s="69">
        <v>48</v>
      </c>
      <c r="F63" s="36"/>
      <c r="G63" s="36"/>
      <c r="H63" s="65">
        <v>1</v>
      </c>
      <c r="I63" s="65">
        <v>2</v>
      </c>
      <c r="J63" s="65">
        <v>2</v>
      </c>
      <c r="K63" s="66">
        <v>0</v>
      </c>
    </row>
    <row r="64" spans="1:11" ht="16" x14ac:dyDescent="0.2">
      <c r="A64" s="42">
        <v>1513247</v>
      </c>
      <c r="B64" s="43">
        <v>17501042306551</v>
      </c>
      <c r="C64" s="67">
        <v>7501042306615</v>
      </c>
      <c r="D64" s="68" t="s">
        <v>204</v>
      </c>
      <c r="E64" s="69">
        <v>10</v>
      </c>
      <c r="F64" s="36"/>
      <c r="G64" s="36"/>
      <c r="H64" s="65">
        <v>0</v>
      </c>
      <c r="I64" s="65">
        <v>2</v>
      </c>
      <c r="J64" s="65">
        <v>2</v>
      </c>
      <c r="K64" s="66">
        <v>2</v>
      </c>
    </row>
    <row r="65" spans="1:11" ht="16" x14ac:dyDescent="0.2">
      <c r="A65" s="42">
        <v>1513476</v>
      </c>
      <c r="B65" s="43">
        <v>17501042306575</v>
      </c>
      <c r="C65" s="67">
        <v>7501042306622</v>
      </c>
      <c r="D65" s="68" t="s">
        <v>205</v>
      </c>
      <c r="E65" s="69">
        <v>10</v>
      </c>
      <c r="F65" s="36"/>
      <c r="G65" s="36"/>
      <c r="H65" s="65">
        <v>0</v>
      </c>
      <c r="I65" s="65">
        <v>0</v>
      </c>
      <c r="J65" s="65">
        <v>2</v>
      </c>
      <c r="K65" s="66">
        <v>0</v>
      </c>
    </row>
    <row r="66" spans="1:11" ht="16" x14ac:dyDescent="0.2">
      <c r="A66" s="42">
        <v>1514570</v>
      </c>
      <c r="B66" s="43"/>
      <c r="C66" s="67">
        <v>7501042306639</v>
      </c>
      <c r="D66" s="68" t="s">
        <v>206</v>
      </c>
      <c r="E66" s="69">
        <v>10</v>
      </c>
      <c r="F66" s="36"/>
      <c r="G66" s="36"/>
      <c r="H66" s="65">
        <v>0</v>
      </c>
      <c r="I66" s="65">
        <v>0</v>
      </c>
      <c r="J66" s="65">
        <v>0</v>
      </c>
      <c r="K66" s="66">
        <v>0</v>
      </c>
    </row>
    <row r="67" spans="1:11" x14ac:dyDescent="0.15">
      <c r="C67" s="11"/>
      <c r="D67" s="2"/>
      <c r="E67" s="2"/>
      <c r="F67" s="2"/>
      <c r="G67" s="2"/>
    </row>
    <row r="68" spans="1:11" ht="14" x14ac:dyDescent="0.2">
      <c r="C68" s="11"/>
      <c r="D68" s="71" t="s">
        <v>108</v>
      </c>
      <c r="E68" s="71"/>
      <c r="F68" s="71"/>
      <c r="G68" s="71"/>
    </row>
    <row r="69" spans="1:11" x14ac:dyDescent="0.15">
      <c r="C69" s="11"/>
      <c r="D69" s="2"/>
      <c r="E69" s="2"/>
      <c r="F69" s="2"/>
      <c r="G69" s="2"/>
    </row>
    <row r="70" spans="1:11" ht="16" x14ac:dyDescent="0.2">
      <c r="A70" s="42">
        <v>1508298</v>
      </c>
      <c r="B70" s="43">
        <v>17501042304830</v>
      </c>
      <c r="C70" s="60">
        <v>7501042304833</v>
      </c>
      <c r="D70" s="34" t="s">
        <v>36</v>
      </c>
      <c r="E70" s="44">
        <v>24</v>
      </c>
      <c r="F70" s="36"/>
      <c r="G70" s="36"/>
      <c r="H70" s="49"/>
      <c r="I70" s="49"/>
      <c r="J70" s="49"/>
      <c r="K70" s="50"/>
    </row>
    <row r="71" spans="1:11" x14ac:dyDescent="0.15">
      <c r="C71" s="11"/>
      <c r="D71" s="2"/>
      <c r="E71" s="2"/>
      <c r="F71" s="2"/>
      <c r="G71" s="2"/>
    </row>
    <row r="72" spans="1:11" x14ac:dyDescent="0.15">
      <c r="C72" s="11"/>
      <c r="D72" s="2"/>
      <c r="E72" s="2"/>
      <c r="F72" s="2"/>
      <c r="G72" s="2"/>
    </row>
    <row r="73" spans="1:11" x14ac:dyDescent="0.15">
      <c r="C73" s="11"/>
      <c r="D73" s="2"/>
      <c r="E73" s="2"/>
      <c r="F73" s="2"/>
      <c r="G73" s="2"/>
    </row>
    <row r="74" spans="1:11" x14ac:dyDescent="0.15">
      <c r="C74" s="11"/>
      <c r="D74" s="2"/>
      <c r="E74" s="2"/>
      <c r="F74" s="2"/>
      <c r="G74" s="2"/>
    </row>
    <row r="75" spans="1:11" x14ac:dyDescent="0.15">
      <c r="C75" s="11"/>
      <c r="D75" s="2"/>
      <c r="E75" s="2"/>
      <c r="F75" s="2"/>
      <c r="G75" s="2"/>
    </row>
    <row r="76" spans="1:11" x14ac:dyDescent="0.15">
      <c r="C76" s="11"/>
      <c r="D76" s="2"/>
      <c r="E76" s="2"/>
      <c r="F76" s="2"/>
      <c r="G76" s="2"/>
    </row>
    <row r="77" spans="1:11" x14ac:dyDescent="0.15">
      <c r="C77" s="11"/>
      <c r="D77" s="2"/>
      <c r="E77" s="2"/>
      <c r="F77" s="2"/>
      <c r="G77" s="2"/>
    </row>
    <row r="78" spans="1:11" x14ac:dyDescent="0.15">
      <c r="C78" s="11"/>
      <c r="D78" s="2"/>
      <c r="E78" s="2"/>
      <c r="F78" s="2"/>
      <c r="G78" s="2"/>
    </row>
    <row r="79" spans="1:11" x14ac:dyDescent="0.15">
      <c r="C79" s="11"/>
      <c r="D79" s="2"/>
      <c r="E79" s="2"/>
      <c r="F79" s="2"/>
      <c r="G79" s="2"/>
    </row>
    <row r="80" spans="1:11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1"/>
      <c r="D90" s="2"/>
      <c r="E90" s="2"/>
      <c r="F90" s="2"/>
      <c r="G90" s="2"/>
    </row>
    <row r="91" spans="3:7" x14ac:dyDescent="0.15">
      <c r="C91" s="11"/>
      <c r="D91" s="2"/>
      <c r="E91" s="2"/>
      <c r="F91" s="2"/>
      <c r="G91" s="2"/>
    </row>
    <row r="92" spans="3:7" x14ac:dyDescent="0.15">
      <c r="C92" s="11"/>
      <c r="D92" s="2"/>
      <c r="E92" s="2"/>
      <c r="F92" s="2"/>
      <c r="G92" s="2"/>
    </row>
    <row r="93" spans="3:7" x14ac:dyDescent="0.15">
      <c r="C93" s="11"/>
      <c r="D93" s="2"/>
      <c r="E93" s="2"/>
      <c r="F93" s="2"/>
      <c r="G93" s="2"/>
    </row>
    <row r="94" spans="3:7" x14ac:dyDescent="0.15">
      <c r="C94" s="11"/>
      <c r="D94" s="2"/>
      <c r="E94" s="2"/>
      <c r="F94" s="2"/>
      <c r="G94" s="2"/>
    </row>
    <row r="95" spans="3:7" x14ac:dyDescent="0.15">
      <c r="C95" s="11"/>
      <c r="D95" s="2"/>
      <c r="E95" s="2"/>
      <c r="F95" s="2"/>
      <c r="G95" s="2"/>
    </row>
    <row r="96" spans="3:7" x14ac:dyDescent="0.15">
      <c r="C96" s="11"/>
      <c r="D96" s="2"/>
      <c r="E96" s="2"/>
      <c r="F96" s="2"/>
      <c r="G96" s="2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  <row r="106" spans="3:3" x14ac:dyDescent="0.15">
      <c r="C106" s="13"/>
    </row>
    <row r="107" spans="3:3" x14ac:dyDescent="0.15">
      <c r="C107" s="13"/>
    </row>
    <row r="108" spans="3:3" x14ac:dyDescent="0.15">
      <c r="C108" s="13"/>
    </row>
    <row r="109" spans="3:3" x14ac:dyDescent="0.15">
      <c r="C109" s="13"/>
    </row>
  </sheetData>
  <mergeCells count="2">
    <mergeCell ref="H5:K5"/>
    <mergeCell ref="D68:G68"/>
  </mergeCells>
  <conditionalFormatting sqref="H7:J40 K8:K40 H41:K61 H70:K70 H66:K66">
    <cfRule type="cellIs" dxfId="3" priority="4" stopIfTrue="1" operator="greaterThan">
      <formula>0</formula>
    </cfRule>
  </conditionalFormatting>
  <conditionalFormatting sqref="K7">
    <cfRule type="cellIs" dxfId="2" priority="3" stopIfTrue="1" operator="greaterThan">
      <formula>0</formula>
    </cfRule>
  </conditionalFormatting>
  <conditionalFormatting sqref="H62:K64">
    <cfRule type="cellIs" dxfId="1" priority="2" stopIfTrue="1" operator="greaterThan">
      <formula>0</formula>
    </cfRule>
  </conditionalFormatting>
  <conditionalFormatting sqref="H65:K65">
    <cfRule type="cellIs" dxfId="0" priority="1" stopIfTrue="1" operator="greaterThan">
      <formula>0</formula>
    </cfRule>
  </conditionalFormatting>
  <pageMargins left="0" right="0" top="0" bottom="0" header="0.31496062992125984" footer="0.31496062992125984"/>
  <pageSetup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D49" sqref="D49"/>
    </sheetView>
  </sheetViews>
  <sheetFormatPr baseColWidth="10" defaultColWidth="11.3984375" defaultRowHeight="13" x14ac:dyDescent="0.15"/>
  <cols>
    <col min="1" max="1" width="10.3984375" style="7" bestFit="1" customWidth="1"/>
    <col min="2" max="2" width="15" style="7" bestFit="1" customWidth="1"/>
    <col min="3" max="3" width="16" style="7" customWidth="1"/>
    <col min="4" max="4" width="36.19921875" style="7" bestFit="1" customWidth="1"/>
    <col min="5" max="5" width="4.796875" style="7" customWidth="1"/>
    <col min="6" max="6" width="6.59765625" style="7" customWidth="1"/>
    <col min="7" max="7" width="6.19921875" style="7" customWidth="1"/>
    <col min="8" max="9" width="5.19921875" style="7" customWidth="1"/>
    <col min="10" max="10" width="4.796875" style="7" customWidth="1"/>
    <col min="11" max="11" width="7" style="7" customWidth="1"/>
    <col min="12" max="12" width="5.3984375" style="7" customWidth="1"/>
    <col min="13" max="13" width="6.796875" style="7" customWidth="1"/>
    <col min="14" max="14" width="5.796875" style="7" customWidth="1"/>
    <col min="15" max="15" width="6.796875" style="7" customWidth="1"/>
    <col min="16" max="16" width="5.19921875" style="7" customWidth="1"/>
    <col min="17" max="17" width="8" style="7" bestFit="1" customWidth="1"/>
    <col min="18" max="18" width="15.59765625" style="7" bestFit="1" customWidth="1"/>
    <col min="19" max="19" width="11.19921875" style="7" bestFit="1" customWidth="1"/>
    <col min="20" max="16384" width="11.3984375" style="7"/>
  </cols>
  <sheetData>
    <row r="1" spans="1:19" ht="18" x14ac:dyDescent="0.2">
      <c r="C1" s="16" t="s">
        <v>31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6"/>
      <c r="O1" s="6"/>
      <c r="P1" s="6"/>
      <c r="Q1" s="6"/>
    </row>
    <row r="2" spans="1:19" x14ac:dyDescent="0.15">
      <c r="C2" s="17" t="s">
        <v>32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6"/>
      <c r="O2" s="6"/>
      <c r="P2" s="6"/>
      <c r="Q2" s="6"/>
    </row>
    <row r="3" spans="1:19" x14ac:dyDescent="0.15">
      <c r="C3" s="17" t="s">
        <v>42</v>
      </c>
      <c r="D3" s="17"/>
      <c r="E3" s="17"/>
      <c r="F3" s="17"/>
      <c r="G3" s="17"/>
      <c r="H3" s="17"/>
      <c r="I3" s="17"/>
      <c r="J3" s="17"/>
      <c r="K3" s="18"/>
      <c r="L3" s="17"/>
      <c r="M3" s="17"/>
      <c r="N3" s="6"/>
      <c r="O3" s="6"/>
      <c r="P3" s="6"/>
      <c r="Q3" s="6"/>
    </row>
    <row r="4" spans="1:19" x14ac:dyDescent="0.15">
      <c r="C4" s="17" t="s">
        <v>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15" t="s">
        <v>43</v>
      </c>
      <c r="Q4" s="19"/>
    </row>
    <row r="5" spans="1:19" x14ac:dyDescent="0.15">
      <c r="C5" s="6"/>
      <c r="D5" s="6"/>
      <c r="E5" s="6"/>
      <c r="F5" s="6"/>
      <c r="G5" s="6"/>
      <c r="H5" s="1" t="s">
        <v>30</v>
      </c>
      <c r="I5" s="1"/>
      <c r="J5" s="6"/>
      <c r="K5" s="6"/>
      <c r="L5" s="20" t="s">
        <v>28</v>
      </c>
      <c r="M5" s="6"/>
      <c r="N5" s="6"/>
      <c r="O5" s="17"/>
      <c r="P5" s="17"/>
      <c r="Q5" s="6"/>
    </row>
    <row r="6" spans="1:19" x14ac:dyDescent="0.15">
      <c r="A6" s="39"/>
      <c r="B6" s="39"/>
      <c r="C6" s="40"/>
      <c r="D6" s="40"/>
      <c r="E6" s="40"/>
      <c r="F6" s="41" t="s">
        <v>1</v>
      </c>
      <c r="G6" s="41" t="s">
        <v>1</v>
      </c>
      <c r="H6" s="40"/>
      <c r="I6" s="40"/>
      <c r="J6" s="41" t="s">
        <v>2</v>
      </c>
      <c r="K6" s="41"/>
      <c r="L6" s="40"/>
      <c r="M6" s="40"/>
      <c r="N6" s="41" t="s">
        <v>3</v>
      </c>
      <c r="O6" s="41" t="s">
        <v>4</v>
      </c>
      <c r="P6" s="41" t="s">
        <v>4</v>
      </c>
      <c r="Q6" s="39"/>
      <c r="R6" s="39"/>
      <c r="S6" s="39"/>
    </row>
    <row r="7" spans="1:19" ht="14" x14ac:dyDescent="0.15">
      <c r="A7" s="35" t="s">
        <v>84</v>
      </c>
      <c r="B7" s="35" t="s">
        <v>86</v>
      </c>
      <c r="C7" s="35" t="s">
        <v>5</v>
      </c>
      <c r="D7" s="35" t="s">
        <v>6</v>
      </c>
      <c r="E7" s="35" t="s">
        <v>7</v>
      </c>
      <c r="F7" s="35" t="s">
        <v>8</v>
      </c>
      <c r="G7" s="35" t="s">
        <v>9</v>
      </c>
      <c r="H7" s="35" t="s">
        <v>10</v>
      </c>
      <c r="I7" s="35" t="s">
        <v>49</v>
      </c>
      <c r="J7" s="35" t="s">
        <v>11</v>
      </c>
      <c r="K7" s="35" t="s">
        <v>12</v>
      </c>
      <c r="L7" s="35" t="s">
        <v>13</v>
      </c>
      <c r="M7" s="35" t="s">
        <v>14</v>
      </c>
      <c r="N7" s="35" t="s">
        <v>15</v>
      </c>
      <c r="O7" s="35" t="s">
        <v>16</v>
      </c>
      <c r="P7" s="35" t="s">
        <v>29</v>
      </c>
      <c r="Q7" s="35" t="s">
        <v>85</v>
      </c>
      <c r="R7" s="35" t="s">
        <v>59</v>
      </c>
      <c r="S7" s="35" t="s">
        <v>60</v>
      </c>
    </row>
    <row r="8" spans="1:19" ht="15" x14ac:dyDescent="0.2">
      <c r="A8" s="42">
        <v>1509155</v>
      </c>
      <c r="B8" s="43">
        <v>10000075006072</v>
      </c>
      <c r="C8" s="38">
        <v>75006075</v>
      </c>
      <c r="D8" s="34" t="s">
        <v>79</v>
      </c>
      <c r="E8" s="44">
        <v>12</v>
      </c>
      <c r="F8" s="36">
        <v>226.2</v>
      </c>
      <c r="G8" s="36">
        <f t="shared" ref="G8:G55" si="0">F8/E8</f>
        <v>18.849999999999998</v>
      </c>
      <c r="H8" s="36">
        <v>15</v>
      </c>
      <c r="I8" s="36">
        <v>6</v>
      </c>
      <c r="J8" s="36">
        <v>0</v>
      </c>
      <c r="K8" s="36">
        <v>0</v>
      </c>
      <c r="L8" s="37">
        <f t="shared" ref="L8:L55" si="1">(((((G8*(100-H8)/100)*(100-J8)/100)*(100-K8)/100))*(100-I8)/100)</f>
        <v>15.061149999999998</v>
      </c>
      <c r="M8" s="36">
        <v>20</v>
      </c>
      <c r="N8" s="36">
        <f t="shared" ref="N8:N55" si="2">L8/((100-M8)/100)</f>
        <v>18.826437499999997</v>
      </c>
      <c r="O8" s="36">
        <f t="shared" ref="O8:O55" si="3">N8*1.16</f>
        <v>21.838667499999996</v>
      </c>
      <c r="P8" s="36">
        <v>21.8</v>
      </c>
      <c r="Q8" s="34" t="s">
        <v>111</v>
      </c>
      <c r="R8" s="34"/>
      <c r="S8" s="34"/>
    </row>
    <row r="9" spans="1:19" ht="15" x14ac:dyDescent="0.2">
      <c r="A9" s="42">
        <v>1508295</v>
      </c>
      <c r="B9" s="43">
        <v>60000075006084</v>
      </c>
      <c r="C9" s="38">
        <v>75006082</v>
      </c>
      <c r="D9" s="34" t="s">
        <v>17</v>
      </c>
      <c r="E9" s="44">
        <v>24</v>
      </c>
      <c r="F9" s="36">
        <v>196.8</v>
      </c>
      <c r="G9" s="36">
        <f t="shared" si="0"/>
        <v>8.2000000000000011</v>
      </c>
      <c r="H9" s="36">
        <v>0</v>
      </c>
      <c r="I9" s="36">
        <v>6</v>
      </c>
      <c r="J9" s="36">
        <v>0</v>
      </c>
      <c r="K9" s="36">
        <v>0</v>
      </c>
      <c r="L9" s="37">
        <f t="shared" si="1"/>
        <v>7.7080000000000011</v>
      </c>
      <c r="M9" s="36">
        <v>20</v>
      </c>
      <c r="N9" s="36">
        <f t="shared" si="2"/>
        <v>9.6350000000000016</v>
      </c>
      <c r="O9" s="36">
        <f t="shared" si="3"/>
        <v>11.176600000000001</v>
      </c>
      <c r="P9" s="36">
        <v>11.2</v>
      </c>
      <c r="Q9" s="34" t="s">
        <v>111</v>
      </c>
      <c r="R9" s="34"/>
      <c r="S9" s="34"/>
    </row>
    <row r="10" spans="1:19" ht="15" x14ac:dyDescent="0.2">
      <c r="A10" s="42">
        <v>1508357</v>
      </c>
      <c r="B10" s="43">
        <v>50000075006094</v>
      </c>
      <c r="C10" s="38">
        <v>75006099</v>
      </c>
      <c r="D10" s="34" t="s">
        <v>25</v>
      </c>
      <c r="E10" s="44">
        <v>20</v>
      </c>
      <c r="F10" s="36">
        <v>156</v>
      </c>
      <c r="G10" s="36">
        <f t="shared" si="0"/>
        <v>7.8</v>
      </c>
      <c r="H10" s="36">
        <v>0</v>
      </c>
      <c r="I10" s="36">
        <v>6</v>
      </c>
      <c r="J10" s="36">
        <v>0</v>
      </c>
      <c r="K10" s="36">
        <v>0</v>
      </c>
      <c r="L10" s="37">
        <f t="shared" si="1"/>
        <v>7.331999999999999</v>
      </c>
      <c r="M10" s="36">
        <v>20</v>
      </c>
      <c r="N10" s="36">
        <f t="shared" si="2"/>
        <v>9.1649999999999974</v>
      </c>
      <c r="O10" s="36">
        <f t="shared" si="3"/>
        <v>10.631399999999996</v>
      </c>
      <c r="P10" s="36">
        <v>10.6</v>
      </c>
      <c r="Q10" s="34" t="s">
        <v>133</v>
      </c>
      <c r="R10" s="34"/>
      <c r="S10" s="34"/>
    </row>
    <row r="11" spans="1:19" ht="15" x14ac:dyDescent="0.2">
      <c r="A11" s="42">
        <v>1509156</v>
      </c>
      <c r="B11" s="43">
        <v>10000075011243</v>
      </c>
      <c r="C11" s="38">
        <v>75011246</v>
      </c>
      <c r="D11" s="34" t="s">
        <v>77</v>
      </c>
      <c r="E11" s="44">
        <v>12</v>
      </c>
      <c r="F11" s="36">
        <v>248.4</v>
      </c>
      <c r="G11" s="36">
        <f t="shared" si="0"/>
        <v>20.7</v>
      </c>
      <c r="H11" s="36">
        <v>0</v>
      </c>
      <c r="I11" s="36">
        <v>6</v>
      </c>
      <c r="J11" s="36">
        <v>0</v>
      </c>
      <c r="K11" s="36">
        <v>0</v>
      </c>
      <c r="L11" s="37">
        <f t="shared" si="1"/>
        <v>19.457999999999998</v>
      </c>
      <c r="M11" s="36">
        <v>22</v>
      </c>
      <c r="N11" s="36">
        <f t="shared" si="2"/>
        <v>24.946153846153845</v>
      </c>
      <c r="O11" s="36">
        <f t="shared" si="3"/>
        <v>28.937538461538459</v>
      </c>
      <c r="P11" s="36">
        <v>28.9</v>
      </c>
      <c r="Q11" s="34" t="s">
        <v>111</v>
      </c>
      <c r="R11" s="34"/>
      <c r="S11" s="34"/>
    </row>
    <row r="12" spans="1:19" ht="15" x14ac:dyDescent="0.2">
      <c r="A12" s="42"/>
      <c r="B12" s="43"/>
      <c r="C12" s="45" t="s">
        <v>94</v>
      </c>
      <c r="D12" s="34" t="s">
        <v>95</v>
      </c>
      <c r="E12" s="44">
        <v>6</v>
      </c>
      <c r="F12" s="36">
        <v>111.3</v>
      </c>
      <c r="G12" s="36">
        <f t="shared" si="0"/>
        <v>18.55</v>
      </c>
      <c r="H12" s="36">
        <v>3</v>
      </c>
      <c r="I12" s="36">
        <v>6</v>
      </c>
      <c r="J12" s="36">
        <v>0</v>
      </c>
      <c r="K12" s="36">
        <v>0</v>
      </c>
      <c r="L12" s="37">
        <f t="shared" si="1"/>
        <v>16.913890000000002</v>
      </c>
      <c r="M12" s="36">
        <v>20</v>
      </c>
      <c r="N12" s="36">
        <f t="shared" si="2"/>
        <v>21.142362500000001</v>
      </c>
      <c r="O12" s="36">
        <f t="shared" si="3"/>
        <v>24.525140499999999</v>
      </c>
      <c r="P12" s="36">
        <v>24.5</v>
      </c>
      <c r="Q12" s="34" t="s">
        <v>96</v>
      </c>
      <c r="R12" s="34"/>
      <c r="S12" s="34"/>
    </row>
    <row r="13" spans="1:19" ht="15" x14ac:dyDescent="0.2">
      <c r="A13" s="42">
        <v>1508355</v>
      </c>
      <c r="B13" s="43">
        <v>57501042300021</v>
      </c>
      <c r="C13" s="38">
        <v>7501042300026</v>
      </c>
      <c r="D13" s="34" t="s">
        <v>23</v>
      </c>
      <c r="E13" s="44">
        <v>20</v>
      </c>
      <c r="F13" s="36">
        <v>85</v>
      </c>
      <c r="G13" s="36">
        <f t="shared" si="0"/>
        <v>4.25</v>
      </c>
      <c r="H13" s="36">
        <v>3</v>
      </c>
      <c r="I13" s="36">
        <v>6</v>
      </c>
      <c r="J13" s="36">
        <v>0</v>
      </c>
      <c r="K13" s="36">
        <v>0</v>
      </c>
      <c r="L13" s="37">
        <f t="shared" si="1"/>
        <v>3.8751499999999997</v>
      </c>
      <c r="M13" s="36">
        <v>20</v>
      </c>
      <c r="N13" s="36">
        <f t="shared" si="2"/>
        <v>4.8439374999999991</v>
      </c>
      <c r="O13" s="36">
        <f t="shared" si="3"/>
        <v>5.6189674999999983</v>
      </c>
      <c r="P13" s="36">
        <v>5.6</v>
      </c>
      <c r="Q13" s="34" t="s">
        <v>111</v>
      </c>
      <c r="R13" s="34"/>
      <c r="S13" s="34"/>
    </row>
    <row r="14" spans="1:19" ht="15" x14ac:dyDescent="0.2">
      <c r="A14" s="42">
        <v>1508342</v>
      </c>
      <c r="B14" s="43">
        <v>47501042300031</v>
      </c>
      <c r="C14" s="38">
        <v>7501042300033</v>
      </c>
      <c r="D14" s="34" t="s">
        <v>22</v>
      </c>
      <c r="E14" s="44">
        <v>15</v>
      </c>
      <c r="F14" s="36">
        <v>107.25</v>
      </c>
      <c r="G14" s="36">
        <f t="shared" si="0"/>
        <v>7.15</v>
      </c>
      <c r="H14" s="36">
        <v>3</v>
      </c>
      <c r="I14" s="36">
        <v>6</v>
      </c>
      <c r="J14" s="36">
        <v>0</v>
      </c>
      <c r="K14" s="36">
        <v>0</v>
      </c>
      <c r="L14" s="37">
        <f t="shared" si="1"/>
        <v>6.5193700000000012</v>
      </c>
      <c r="M14" s="36">
        <v>20</v>
      </c>
      <c r="N14" s="36">
        <f t="shared" si="2"/>
        <v>8.1492125000000009</v>
      </c>
      <c r="O14" s="36">
        <f t="shared" si="3"/>
        <v>9.4530864999999995</v>
      </c>
      <c r="P14" s="36">
        <v>9.5</v>
      </c>
      <c r="Q14" s="34" t="s">
        <v>133</v>
      </c>
      <c r="R14" s="34"/>
      <c r="S14" s="34"/>
    </row>
    <row r="15" spans="1:19" ht="15" x14ac:dyDescent="0.2">
      <c r="A15" s="42">
        <v>1508274</v>
      </c>
      <c r="B15" s="43">
        <v>47501042300222</v>
      </c>
      <c r="C15" s="38">
        <v>7501042300224</v>
      </c>
      <c r="D15" s="34" t="s">
        <v>24</v>
      </c>
      <c r="E15" s="44">
        <v>15</v>
      </c>
      <c r="F15" s="36">
        <v>191.25</v>
      </c>
      <c r="G15" s="36">
        <f t="shared" si="0"/>
        <v>12.75</v>
      </c>
      <c r="H15" s="36">
        <v>5</v>
      </c>
      <c r="I15" s="36">
        <v>6</v>
      </c>
      <c r="J15" s="36">
        <v>0</v>
      </c>
      <c r="K15" s="36">
        <v>0</v>
      </c>
      <c r="L15" s="37">
        <f t="shared" si="1"/>
        <v>11.38575</v>
      </c>
      <c r="M15" s="36">
        <v>20</v>
      </c>
      <c r="N15" s="36">
        <f t="shared" si="2"/>
        <v>14.232187499999998</v>
      </c>
      <c r="O15" s="36">
        <f t="shared" si="3"/>
        <v>16.509337499999997</v>
      </c>
      <c r="P15" s="36">
        <v>16.5</v>
      </c>
      <c r="Q15" s="34" t="s">
        <v>133</v>
      </c>
      <c r="R15" s="34"/>
      <c r="S15" s="34"/>
    </row>
    <row r="16" spans="1:19" ht="15" x14ac:dyDescent="0.2">
      <c r="A16" s="42">
        <v>1508299</v>
      </c>
      <c r="B16" s="43">
        <v>47501042300420</v>
      </c>
      <c r="C16" s="38">
        <v>7501042300422</v>
      </c>
      <c r="D16" s="34" t="s">
        <v>18</v>
      </c>
      <c r="E16" s="44">
        <v>15</v>
      </c>
      <c r="F16" s="36">
        <v>201.75</v>
      </c>
      <c r="G16" s="36">
        <f t="shared" si="0"/>
        <v>13.45</v>
      </c>
      <c r="H16" s="36">
        <v>0</v>
      </c>
      <c r="I16" s="36">
        <v>6</v>
      </c>
      <c r="J16" s="36">
        <v>0</v>
      </c>
      <c r="K16" s="36">
        <v>0</v>
      </c>
      <c r="L16" s="37">
        <f t="shared" si="1"/>
        <v>12.642999999999999</v>
      </c>
      <c r="M16" s="36">
        <v>20</v>
      </c>
      <c r="N16" s="36">
        <f t="shared" si="2"/>
        <v>15.803749999999997</v>
      </c>
      <c r="O16" s="36">
        <f t="shared" si="3"/>
        <v>18.332349999999995</v>
      </c>
      <c r="P16" s="36">
        <v>18.3</v>
      </c>
      <c r="Q16" s="34" t="s">
        <v>111</v>
      </c>
      <c r="R16" s="34"/>
      <c r="S16" s="34"/>
    </row>
    <row r="17" spans="1:19" ht="15" x14ac:dyDescent="0.2">
      <c r="A17" s="42">
        <v>1508305</v>
      </c>
      <c r="B17" s="43">
        <v>47501042300437</v>
      </c>
      <c r="C17" s="38">
        <v>7501042300439</v>
      </c>
      <c r="D17" s="34" t="s">
        <v>39</v>
      </c>
      <c r="E17" s="44">
        <v>15</v>
      </c>
      <c r="F17" s="36">
        <v>237.75</v>
      </c>
      <c r="G17" s="36">
        <f t="shared" si="0"/>
        <v>15.85</v>
      </c>
      <c r="H17" s="36">
        <v>0</v>
      </c>
      <c r="I17" s="36">
        <v>6</v>
      </c>
      <c r="J17" s="36">
        <v>0</v>
      </c>
      <c r="K17" s="36">
        <v>0</v>
      </c>
      <c r="L17" s="37">
        <f t="shared" si="1"/>
        <v>14.898999999999999</v>
      </c>
      <c r="M17" s="36">
        <v>20</v>
      </c>
      <c r="N17" s="36">
        <f t="shared" si="2"/>
        <v>18.623749999999998</v>
      </c>
      <c r="O17" s="36">
        <f t="shared" si="3"/>
        <v>21.603549999999995</v>
      </c>
      <c r="P17" s="36">
        <v>21.6</v>
      </c>
      <c r="Q17" s="34" t="s">
        <v>111</v>
      </c>
      <c r="R17" s="34"/>
      <c r="S17" s="34"/>
    </row>
    <row r="18" spans="1:19" ht="15" x14ac:dyDescent="0.2">
      <c r="A18" s="42">
        <v>1508322</v>
      </c>
      <c r="B18" s="43">
        <v>67501042300523</v>
      </c>
      <c r="C18" s="38">
        <v>7501042300521</v>
      </c>
      <c r="D18" s="34" t="s">
        <v>35</v>
      </c>
      <c r="E18" s="44">
        <v>24</v>
      </c>
      <c r="F18" s="36">
        <v>229.2</v>
      </c>
      <c r="G18" s="36">
        <f t="shared" si="0"/>
        <v>9.5499999999999989</v>
      </c>
      <c r="H18" s="36">
        <v>0</v>
      </c>
      <c r="I18" s="36">
        <v>6</v>
      </c>
      <c r="J18" s="36">
        <v>0</v>
      </c>
      <c r="K18" s="36">
        <v>0</v>
      </c>
      <c r="L18" s="37">
        <f t="shared" si="1"/>
        <v>8.9769999999999985</v>
      </c>
      <c r="M18" s="36">
        <v>20</v>
      </c>
      <c r="N18" s="36">
        <f t="shared" si="2"/>
        <v>11.221249999999998</v>
      </c>
      <c r="O18" s="36">
        <f t="shared" si="3"/>
        <v>13.016649999999997</v>
      </c>
      <c r="P18" s="36">
        <v>12.9</v>
      </c>
      <c r="Q18" s="34" t="s">
        <v>111</v>
      </c>
      <c r="R18" s="34"/>
      <c r="S18" s="34"/>
    </row>
    <row r="19" spans="1:19" ht="15" x14ac:dyDescent="0.2">
      <c r="A19" s="42">
        <v>1508326</v>
      </c>
      <c r="B19" s="43">
        <v>67501042300530</v>
      </c>
      <c r="C19" s="38">
        <v>7501042300538</v>
      </c>
      <c r="D19" s="34" t="s">
        <v>37</v>
      </c>
      <c r="E19" s="44">
        <v>24</v>
      </c>
      <c r="F19" s="36">
        <v>393.6</v>
      </c>
      <c r="G19" s="36">
        <f t="shared" si="0"/>
        <v>16.400000000000002</v>
      </c>
      <c r="H19" s="36">
        <v>0</v>
      </c>
      <c r="I19" s="36">
        <v>6</v>
      </c>
      <c r="J19" s="36">
        <v>0</v>
      </c>
      <c r="K19" s="36">
        <v>0</v>
      </c>
      <c r="L19" s="37">
        <f t="shared" si="1"/>
        <v>15.416000000000002</v>
      </c>
      <c r="M19" s="36">
        <v>20</v>
      </c>
      <c r="N19" s="36">
        <f t="shared" si="2"/>
        <v>19.270000000000003</v>
      </c>
      <c r="O19" s="36">
        <f t="shared" si="3"/>
        <v>22.353200000000001</v>
      </c>
      <c r="P19" s="36">
        <v>22.3</v>
      </c>
      <c r="Q19" s="34" t="s">
        <v>111</v>
      </c>
      <c r="R19" s="34"/>
      <c r="S19" s="34"/>
    </row>
    <row r="20" spans="1:19" ht="15" x14ac:dyDescent="0.2">
      <c r="A20" s="42">
        <v>1508315</v>
      </c>
      <c r="B20" s="43">
        <v>67501042301100</v>
      </c>
      <c r="C20" s="38">
        <v>7501042301108</v>
      </c>
      <c r="D20" s="34" t="s">
        <v>78</v>
      </c>
      <c r="E20" s="44">
        <v>24</v>
      </c>
      <c r="F20" s="36">
        <v>530.4</v>
      </c>
      <c r="G20" s="36">
        <f t="shared" si="0"/>
        <v>22.099999999999998</v>
      </c>
      <c r="H20" s="36">
        <v>15</v>
      </c>
      <c r="I20" s="36">
        <v>6</v>
      </c>
      <c r="J20" s="36">
        <v>0</v>
      </c>
      <c r="K20" s="36">
        <v>0</v>
      </c>
      <c r="L20" s="37">
        <f t="shared" si="1"/>
        <v>17.657899999999998</v>
      </c>
      <c r="M20" s="36">
        <v>22</v>
      </c>
      <c r="N20" s="36">
        <f t="shared" si="2"/>
        <v>22.638333333333328</v>
      </c>
      <c r="O20" s="36">
        <f t="shared" si="3"/>
        <v>26.260466666666659</v>
      </c>
      <c r="P20" s="36">
        <v>26.2</v>
      </c>
      <c r="Q20" s="34" t="s">
        <v>111</v>
      </c>
      <c r="R20" s="34"/>
      <c r="S20" s="34"/>
    </row>
    <row r="21" spans="1:19" ht="15" x14ac:dyDescent="0.2">
      <c r="A21" s="42">
        <v>1508330</v>
      </c>
      <c r="B21" s="43">
        <v>57501042301226</v>
      </c>
      <c r="C21" s="38">
        <v>7501042301221</v>
      </c>
      <c r="D21" s="34" t="s">
        <v>27</v>
      </c>
      <c r="E21" s="44">
        <v>20</v>
      </c>
      <c r="F21" s="36">
        <v>666</v>
      </c>
      <c r="G21" s="36">
        <f t="shared" si="0"/>
        <v>33.299999999999997</v>
      </c>
      <c r="H21" s="36">
        <v>0</v>
      </c>
      <c r="I21" s="36">
        <v>6</v>
      </c>
      <c r="J21" s="36">
        <v>0</v>
      </c>
      <c r="K21" s="36">
        <v>0</v>
      </c>
      <c r="L21" s="37">
        <f t="shared" si="1"/>
        <v>31.302</v>
      </c>
      <c r="M21" s="36">
        <v>20</v>
      </c>
      <c r="N21" s="36">
        <f t="shared" si="2"/>
        <v>39.127499999999998</v>
      </c>
      <c r="O21" s="36">
        <f t="shared" si="3"/>
        <v>45.387899999999995</v>
      </c>
      <c r="P21" s="36">
        <v>45.4</v>
      </c>
      <c r="Q21" s="34" t="s">
        <v>111</v>
      </c>
      <c r="R21" s="34"/>
      <c r="S21" s="34"/>
    </row>
    <row r="22" spans="1:19" ht="15" x14ac:dyDescent="0.2">
      <c r="A22" s="42">
        <v>1508327</v>
      </c>
      <c r="B22" s="43">
        <v>37501042301420</v>
      </c>
      <c r="C22" s="38">
        <v>7501042301429</v>
      </c>
      <c r="D22" s="34" t="s">
        <v>19</v>
      </c>
      <c r="E22" s="44">
        <v>12</v>
      </c>
      <c r="F22" s="36">
        <v>652.20000000000005</v>
      </c>
      <c r="G22" s="36">
        <f t="shared" si="0"/>
        <v>54.35</v>
      </c>
      <c r="H22" s="36">
        <v>0</v>
      </c>
      <c r="I22" s="36">
        <v>6</v>
      </c>
      <c r="J22" s="36">
        <v>0</v>
      </c>
      <c r="K22" s="36">
        <v>0</v>
      </c>
      <c r="L22" s="37">
        <f t="shared" si="1"/>
        <v>51.089000000000006</v>
      </c>
      <c r="M22" s="36">
        <v>20</v>
      </c>
      <c r="N22" s="36">
        <f t="shared" si="2"/>
        <v>63.861250000000005</v>
      </c>
      <c r="O22" s="36">
        <f t="shared" si="3"/>
        <v>74.079049999999995</v>
      </c>
      <c r="P22" s="36">
        <v>73.900000000000006</v>
      </c>
      <c r="Q22" s="34" t="s">
        <v>111</v>
      </c>
      <c r="R22" s="34" t="s">
        <v>61</v>
      </c>
      <c r="S22" s="34" t="s">
        <v>62</v>
      </c>
    </row>
    <row r="23" spans="1:19" ht="15" x14ac:dyDescent="0.2">
      <c r="A23" s="42">
        <v>1508339</v>
      </c>
      <c r="B23" s="43">
        <v>17501042301730</v>
      </c>
      <c r="C23" s="38">
        <v>7501042301733</v>
      </c>
      <c r="D23" s="34" t="s">
        <v>63</v>
      </c>
      <c r="E23" s="44">
        <v>8</v>
      </c>
      <c r="F23" s="36">
        <v>102.4</v>
      </c>
      <c r="G23" s="36">
        <f t="shared" si="0"/>
        <v>12.8</v>
      </c>
      <c r="H23" s="36">
        <v>3</v>
      </c>
      <c r="I23" s="36">
        <v>6</v>
      </c>
      <c r="J23" s="36">
        <v>0</v>
      </c>
      <c r="K23" s="36">
        <v>0</v>
      </c>
      <c r="L23" s="37">
        <f t="shared" si="1"/>
        <v>11.671040000000003</v>
      </c>
      <c r="M23" s="36">
        <v>20</v>
      </c>
      <c r="N23" s="36">
        <f t="shared" si="2"/>
        <v>14.588800000000003</v>
      </c>
      <c r="O23" s="36">
        <f t="shared" si="3"/>
        <v>16.923008000000003</v>
      </c>
      <c r="P23" s="36">
        <v>16.899999999999999</v>
      </c>
      <c r="Q23" s="34" t="s">
        <v>133</v>
      </c>
      <c r="R23" s="34"/>
      <c r="S23" s="34"/>
    </row>
    <row r="24" spans="1:19" ht="15" x14ac:dyDescent="0.2">
      <c r="A24" s="42">
        <v>1508363</v>
      </c>
      <c r="B24" s="43">
        <v>17501042301747</v>
      </c>
      <c r="C24" s="38">
        <v>7501042301740</v>
      </c>
      <c r="D24" s="34" t="s">
        <v>47</v>
      </c>
      <c r="E24" s="44">
        <v>6</v>
      </c>
      <c r="F24" s="36">
        <v>122.7</v>
      </c>
      <c r="G24" s="36">
        <f t="shared" si="0"/>
        <v>20.45</v>
      </c>
      <c r="H24" s="36">
        <v>3</v>
      </c>
      <c r="I24" s="36">
        <v>6</v>
      </c>
      <c r="J24" s="36">
        <v>0</v>
      </c>
      <c r="K24" s="36">
        <v>0</v>
      </c>
      <c r="L24" s="37">
        <f t="shared" si="1"/>
        <v>18.64631</v>
      </c>
      <c r="M24" s="36">
        <v>20</v>
      </c>
      <c r="N24" s="36">
        <f t="shared" si="2"/>
        <v>23.3078875</v>
      </c>
      <c r="O24" s="36">
        <f t="shared" si="3"/>
        <v>27.037149499999998</v>
      </c>
      <c r="P24" s="36">
        <v>27.2</v>
      </c>
      <c r="Q24" s="34" t="s">
        <v>143</v>
      </c>
      <c r="R24" s="34"/>
      <c r="S24" s="34"/>
    </row>
    <row r="25" spans="1:19" ht="15" x14ac:dyDescent="0.2">
      <c r="A25" s="42">
        <v>1508353</v>
      </c>
      <c r="B25" s="43">
        <v>47501042301755</v>
      </c>
      <c r="C25" s="38">
        <v>7501042301757</v>
      </c>
      <c r="D25" s="34" t="s">
        <v>48</v>
      </c>
      <c r="E25" s="44">
        <v>15</v>
      </c>
      <c r="F25" s="36">
        <v>107.25</v>
      </c>
      <c r="G25" s="36">
        <f t="shared" si="0"/>
        <v>7.15</v>
      </c>
      <c r="H25" s="36">
        <v>3</v>
      </c>
      <c r="I25" s="36">
        <v>6</v>
      </c>
      <c r="J25" s="36">
        <v>0</v>
      </c>
      <c r="K25" s="36">
        <v>0</v>
      </c>
      <c r="L25" s="37">
        <f t="shared" si="1"/>
        <v>6.5193700000000012</v>
      </c>
      <c r="M25" s="36">
        <v>20</v>
      </c>
      <c r="N25" s="36">
        <f t="shared" si="2"/>
        <v>8.1492125000000009</v>
      </c>
      <c r="O25" s="36">
        <f t="shared" si="3"/>
        <v>9.4530864999999995</v>
      </c>
      <c r="P25" s="36">
        <v>9.5</v>
      </c>
      <c r="Q25" s="34" t="s">
        <v>133</v>
      </c>
      <c r="R25" s="34"/>
      <c r="S25" s="34"/>
    </row>
    <row r="26" spans="1:19" ht="15" x14ac:dyDescent="0.2">
      <c r="A26" s="42">
        <v>1508294</v>
      </c>
      <c r="B26" s="43">
        <v>17501042301761</v>
      </c>
      <c r="C26" s="38">
        <v>7501042301764</v>
      </c>
      <c r="D26" s="34" t="s">
        <v>46</v>
      </c>
      <c r="E26" s="44">
        <v>6</v>
      </c>
      <c r="F26" s="36">
        <v>129</v>
      </c>
      <c r="G26" s="36">
        <f t="shared" si="0"/>
        <v>21.5</v>
      </c>
      <c r="H26" s="36">
        <v>3</v>
      </c>
      <c r="I26" s="36">
        <v>6</v>
      </c>
      <c r="J26" s="36">
        <v>0</v>
      </c>
      <c r="K26" s="36">
        <v>0</v>
      </c>
      <c r="L26" s="37">
        <f t="shared" si="1"/>
        <v>19.6037</v>
      </c>
      <c r="M26" s="36">
        <v>20</v>
      </c>
      <c r="N26" s="36">
        <f t="shared" si="2"/>
        <v>24.504624999999997</v>
      </c>
      <c r="O26" s="36">
        <f t="shared" si="3"/>
        <v>28.425364999999996</v>
      </c>
      <c r="P26" s="36">
        <v>28.5</v>
      </c>
      <c r="Q26" s="34" t="s">
        <v>133</v>
      </c>
      <c r="R26" s="34"/>
      <c r="S26" s="34"/>
    </row>
    <row r="27" spans="1:19" ht="15" x14ac:dyDescent="0.2">
      <c r="A27" s="42">
        <v>1508293</v>
      </c>
      <c r="B27" s="43">
        <v>17501042301778</v>
      </c>
      <c r="C27" s="38">
        <v>7501042301771</v>
      </c>
      <c r="D27" s="34" t="s">
        <v>45</v>
      </c>
      <c r="E27" s="44">
        <v>6</v>
      </c>
      <c r="F27" s="36">
        <v>129</v>
      </c>
      <c r="G27" s="36">
        <f t="shared" si="0"/>
        <v>21.5</v>
      </c>
      <c r="H27" s="36">
        <v>3</v>
      </c>
      <c r="I27" s="36">
        <v>6</v>
      </c>
      <c r="J27" s="36">
        <v>0</v>
      </c>
      <c r="K27" s="36">
        <v>0</v>
      </c>
      <c r="L27" s="37">
        <f t="shared" si="1"/>
        <v>19.6037</v>
      </c>
      <c r="M27" s="36">
        <v>20</v>
      </c>
      <c r="N27" s="36">
        <f t="shared" si="2"/>
        <v>24.504624999999997</v>
      </c>
      <c r="O27" s="36">
        <f t="shared" si="3"/>
        <v>28.425364999999996</v>
      </c>
      <c r="P27" s="36">
        <v>28.5</v>
      </c>
      <c r="Q27" s="34" t="s">
        <v>133</v>
      </c>
      <c r="R27" s="34"/>
      <c r="S27" s="34"/>
    </row>
    <row r="28" spans="1:19" ht="15" x14ac:dyDescent="0.2">
      <c r="A28" s="42">
        <v>1508292</v>
      </c>
      <c r="B28" s="43">
        <v>17501042301785</v>
      </c>
      <c r="C28" s="38">
        <v>7501042301788</v>
      </c>
      <c r="D28" s="34" t="s">
        <v>44</v>
      </c>
      <c r="E28" s="44">
        <v>6</v>
      </c>
      <c r="F28" s="36">
        <v>129</v>
      </c>
      <c r="G28" s="36">
        <f t="shared" si="0"/>
        <v>21.5</v>
      </c>
      <c r="H28" s="36">
        <v>3</v>
      </c>
      <c r="I28" s="36">
        <v>6</v>
      </c>
      <c r="J28" s="36">
        <v>0</v>
      </c>
      <c r="K28" s="36">
        <v>0</v>
      </c>
      <c r="L28" s="37">
        <f t="shared" si="1"/>
        <v>19.6037</v>
      </c>
      <c r="M28" s="36">
        <v>20</v>
      </c>
      <c r="N28" s="36">
        <f t="shared" si="2"/>
        <v>24.504624999999997</v>
      </c>
      <c r="O28" s="36">
        <f t="shared" si="3"/>
        <v>28.425364999999996</v>
      </c>
      <c r="P28" s="36">
        <v>28.5</v>
      </c>
      <c r="Q28" s="34" t="s">
        <v>133</v>
      </c>
      <c r="R28" s="34" t="s">
        <v>61</v>
      </c>
      <c r="S28" s="34" t="s">
        <v>62</v>
      </c>
    </row>
    <row r="29" spans="1:19" ht="15" x14ac:dyDescent="0.2">
      <c r="A29" s="42">
        <v>1508352</v>
      </c>
      <c r="B29" s="43">
        <v>47501042302011</v>
      </c>
      <c r="C29" s="38">
        <v>7501042302013</v>
      </c>
      <c r="D29" s="34" t="s">
        <v>72</v>
      </c>
      <c r="E29" s="44">
        <v>15</v>
      </c>
      <c r="F29" s="36">
        <v>132.75</v>
      </c>
      <c r="G29" s="36">
        <f t="shared" si="0"/>
        <v>8.85</v>
      </c>
      <c r="H29" s="36">
        <v>20</v>
      </c>
      <c r="I29" s="36">
        <v>6</v>
      </c>
      <c r="J29" s="36">
        <v>0</v>
      </c>
      <c r="K29" s="36">
        <v>0</v>
      </c>
      <c r="L29" s="37">
        <f t="shared" si="1"/>
        <v>6.6551999999999998</v>
      </c>
      <c r="M29" s="36">
        <v>20</v>
      </c>
      <c r="N29" s="36">
        <f t="shared" si="2"/>
        <v>8.3189999999999991</v>
      </c>
      <c r="O29" s="36">
        <f t="shared" si="3"/>
        <v>9.6500399999999988</v>
      </c>
      <c r="P29" s="36">
        <v>9.6999999999999993</v>
      </c>
      <c r="Q29" s="34" t="s">
        <v>75</v>
      </c>
      <c r="R29" s="34"/>
      <c r="S29" s="34"/>
    </row>
    <row r="30" spans="1:19" ht="15" x14ac:dyDescent="0.2">
      <c r="A30" s="42">
        <v>1508351</v>
      </c>
      <c r="B30" s="43">
        <v>47501042302097</v>
      </c>
      <c r="C30" s="38">
        <v>7501042302099</v>
      </c>
      <c r="D30" s="34" t="s">
        <v>55</v>
      </c>
      <c r="E30" s="44">
        <v>15</v>
      </c>
      <c r="F30" s="36">
        <v>132.75</v>
      </c>
      <c r="G30" s="36">
        <f t="shared" si="0"/>
        <v>8.85</v>
      </c>
      <c r="H30" s="36">
        <v>20</v>
      </c>
      <c r="I30" s="36">
        <v>6</v>
      </c>
      <c r="J30" s="36">
        <v>0</v>
      </c>
      <c r="K30" s="36">
        <v>0</v>
      </c>
      <c r="L30" s="37">
        <f t="shared" si="1"/>
        <v>6.6551999999999998</v>
      </c>
      <c r="M30" s="36">
        <v>20</v>
      </c>
      <c r="N30" s="36">
        <f t="shared" si="2"/>
        <v>8.3189999999999991</v>
      </c>
      <c r="O30" s="36">
        <f t="shared" si="3"/>
        <v>9.6500399999999988</v>
      </c>
      <c r="P30" s="36">
        <v>9.6999999999999993</v>
      </c>
      <c r="Q30" s="34" t="s">
        <v>75</v>
      </c>
      <c r="R30" s="34"/>
      <c r="S30" s="34"/>
    </row>
    <row r="31" spans="1:19" ht="15" x14ac:dyDescent="0.2">
      <c r="A31" s="42">
        <v>1508354</v>
      </c>
      <c r="B31" s="43">
        <v>47501042302172</v>
      </c>
      <c r="C31" s="38">
        <v>7501042302174</v>
      </c>
      <c r="D31" s="34" t="s">
        <v>56</v>
      </c>
      <c r="E31" s="44">
        <v>15</v>
      </c>
      <c r="F31" s="36">
        <v>132.75</v>
      </c>
      <c r="G31" s="36">
        <f t="shared" si="0"/>
        <v>8.85</v>
      </c>
      <c r="H31" s="36">
        <v>20</v>
      </c>
      <c r="I31" s="36">
        <v>6</v>
      </c>
      <c r="J31" s="36">
        <v>0</v>
      </c>
      <c r="K31" s="36">
        <v>0</v>
      </c>
      <c r="L31" s="37">
        <f t="shared" si="1"/>
        <v>6.6551999999999998</v>
      </c>
      <c r="M31" s="36">
        <v>20</v>
      </c>
      <c r="N31" s="36">
        <f t="shared" si="2"/>
        <v>8.3189999999999991</v>
      </c>
      <c r="O31" s="36">
        <f t="shared" si="3"/>
        <v>9.6500399999999988</v>
      </c>
      <c r="P31" s="36">
        <v>9.6999999999999993</v>
      </c>
      <c r="Q31" s="34" t="s">
        <v>75</v>
      </c>
      <c r="R31" s="34" t="s">
        <v>61</v>
      </c>
      <c r="S31" s="34" t="s">
        <v>62</v>
      </c>
    </row>
    <row r="32" spans="1:19" ht="15" x14ac:dyDescent="0.2">
      <c r="A32" s="42">
        <v>1508360</v>
      </c>
      <c r="B32" s="43">
        <v>17501042302409</v>
      </c>
      <c r="C32" s="38">
        <v>7501042302402</v>
      </c>
      <c r="D32" s="34" t="s">
        <v>81</v>
      </c>
      <c r="E32" s="44">
        <v>6</v>
      </c>
      <c r="F32" s="36">
        <v>179.7</v>
      </c>
      <c r="G32" s="36">
        <f t="shared" si="0"/>
        <v>29.95</v>
      </c>
      <c r="H32" s="36">
        <v>20</v>
      </c>
      <c r="I32" s="36">
        <v>6</v>
      </c>
      <c r="J32" s="36">
        <v>0</v>
      </c>
      <c r="K32" s="36">
        <v>0</v>
      </c>
      <c r="L32" s="37">
        <f t="shared" si="1"/>
        <v>22.522400000000001</v>
      </c>
      <c r="M32" s="36">
        <v>18</v>
      </c>
      <c r="N32" s="36">
        <f t="shared" si="2"/>
        <v>27.466341463414636</v>
      </c>
      <c r="O32" s="36">
        <f t="shared" si="3"/>
        <v>31.860956097560976</v>
      </c>
      <c r="P32" s="36">
        <v>31.9</v>
      </c>
      <c r="Q32" s="34" t="s">
        <v>82</v>
      </c>
      <c r="R32" s="34"/>
      <c r="S32" s="34"/>
    </row>
    <row r="33" spans="1:19" ht="15" x14ac:dyDescent="0.2">
      <c r="A33" s="42">
        <v>1508366</v>
      </c>
      <c r="B33" s="43">
        <v>17501042302423</v>
      </c>
      <c r="C33" s="38">
        <v>7501042302426</v>
      </c>
      <c r="D33" s="34" t="s">
        <v>57</v>
      </c>
      <c r="E33" s="44">
        <v>15</v>
      </c>
      <c r="F33" s="36">
        <v>132.75</v>
      </c>
      <c r="G33" s="36">
        <f t="shared" si="0"/>
        <v>8.85</v>
      </c>
      <c r="H33" s="36">
        <v>20</v>
      </c>
      <c r="I33" s="36">
        <v>6</v>
      </c>
      <c r="J33" s="36">
        <v>0</v>
      </c>
      <c r="K33" s="36">
        <v>0</v>
      </c>
      <c r="L33" s="37">
        <f t="shared" si="1"/>
        <v>6.6551999999999998</v>
      </c>
      <c r="M33" s="36">
        <v>20</v>
      </c>
      <c r="N33" s="36">
        <f t="shared" si="2"/>
        <v>8.3189999999999991</v>
      </c>
      <c r="O33" s="36">
        <f t="shared" si="3"/>
        <v>9.6500399999999988</v>
      </c>
      <c r="P33" s="36">
        <v>9.6999999999999993</v>
      </c>
      <c r="Q33" s="34" t="s">
        <v>75</v>
      </c>
      <c r="R33" s="34"/>
      <c r="S33" s="34"/>
    </row>
    <row r="34" spans="1:19" ht="15" x14ac:dyDescent="0.2">
      <c r="A34" s="42">
        <v>1508314</v>
      </c>
      <c r="B34" s="43">
        <v>17501042302492</v>
      </c>
      <c r="C34" s="38">
        <v>7501042302495</v>
      </c>
      <c r="D34" s="34" t="s">
        <v>54</v>
      </c>
      <c r="E34" s="44">
        <v>15</v>
      </c>
      <c r="F34" s="36">
        <v>132.75</v>
      </c>
      <c r="G34" s="36">
        <f t="shared" si="0"/>
        <v>8.85</v>
      </c>
      <c r="H34" s="36">
        <v>20</v>
      </c>
      <c r="I34" s="36">
        <v>6</v>
      </c>
      <c r="J34" s="36">
        <v>0</v>
      </c>
      <c r="K34" s="36">
        <v>0</v>
      </c>
      <c r="L34" s="37">
        <f t="shared" si="1"/>
        <v>6.6551999999999998</v>
      </c>
      <c r="M34" s="36">
        <v>20</v>
      </c>
      <c r="N34" s="36">
        <f t="shared" si="2"/>
        <v>8.3189999999999991</v>
      </c>
      <c r="O34" s="36">
        <f t="shared" si="3"/>
        <v>9.6500399999999988</v>
      </c>
      <c r="P34" s="36">
        <v>9.6999999999999993</v>
      </c>
      <c r="Q34" s="34" t="s">
        <v>75</v>
      </c>
      <c r="R34" s="34"/>
      <c r="S34" s="34"/>
    </row>
    <row r="35" spans="1:19" ht="15" x14ac:dyDescent="0.2">
      <c r="A35" s="42">
        <v>1508386</v>
      </c>
      <c r="B35" s="43">
        <v>37501042304803</v>
      </c>
      <c r="C35" s="38">
        <v>7501042304802</v>
      </c>
      <c r="D35" s="34" t="s">
        <v>33</v>
      </c>
      <c r="E35" s="44">
        <v>50</v>
      </c>
      <c r="F35" s="36">
        <v>415</v>
      </c>
      <c r="G35" s="36">
        <f t="shared" si="0"/>
        <v>8.3000000000000007</v>
      </c>
      <c r="H35" s="36">
        <v>10</v>
      </c>
      <c r="I35" s="36">
        <v>6</v>
      </c>
      <c r="J35" s="36">
        <v>0</v>
      </c>
      <c r="K35" s="36">
        <v>0</v>
      </c>
      <c r="L35" s="37">
        <f t="shared" si="1"/>
        <v>7.0218000000000016</v>
      </c>
      <c r="M35" s="36">
        <v>20</v>
      </c>
      <c r="N35" s="36">
        <f t="shared" si="2"/>
        <v>8.7772500000000022</v>
      </c>
      <c r="O35" s="36">
        <f t="shared" si="3"/>
        <v>10.181610000000003</v>
      </c>
      <c r="P35" s="36">
        <v>10.199999999999999</v>
      </c>
      <c r="Q35" s="34" t="s">
        <v>111</v>
      </c>
      <c r="R35" s="34"/>
      <c r="S35" s="34"/>
    </row>
    <row r="36" spans="1:19" ht="15" x14ac:dyDescent="0.2">
      <c r="A36" s="42">
        <v>1508298</v>
      </c>
      <c r="B36" s="43">
        <v>17501042304830</v>
      </c>
      <c r="C36" s="38">
        <v>7501042304833</v>
      </c>
      <c r="D36" s="34" t="s">
        <v>36</v>
      </c>
      <c r="E36" s="44">
        <v>24</v>
      </c>
      <c r="F36" s="36">
        <v>357.6</v>
      </c>
      <c r="G36" s="36">
        <f t="shared" si="0"/>
        <v>14.9</v>
      </c>
      <c r="H36" s="36">
        <v>10</v>
      </c>
      <c r="I36" s="36">
        <v>6</v>
      </c>
      <c r="J36" s="36">
        <v>0</v>
      </c>
      <c r="K36" s="36">
        <v>0</v>
      </c>
      <c r="L36" s="37">
        <f t="shared" si="1"/>
        <v>12.605399999999999</v>
      </c>
      <c r="M36" s="36">
        <v>20</v>
      </c>
      <c r="N36" s="36">
        <f t="shared" si="2"/>
        <v>15.756749999999998</v>
      </c>
      <c r="O36" s="36">
        <f t="shared" si="3"/>
        <v>18.277829999999998</v>
      </c>
      <c r="P36" s="36">
        <v>18.3</v>
      </c>
      <c r="Q36" s="34" t="s">
        <v>111</v>
      </c>
      <c r="R36" s="34"/>
      <c r="S36" s="34"/>
    </row>
    <row r="37" spans="1:19" ht="15" x14ac:dyDescent="0.2">
      <c r="A37" s="42">
        <v>1508300</v>
      </c>
      <c r="B37" s="43">
        <v>17501042305202</v>
      </c>
      <c r="C37" s="38">
        <v>7501042305205</v>
      </c>
      <c r="D37" s="34" t="s">
        <v>34</v>
      </c>
      <c r="E37" s="44">
        <v>15</v>
      </c>
      <c r="F37" s="36">
        <v>251.25</v>
      </c>
      <c r="G37" s="36">
        <f t="shared" si="0"/>
        <v>16.75</v>
      </c>
      <c r="H37" s="36">
        <v>0</v>
      </c>
      <c r="I37" s="36">
        <v>6</v>
      </c>
      <c r="J37" s="36">
        <v>0</v>
      </c>
      <c r="K37" s="36">
        <v>0</v>
      </c>
      <c r="L37" s="37">
        <f t="shared" si="1"/>
        <v>15.744999999999999</v>
      </c>
      <c r="M37" s="36">
        <v>20</v>
      </c>
      <c r="N37" s="36">
        <f t="shared" si="2"/>
        <v>19.681249999999999</v>
      </c>
      <c r="O37" s="36">
        <f t="shared" si="3"/>
        <v>22.830249999999996</v>
      </c>
      <c r="P37" s="36">
        <v>22.8</v>
      </c>
      <c r="Q37" s="34" t="s">
        <v>75</v>
      </c>
      <c r="R37" s="34"/>
      <c r="S37" s="34"/>
    </row>
    <row r="38" spans="1:19" ht="15" x14ac:dyDescent="0.2">
      <c r="A38" s="42">
        <v>1508297</v>
      </c>
      <c r="B38" s="43">
        <v>17501042305370</v>
      </c>
      <c r="C38" s="38">
        <v>7501042305373</v>
      </c>
      <c r="D38" s="34" t="s">
        <v>40</v>
      </c>
      <c r="E38" s="44">
        <v>12</v>
      </c>
      <c r="F38" s="36">
        <v>310.8</v>
      </c>
      <c r="G38" s="36">
        <f t="shared" si="0"/>
        <v>25.900000000000002</v>
      </c>
      <c r="H38" s="36">
        <v>5</v>
      </c>
      <c r="I38" s="36">
        <v>6</v>
      </c>
      <c r="J38" s="36">
        <v>0</v>
      </c>
      <c r="K38" s="36">
        <v>0</v>
      </c>
      <c r="L38" s="37">
        <f t="shared" si="1"/>
        <v>23.128699999999998</v>
      </c>
      <c r="M38" s="36">
        <v>20</v>
      </c>
      <c r="N38" s="36">
        <f t="shared" si="2"/>
        <v>28.910874999999997</v>
      </c>
      <c r="O38" s="36">
        <f t="shared" si="3"/>
        <v>33.536614999999998</v>
      </c>
      <c r="P38" s="36">
        <v>33.6</v>
      </c>
      <c r="Q38" s="34" t="s">
        <v>111</v>
      </c>
      <c r="R38" s="34" t="s">
        <v>61</v>
      </c>
      <c r="S38" s="34" t="s">
        <v>67</v>
      </c>
    </row>
    <row r="39" spans="1:19" ht="15" x14ac:dyDescent="0.2">
      <c r="A39" s="42">
        <v>1508312</v>
      </c>
      <c r="B39" s="43">
        <v>17501042305394</v>
      </c>
      <c r="C39" s="38">
        <v>7501042305397</v>
      </c>
      <c r="D39" s="34" t="s">
        <v>65</v>
      </c>
      <c r="E39" s="44">
        <v>16</v>
      </c>
      <c r="F39" s="36">
        <v>160.80000000000001</v>
      </c>
      <c r="G39" s="36">
        <f t="shared" si="0"/>
        <v>10.050000000000001</v>
      </c>
      <c r="H39" s="36">
        <v>15</v>
      </c>
      <c r="I39" s="36">
        <v>6</v>
      </c>
      <c r="J39" s="36">
        <v>0</v>
      </c>
      <c r="K39" s="36">
        <v>0</v>
      </c>
      <c r="L39" s="37">
        <f t="shared" si="1"/>
        <v>8.0299499999999995</v>
      </c>
      <c r="M39" s="36">
        <v>20</v>
      </c>
      <c r="N39" s="36">
        <f t="shared" si="2"/>
        <v>10.037437499999999</v>
      </c>
      <c r="O39" s="36">
        <f t="shared" si="3"/>
        <v>11.643427499999998</v>
      </c>
      <c r="P39" s="36">
        <v>11.6</v>
      </c>
      <c r="Q39" s="34" t="s">
        <v>111</v>
      </c>
      <c r="R39" s="34" t="s">
        <v>61</v>
      </c>
      <c r="S39" s="34" t="s">
        <v>67</v>
      </c>
    </row>
    <row r="40" spans="1:19" ht="15" x14ac:dyDescent="0.2">
      <c r="A40" s="42">
        <v>1508313</v>
      </c>
      <c r="B40" s="43">
        <v>17501042305400</v>
      </c>
      <c r="C40" s="38">
        <v>7501042305403</v>
      </c>
      <c r="D40" s="34" t="s">
        <v>66</v>
      </c>
      <c r="E40" s="44">
        <v>15</v>
      </c>
      <c r="F40" s="36">
        <v>225</v>
      </c>
      <c r="G40" s="36">
        <f t="shared" si="0"/>
        <v>15</v>
      </c>
      <c r="H40" s="36">
        <v>15</v>
      </c>
      <c r="I40" s="36">
        <v>6</v>
      </c>
      <c r="J40" s="36">
        <v>0</v>
      </c>
      <c r="K40" s="36">
        <v>0</v>
      </c>
      <c r="L40" s="37">
        <f t="shared" si="1"/>
        <v>11.984999999999999</v>
      </c>
      <c r="M40" s="36">
        <v>20</v>
      </c>
      <c r="N40" s="36">
        <f t="shared" si="2"/>
        <v>14.981249999999999</v>
      </c>
      <c r="O40" s="36">
        <f t="shared" si="3"/>
        <v>17.378249999999998</v>
      </c>
      <c r="P40" s="36">
        <v>17.399999999999999</v>
      </c>
      <c r="Q40" s="34" t="s">
        <v>111</v>
      </c>
      <c r="R40" s="34" t="s">
        <v>61</v>
      </c>
      <c r="S40" s="34" t="s">
        <v>68</v>
      </c>
    </row>
    <row r="41" spans="1:19" ht="15" x14ac:dyDescent="0.2">
      <c r="A41" s="42">
        <v>1508304</v>
      </c>
      <c r="B41" s="43">
        <v>17501042305417</v>
      </c>
      <c r="C41" s="38">
        <v>7501042305410</v>
      </c>
      <c r="D41" s="34" t="s">
        <v>64</v>
      </c>
      <c r="E41" s="44">
        <v>6</v>
      </c>
      <c r="F41" s="36">
        <v>252.6</v>
      </c>
      <c r="G41" s="36">
        <f t="shared" si="0"/>
        <v>42.1</v>
      </c>
      <c r="H41" s="36">
        <v>20</v>
      </c>
      <c r="I41" s="36">
        <v>6</v>
      </c>
      <c r="J41" s="36">
        <v>0</v>
      </c>
      <c r="K41" s="36">
        <v>0</v>
      </c>
      <c r="L41" s="37">
        <f t="shared" si="1"/>
        <v>31.659200000000002</v>
      </c>
      <c r="M41" s="36">
        <v>20</v>
      </c>
      <c r="N41" s="36">
        <f t="shared" si="2"/>
        <v>39.573999999999998</v>
      </c>
      <c r="O41" s="36">
        <f t="shared" si="3"/>
        <v>45.905839999999998</v>
      </c>
      <c r="P41" s="36">
        <v>45.9</v>
      </c>
      <c r="Q41" s="34" t="s">
        <v>111</v>
      </c>
      <c r="R41" s="34"/>
      <c r="S41" s="34"/>
    </row>
    <row r="42" spans="1:19" ht="15" x14ac:dyDescent="0.2">
      <c r="A42" s="42">
        <v>1511358</v>
      </c>
      <c r="B42" s="43">
        <v>27501042305421</v>
      </c>
      <c r="C42" s="38">
        <v>7501042305427</v>
      </c>
      <c r="D42" s="34" t="s">
        <v>87</v>
      </c>
      <c r="E42" s="44">
        <v>10</v>
      </c>
      <c r="F42" s="36">
        <v>112</v>
      </c>
      <c r="G42" s="36">
        <f t="shared" si="0"/>
        <v>11.2</v>
      </c>
      <c r="H42" s="36">
        <v>20</v>
      </c>
      <c r="I42" s="36">
        <v>6</v>
      </c>
      <c r="J42" s="36">
        <v>0</v>
      </c>
      <c r="K42" s="36">
        <v>0</v>
      </c>
      <c r="L42" s="37">
        <f t="shared" si="1"/>
        <v>8.4224000000000014</v>
      </c>
      <c r="M42" s="36">
        <v>20</v>
      </c>
      <c r="N42" s="36">
        <f t="shared" si="2"/>
        <v>10.528</v>
      </c>
      <c r="O42" s="36">
        <f t="shared" si="3"/>
        <v>12.212479999999999</v>
      </c>
      <c r="P42" s="36">
        <v>12.2</v>
      </c>
      <c r="Q42" s="34" t="s">
        <v>111</v>
      </c>
      <c r="R42" s="34"/>
      <c r="S42" s="34"/>
    </row>
    <row r="43" spans="1:19" ht="15" x14ac:dyDescent="0.2">
      <c r="A43" s="42">
        <v>1511361</v>
      </c>
      <c r="B43" s="43">
        <v>27501042305445</v>
      </c>
      <c r="C43" s="38">
        <v>7501042305441</v>
      </c>
      <c r="D43" s="34" t="s">
        <v>88</v>
      </c>
      <c r="E43" s="44">
        <v>10</v>
      </c>
      <c r="F43" s="36">
        <v>112</v>
      </c>
      <c r="G43" s="36">
        <f t="shared" si="0"/>
        <v>11.2</v>
      </c>
      <c r="H43" s="36">
        <v>20</v>
      </c>
      <c r="I43" s="36">
        <v>6</v>
      </c>
      <c r="J43" s="36">
        <v>0</v>
      </c>
      <c r="K43" s="36">
        <v>0</v>
      </c>
      <c r="L43" s="37">
        <f t="shared" si="1"/>
        <v>8.4224000000000014</v>
      </c>
      <c r="M43" s="36">
        <v>20</v>
      </c>
      <c r="N43" s="36">
        <f t="shared" si="2"/>
        <v>10.528</v>
      </c>
      <c r="O43" s="36">
        <f t="shared" si="3"/>
        <v>12.212479999999999</v>
      </c>
      <c r="P43" s="36">
        <v>12.2</v>
      </c>
      <c r="Q43" s="34" t="s">
        <v>111</v>
      </c>
      <c r="R43" s="34"/>
      <c r="S43" s="34"/>
    </row>
    <row r="44" spans="1:19" ht="15" x14ac:dyDescent="0.2">
      <c r="A44" s="42">
        <v>1511360</v>
      </c>
      <c r="B44" s="43">
        <v>27501042305469</v>
      </c>
      <c r="C44" s="38">
        <v>7501042305465</v>
      </c>
      <c r="D44" s="34" t="s">
        <v>89</v>
      </c>
      <c r="E44" s="44">
        <v>10</v>
      </c>
      <c r="F44" s="36">
        <v>112</v>
      </c>
      <c r="G44" s="36">
        <f t="shared" si="0"/>
        <v>11.2</v>
      </c>
      <c r="H44" s="36">
        <v>20</v>
      </c>
      <c r="I44" s="36">
        <v>6</v>
      </c>
      <c r="J44" s="36">
        <v>0</v>
      </c>
      <c r="K44" s="36">
        <v>0</v>
      </c>
      <c r="L44" s="37">
        <f t="shared" si="1"/>
        <v>8.4224000000000014</v>
      </c>
      <c r="M44" s="36">
        <v>20</v>
      </c>
      <c r="N44" s="36">
        <f t="shared" si="2"/>
        <v>10.528</v>
      </c>
      <c r="O44" s="36">
        <f t="shared" si="3"/>
        <v>12.212479999999999</v>
      </c>
      <c r="P44" s="36">
        <v>12.2</v>
      </c>
      <c r="Q44" s="34" t="s">
        <v>111</v>
      </c>
      <c r="R44" s="34"/>
      <c r="S44" s="34"/>
    </row>
    <row r="45" spans="1:19" ht="15" x14ac:dyDescent="0.2">
      <c r="A45" s="42">
        <v>1511359</v>
      </c>
      <c r="B45" s="43">
        <v>27501042305476</v>
      </c>
      <c r="C45" s="38">
        <v>7501042305472</v>
      </c>
      <c r="D45" s="34" t="s">
        <v>90</v>
      </c>
      <c r="E45" s="44">
        <v>10</v>
      </c>
      <c r="F45" s="36">
        <v>112</v>
      </c>
      <c r="G45" s="36">
        <f t="shared" si="0"/>
        <v>11.2</v>
      </c>
      <c r="H45" s="36">
        <v>20</v>
      </c>
      <c r="I45" s="36">
        <v>6</v>
      </c>
      <c r="J45" s="36">
        <v>0</v>
      </c>
      <c r="K45" s="36">
        <v>0</v>
      </c>
      <c r="L45" s="37">
        <f t="shared" si="1"/>
        <v>8.4224000000000014</v>
      </c>
      <c r="M45" s="36">
        <v>20</v>
      </c>
      <c r="N45" s="36">
        <f t="shared" si="2"/>
        <v>10.528</v>
      </c>
      <c r="O45" s="36">
        <f t="shared" si="3"/>
        <v>12.212479999999999</v>
      </c>
      <c r="P45" s="36">
        <v>12.2</v>
      </c>
      <c r="Q45" s="34" t="s">
        <v>111</v>
      </c>
      <c r="R45" s="34" t="s">
        <v>61</v>
      </c>
      <c r="S45" s="34" t="s">
        <v>68</v>
      </c>
    </row>
    <row r="46" spans="1:19" ht="15" x14ac:dyDescent="0.2">
      <c r="A46" s="42">
        <v>1511362</v>
      </c>
      <c r="B46" s="43">
        <v>27501042305490</v>
      </c>
      <c r="C46" s="38">
        <v>7501042305496</v>
      </c>
      <c r="D46" s="34" t="s">
        <v>91</v>
      </c>
      <c r="E46" s="44">
        <v>10</v>
      </c>
      <c r="F46" s="36">
        <v>112</v>
      </c>
      <c r="G46" s="36">
        <f t="shared" si="0"/>
        <v>11.2</v>
      </c>
      <c r="H46" s="36">
        <v>20</v>
      </c>
      <c r="I46" s="36">
        <v>6</v>
      </c>
      <c r="J46" s="36">
        <v>0</v>
      </c>
      <c r="K46" s="36">
        <v>0</v>
      </c>
      <c r="L46" s="37">
        <f t="shared" si="1"/>
        <v>8.4224000000000014</v>
      </c>
      <c r="M46" s="36">
        <v>20</v>
      </c>
      <c r="N46" s="36">
        <f t="shared" si="2"/>
        <v>10.528</v>
      </c>
      <c r="O46" s="36">
        <f t="shared" si="3"/>
        <v>12.212479999999999</v>
      </c>
      <c r="P46" s="36">
        <v>12.2</v>
      </c>
      <c r="Q46" s="34" t="s">
        <v>111</v>
      </c>
      <c r="R46" s="34" t="s">
        <v>61</v>
      </c>
      <c r="S46" s="34" t="s">
        <v>62</v>
      </c>
    </row>
    <row r="47" spans="1:19" ht="15" x14ac:dyDescent="0.2">
      <c r="A47" s="42">
        <v>1508356</v>
      </c>
      <c r="B47" s="43">
        <v>17501042305516</v>
      </c>
      <c r="C47" s="38" t="s">
        <v>69</v>
      </c>
      <c r="D47" s="34" t="s">
        <v>70</v>
      </c>
      <c r="E47" s="44">
        <v>6</v>
      </c>
      <c r="F47" s="36">
        <v>218.7</v>
      </c>
      <c r="G47" s="36">
        <f t="shared" si="0"/>
        <v>36.449999999999996</v>
      </c>
      <c r="H47" s="36">
        <v>5</v>
      </c>
      <c r="I47" s="36">
        <v>6</v>
      </c>
      <c r="J47" s="36">
        <v>0</v>
      </c>
      <c r="K47" s="36">
        <v>0</v>
      </c>
      <c r="L47" s="37">
        <f t="shared" si="1"/>
        <v>32.549849999999999</v>
      </c>
      <c r="M47" s="36">
        <v>20</v>
      </c>
      <c r="N47" s="36">
        <f t="shared" si="2"/>
        <v>40.687312499999997</v>
      </c>
      <c r="O47" s="36">
        <f t="shared" si="3"/>
        <v>47.197282499999993</v>
      </c>
      <c r="P47" s="36">
        <v>47.2</v>
      </c>
      <c r="Q47" s="34" t="s">
        <v>111</v>
      </c>
      <c r="R47" s="34" t="s">
        <v>61</v>
      </c>
      <c r="S47" s="34" t="s">
        <v>62</v>
      </c>
    </row>
    <row r="48" spans="1:19" ht="15" x14ac:dyDescent="0.2">
      <c r="A48" s="42">
        <v>1508359</v>
      </c>
      <c r="B48" s="43">
        <v>47501042305524</v>
      </c>
      <c r="C48" s="38">
        <v>7501042305526</v>
      </c>
      <c r="D48" s="34" t="s">
        <v>58</v>
      </c>
      <c r="E48" s="44">
        <v>15</v>
      </c>
      <c r="F48" s="36">
        <v>158.25</v>
      </c>
      <c r="G48" s="36">
        <f t="shared" si="0"/>
        <v>10.55</v>
      </c>
      <c r="H48" s="36">
        <v>5</v>
      </c>
      <c r="I48" s="36">
        <v>6</v>
      </c>
      <c r="J48" s="36">
        <v>0</v>
      </c>
      <c r="K48" s="36">
        <v>0</v>
      </c>
      <c r="L48" s="37">
        <f t="shared" si="1"/>
        <v>9.4211500000000008</v>
      </c>
      <c r="M48" s="36">
        <v>20</v>
      </c>
      <c r="N48" s="36">
        <f t="shared" si="2"/>
        <v>11.7764375</v>
      </c>
      <c r="O48" s="36">
        <f t="shared" si="3"/>
        <v>13.660667499999999</v>
      </c>
      <c r="P48" s="36">
        <v>13.6</v>
      </c>
      <c r="Q48" s="34" t="s">
        <v>111</v>
      </c>
      <c r="R48" s="34" t="s">
        <v>61</v>
      </c>
      <c r="S48" s="34" t="s">
        <v>62</v>
      </c>
    </row>
    <row r="49" spans="1:19" ht="15" x14ac:dyDescent="0.2">
      <c r="A49" s="42">
        <v>1508362</v>
      </c>
      <c r="B49" s="43">
        <v>17501042305530</v>
      </c>
      <c r="C49" s="38">
        <v>7501042305533</v>
      </c>
      <c r="D49" s="34" t="s">
        <v>92</v>
      </c>
      <c r="E49" s="44">
        <v>20</v>
      </c>
      <c r="F49" s="36">
        <v>146</v>
      </c>
      <c r="G49" s="36">
        <f t="shared" si="0"/>
        <v>7.3</v>
      </c>
      <c r="H49" s="36">
        <v>0</v>
      </c>
      <c r="I49" s="36">
        <v>6</v>
      </c>
      <c r="J49" s="36">
        <v>0</v>
      </c>
      <c r="K49" s="36">
        <v>0</v>
      </c>
      <c r="L49" s="37">
        <f t="shared" si="1"/>
        <v>6.8619999999999992</v>
      </c>
      <c r="M49" s="36">
        <v>20</v>
      </c>
      <c r="N49" s="36">
        <f t="shared" si="2"/>
        <v>8.5774999999999988</v>
      </c>
      <c r="O49" s="36">
        <f t="shared" si="3"/>
        <v>9.9498999999999977</v>
      </c>
      <c r="P49" s="36">
        <v>9.9</v>
      </c>
      <c r="Q49" s="34" t="s">
        <v>111</v>
      </c>
      <c r="R49" s="34" t="s">
        <v>61</v>
      </c>
      <c r="S49" s="34" t="s">
        <v>68</v>
      </c>
    </row>
    <row r="50" spans="1:19" ht="15" x14ac:dyDescent="0.2">
      <c r="A50" s="42">
        <v>1508301</v>
      </c>
      <c r="B50" s="43">
        <v>17501042305561</v>
      </c>
      <c r="C50" s="38">
        <v>7501042305564</v>
      </c>
      <c r="D50" s="38" t="s">
        <v>80</v>
      </c>
      <c r="E50" s="44">
        <v>6</v>
      </c>
      <c r="F50" s="36">
        <v>252.6</v>
      </c>
      <c r="G50" s="36">
        <f t="shared" si="0"/>
        <v>42.1</v>
      </c>
      <c r="H50" s="36">
        <v>20</v>
      </c>
      <c r="I50" s="36">
        <v>6</v>
      </c>
      <c r="J50" s="36">
        <v>0</v>
      </c>
      <c r="K50" s="36">
        <v>0</v>
      </c>
      <c r="L50" s="37">
        <f t="shared" si="1"/>
        <v>31.659200000000002</v>
      </c>
      <c r="M50" s="36">
        <v>20</v>
      </c>
      <c r="N50" s="36">
        <f t="shared" si="2"/>
        <v>39.573999999999998</v>
      </c>
      <c r="O50" s="36">
        <f t="shared" si="3"/>
        <v>45.905839999999998</v>
      </c>
      <c r="P50" s="36">
        <v>45.9</v>
      </c>
      <c r="Q50" s="34" t="s">
        <v>111</v>
      </c>
      <c r="R50" s="34" t="s">
        <v>61</v>
      </c>
      <c r="S50" s="34" t="s">
        <v>68</v>
      </c>
    </row>
    <row r="51" spans="1:19" ht="15" x14ac:dyDescent="0.2">
      <c r="A51" s="42">
        <v>1508302</v>
      </c>
      <c r="B51" s="43">
        <v>17501042305585</v>
      </c>
      <c r="C51" s="38">
        <v>7501042305588</v>
      </c>
      <c r="D51" s="38" t="s">
        <v>71</v>
      </c>
      <c r="E51" s="44">
        <v>6</v>
      </c>
      <c r="F51" s="36">
        <v>252.6</v>
      </c>
      <c r="G51" s="36">
        <f t="shared" si="0"/>
        <v>42.1</v>
      </c>
      <c r="H51" s="36">
        <v>20</v>
      </c>
      <c r="I51" s="36">
        <v>6</v>
      </c>
      <c r="J51" s="36">
        <v>0</v>
      </c>
      <c r="K51" s="36">
        <v>0</v>
      </c>
      <c r="L51" s="37">
        <f t="shared" si="1"/>
        <v>31.659200000000002</v>
      </c>
      <c r="M51" s="36">
        <v>20</v>
      </c>
      <c r="N51" s="36">
        <f t="shared" si="2"/>
        <v>39.573999999999998</v>
      </c>
      <c r="O51" s="36">
        <f t="shared" si="3"/>
        <v>45.905839999999998</v>
      </c>
      <c r="P51" s="36">
        <v>45.9</v>
      </c>
      <c r="Q51" s="34" t="s">
        <v>111</v>
      </c>
      <c r="R51" s="34" t="s">
        <v>61</v>
      </c>
      <c r="S51" s="34" t="s">
        <v>62</v>
      </c>
    </row>
    <row r="52" spans="1:19" ht="15" x14ac:dyDescent="0.2">
      <c r="A52" s="42"/>
      <c r="B52" s="43"/>
      <c r="C52" s="38">
        <v>7501042306370</v>
      </c>
      <c r="D52" s="34" t="s">
        <v>97</v>
      </c>
      <c r="E52" s="44">
        <v>15</v>
      </c>
      <c r="F52" s="36">
        <v>214.5</v>
      </c>
      <c r="G52" s="36">
        <f t="shared" si="0"/>
        <v>14.3</v>
      </c>
      <c r="H52" s="36">
        <v>15</v>
      </c>
      <c r="I52" s="36">
        <v>6</v>
      </c>
      <c r="J52" s="36">
        <v>0</v>
      </c>
      <c r="K52" s="36">
        <v>0</v>
      </c>
      <c r="L52" s="37">
        <f t="shared" si="1"/>
        <v>11.425699999999999</v>
      </c>
      <c r="M52" s="36">
        <v>20</v>
      </c>
      <c r="N52" s="36">
        <f t="shared" si="2"/>
        <v>14.282124999999999</v>
      </c>
      <c r="O52" s="36">
        <f t="shared" si="3"/>
        <v>16.567264999999999</v>
      </c>
      <c r="P52" s="36">
        <v>16.600000000000001</v>
      </c>
      <c r="Q52" s="34" t="s">
        <v>100</v>
      </c>
      <c r="R52" s="34" t="s">
        <v>61</v>
      </c>
      <c r="S52" s="34" t="s">
        <v>68</v>
      </c>
    </row>
    <row r="53" spans="1:19" ht="15" x14ac:dyDescent="0.2">
      <c r="A53" s="42"/>
      <c r="B53" s="43"/>
      <c r="C53" s="38">
        <v>7501042306387</v>
      </c>
      <c r="D53" s="34" t="s">
        <v>98</v>
      </c>
      <c r="E53" s="44">
        <v>15</v>
      </c>
      <c r="F53" s="36">
        <v>214.5</v>
      </c>
      <c r="G53" s="36">
        <f t="shared" si="0"/>
        <v>14.3</v>
      </c>
      <c r="H53" s="36">
        <v>15</v>
      </c>
      <c r="I53" s="36">
        <v>6</v>
      </c>
      <c r="J53" s="36">
        <v>0</v>
      </c>
      <c r="K53" s="36">
        <v>0</v>
      </c>
      <c r="L53" s="37">
        <f t="shared" si="1"/>
        <v>11.425699999999999</v>
      </c>
      <c r="M53" s="36">
        <v>20</v>
      </c>
      <c r="N53" s="36">
        <f t="shared" si="2"/>
        <v>14.282124999999999</v>
      </c>
      <c r="O53" s="36">
        <f t="shared" si="3"/>
        <v>16.567264999999999</v>
      </c>
      <c r="P53" s="36">
        <v>16.600000000000001</v>
      </c>
      <c r="Q53" s="34" t="s">
        <v>100</v>
      </c>
      <c r="R53" s="34" t="s">
        <v>61</v>
      </c>
      <c r="S53" s="34" t="s">
        <v>67</v>
      </c>
    </row>
    <row r="54" spans="1:19" ht="15" x14ac:dyDescent="0.2">
      <c r="A54" s="42"/>
      <c r="B54" s="43"/>
      <c r="C54" s="38">
        <v>7501042306394</v>
      </c>
      <c r="D54" s="34" t="s">
        <v>99</v>
      </c>
      <c r="E54" s="44">
        <v>15</v>
      </c>
      <c r="F54" s="36">
        <v>214.5</v>
      </c>
      <c r="G54" s="36">
        <f t="shared" si="0"/>
        <v>14.3</v>
      </c>
      <c r="H54" s="36">
        <v>15</v>
      </c>
      <c r="I54" s="36">
        <v>6</v>
      </c>
      <c r="J54" s="36">
        <v>0</v>
      </c>
      <c r="K54" s="36">
        <v>0</v>
      </c>
      <c r="L54" s="37">
        <f t="shared" si="1"/>
        <v>11.425699999999999</v>
      </c>
      <c r="M54" s="36">
        <v>20</v>
      </c>
      <c r="N54" s="36">
        <f t="shared" si="2"/>
        <v>14.282124999999999</v>
      </c>
      <c r="O54" s="36">
        <f t="shared" si="3"/>
        <v>16.567264999999999</v>
      </c>
      <c r="P54" s="36">
        <v>16.600000000000001</v>
      </c>
      <c r="Q54" s="34" t="s">
        <v>100</v>
      </c>
      <c r="R54" s="34" t="s">
        <v>61</v>
      </c>
      <c r="S54" s="34" t="s">
        <v>67</v>
      </c>
    </row>
    <row r="55" spans="1:19" ht="15" x14ac:dyDescent="0.2">
      <c r="A55" s="42"/>
      <c r="B55" s="43"/>
      <c r="C55" s="38">
        <v>7502236560929</v>
      </c>
      <c r="D55" s="34" t="s">
        <v>93</v>
      </c>
      <c r="E55" s="44">
        <v>20</v>
      </c>
      <c r="F55" s="36">
        <v>129</v>
      </c>
      <c r="G55" s="36">
        <f t="shared" si="0"/>
        <v>6.45</v>
      </c>
      <c r="H55" s="36">
        <v>0</v>
      </c>
      <c r="I55" s="36">
        <v>6</v>
      </c>
      <c r="J55" s="36">
        <v>0</v>
      </c>
      <c r="K55" s="36">
        <v>0</v>
      </c>
      <c r="L55" s="37">
        <f t="shared" si="1"/>
        <v>6.0630000000000006</v>
      </c>
      <c r="M55" s="36">
        <v>20</v>
      </c>
      <c r="N55" s="36">
        <f t="shared" si="2"/>
        <v>7.5787500000000003</v>
      </c>
      <c r="O55" s="36">
        <f t="shared" si="3"/>
        <v>8.7913499999999996</v>
      </c>
      <c r="P55" s="36">
        <v>8.8000000000000007</v>
      </c>
      <c r="Q55" s="34" t="s">
        <v>96</v>
      </c>
      <c r="R55" s="34" t="s">
        <v>61</v>
      </c>
      <c r="S55" s="34" t="s">
        <v>67</v>
      </c>
    </row>
    <row r="56" spans="1:19" ht="15" x14ac:dyDescent="0.2">
      <c r="A56" s="42"/>
      <c r="B56" s="43"/>
      <c r="C56" s="38">
        <v>7501042306318</v>
      </c>
      <c r="D56" s="34" t="s">
        <v>112</v>
      </c>
      <c r="E56" s="44">
        <v>15</v>
      </c>
      <c r="F56" s="36">
        <v>262.5</v>
      </c>
      <c r="G56" s="36">
        <f t="shared" ref="G56:G61" si="4">F56/E56</f>
        <v>17.5</v>
      </c>
      <c r="H56" s="36">
        <v>20</v>
      </c>
      <c r="I56" s="36">
        <v>6</v>
      </c>
      <c r="J56" s="36">
        <v>0</v>
      </c>
      <c r="K56" s="36">
        <v>0</v>
      </c>
      <c r="L56" s="37">
        <f t="shared" ref="L56:L61" si="5">(((((G56*(100-H56)/100)*(100-J56)/100)*(100-K56)/100))*(100-I56)/100)</f>
        <v>13.16</v>
      </c>
      <c r="M56" s="36">
        <v>20</v>
      </c>
      <c r="N56" s="36">
        <f t="shared" ref="N56:N61" si="6">L56/((100-M56)/100)</f>
        <v>16.45</v>
      </c>
      <c r="O56" s="36">
        <f t="shared" ref="O56:O61" si="7">N56*1.16</f>
        <v>19.081999999999997</v>
      </c>
      <c r="P56" s="36">
        <v>18.899999999999999</v>
      </c>
      <c r="Q56" s="34" t="s">
        <v>115</v>
      </c>
      <c r="R56" s="34" t="s">
        <v>61</v>
      </c>
      <c r="S56" s="34" t="s">
        <v>67</v>
      </c>
    </row>
    <row r="57" spans="1:19" ht="15" x14ac:dyDescent="0.2">
      <c r="A57" s="42"/>
      <c r="B57" s="43"/>
      <c r="C57" s="38">
        <v>7501042306301</v>
      </c>
      <c r="D57" s="34" t="s">
        <v>113</v>
      </c>
      <c r="E57" s="44">
        <v>15</v>
      </c>
      <c r="F57" s="36">
        <v>367.5</v>
      </c>
      <c r="G57" s="36">
        <f t="shared" si="4"/>
        <v>24.5</v>
      </c>
      <c r="H57" s="36">
        <v>20</v>
      </c>
      <c r="I57" s="36">
        <v>6</v>
      </c>
      <c r="J57" s="36">
        <v>0</v>
      </c>
      <c r="K57" s="36">
        <v>0</v>
      </c>
      <c r="L57" s="37">
        <f t="shared" si="5"/>
        <v>18.423999999999999</v>
      </c>
      <c r="M57" s="36">
        <v>20</v>
      </c>
      <c r="N57" s="36">
        <f t="shared" si="6"/>
        <v>23.029999999999998</v>
      </c>
      <c r="O57" s="36">
        <f t="shared" si="7"/>
        <v>26.714799999999997</v>
      </c>
      <c r="P57" s="36">
        <v>26.7</v>
      </c>
      <c r="Q57" s="34" t="s">
        <v>115</v>
      </c>
      <c r="R57" s="34" t="s">
        <v>61</v>
      </c>
      <c r="S57" s="34" t="s">
        <v>67</v>
      </c>
    </row>
    <row r="58" spans="1:19" ht="15" x14ac:dyDescent="0.2">
      <c r="A58" s="42"/>
      <c r="B58" s="43"/>
      <c r="C58" s="38">
        <v>7501042306325</v>
      </c>
      <c r="D58" s="34" t="s">
        <v>114</v>
      </c>
      <c r="E58" s="44">
        <v>15</v>
      </c>
      <c r="F58" s="36">
        <v>210</v>
      </c>
      <c r="G58" s="36">
        <f t="shared" si="4"/>
        <v>14</v>
      </c>
      <c r="H58" s="36">
        <v>20</v>
      </c>
      <c r="I58" s="36">
        <v>6</v>
      </c>
      <c r="J58" s="36">
        <v>0</v>
      </c>
      <c r="K58" s="36">
        <v>0</v>
      </c>
      <c r="L58" s="37">
        <f t="shared" si="5"/>
        <v>10.527999999999999</v>
      </c>
      <c r="M58" s="36">
        <v>20</v>
      </c>
      <c r="N58" s="36">
        <f t="shared" si="6"/>
        <v>13.159999999999998</v>
      </c>
      <c r="O58" s="36">
        <f t="shared" si="7"/>
        <v>15.265599999999997</v>
      </c>
      <c r="P58" s="36">
        <v>15.3</v>
      </c>
      <c r="Q58" s="34" t="s">
        <v>115</v>
      </c>
      <c r="R58" s="34" t="s">
        <v>61</v>
      </c>
      <c r="S58" s="34" t="s">
        <v>67</v>
      </c>
    </row>
    <row r="59" spans="1:19" ht="15" x14ac:dyDescent="0.2">
      <c r="A59" s="42"/>
      <c r="B59" s="43"/>
      <c r="C59" s="38">
        <v>7501042306578</v>
      </c>
      <c r="D59" s="34" t="s">
        <v>121</v>
      </c>
      <c r="E59" s="44">
        <v>20</v>
      </c>
      <c r="F59" s="36">
        <v>88</v>
      </c>
      <c r="G59" s="36">
        <f t="shared" si="4"/>
        <v>4.4000000000000004</v>
      </c>
      <c r="H59" s="36">
        <v>3</v>
      </c>
      <c r="I59" s="36">
        <v>6</v>
      </c>
      <c r="J59" s="36">
        <v>0</v>
      </c>
      <c r="K59" s="36">
        <v>0</v>
      </c>
      <c r="L59" s="37">
        <f t="shared" si="5"/>
        <v>4.0119199999999999</v>
      </c>
      <c r="M59" s="36">
        <v>20</v>
      </c>
      <c r="N59" s="36">
        <f t="shared" si="6"/>
        <v>5.0148999999999999</v>
      </c>
      <c r="O59" s="36">
        <f t="shared" si="7"/>
        <v>5.8172839999999999</v>
      </c>
      <c r="P59" s="36">
        <v>5.9</v>
      </c>
      <c r="Q59" s="34" t="s">
        <v>143</v>
      </c>
      <c r="R59" s="34" t="s">
        <v>61</v>
      </c>
      <c r="S59" s="34"/>
    </row>
    <row r="60" spans="1:19" ht="15" x14ac:dyDescent="0.2">
      <c r="A60" s="42"/>
      <c r="B60" s="43"/>
      <c r="C60" s="46"/>
      <c r="D60" s="34"/>
      <c r="E60" s="44"/>
      <c r="F60" s="36"/>
      <c r="G60" s="36" t="e">
        <f t="shared" si="4"/>
        <v>#DIV/0!</v>
      </c>
      <c r="H60" s="36">
        <v>0</v>
      </c>
      <c r="I60" s="36">
        <v>0</v>
      </c>
      <c r="J60" s="36">
        <v>0</v>
      </c>
      <c r="K60" s="36">
        <v>0</v>
      </c>
      <c r="L60" s="37" t="e">
        <f t="shared" si="5"/>
        <v>#DIV/0!</v>
      </c>
      <c r="M60" s="36">
        <v>20</v>
      </c>
      <c r="N60" s="36" t="e">
        <f t="shared" si="6"/>
        <v>#DIV/0!</v>
      </c>
      <c r="O60" s="36" t="e">
        <f t="shared" si="7"/>
        <v>#DIV/0!</v>
      </c>
      <c r="P60" s="36"/>
      <c r="Q60" s="34"/>
      <c r="R60" s="34" t="s">
        <v>61</v>
      </c>
      <c r="S60" s="34"/>
    </row>
    <row r="61" spans="1:19" ht="15" x14ac:dyDescent="0.2">
      <c r="A61" s="42"/>
      <c r="B61" s="43"/>
      <c r="C61" s="46"/>
      <c r="D61" s="34"/>
      <c r="E61" s="44"/>
      <c r="F61" s="36"/>
      <c r="G61" s="36" t="e">
        <f t="shared" si="4"/>
        <v>#DIV/0!</v>
      </c>
      <c r="H61" s="36">
        <v>0</v>
      </c>
      <c r="I61" s="36">
        <v>0</v>
      </c>
      <c r="J61" s="36">
        <v>0</v>
      </c>
      <c r="K61" s="36">
        <v>0</v>
      </c>
      <c r="L61" s="37" t="e">
        <f t="shared" si="5"/>
        <v>#DIV/0!</v>
      </c>
      <c r="M61" s="36">
        <v>20</v>
      </c>
      <c r="N61" s="36" t="e">
        <f t="shared" si="6"/>
        <v>#DIV/0!</v>
      </c>
      <c r="O61" s="36" t="e">
        <f t="shared" si="7"/>
        <v>#DIV/0!</v>
      </c>
      <c r="P61" s="36"/>
      <c r="Q61" s="34"/>
      <c r="R61" s="34" t="s">
        <v>61</v>
      </c>
      <c r="S61" s="34"/>
    </row>
    <row r="62" spans="1:19" ht="15" x14ac:dyDescent="0.2">
      <c r="A62" s="42"/>
      <c r="B62" s="43"/>
      <c r="C62" s="38"/>
      <c r="D62" s="34"/>
      <c r="E62" s="44"/>
      <c r="F62" s="36"/>
      <c r="G62" s="36" t="e">
        <f>F62/E62</f>
        <v>#DIV/0!</v>
      </c>
      <c r="H62" s="36">
        <v>0</v>
      </c>
      <c r="I62" s="36">
        <v>0</v>
      </c>
      <c r="J62" s="36">
        <v>0</v>
      </c>
      <c r="K62" s="36">
        <v>0</v>
      </c>
      <c r="L62" s="37" t="e">
        <f>(((((G62*(100-H62)/100)*(100-J62)/100)*(100-K62)/100))*(100-I62)/100)</f>
        <v>#DIV/0!</v>
      </c>
      <c r="M62" s="36">
        <v>20</v>
      </c>
      <c r="N62" s="36" t="e">
        <f>L62/((100-M62)/100)</f>
        <v>#DIV/0!</v>
      </c>
      <c r="O62" s="36" t="e">
        <f>N62*1.16</f>
        <v>#DIV/0!</v>
      </c>
      <c r="P62" s="36"/>
      <c r="Q62" s="34"/>
      <c r="R62" s="34" t="s">
        <v>61</v>
      </c>
      <c r="S62" s="34"/>
    </row>
    <row r="63" spans="1:19" x14ac:dyDescent="0.15">
      <c r="C63" s="11"/>
      <c r="D63" s="2"/>
      <c r="E63" s="2"/>
      <c r="H63" s="2"/>
      <c r="I63" s="2"/>
      <c r="J63" s="2"/>
      <c r="K63" s="2"/>
      <c r="L63" s="2"/>
      <c r="M63" s="2"/>
      <c r="N63" s="2"/>
      <c r="O63" s="2"/>
      <c r="P63" s="2"/>
    </row>
    <row r="64" spans="1:19" x14ac:dyDescent="0.15">
      <c r="C64" s="1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x14ac:dyDescent="0.15">
      <c r="C65" s="1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x14ac:dyDescent="0.15"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x14ac:dyDescent="0.15"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x14ac:dyDescent="0.15"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x14ac:dyDescent="0.15"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x14ac:dyDescent="0.15">
      <c r="C70" s="1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x14ac:dyDescent="0.15">
      <c r="C71" s="1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x14ac:dyDescent="0.15"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x14ac:dyDescent="0.15"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x14ac:dyDescent="0.15"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x14ac:dyDescent="0.15">
      <c r="C75" s="1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x14ac:dyDescent="0.15">
      <c r="C76" s="1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x14ac:dyDescent="0.15"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x14ac:dyDescent="0.15"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x14ac:dyDescent="0.15"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x14ac:dyDescent="0.15"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x14ac:dyDescent="0.15"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x14ac:dyDescent="0.15"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x14ac:dyDescent="0.15">
      <c r="C83" s="1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x14ac:dyDescent="0.15">
      <c r="C84" s="1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x14ac:dyDescent="0.15"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x14ac:dyDescent="0.15"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x14ac:dyDescent="0.15"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x14ac:dyDescent="0.15"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x14ac:dyDescent="0.15">
      <c r="C89" s="1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x14ac:dyDescent="0.15">
      <c r="C90" s="1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x14ac:dyDescent="0.15">
      <c r="C91" s="1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x14ac:dyDescent="0.15">
      <c r="C92" s="1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x14ac:dyDescent="0.15">
      <c r="C93" s="1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x14ac:dyDescent="0.15">
      <c r="C94" s="1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x14ac:dyDescent="0.15">
      <c r="C95" s="1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x14ac:dyDescent="0.15">
      <c r="C96" s="1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  <row r="103" spans="3:3" x14ac:dyDescent="0.15">
      <c r="C103" s="13"/>
    </row>
    <row r="104" spans="3:3" x14ac:dyDescent="0.15">
      <c r="C104" s="13"/>
    </row>
    <row r="105" spans="3:3" x14ac:dyDescent="0.15">
      <c r="C105" s="13"/>
    </row>
    <row r="106" spans="3:3" x14ac:dyDescent="0.15">
      <c r="C106" s="13"/>
    </row>
    <row r="107" spans="3:3" x14ac:dyDescent="0.15">
      <c r="C107" s="13"/>
    </row>
    <row r="108" spans="3:3" x14ac:dyDescent="0.15">
      <c r="C108" s="13"/>
    </row>
    <row r="109" spans="3:3" x14ac:dyDescent="0.15">
      <c r="C109" s="13"/>
    </row>
  </sheetData>
  <autoFilter ref="A7:S62"/>
  <pageMargins left="0" right="0" top="0.74803149606299213" bottom="0.74803149606299213" header="0.31496062992125984" footer="0.31496062992125984"/>
  <pageSetup scale="8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24" sqref="D24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customWidth="1"/>
    <col min="7" max="7" width="6.19921875" style="7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107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47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>
        <v>205.8</v>
      </c>
      <c r="G7" s="36">
        <f t="shared" ref="G7:G54" si="0">F7/E7</f>
        <v>17.150000000000002</v>
      </c>
      <c r="H7" s="49">
        <v>2</v>
      </c>
      <c r="I7" s="49">
        <v>1</v>
      </c>
      <c r="J7" s="49">
        <v>0</v>
      </c>
      <c r="K7" s="49">
        <v>1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>
        <v>177.6</v>
      </c>
      <c r="G8" s="36">
        <f t="shared" si="0"/>
        <v>7.3999999999999995</v>
      </c>
      <c r="H8" s="49">
        <v>20</v>
      </c>
      <c r="I8" s="49">
        <v>0</v>
      </c>
      <c r="J8" s="49">
        <v>0</v>
      </c>
      <c r="K8" s="50">
        <v>20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>
        <v>139</v>
      </c>
      <c r="G9" s="36">
        <f t="shared" si="0"/>
        <v>6.95</v>
      </c>
      <c r="H9" s="49">
        <v>2</v>
      </c>
      <c r="I9" s="49">
        <v>2</v>
      </c>
      <c r="J9" s="49">
        <v>2</v>
      </c>
      <c r="K9" s="50">
        <v>6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>
        <v>225.6</v>
      </c>
      <c r="G10" s="36">
        <f t="shared" si="0"/>
        <v>18.8</v>
      </c>
      <c r="H10" s="49">
        <v>1</v>
      </c>
      <c r="I10" s="49">
        <v>0</v>
      </c>
      <c r="J10" s="49">
        <v>0</v>
      </c>
      <c r="K10" s="50">
        <v>1</v>
      </c>
    </row>
    <row r="11" spans="1:11" ht="16" x14ac:dyDescent="0.2">
      <c r="A11" s="42"/>
      <c r="B11" s="43"/>
      <c r="C11" s="45" t="s">
        <v>94</v>
      </c>
      <c r="D11" s="34" t="s">
        <v>95</v>
      </c>
      <c r="E11" s="44">
        <v>6</v>
      </c>
      <c r="F11" s="36">
        <v>111.3</v>
      </c>
      <c r="G11" s="36">
        <f t="shared" si="0"/>
        <v>18.55</v>
      </c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1508355</v>
      </c>
      <c r="B12" s="43">
        <v>57501042300021</v>
      </c>
      <c r="C12" s="38">
        <v>7501042300026</v>
      </c>
      <c r="D12" s="34" t="s">
        <v>23</v>
      </c>
      <c r="E12" s="44">
        <v>20</v>
      </c>
      <c r="F12" s="36">
        <v>79</v>
      </c>
      <c r="G12" s="36">
        <f t="shared" si="0"/>
        <v>3.95</v>
      </c>
      <c r="H12" s="49">
        <v>6</v>
      </c>
      <c r="I12" s="49">
        <v>0</v>
      </c>
      <c r="J12" s="49">
        <v>0</v>
      </c>
      <c r="K12" s="50">
        <v>10</v>
      </c>
    </row>
    <row r="13" spans="1:11" ht="16" x14ac:dyDescent="0.2">
      <c r="A13" s="42">
        <v>1508342</v>
      </c>
      <c r="B13" s="43">
        <v>47501042300031</v>
      </c>
      <c r="C13" s="38">
        <v>7501042300033</v>
      </c>
      <c r="D13" s="34" t="s">
        <v>22</v>
      </c>
      <c r="E13" s="44">
        <v>15</v>
      </c>
      <c r="F13" s="36">
        <v>96.75</v>
      </c>
      <c r="G13" s="36">
        <f t="shared" si="0"/>
        <v>6.45</v>
      </c>
      <c r="H13" s="49">
        <v>1</v>
      </c>
      <c r="I13" s="49">
        <v>3</v>
      </c>
      <c r="J13" s="49">
        <v>6</v>
      </c>
      <c r="K13" s="50">
        <v>15</v>
      </c>
    </row>
    <row r="14" spans="1:11" ht="16" x14ac:dyDescent="0.2">
      <c r="A14" s="42">
        <v>1508274</v>
      </c>
      <c r="B14" s="43">
        <v>47501042300222</v>
      </c>
      <c r="C14" s="38">
        <v>7501042300224</v>
      </c>
      <c r="D14" s="34" t="s">
        <v>24</v>
      </c>
      <c r="E14" s="44">
        <v>15</v>
      </c>
      <c r="F14" s="36">
        <v>170.25</v>
      </c>
      <c r="G14" s="36">
        <f t="shared" si="0"/>
        <v>11.35</v>
      </c>
      <c r="H14" s="49">
        <v>3</v>
      </c>
      <c r="I14" s="49">
        <v>7</v>
      </c>
      <c r="J14" s="49">
        <v>0</v>
      </c>
      <c r="K14" s="50">
        <v>11</v>
      </c>
    </row>
    <row r="15" spans="1:11" ht="16" x14ac:dyDescent="0.2">
      <c r="A15" s="42">
        <v>1508299</v>
      </c>
      <c r="B15" s="43">
        <v>47501042300420</v>
      </c>
      <c r="C15" s="38">
        <v>7501042300422</v>
      </c>
      <c r="D15" s="34" t="s">
        <v>18</v>
      </c>
      <c r="E15" s="44">
        <v>15</v>
      </c>
      <c r="F15" s="36">
        <v>183</v>
      </c>
      <c r="G15" s="36">
        <f t="shared" si="0"/>
        <v>12.2</v>
      </c>
      <c r="H15" s="49">
        <v>11</v>
      </c>
      <c r="I15" s="49">
        <v>0</v>
      </c>
      <c r="J15" s="49">
        <v>0</v>
      </c>
      <c r="K15" s="50">
        <v>6</v>
      </c>
    </row>
    <row r="16" spans="1:11" ht="16" x14ac:dyDescent="0.2">
      <c r="A16" s="42">
        <v>1508305</v>
      </c>
      <c r="B16" s="43">
        <v>47501042300437</v>
      </c>
      <c r="C16" s="38">
        <v>7501042300439</v>
      </c>
      <c r="D16" s="34" t="s">
        <v>39</v>
      </c>
      <c r="E16" s="44">
        <v>15</v>
      </c>
      <c r="F16" s="36">
        <v>216</v>
      </c>
      <c r="G16" s="36">
        <f t="shared" si="0"/>
        <v>14.4</v>
      </c>
      <c r="H16" s="49">
        <v>5</v>
      </c>
      <c r="I16" s="49">
        <v>2</v>
      </c>
      <c r="J16" s="49">
        <v>0</v>
      </c>
      <c r="K16" s="50">
        <v>5</v>
      </c>
    </row>
    <row r="17" spans="1:11" ht="16" x14ac:dyDescent="0.2">
      <c r="A17" s="42">
        <v>1508322</v>
      </c>
      <c r="B17" s="43">
        <v>67501042300523</v>
      </c>
      <c r="C17" s="38">
        <v>7501042300521</v>
      </c>
      <c r="D17" s="34" t="s">
        <v>35</v>
      </c>
      <c r="E17" s="44">
        <v>24</v>
      </c>
      <c r="F17" s="36">
        <v>188.4</v>
      </c>
      <c r="G17" s="36">
        <f t="shared" si="0"/>
        <v>7.8500000000000005</v>
      </c>
      <c r="H17" s="49">
        <v>2</v>
      </c>
      <c r="I17" s="49">
        <v>1</v>
      </c>
      <c r="J17" s="49">
        <v>0</v>
      </c>
      <c r="K17" s="50">
        <v>2</v>
      </c>
    </row>
    <row r="18" spans="1:11" ht="16" x14ac:dyDescent="0.2">
      <c r="A18" s="42">
        <v>1508326</v>
      </c>
      <c r="B18" s="43">
        <v>67501042300530</v>
      </c>
      <c r="C18" s="38">
        <v>7501042300538</v>
      </c>
      <c r="D18" s="34" t="s">
        <v>37</v>
      </c>
      <c r="E18" s="44">
        <v>24</v>
      </c>
      <c r="F18" s="36">
        <v>325.2</v>
      </c>
      <c r="G18" s="36">
        <f t="shared" si="0"/>
        <v>13.549999999999999</v>
      </c>
      <c r="H18" s="49">
        <v>1</v>
      </c>
      <c r="I18" s="49">
        <v>2</v>
      </c>
      <c r="J18" s="49">
        <v>1</v>
      </c>
      <c r="K18" s="50">
        <v>1</v>
      </c>
    </row>
    <row r="19" spans="1:11" ht="16" x14ac:dyDescent="0.2">
      <c r="A19" s="42">
        <v>1508315</v>
      </c>
      <c r="B19" s="43">
        <v>67501042301100</v>
      </c>
      <c r="C19" s="38">
        <v>7501042301108</v>
      </c>
      <c r="D19" s="34" t="s">
        <v>78</v>
      </c>
      <c r="E19" s="44">
        <v>24</v>
      </c>
      <c r="F19" s="36">
        <v>482.4</v>
      </c>
      <c r="G19" s="36">
        <f t="shared" si="0"/>
        <v>20.099999999999998</v>
      </c>
      <c r="H19" s="49">
        <v>0</v>
      </c>
      <c r="I19" s="49">
        <v>0</v>
      </c>
      <c r="J19" s="49">
        <v>0</v>
      </c>
      <c r="K19" s="50">
        <v>1</v>
      </c>
    </row>
    <row r="20" spans="1:11" ht="16" x14ac:dyDescent="0.2">
      <c r="A20" s="42">
        <v>1508330</v>
      </c>
      <c r="B20" s="43">
        <v>57501042301226</v>
      </c>
      <c r="C20" s="38">
        <v>7501042301221</v>
      </c>
      <c r="D20" s="34" t="s">
        <v>27</v>
      </c>
      <c r="E20" s="44">
        <v>20</v>
      </c>
      <c r="F20" s="36">
        <v>592</v>
      </c>
      <c r="G20" s="36">
        <f t="shared" si="0"/>
        <v>29.6</v>
      </c>
      <c r="H20" s="49">
        <v>1</v>
      </c>
      <c r="I20" s="49">
        <v>0</v>
      </c>
      <c r="J20" s="49">
        <v>0</v>
      </c>
      <c r="K20" s="50">
        <v>1</v>
      </c>
    </row>
    <row r="21" spans="1:11" ht="16" x14ac:dyDescent="0.2">
      <c r="A21" s="42">
        <v>1508327</v>
      </c>
      <c r="B21" s="43">
        <v>37501042301420</v>
      </c>
      <c r="C21" s="38">
        <v>7501042301429</v>
      </c>
      <c r="D21" s="34" t="s">
        <v>19</v>
      </c>
      <c r="E21" s="44">
        <v>12</v>
      </c>
      <c r="F21" s="36">
        <v>567</v>
      </c>
      <c r="G21" s="36">
        <f t="shared" si="0"/>
        <v>47.25</v>
      </c>
      <c r="H21" s="49">
        <v>0</v>
      </c>
      <c r="I21" s="49">
        <v>0</v>
      </c>
      <c r="J21" s="49">
        <v>0</v>
      </c>
      <c r="K21" s="50">
        <v>1</v>
      </c>
    </row>
    <row r="22" spans="1:11" ht="16" x14ac:dyDescent="0.2">
      <c r="A22" s="42">
        <v>1508339</v>
      </c>
      <c r="B22" s="43">
        <v>17501042301730</v>
      </c>
      <c r="C22" s="38">
        <v>7501042301733</v>
      </c>
      <c r="D22" s="34" t="s">
        <v>63</v>
      </c>
      <c r="E22" s="44">
        <v>8</v>
      </c>
      <c r="F22" s="36">
        <v>92.8</v>
      </c>
      <c r="G22" s="36">
        <f t="shared" si="0"/>
        <v>11.6</v>
      </c>
      <c r="H22" s="49">
        <v>0</v>
      </c>
      <c r="I22" s="49">
        <v>0</v>
      </c>
      <c r="J22" s="49">
        <v>1</v>
      </c>
      <c r="K22" s="50">
        <v>3</v>
      </c>
    </row>
    <row r="23" spans="1:11" ht="16" x14ac:dyDescent="0.2">
      <c r="A23" s="42">
        <v>1508363</v>
      </c>
      <c r="B23" s="43">
        <v>17501042301747</v>
      </c>
      <c r="C23" s="38">
        <v>7501042301740</v>
      </c>
      <c r="D23" s="34" t="s">
        <v>47</v>
      </c>
      <c r="E23" s="44">
        <v>6</v>
      </c>
      <c r="F23" s="36">
        <v>111.3</v>
      </c>
      <c r="G23" s="36">
        <f t="shared" si="0"/>
        <v>18.55</v>
      </c>
      <c r="H23" s="49">
        <v>3</v>
      </c>
      <c r="I23" s="49">
        <v>1</v>
      </c>
      <c r="J23" s="49">
        <v>0</v>
      </c>
      <c r="K23" s="50">
        <v>3</v>
      </c>
    </row>
    <row r="24" spans="1:11" ht="16" x14ac:dyDescent="0.2">
      <c r="A24" s="42">
        <v>1508353</v>
      </c>
      <c r="B24" s="43">
        <v>47501042301755</v>
      </c>
      <c r="C24" s="38">
        <v>7501042301757</v>
      </c>
      <c r="D24" s="34" t="s">
        <v>48</v>
      </c>
      <c r="E24" s="44">
        <v>15</v>
      </c>
      <c r="F24" s="36">
        <v>96.75</v>
      </c>
      <c r="G24" s="36">
        <f t="shared" si="0"/>
        <v>6.45</v>
      </c>
      <c r="H24" s="49">
        <v>0</v>
      </c>
      <c r="I24" s="49">
        <v>0</v>
      </c>
      <c r="J24" s="49">
        <v>0</v>
      </c>
      <c r="K24" s="50">
        <v>6</v>
      </c>
    </row>
    <row r="25" spans="1:11" ht="16" x14ac:dyDescent="0.2">
      <c r="A25" s="42">
        <v>1508294</v>
      </c>
      <c r="B25" s="43">
        <v>17501042301761</v>
      </c>
      <c r="C25" s="38">
        <v>7501042301764</v>
      </c>
      <c r="D25" s="34" t="s">
        <v>46</v>
      </c>
      <c r="E25" s="44">
        <v>6</v>
      </c>
      <c r="F25" s="36">
        <v>117</v>
      </c>
      <c r="G25" s="36">
        <f t="shared" si="0"/>
        <v>19.5</v>
      </c>
      <c r="H25" s="49">
        <v>0</v>
      </c>
      <c r="I25" s="49">
        <v>1</v>
      </c>
      <c r="J25" s="49">
        <v>0</v>
      </c>
      <c r="K25" s="50">
        <v>2</v>
      </c>
    </row>
    <row r="26" spans="1:11" ht="16" x14ac:dyDescent="0.2">
      <c r="A26" s="42">
        <v>1508293</v>
      </c>
      <c r="B26" s="43">
        <v>17501042301778</v>
      </c>
      <c r="C26" s="38">
        <v>7501042301771</v>
      </c>
      <c r="D26" s="34" t="s">
        <v>45</v>
      </c>
      <c r="E26" s="44">
        <v>6</v>
      </c>
      <c r="F26" s="36">
        <v>117</v>
      </c>
      <c r="G26" s="36">
        <f t="shared" si="0"/>
        <v>19.5</v>
      </c>
      <c r="H26" s="49">
        <v>0</v>
      </c>
      <c r="I26" s="49">
        <v>1</v>
      </c>
      <c r="J26" s="49">
        <v>0</v>
      </c>
      <c r="K26" s="50">
        <v>4</v>
      </c>
    </row>
    <row r="27" spans="1:11" ht="16" x14ac:dyDescent="0.2">
      <c r="A27" s="42">
        <v>1508292</v>
      </c>
      <c r="B27" s="43">
        <v>17501042301785</v>
      </c>
      <c r="C27" s="38">
        <v>7501042301788</v>
      </c>
      <c r="D27" s="34" t="s">
        <v>44</v>
      </c>
      <c r="E27" s="44">
        <v>6</v>
      </c>
      <c r="F27" s="36">
        <v>117</v>
      </c>
      <c r="G27" s="36">
        <f t="shared" si="0"/>
        <v>19.5</v>
      </c>
      <c r="H27" s="49">
        <v>0</v>
      </c>
      <c r="I27" s="49">
        <v>0</v>
      </c>
      <c r="J27" s="49">
        <v>0</v>
      </c>
      <c r="K27" s="50">
        <v>1</v>
      </c>
    </row>
    <row r="28" spans="1:11" ht="16" x14ac:dyDescent="0.2">
      <c r="A28" s="42">
        <v>1508352</v>
      </c>
      <c r="B28" s="43">
        <v>47501042302011</v>
      </c>
      <c r="C28" s="38">
        <v>7501042302013</v>
      </c>
      <c r="D28" s="34" t="s">
        <v>72</v>
      </c>
      <c r="E28" s="44">
        <v>15</v>
      </c>
      <c r="F28" s="36">
        <v>132.75</v>
      </c>
      <c r="G28" s="36">
        <f t="shared" si="0"/>
        <v>8.85</v>
      </c>
      <c r="H28" s="49">
        <v>2</v>
      </c>
      <c r="I28" s="49">
        <v>2</v>
      </c>
      <c r="J28" s="49">
        <v>2</v>
      </c>
      <c r="K28" s="50">
        <v>1</v>
      </c>
    </row>
    <row r="29" spans="1:11" ht="16" x14ac:dyDescent="0.2">
      <c r="A29" s="42">
        <v>1508351</v>
      </c>
      <c r="B29" s="43">
        <v>47501042302097</v>
      </c>
      <c r="C29" s="38">
        <v>7501042302099</v>
      </c>
      <c r="D29" s="34" t="s">
        <v>55</v>
      </c>
      <c r="E29" s="44">
        <v>15</v>
      </c>
      <c r="F29" s="36">
        <v>132.75</v>
      </c>
      <c r="G29" s="36">
        <f t="shared" si="0"/>
        <v>8.85</v>
      </c>
      <c r="H29" s="49">
        <v>0</v>
      </c>
      <c r="I29" s="49">
        <v>5</v>
      </c>
      <c r="J29" s="49">
        <v>0</v>
      </c>
      <c r="K29" s="50">
        <v>3</v>
      </c>
    </row>
    <row r="30" spans="1:11" ht="16" x14ac:dyDescent="0.2">
      <c r="A30" s="42">
        <v>1508354</v>
      </c>
      <c r="B30" s="43">
        <v>47501042302172</v>
      </c>
      <c r="C30" s="38">
        <v>7501042302174</v>
      </c>
      <c r="D30" s="34" t="s">
        <v>56</v>
      </c>
      <c r="E30" s="44">
        <v>15</v>
      </c>
      <c r="F30" s="36">
        <v>132.75</v>
      </c>
      <c r="G30" s="36">
        <f t="shared" si="0"/>
        <v>8.85</v>
      </c>
      <c r="H30" s="49">
        <v>0</v>
      </c>
      <c r="I30" s="49">
        <v>5</v>
      </c>
      <c r="J30" s="49">
        <v>0</v>
      </c>
      <c r="K30" s="50">
        <v>6</v>
      </c>
    </row>
    <row r="31" spans="1:11" ht="16" x14ac:dyDescent="0.2">
      <c r="A31" s="42">
        <v>1508360</v>
      </c>
      <c r="B31" s="43">
        <v>17501042302409</v>
      </c>
      <c r="C31" s="38">
        <v>7501042302402</v>
      </c>
      <c r="D31" s="34" t="s">
        <v>81</v>
      </c>
      <c r="E31" s="44">
        <v>6</v>
      </c>
      <c r="F31" s="36">
        <v>179.7</v>
      </c>
      <c r="G31" s="36">
        <f t="shared" si="0"/>
        <v>29.95</v>
      </c>
      <c r="H31" s="49">
        <v>0</v>
      </c>
      <c r="I31" s="49">
        <v>0</v>
      </c>
      <c r="J31" s="49">
        <v>0</v>
      </c>
      <c r="K31" s="50">
        <v>1</v>
      </c>
    </row>
    <row r="32" spans="1:11" ht="16" x14ac:dyDescent="0.2">
      <c r="A32" s="42">
        <v>1508366</v>
      </c>
      <c r="B32" s="43">
        <v>17501042302423</v>
      </c>
      <c r="C32" s="38">
        <v>7501042302426</v>
      </c>
      <c r="D32" s="34" t="s">
        <v>57</v>
      </c>
      <c r="E32" s="44">
        <v>15</v>
      </c>
      <c r="F32" s="36">
        <v>132.75</v>
      </c>
      <c r="G32" s="36">
        <f t="shared" si="0"/>
        <v>8.85</v>
      </c>
      <c r="H32" s="49">
        <v>0</v>
      </c>
      <c r="I32" s="49">
        <v>0</v>
      </c>
      <c r="J32" s="49">
        <v>0</v>
      </c>
      <c r="K32" s="50">
        <v>3</v>
      </c>
    </row>
    <row r="33" spans="1:11" ht="16" x14ac:dyDescent="0.2">
      <c r="A33" s="42">
        <v>1508314</v>
      </c>
      <c r="B33" s="43">
        <v>17501042302492</v>
      </c>
      <c r="C33" s="38">
        <v>7501042302495</v>
      </c>
      <c r="D33" s="34" t="s">
        <v>54</v>
      </c>
      <c r="E33" s="44">
        <v>15</v>
      </c>
      <c r="F33" s="36">
        <v>132.75</v>
      </c>
      <c r="G33" s="36">
        <f t="shared" si="0"/>
        <v>8.85</v>
      </c>
      <c r="H33" s="49">
        <v>0</v>
      </c>
      <c r="I33" s="49">
        <v>1</v>
      </c>
      <c r="J33" s="49">
        <v>0</v>
      </c>
      <c r="K33" s="50">
        <v>4</v>
      </c>
    </row>
    <row r="34" spans="1:11" ht="16" x14ac:dyDescent="0.2">
      <c r="A34" s="42">
        <v>1508386</v>
      </c>
      <c r="B34" s="43">
        <v>37501042304803</v>
      </c>
      <c r="C34" s="38">
        <v>7501042304802</v>
      </c>
      <c r="D34" s="34" t="s">
        <v>33</v>
      </c>
      <c r="E34" s="44">
        <v>50</v>
      </c>
      <c r="F34" s="36">
        <v>360</v>
      </c>
      <c r="G34" s="36">
        <f t="shared" si="0"/>
        <v>7.2</v>
      </c>
      <c r="H34" s="49">
        <v>1</v>
      </c>
      <c r="I34" s="49">
        <v>0</v>
      </c>
      <c r="J34" s="49">
        <v>1</v>
      </c>
      <c r="K34" s="50">
        <v>3</v>
      </c>
    </row>
    <row r="35" spans="1:11" ht="16" x14ac:dyDescent="0.2">
      <c r="A35" s="42">
        <v>1508298</v>
      </c>
      <c r="B35" s="43">
        <v>17501042304830</v>
      </c>
      <c r="C35" s="38">
        <v>7501042304833</v>
      </c>
      <c r="D35" s="34" t="s">
        <v>36</v>
      </c>
      <c r="E35" s="44">
        <v>24</v>
      </c>
      <c r="F35" s="36">
        <v>297.60000000000002</v>
      </c>
      <c r="G35" s="36">
        <f t="shared" si="0"/>
        <v>12.4</v>
      </c>
      <c r="H35" s="49">
        <v>0</v>
      </c>
      <c r="I35" s="49">
        <v>1</v>
      </c>
      <c r="J35" s="49">
        <v>0</v>
      </c>
      <c r="K35" s="50">
        <v>3</v>
      </c>
    </row>
    <row r="36" spans="1:11" ht="16" x14ac:dyDescent="0.2">
      <c r="A36" s="42">
        <v>1508300</v>
      </c>
      <c r="B36" s="43">
        <v>17501042305202</v>
      </c>
      <c r="C36" s="38">
        <v>7501042305205</v>
      </c>
      <c r="D36" s="34" t="s">
        <v>34</v>
      </c>
      <c r="E36" s="44">
        <v>15</v>
      </c>
      <c r="F36" s="36">
        <v>251.25</v>
      </c>
      <c r="G36" s="36">
        <f t="shared" si="0"/>
        <v>16.75</v>
      </c>
      <c r="H36" s="49">
        <v>7</v>
      </c>
      <c r="I36" s="49">
        <v>0</v>
      </c>
      <c r="J36" s="49">
        <v>3</v>
      </c>
      <c r="K36" s="50">
        <v>2</v>
      </c>
    </row>
    <row r="37" spans="1:11" ht="16" x14ac:dyDescent="0.2">
      <c r="A37" s="42">
        <v>1508297</v>
      </c>
      <c r="B37" s="43">
        <v>17501042305370</v>
      </c>
      <c r="C37" s="38">
        <v>7501042305373</v>
      </c>
      <c r="D37" s="34" t="s">
        <v>40</v>
      </c>
      <c r="E37" s="44">
        <v>12</v>
      </c>
      <c r="F37" s="36">
        <v>310.8</v>
      </c>
      <c r="G37" s="36">
        <f t="shared" si="0"/>
        <v>25.900000000000002</v>
      </c>
      <c r="H37" s="49">
        <v>0</v>
      </c>
      <c r="I37" s="49">
        <v>0</v>
      </c>
      <c r="J37" s="49">
        <v>0</v>
      </c>
      <c r="K37" s="50">
        <v>1</v>
      </c>
    </row>
    <row r="38" spans="1:11" ht="16" x14ac:dyDescent="0.2">
      <c r="A38" s="42">
        <v>1508312</v>
      </c>
      <c r="B38" s="43">
        <v>17501042305394</v>
      </c>
      <c r="C38" s="38">
        <v>7501042305397</v>
      </c>
      <c r="D38" s="34" t="s">
        <v>65</v>
      </c>
      <c r="E38" s="44">
        <v>16</v>
      </c>
      <c r="F38" s="36">
        <v>152.80000000000001</v>
      </c>
      <c r="G38" s="36">
        <f t="shared" si="0"/>
        <v>9.5500000000000007</v>
      </c>
      <c r="H38" s="49">
        <v>4</v>
      </c>
      <c r="I38" s="49">
        <v>5</v>
      </c>
      <c r="J38" s="49">
        <v>9</v>
      </c>
      <c r="K38" s="50">
        <v>2</v>
      </c>
    </row>
    <row r="39" spans="1:11" ht="16" x14ac:dyDescent="0.2">
      <c r="A39" s="42">
        <v>1508313</v>
      </c>
      <c r="B39" s="43">
        <v>17501042305400</v>
      </c>
      <c r="C39" s="38">
        <v>7501042305403</v>
      </c>
      <c r="D39" s="34" t="s">
        <v>66</v>
      </c>
      <c r="E39" s="44">
        <v>15</v>
      </c>
      <c r="F39" s="36">
        <v>214.5</v>
      </c>
      <c r="G39" s="36">
        <f t="shared" si="0"/>
        <v>14.3</v>
      </c>
      <c r="H39" s="49">
        <v>5</v>
      </c>
      <c r="I39" s="49">
        <v>0</v>
      </c>
      <c r="J39" s="49">
        <v>0</v>
      </c>
      <c r="K39" s="50">
        <v>3</v>
      </c>
    </row>
    <row r="40" spans="1:11" ht="16" x14ac:dyDescent="0.2">
      <c r="A40" s="42">
        <v>1508304</v>
      </c>
      <c r="B40" s="43">
        <v>17501042305417</v>
      </c>
      <c r="C40" s="38">
        <v>7501042305410</v>
      </c>
      <c r="D40" s="34" t="s">
        <v>64</v>
      </c>
      <c r="E40" s="44">
        <v>6</v>
      </c>
      <c r="F40" s="36">
        <v>229.2</v>
      </c>
      <c r="G40" s="36">
        <f t="shared" si="0"/>
        <v>38.199999999999996</v>
      </c>
      <c r="H40" s="49">
        <v>1</v>
      </c>
      <c r="I40" s="49">
        <v>0</v>
      </c>
      <c r="J40" s="49">
        <v>1</v>
      </c>
      <c r="K40" s="50">
        <v>1</v>
      </c>
    </row>
    <row r="41" spans="1:11" ht="16" x14ac:dyDescent="0.2">
      <c r="A41" s="42">
        <v>1511358</v>
      </c>
      <c r="B41" s="43">
        <v>27501042305421</v>
      </c>
      <c r="C41" s="38">
        <v>7501042305427</v>
      </c>
      <c r="D41" s="34" t="s">
        <v>87</v>
      </c>
      <c r="E41" s="44">
        <v>10</v>
      </c>
      <c r="F41" s="36">
        <v>101.508</v>
      </c>
      <c r="G41" s="36">
        <f t="shared" si="0"/>
        <v>10.1508</v>
      </c>
      <c r="H41" s="49">
        <v>6</v>
      </c>
      <c r="I41" s="49">
        <v>0</v>
      </c>
      <c r="J41" s="49">
        <v>0</v>
      </c>
      <c r="K41" s="50">
        <v>5</v>
      </c>
    </row>
    <row r="42" spans="1:11" ht="16" x14ac:dyDescent="0.2">
      <c r="A42" s="42">
        <v>1511361</v>
      </c>
      <c r="B42" s="43">
        <v>27501042305445</v>
      </c>
      <c r="C42" s="38">
        <v>7501042305441</v>
      </c>
      <c r="D42" s="34" t="s">
        <v>88</v>
      </c>
      <c r="E42" s="44">
        <v>10</v>
      </c>
      <c r="F42" s="36">
        <v>101.508</v>
      </c>
      <c r="G42" s="36">
        <f t="shared" si="0"/>
        <v>10.1508</v>
      </c>
      <c r="H42" s="49">
        <v>6</v>
      </c>
      <c r="I42" s="49">
        <v>2</v>
      </c>
      <c r="J42" s="49">
        <v>10</v>
      </c>
      <c r="K42" s="50">
        <v>10</v>
      </c>
    </row>
    <row r="43" spans="1:11" ht="16" x14ac:dyDescent="0.2">
      <c r="A43" s="42">
        <v>1511360</v>
      </c>
      <c r="B43" s="43">
        <v>27501042305469</v>
      </c>
      <c r="C43" s="38">
        <v>7501042305465</v>
      </c>
      <c r="D43" s="34" t="s">
        <v>89</v>
      </c>
      <c r="E43" s="44">
        <v>10</v>
      </c>
      <c r="F43" s="36">
        <v>101.508</v>
      </c>
      <c r="G43" s="36">
        <f t="shared" si="0"/>
        <v>10.1508</v>
      </c>
      <c r="H43" s="49">
        <v>8</v>
      </c>
      <c r="I43" s="49">
        <v>2</v>
      </c>
      <c r="J43" s="49">
        <v>8</v>
      </c>
      <c r="K43" s="50">
        <v>20</v>
      </c>
    </row>
    <row r="44" spans="1:11" ht="16" x14ac:dyDescent="0.2">
      <c r="A44" s="42">
        <v>1511359</v>
      </c>
      <c r="B44" s="43">
        <v>27501042305476</v>
      </c>
      <c r="C44" s="38">
        <v>7501042305472</v>
      </c>
      <c r="D44" s="34" t="s">
        <v>90</v>
      </c>
      <c r="E44" s="44">
        <v>10</v>
      </c>
      <c r="F44" s="36">
        <v>101.508</v>
      </c>
      <c r="G44" s="36">
        <f t="shared" si="0"/>
        <v>10.1508</v>
      </c>
      <c r="H44" s="49">
        <v>0</v>
      </c>
      <c r="I44" s="49">
        <v>8</v>
      </c>
      <c r="J44" s="49">
        <v>0</v>
      </c>
      <c r="K44" s="50">
        <v>20</v>
      </c>
    </row>
    <row r="45" spans="1:11" ht="16" x14ac:dyDescent="0.2">
      <c r="A45" s="42">
        <v>1511362</v>
      </c>
      <c r="B45" s="43">
        <v>27501042305490</v>
      </c>
      <c r="C45" s="38">
        <v>7501042305496</v>
      </c>
      <c r="D45" s="34" t="s">
        <v>91</v>
      </c>
      <c r="E45" s="44">
        <v>10</v>
      </c>
      <c r="F45" s="36">
        <v>101.508</v>
      </c>
      <c r="G45" s="36">
        <f t="shared" si="0"/>
        <v>10.1508</v>
      </c>
      <c r="H45" s="49">
        <v>2</v>
      </c>
      <c r="I45" s="49">
        <v>3</v>
      </c>
      <c r="J45" s="49">
        <v>2</v>
      </c>
      <c r="K45" s="50">
        <v>2</v>
      </c>
    </row>
    <row r="46" spans="1:11" ht="16" x14ac:dyDescent="0.2">
      <c r="A46" s="42">
        <v>1508356</v>
      </c>
      <c r="B46" s="43">
        <v>17501042305516</v>
      </c>
      <c r="C46" s="38" t="s">
        <v>69</v>
      </c>
      <c r="D46" s="34" t="s">
        <v>70</v>
      </c>
      <c r="E46" s="44">
        <v>6</v>
      </c>
      <c r="F46" s="36">
        <v>194.4</v>
      </c>
      <c r="G46" s="36">
        <f t="shared" si="0"/>
        <v>32.4</v>
      </c>
      <c r="H46" s="49">
        <v>0</v>
      </c>
      <c r="I46" s="49">
        <v>2</v>
      </c>
      <c r="J46" s="49">
        <v>0</v>
      </c>
      <c r="K46" s="50">
        <v>1</v>
      </c>
    </row>
    <row r="47" spans="1:11" ht="16" x14ac:dyDescent="0.2">
      <c r="A47" s="42">
        <v>1508359</v>
      </c>
      <c r="B47" s="43">
        <v>47501042305524</v>
      </c>
      <c r="C47" s="38">
        <v>7501042305526</v>
      </c>
      <c r="D47" s="34" t="s">
        <v>58</v>
      </c>
      <c r="E47" s="44">
        <v>15</v>
      </c>
      <c r="F47" s="36">
        <v>141</v>
      </c>
      <c r="G47" s="36">
        <f t="shared" si="0"/>
        <v>9.4</v>
      </c>
      <c r="H47" s="49">
        <v>3</v>
      </c>
      <c r="I47" s="49">
        <v>10</v>
      </c>
      <c r="J47" s="49">
        <v>0</v>
      </c>
      <c r="K47" s="50">
        <v>8</v>
      </c>
    </row>
    <row r="48" spans="1:11" ht="16" x14ac:dyDescent="0.2">
      <c r="A48" s="42">
        <v>1508362</v>
      </c>
      <c r="B48" s="43">
        <v>17501042305530</v>
      </c>
      <c r="C48" s="38">
        <v>7501042305533</v>
      </c>
      <c r="D48" s="34" t="s">
        <v>92</v>
      </c>
      <c r="E48" s="44">
        <v>20</v>
      </c>
      <c r="F48" s="36">
        <v>129</v>
      </c>
      <c r="G48" s="36">
        <f t="shared" si="0"/>
        <v>6.45</v>
      </c>
      <c r="H48" s="49">
        <v>5</v>
      </c>
      <c r="I48" s="49">
        <v>6</v>
      </c>
      <c r="J48" s="49">
        <v>2</v>
      </c>
      <c r="K48" s="50">
        <v>4</v>
      </c>
    </row>
    <row r="49" spans="1:11" ht="16" x14ac:dyDescent="0.2">
      <c r="A49" s="42">
        <v>1508301</v>
      </c>
      <c r="B49" s="43">
        <v>17501042305561</v>
      </c>
      <c r="C49" s="38">
        <v>7501042305564</v>
      </c>
      <c r="D49" s="38" t="s">
        <v>80</v>
      </c>
      <c r="E49" s="44">
        <v>6</v>
      </c>
      <c r="F49" s="36">
        <v>229.2</v>
      </c>
      <c r="G49" s="36">
        <f t="shared" si="0"/>
        <v>38.199999999999996</v>
      </c>
      <c r="H49" s="49">
        <v>2</v>
      </c>
      <c r="I49" s="49">
        <v>2</v>
      </c>
      <c r="J49" s="49">
        <v>0</v>
      </c>
      <c r="K49" s="50">
        <v>1</v>
      </c>
    </row>
    <row r="50" spans="1:11" ht="16" x14ac:dyDescent="0.2">
      <c r="A50" s="42">
        <v>1508302</v>
      </c>
      <c r="B50" s="43">
        <v>17501042305585</v>
      </c>
      <c r="C50" s="38">
        <v>7501042305588</v>
      </c>
      <c r="D50" s="38" t="s">
        <v>71</v>
      </c>
      <c r="E50" s="44">
        <v>6</v>
      </c>
      <c r="F50" s="36">
        <v>229.2</v>
      </c>
      <c r="G50" s="36">
        <f t="shared" si="0"/>
        <v>38.199999999999996</v>
      </c>
      <c r="H50" s="49">
        <v>0</v>
      </c>
      <c r="I50" s="49">
        <v>1</v>
      </c>
      <c r="J50" s="49">
        <v>0</v>
      </c>
      <c r="K50" s="50">
        <v>1</v>
      </c>
    </row>
    <row r="51" spans="1:11" ht="16" x14ac:dyDescent="0.2">
      <c r="A51" s="42"/>
      <c r="B51" s="43"/>
      <c r="C51" s="38">
        <v>7501042306370</v>
      </c>
      <c r="D51" s="34" t="s">
        <v>97</v>
      </c>
      <c r="E51" s="44">
        <v>15</v>
      </c>
      <c r="F51" s="36">
        <v>214.5</v>
      </c>
      <c r="G51" s="36">
        <f t="shared" si="0"/>
        <v>14.3</v>
      </c>
      <c r="H51" s="49">
        <v>2</v>
      </c>
      <c r="I51" s="49">
        <v>0</v>
      </c>
      <c r="J51" s="49">
        <v>0</v>
      </c>
      <c r="K51" s="50">
        <v>3</v>
      </c>
    </row>
    <row r="52" spans="1:11" ht="16" x14ac:dyDescent="0.2">
      <c r="A52" s="42"/>
      <c r="B52" s="43"/>
      <c r="C52" s="38">
        <v>7501042306387</v>
      </c>
      <c r="D52" s="34" t="s">
        <v>98</v>
      </c>
      <c r="E52" s="44">
        <v>15</v>
      </c>
      <c r="F52" s="36">
        <v>214.5</v>
      </c>
      <c r="G52" s="36">
        <f t="shared" si="0"/>
        <v>14.3</v>
      </c>
      <c r="H52" s="49">
        <v>2</v>
      </c>
      <c r="I52" s="49">
        <v>0</v>
      </c>
      <c r="J52" s="49">
        <v>0</v>
      </c>
      <c r="K52" s="50">
        <v>3</v>
      </c>
    </row>
    <row r="53" spans="1:11" ht="16" x14ac:dyDescent="0.2">
      <c r="A53" s="42"/>
      <c r="B53" s="43"/>
      <c r="C53" s="38">
        <v>7501042306394</v>
      </c>
      <c r="D53" s="34" t="s">
        <v>99</v>
      </c>
      <c r="E53" s="44">
        <v>15</v>
      </c>
      <c r="F53" s="36">
        <v>214.5</v>
      </c>
      <c r="G53" s="36">
        <f t="shared" si="0"/>
        <v>14.3</v>
      </c>
      <c r="H53" s="49">
        <v>2</v>
      </c>
      <c r="I53" s="49">
        <v>2</v>
      </c>
      <c r="J53" s="49">
        <v>1</v>
      </c>
      <c r="K53" s="50">
        <v>3</v>
      </c>
    </row>
    <row r="54" spans="1:11" ht="16" x14ac:dyDescent="0.2">
      <c r="A54" s="42"/>
      <c r="B54" s="43"/>
      <c r="C54" s="38">
        <v>7502236560929</v>
      </c>
      <c r="D54" s="34" t="s">
        <v>93</v>
      </c>
      <c r="E54" s="44">
        <v>20</v>
      </c>
      <c r="F54" s="36">
        <v>129</v>
      </c>
      <c r="G54" s="36">
        <f t="shared" si="0"/>
        <v>6.45</v>
      </c>
      <c r="H54" s="49">
        <v>0</v>
      </c>
      <c r="I54" s="49">
        <v>0</v>
      </c>
      <c r="J54" s="49">
        <v>0</v>
      </c>
      <c r="K54" s="50">
        <v>0</v>
      </c>
    </row>
    <row r="55" spans="1:11" x14ac:dyDescent="0.15">
      <c r="C55" s="11"/>
      <c r="D55" s="2"/>
      <c r="E55" s="2"/>
      <c r="F55" s="2"/>
      <c r="G55" s="2"/>
    </row>
    <row r="56" spans="1:11" ht="14" x14ac:dyDescent="0.2">
      <c r="C56" s="11"/>
      <c r="D56" s="71" t="s">
        <v>108</v>
      </c>
      <c r="E56" s="71"/>
      <c r="F56" s="71"/>
      <c r="G56" s="71"/>
    </row>
    <row r="57" spans="1:11" x14ac:dyDescent="0.15">
      <c r="C57" s="11"/>
      <c r="D57" s="2"/>
      <c r="E57" s="2"/>
      <c r="F57" s="2"/>
      <c r="G57" s="2"/>
    </row>
    <row r="58" spans="1:11" x14ac:dyDescent="0.15">
      <c r="C58" s="11"/>
      <c r="D58" s="2"/>
      <c r="E58" s="2"/>
      <c r="F58" s="2"/>
      <c r="G58" s="2"/>
    </row>
    <row r="59" spans="1:11" x14ac:dyDescent="0.15">
      <c r="C59" s="11"/>
      <c r="D59" s="2"/>
      <c r="E59" s="2"/>
      <c r="F59" s="2"/>
      <c r="G59" s="2"/>
    </row>
    <row r="60" spans="1:11" x14ac:dyDescent="0.15">
      <c r="C60" s="11"/>
      <c r="D60" s="2"/>
      <c r="E60" s="2"/>
      <c r="F60" s="2"/>
      <c r="G60" s="2"/>
    </row>
    <row r="61" spans="1:11" x14ac:dyDescent="0.15">
      <c r="C61" s="11"/>
      <c r="D61" s="2"/>
      <c r="E61" s="2"/>
      <c r="F61" s="2"/>
      <c r="G61" s="2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3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</sheetData>
  <mergeCells count="2">
    <mergeCell ref="D56:G56"/>
    <mergeCell ref="H5:K5"/>
  </mergeCells>
  <conditionalFormatting sqref="H7:J54">
    <cfRule type="cellIs" dxfId="84" priority="3" stopIfTrue="1" operator="greaterThan">
      <formula>0</formula>
    </cfRule>
  </conditionalFormatting>
  <conditionalFormatting sqref="K8:K54">
    <cfRule type="cellIs" dxfId="83" priority="2" stopIfTrue="1" operator="greaterThan">
      <formula>0</formula>
    </cfRule>
  </conditionalFormatting>
  <conditionalFormatting sqref="K7">
    <cfRule type="cellIs" dxfId="82" priority="1" stopIfTrue="1" operator="greaterThan">
      <formula>0</formula>
    </cfRule>
  </conditionalFormatting>
  <pageMargins left="0" right="0" top="0.59055118110236227" bottom="0" header="0.31496062992125984" footer="0.31496062992125984"/>
  <pageSetup scale="8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customWidth="1"/>
    <col min="7" max="7" width="6.19921875" style="7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109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47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>
        <v>205.8</v>
      </c>
      <c r="G7" s="36">
        <f t="shared" ref="G7:G54" si="0">F7/E7</f>
        <v>17.150000000000002</v>
      </c>
      <c r="H7" s="49">
        <v>2</v>
      </c>
      <c r="I7" s="49">
        <v>1</v>
      </c>
      <c r="J7" s="49">
        <v>1</v>
      </c>
      <c r="K7" s="49">
        <v>1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>
        <v>177.6</v>
      </c>
      <c r="G8" s="36">
        <f t="shared" si="0"/>
        <v>7.3999999999999995</v>
      </c>
      <c r="H8" s="49">
        <v>20</v>
      </c>
      <c r="I8" s="49">
        <v>10</v>
      </c>
      <c r="J8" s="49">
        <v>10</v>
      </c>
      <c r="K8" s="50">
        <v>25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>
        <v>139</v>
      </c>
      <c r="G9" s="36">
        <f t="shared" si="0"/>
        <v>6.95</v>
      </c>
      <c r="H9" s="49">
        <v>5</v>
      </c>
      <c r="I9" s="49">
        <v>3</v>
      </c>
      <c r="J9" s="49">
        <v>3</v>
      </c>
      <c r="K9" s="50">
        <v>6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>
        <v>225.6</v>
      </c>
      <c r="G10" s="36">
        <f t="shared" si="0"/>
        <v>18.8</v>
      </c>
      <c r="H10" s="49">
        <v>1</v>
      </c>
      <c r="I10" s="49">
        <v>0</v>
      </c>
      <c r="J10" s="49">
        <v>1</v>
      </c>
      <c r="K10" s="50">
        <v>1</v>
      </c>
    </row>
    <row r="11" spans="1:11" ht="16" x14ac:dyDescent="0.2">
      <c r="A11" s="42"/>
      <c r="B11" s="43"/>
      <c r="C11" s="45" t="s">
        <v>94</v>
      </c>
      <c r="D11" s="34" t="s">
        <v>95</v>
      </c>
      <c r="E11" s="44">
        <v>6</v>
      </c>
      <c r="F11" s="36">
        <v>111.3</v>
      </c>
      <c r="G11" s="36">
        <f t="shared" si="0"/>
        <v>18.55</v>
      </c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1508355</v>
      </c>
      <c r="B12" s="43">
        <v>57501042300021</v>
      </c>
      <c r="C12" s="38">
        <v>7501042300026</v>
      </c>
      <c r="D12" s="34" t="s">
        <v>23</v>
      </c>
      <c r="E12" s="44">
        <v>20</v>
      </c>
      <c r="F12" s="36">
        <v>79</v>
      </c>
      <c r="G12" s="36">
        <f t="shared" si="0"/>
        <v>3.95</v>
      </c>
      <c r="H12" s="49">
        <v>10</v>
      </c>
      <c r="I12" s="49">
        <v>5</v>
      </c>
      <c r="J12" s="49">
        <v>5</v>
      </c>
      <c r="K12" s="50">
        <v>10</v>
      </c>
    </row>
    <row r="13" spans="1:11" ht="16" x14ac:dyDescent="0.2">
      <c r="A13" s="42">
        <v>1508342</v>
      </c>
      <c r="B13" s="43">
        <v>47501042300031</v>
      </c>
      <c r="C13" s="38">
        <v>7501042300033</v>
      </c>
      <c r="D13" s="34" t="s">
        <v>22</v>
      </c>
      <c r="E13" s="44">
        <v>15</v>
      </c>
      <c r="F13" s="36">
        <v>96.75</v>
      </c>
      <c r="G13" s="36">
        <f t="shared" si="0"/>
        <v>6.45</v>
      </c>
      <c r="H13" s="49">
        <v>3</v>
      </c>
      <c r="I13" s="49">
        <v>5</v>
      </c>
      <c r="J13" s="49">
        <v>6</v>
      </c>
      <c r="K13" s="50">
        <v>10</v>
      </c>
    </row>
    <row r="14" spans="1:11" ht="16" x14ac:dyDescent="0.2">
      <c r="A14" s="42">
        <v>1508274</v>
      </c>
      <c r="B14" s="43">
        <v>47501042300222</v>
      </c>
      <c r="C14" s="38">
        <v>7501042300224</v>
      </c>
      <c r="D14" s="34" t="s">
        <v>24</v>
      </c>
      <c r="E14" s="44">
        <v>15</v>
      </c>
      <c r="F14" s="36">
        <v>170.25</v>
      </c>
      <c r="G14" s="36">
        <f t="shared" si="0"/>
        <v>11.35</v>
      </c>
      <c r="H14" s="49">
        <v>10</v>
      </c>
      <c r="I14" s="49">
        <v>10</v>
      </c>
      <c r="J14" s="49">
        <v>5</v>
      </c>
      <c r="K14" s="50">
        <v>11</v>
      </c>
    </row>
    <row r="15" spans="1:11" ht="16" x14ac:dyDescent="0.2">
      <c r="A15" s="42">
        <v>1508299</v>
      </c>
      <c r="B15" s="43">
        <v>47501042300420</v>
      </c>
      <c r="C15" s="38">
        <v>7501042300422</v>
      </c>
      <c r="D15" s="34" t="s">
        <v>18</v>
      </c>
      <c r="E15" s="44">
        <v>15</v>
      </c>
      <c r="F15" s="36">
        <v>183</v>
      </c>
      <c r="G15" s="36">
        <f t="shared" si="0"/>
        <v>12.2</v>
      </c>
      <c r="H15" s="49">
        <v>15</v>
      </c>
      <c r="I15" s="49">
        <v>10</v>
      </c>
      <c r="J15" s="49">
        <v>10</v>
      </c>
      <c r="K15" s="50">
        <v>10</v>
      </c>
    </row>
    <row r="16" spans="1:11" ht="16" x14ac:dyDescent="0.2">
      <c r="A16" s="42">
        <v>1508305</v>
      </c>
      <c r="B16" s="43">
        <v>47501042300437</v>
      </c>
      <c r="C16" s="38">
        <v>7501042300439</v>
      </c>
      <c r="D16" s="34" t="s">
        <v>39</v>
      </c>
      <c r="E16" s="44">
        <v>15</v>
      </c>
      <c r="F16" s="36">
        <v>216</v>
      </c>
      <c r="G16" s="36">
        <f t="shared" si="0"/>
        <v>14.4</v>
      </c>
      <c r="H16" s="49">
        <v>6</v>
      </c>
      <c r="I16" s="49">
        <v>4</v>
      </c>
      <c r="J16" s="49">
        <v>3</v>
      </c>
      <c r="K16" s="50">
        <v>8</v>
      </c>
    </row>
    <row r="17" spans="1:11" ht="16" x14ac:dyDescent="0.2">
      <c r="A17" s="42">
        <v>1508322</v>
      </c>
      <c r="B17" s="43">
        <v>67501042300523</v>
      </c>
      <c r="C17" s="38">
        <v>7501042300521</v>
      </c>
      <c r="D17" s="34" t="s">
        <v>35</v>
      </c>
      <c r="E17" s="44">
        <v>24</v>
      </c>
      <c r="F17" s="36">
        <v>188.4</v>
      </c>
      <c r="G17" s="36">
        <f t="shared" si="0"/>
        <v>7.8500000000000005</v>
      </c>
      <c r="H17" s="49">
        <v>2</v>
      </c>
      <c r="I17" s="49">
        <v>1</v>
      </c>
      <c r="J17" s="49">
        <v>1</v>
      </c>
      <c r="K17" s="50">
        <v>2</v>
      </c>
    </row>
    <row r="18" spans="1:11" ht="16" x14ac:dyDescent="0.2">
      <c r="A18" s="42">
        <v>1508326</v>
      </c>
      <c r="B18" s="43">
        <v>67501042300530</v>
      </c>
      <c r="C18" s="38">
        <v>7501042300538</v>
      </c>
      <c r="D18" s="34" t="s">
        <v>37</v>
      </c>
      <c r="E18" s="44">
        <v>24</v>
      </c>
      <c r="F18" s="36">
        <v>325.2</v>
      </c>
      <c r="G18" s="36">
        <f t="shared" si="0"/>
        <v>13.549999999999999</v>
      </c>
      <c r="H18" s="49">
        <v>1</v>
      </c>
      <c r="I18" s="49">
        <v>1</v>
      </c>
      <c r="J18" s="49">
        <v>1</v>
      </c>
      <c r="K18" s="50">
        <v>1</v>
      </c>
    </row>
    <row r="19" spans="1:11" ht="16" x14ac:dyDescent="0.2">
      <c r="A19" s="42">
        <v>1508315</v>
      </c>
      <c r="B19" s="43">
        <v>67501042301100</v>
      </c>
      <c r="C19" s="38">
        <v>7501042301108</v>
      </c>
      <c r="D19" s="34" t="s">
        <v>78</v>
      </c>
      <c r="E19" s="44">
        <v>24</v>
      </c>
      <c r="F19" s="36">
        <v>482.4</v>
      </c>
      <c r="G19" s="36">
        <f t="shared" si="0"/>
        <v>20.099999999999998</v>
      </c>
      <c r="H19" s="49">
        <v>1</v>
      </c>
      <c r="I19" s="49">
        <v>1</v>
      </c>
      <c r="J19" s="49">
        <v>1</v>
      </c>
      <c r="K19" s="50">
        <v>1</v>
      </c>
    </row>
    <row r="20" spans="1:11" ht="16" x14ac:dyDescent="0.2">
      <c r="A20" s="42">
        <v>1508330</v>
      </c>
      <c r="B20" s="43">
        <v>57501042301226</v>
      </c>
      <c r="C20" s="38">
        <v>7501042301221</v>
      </c>
      <c r="D20" s="34" t="s">
        <v>27</v>
      </c>
      <c r="E20" s="44">
        <v>20</v>
      </c>
      <c r="F20" s="36">
        <v>592</v>
      </c>
      <c r="G20" s="36">
        <f t="shared" si="0"/>
        <v>29.6</v>
      </c>
      <c r="H20" s="49">
        <v>2</v>
      </c>
      <c r="I20" s="49">
        <v>1</v>
      </c>
      <c r="J20" s="49">
        <v>0</v>
      </c>
      <c r="K20" s="50">
        <v>0</v>
      </c>
    </row>
    <row r="21" spans="1:11" ht="16" x14ac:dyDescent="0.2">
      <c r="A21" s="42">
        <v>1508327</v>
      </c>
      <c r="B21" s="43">
        <v>37501042301420</v>
      </c>
      <c r="C21" s="38">
        <v>7501042301429</v>
      </c>
      <c r="D21" s="34" t="s">
        <v>19</v>
      </c>
      <c r="E21" s="44">
        <v>12</v>
      </c>
      <c r="F21" s="36">
        <v>567</v>
      </c>
      <c r="G21" s="36">
        <f t="shared" si="0"/>
        <v>47.25</v>
      </c>
      <c r="H21" s="49">
        <v>1</v>
      </c>
      <c r="I21" s="49">
        <v>0</v>
      </c>
      <c r="J21" s="49">
        <v>0</v>
      </c>
      <c r="K21" s="50">
        <v>1</v>
      </c>
    </row>
    <row r="22" spans="1:11" ht="16" x14ac:dyDescent="0.2">
      <c r="A22" s="42">
        <v>1508339</v>
      </c>
      <c r="B22" s="43">
        <v>17501042301730</v>
      </c>
      <c r="C22" s="38">
        <v>7501042301733</v>
      </c>
      <c r="D22" s="34" t="s">
        <v>63</v>
      </c>
      <c r="E22" s="44">
        <v>8</v>
      </c>
      <c r="F22" s="36">
        <v>92.8</v>
      </c>
      <c r="G22" s="36">
        <f t="shared" si="0"/>
        <v>11.6</v>
      </c>
      <c r="H22" s="49">
        <v>5</v>
      </c>
      <c r="I22" s="49">
        <v>2</v>
      </c>
      <c r="J22" s="49">
        <v>1</v>
      </c>
      <c r="K22" s="50">
        <v>3</v>
      </c>
    </row>
    <row r="23" spans="1:11" ht="16" x14ac:dyDescent="0.2">
      <c r="A23" s="42">
        <v>1508363</v>
      </c>
      <c r="B23" s="43">
        <v>17501042301747</v>
      </c>
      <c r="C23" s="38">
        <v>7501042301740</v>
      </c>
      <c r="D23" s="34" t="s">
        <v>47</v>
      </c>
      <c r="E23" s="44">
        <v>6</v>
      </c>
      <c r="F23" s="36">
        <v>111.3</v>
      </c>
      <c r="G23" s="36">
        <f t="shared" si="0"/>
        <v>18.55</v>
      </c>
      <c r="H23" s="49">
        <v>3</v>
      </c>
      <c r="I23" s="49">
        <v>1</v>
      </c>
      <c r="J23" s="49">
        <v>0</v>
      </c>
      <c r="K23" s="50">
        <v>3</v>
      </c>
    </row>
    <row r="24" spans="1:11" ht="16" x14ac:dyDescent="0.2">
      <c r="A24" s="42">
        <v>1508353</v>
      </c>
      <c r="B24" s="43">
        <v>47501042301755</v>
      </c>
      <c r="C24" s="38">
        <v>7501042301757</v>
      </c>
      <c r="D24" s="34" t="s">
        <v>48</v>
      </c>
      <c r="E24" s="44">
        <v>15</v>
      </c>
      <c r="F24" s="36">
        <v>96.75</v>
      </c>
      <c r="G24" s="36">
        <f t="shared" si="0"/>
        <v>6.45</v>
      </c>
      <c r="H24" s="49">
        <v>15</v>
      </c>
      <c r="I24" s="49">
        <v>5</v>
      </c>
      <c r="J24" s="49">
        <v>5</v>
      </c>
      <c r="K24" s="50">
        <v>7</v>
      </c>
    </row>
    <row r="25" spans="1:11" ht="16" x14ac:dyDescent="0.2">
      <c r="A25" s="42">
        <v>1508294</v>
      </c>
      <c r="B25" s="43">
        <v>17501042301761</v>
      </c>
      <c r="C25" s="38">
        <v>7501042301764</v>
      </c>
      <c r="D25" s="34" t="s">
        <v>46</v>
      </c>
      <c r="E25" s="44">
        <v>6</v>
      </c>
      <c r="F25" s="36">
        <v>117</v>
      </c>
      <c r="G25" s="36">
        <f t="shared" si="0"/>
        <v>19.5</v>
      </c>
      <c r="H25" s="49">
        <v>3</v>
      </c>
      <c r="I25" s="49">
        <v>2</v>
      </c>
      <c r="J25" s="49">
        <v>0</v>
      </c>
      <c r="K25" s="50">
        <v>2</v>
      </c>
    </row>
    <row r="26" spans="1:11" ht="16" x14ac:dyDescent="0.2">
      <c r="A26" s="42">
        <v>1508293</v>
      </c>
      <c r="B26" s="43">
        <v>17501042301778</v>
      </c>
      <c r="C26" s="38">
        <v>7501042301771</v>
      </c>
      <c r="D26" s="34" t="s">
        <v>45</v>
      </c>
      <c r="E26" s="44">
        <v>6</v>
      </c>
      <c r="F26" s="36">
        <v>117</v>
      </c>
      <c r="G26" s="36">
        <f t="shared" si="0"/>
        <v>19.5</v>
      </c>
      <c r="H26" s="49">
        <v>3</v>
      </c>
      <c r="I26" s="49">
        <v>2</v>
      </c>
      <c r="J26" s="49">
        <v>0</v>
      </c>
      <c r="K26" s="50">
        <v>4</v>
      </c>
    </row>
    <row r="27" spans="1:11" ht="16" x14ac:dyDescent="0.2">
      <c r="A27" s="42">
        <v>1508292</v>
      </c>
      <c r="B27" s="43">
        <v>17501042301785</v>
      </c>
      <c r="C27" s="38">
        <v>7501042301788</v>
      </c>
      <c r="D27" s="34" t="s">
        <v>44</v>
      </c>
      <c r="E27" s="44">
        <v>6</v>
      </c>
      <c r="F27" s="36">
        <v>117</v>
      </c>
      <c r="G27" s="36">
        <f t="shared" si="0"/>
        <v>19.5</v>
      </c>
      <c r="H27" s="49">
        <v>2</v>
      </c>
      <c r="I27" s="49">
        <v>0</v>
      </c>
      <c r="J27" s="49">
        <v>0</v>
      </c>
      <c r="K27" s="50">
        <v>1</v>
      </c>
    </row>
    <row r="28" spans="1:11" ht="16" x14ac:dyDescent="0.2">
      <c r="A28" s="42">
        <v>1508352</v>
      </c>
      <c r="B28" s="43">
        <v>47501042302011</v>
      </c>
      <c r="C28" s="38">
        <v>7501042302013</v>
      </c>
      <c r="D28" s="34" t="s">
        <v>72</v>
      </c>
      <c r="E28" s="44">
        <v>15</v>
      </c>
      <c r="F28" s="36">
        <v>132.75</v>
      </c>
      <c r="G28" s="36">
        <f t="shared" si="0"/>
        <v>8.85</v>
      </c>
      <c r="H28" s="49">
        <v>3</v>
      </c>
      <c r="I28" s="49">
        <v>3</v>
      </c>
      <c r="J28" s="49">
        <v>2</v>
      </c>
      <c r="K28" s="50">
        <v>5</v>
      </c>
    </row>
    <row r="29" spans="1:11" ht="16" x14ac:dyDescent="0.2">
      <c r="A29" s="42">
        <v>1508351</v>
      </c>
      <c r="B29" s="43">
        <v>47501042302097</v>
      </c>
      <c r="C29" s="38">
        <v>7501042302099</v>
      </c>
      <c r="D29" s="34" t="s">
        <v>55</v>
      </c>
      <c r="E29" s="44">
        <v>15</v>
      </c>
      <c r="F29" s="36">
        <v>132.75</v>
      </c>
      <c r="G29" s="36">
        <f t="shared" si="0"/>
        <v>8.85</v>
      </c>
      <c r="H29" s="49">
        <v>5</v>
      </c>
      <c r="I29" s="49">
        <v>5</v>
      </c>
      <c r="J29" s="49">
        <v>2</v>
      </c>
      <c r="K29" s="50">
        <v>5</v>
      </c>
    </row>
    <row r="30" spans="1:11" ht="16" x14ac:dyDescent="0.2">
      <c r="A30" s="42">
        <v>1508354</v>
      </c>
      <c r="B30" s="43">
        <v>47501042302172</v>
      </c>
      <c r="C30" s="38">
        <v>7501042302174</v>
      </c>
      <c r="D30" s="34" t="s">
        <v>56</v>
      </c>
      <c r="E30" s="44">
        <v>15</v>
      </c>
      <c r="F30" s="36">
        <v>132.75</v>
      </c>
      <c r="G30" s="36">
        <f t="shared" si="0"/>
        <v>8.85</v>
      </c>
      <c r="H30" s="49">
        <v>5</v>
      </c>
      <c r="I30" s="49">
        <v>5</v>
      </c>
      <c r="J30" s="49">
        <v>2</v>
      </c>
      <c r="K30" s="50">
        <v>6</v>
      </c>
    </row>
    <row r="31" spans="1:11" ht="16" x14ac:dyDescent="0.2">
      <c r="A31" s="42">
        <v>1508360</v>
      </c>
      <c r="B31" s="43">
        <v>17501042302409</v>
      </c>
      <c r="C31" s="38">
        <v>7501042302402</v>
      </c>
      <c r="D31" s="34" t="s">
        <v>81</v>
      </c>
      <c r="E31" s="44">
        <v>6</v>
      </c>
      <c r="F31" s="36">
        <v>179.7</v>
      </c>
      <c r="G31" s="36">
        <f t="shared" si="0"/>
        <v>29.95</v>
      </c>
      <c r="H31" s="49">
        <v>3</v>
      </c>
      <c r="I31" s="49">
        <v>1</v>
      </c>
      <c r="J31" s="49">
        <v>0</v>
      </c>
      <c r="K31" s="50">
        <v>1</v>
      </c>
    </row>
    <row r="32" spans="1:11" ht="16" x14ac:dyDescent="0.2">
      <c r="A32" s="42">
        <v>1508366</v>
      </c>
      <c r="B32" s="43">
        <v>17501042302423</v>
      </c>
      <c r="C32" s="38">
        <v>7501042302426</v>
      </c>
      <c r="D32" s="34" t="s">
        <v>57</v>
      </c>
      <c r="E32" s="44">
        <v>15</v>
      </c>
      <c r="F32" s="36">
        <v>132.75</v>
      </c>
      <c r="G32" s="36">
        <f t="shared" si="0"/>
        <v>8.85</v>
      </c>
      <c r="H32" s="49">
        <v>3</v>
      </c>
      <c r="I32" s="49">
        <v>2</v>
      </c>
      <c r="J32" s="49">
        <v>2</v>
      </c>
      <c r="K32" s="50">
        <v>3</v>
      </c>
    </row>
    <row r="33" spans="1:11" ht="16" x14ac:dyDescent="0.2">
      <c r="A33" s="42">
        <v>1508314</v>
      </c>
      <c r="B33" s="43">
        <v>17501042302492</v>
      </c>
      <c r="C33" s="38">
        <v>7501042302495</v>
      </c>
      <c r="D33" s="34" t="s">
        <v>54</v>
      </c>
      <c r="E33" s="44">
        <v>15</v>
      </c>
      <c r="F33" s="36">
        <v>132.75</v>
      </c>
      <c r="G33" s="36">
        <f t="shared" si="0"/>
        <v>8.85</v>
      </c>
      <c r="H33" s="49">
        <v>5</v>
      </c>
      <c r="I33" s="49">
        <v>2</v>
      </c>
      <c r="J33" s="49">
        <v>2</v>
      </c>
      <c r="K33" s="50">
        <v>4</v>
      </c>
    </row>
    <row r="34" spans="1:11" ht="16" x14ac:dyDescent="0.2">
      <c r="A34" s="42">
        <v>1508386</v>
      </c>
      <c r="B34" s="43">
        <v>37501042304803</v>
      </c>
      <c r="C34" s="38">
        <v>7501042304802</v>
      </c>
      <c r="D34" s="34" t="s">
        <v>33</v>
      </c>
      <c r="E34" s="44">
        <v>50</v>
      </c>
      <c r="F34" s="36">
        <v>360</v>
      </c>
      <c r="G34" s="36">
        <f t="shared" si="0"/>
        <v>7.2</v>
      </c>
      <c r="H34" s="49">
        <v>1</v>
      </c>
      <c r="I34" s="49">
        <v>1</v>
      </c>
      <c r="J34" s="49">
        <v>1</v>
      </c>
      <c r="K34" s="50">
        <v>2</v>
      </c>
    </row>
    <row r="35" spans="1:11" ht="16" x14ac:dyDescent="0.2">
      <c r="A35" s="42">
        <v>1508298</v>
      </c>
      <c r="B35" s="43">
        <v>17501042304830</v>
      </c>
      <c r="C35" s="38">
        <v>7501042304833</v>
      </c>
      <c r="D35" s="34" t="s">
        <v>36</v>
      </c>
      <c r="E35" s="44">
        <v>24</v>
      </c>
      <c r="F35" s="36">
        <v>297.60000000000002</v>
      </c>
      <c r="G35" s="36">
        <f t="shared" si="0"/>
        <v>12.4</v>
      </c>
      <c r="H35" s="49">
        <v>1</v>
      </c>
      <c r="I35" s="49">
        <v>1</v>
      </c>
      <c r="J35" s="49">
        <v>1</v>
      </c>
      <c r="K35" s="50">
        <v>2</v>
      </c>
    </row>
    <row r="36" spans="1:11" ht="16" x14ac:dyDescent="0.2">
      <c r="A36" s="42">
        <v>1508300</v>
      </c>
      <c r="B36" s="43">
        <v>17501042305202</v>
      </c>
      <c r="C36" s="38">
        <v>7501042305205</v>
      </c>
      <c r="D36" s="34" t="s">
        <v>34</v>
      </c>
      <c r="E36" s="44">
        <v>15</v>
      </c>
      <c r="F36" s="36">
        <v>251.25</v>
      </c>
      <c r="G36" s="36">
        <f t="shared" si="0"/>
        <v>16.75</v>
      </c>
      <c r="H36" s="49">
        <v>5</v>
      </c>
      <c r="I36" s="49">
        <v>2</v>
      </c>
      <c r="J36" s="49">
        <v>3</v>
      </c>
      <c r="K36" s="50">
        <v>2</v>
      </c>
    </row>
    <row r="37" spans="1:11" ht="16" x14ac:dyDescent="0.2">
      <c r="A37" s="42">
        <v>1508297</v>
      </c>
      <c r="B37" s="43">
        <v>17501042305370</v>
      </c>
      <c r="C37" s="38">
        <v>7501042305373</v>
      </c>
      <c r="D37" s="34" t="s">
        <v>40</v>
      </c>
      <c r="E37" s="44">
        <v>12</v>
      </c>
      <c r="F37" s="36">
        <v>310.8</v>
      </c>
      <c r="G37" s="36">
        <f t="shared" si="0"/>
        <v>25.900000000000002</v>
      </c>
      <c r="H37" s="49">
        <v>0</v>
      </c>
      <c r="I37" s="49">
        <v>0</v>
      </c>
      <c r="J37" s="49">
        <v>0</v>
      </c>
      <c r="K37" s="50">
        <v>1</v>
      </c>
    </row>
    <row r="38" spans="1:11" ht="16" x14ac:dyDescent="0.2">
      <c r="A38" s="42">
        <v>1508312</v>
      </c>
      <c r="B38" s="43">
        <v>17501042305394</v>
      </c>
      <c r="C38" s="38">
        <v>7501042305397</v>
      </c>
      <c r="D38" s="34" t="s">
        <v>65</v>
      </c>
      <c r="E38" s="44">
        <v>16</v>
      </c>
      <c r="F38" s="36">
        <v>152.80000000000001</v>
      </c>
      <c r="G38" s="36">
        <f t="shared" si="0"/>
        <v>9.5500000000000007</v>
      </c>
      <c r="H38" s="49">
        <v>7</v>
      </c>
      <c r="I38" s="49">
        <v>5</v>
      </c>
      <c r="J38" s="49">
        <v>9</v>
      </c>
      <c r="K38" s="50">
        <v>7</v>
      </c>
    </row>
    <row r="39" spans="1:11" ht="16" x14ac:dyDescent="0.2">
      <c r="A39" s="42">
        <v>1508313</v>
      </c>
      <c r="B39" s="43">
        <v>17501042305400</v>
      </c>
      <c r="C39" s="38">
        <v>7501042305403</v>
      </c>
      <c r="D39" s="34" t="s">
        <v>66</v>
      </c>
      <c r="E39" s="44">
        <v>15</v>
      </c>
      <c r="F39" s="36">
        <v>214.5</v>
      </c>
      <c r="G39" s="36">
        <f t="shared" si="0"/>
        <v>14.3</v>
      </c>
      <c r="H39" s="49">
        <v>5</v>
      </c>
      <c r="I39" s="49">
        <v>3</v>
      </c>
      <c r="J39" s="49">
        <v>5</v>
      </c>
      <c r="K39" s="50">
        <v>5</v>
      </c>
    </row>
    <row r="40" spans="1:11" ht="16" x14ac:dyDescent="0.2">
      <c r="A40" s="42">
        <v>1508304</v>
      </c>
      <c r="B40" s="43">
        <v>17501042305417</v>
      </c>
      <c r="C40" s="38">
        <v>7501042305410</v>
      </c>
      <c r="D40" s="34" t="s">
        <v>64</v>
      </c>
      <c r="E40" s="44">
        <v>6</v>
      </c>
      <c r="F40" s="36">
        <v>229.2</v>
      </c>
      <c r="G40" s="36">
        <f t="shared" si="0"/>
        <v>38.199999999999996</v>
      </c>
      <c r="H40" s="49">
        <v>1</v>
      </c>
      <c r="I40" s="49">
        <v>0</v>
      </c>
      <c r="J40" s="49">
        <v>1</v>
      </c>
      <c r="K40" s="50">
        <v>1</v>
      </c>
    </row>
    <row r="41" spans="1:11" ht="16" x14ac:dyDescent="0.2">
      <c r="A41" s="42">
        <v>1511358</v>
      </c>
      <c r="B41" s="43">
        <v>27501042305421</v>
      </c>
      <c r="C41" s="38">
        <v>7501042305427</v>
      </c>
      <c r="D41" s="34" t="s">
        <v>87</v>
      </c>
      <c r="E41" s="44">
        <v>10</v>
      </c>
      <c r="F41" s="36">
        <v>101.508</v>
      </c>
      <c r="G41" s="36">
        <f t="shared" si="0"/>
        <v>10.1508</v>
      </c>
      <c r="H41" s="49">
        <v>10</v>
      </c>
      <c r="I41" s="49">
        <v>5</v>
      </c>
      <c r="J41" s="49">
        <v>5</v>
      </c>
      <c r="K41" s="50">
        <v>5</v>
      </c>
    </row>
    <row r="42" spans="1:11" ht="16" x14ac:dyDescent="0.2">
      <c r="A42" s="42">
        <v>1511361</v>
      </c>
      <c r="B42" s="43">
        <v>27501042305445</v>
      </c>
      <c r="C42" s="38">
        <v>7501042305441</v>
      </c>
      <c r="D42" s="34" t="s">
        <v>88</v>
      </c>
      <c r="E42" s="44">
        <v>10</v>
      </c>
      <c r="F42" s="36">
        <v>101.508</v>
      </c>
      <c r="G42" s="36">
        <f t="shared" si="0"/>
        <v>10.1508</v>
      </c>
      <c r="H42" s="49">
        <v>10</v>
      </c>
      <c r="I42" s="49">
        <v>5</v>
      </c>
      <c r="J42" s="49">
        <v>10</v>
      </c>
      <c r="K42" s="50">
        <v>10</v>
      </c>
    </row>
    <row r="43" spans="1:11" ht="16" x14ac:dyDescent="0.2">
      <c r="A43" s="42">
        <v>1511360</v>
      </c>
      <c r="B43" s="43">
        <v>27501042305469</v>
      </c>
      <c r="C43" s="38">
        <v>7501042305465</v>
      </c>
      <c r="D43" s="34" t="s">
        <v>89</v>
      </c>
      <c r="E43" s="44">
        <v>10</v>
      </c>
      <c r="F43" s="36">
        <v>101.508</v>
      </c>
      <c r="G43" s="36">
        <f t="shared" si="0"/>
        <v>10.1508</v>
      </c>
      <c r="H43" s="49">
        <v>10</v>
      </c>
      <c r="I43" s="49">
        <v>5</v>
      </c>
      <c r="J43" s="49">
        <v>10</v>
      </c>
      <c r="K43" s="50">
        <v>6</v>
      </c>
    </row>
    <row r="44" spans="1:11" ht="16" x14ac:dyDescent="0.2">
      <c r="A44" s="42">
        <v>1511359</v>
      </c>
      <c r="B44" s="43">
        <v>27501042305476</v>
      </c>
      <c r="C44" s="38">
        <v>7501042305472</v>
      </c>
      <c r="D44" s="34" t="s">
        <v>90</v>
      </c>
      <c r="E44" s="44">
        <v>10</v>
      </c>
      <c r="F44" s="36">
        <v>101.508</v>
      </c>
      <c r="G44" s="36">
        <f t="shared" si="0"/>
        <v>10.1508</v>
      </c>
      <c r="H44" s="49">
        <v>10</v>
      </c>
      <c r="I44" s="49">
        <v>10</v>
      </c>
      <c r="J44" s="49">
        <v>10</v>
      </c>
      <c r="K44" s="50">
        <v>20</v>
      </c>
    </row>
    <row r="45" spans="1:11" ht="16" x14ac:dyDescent="0.2">
      <c r="A45" s="42">
        <v>1511362</v>
      </c>
      <c r="B45" s="43">
        <v>27501042305490</v>
      </c>
      <c r="C45" s="38">
        <v>7501042305496</v>
      </c>
      <c r="D45" s="34" t="s">
        <v>91</v>
      </c>
      <c r="E45" s="44">
        <v>10</v>
      </c>
      <c r="F45" s="36">
        <v>101.508</v>
      </c>
      <c r="G45" s="36">
        <f t="shared" si="0"/>
        <v>10.1508</v>
      </c>
      <c r="H45" s="49">
        <v>5</v>
      </c>
      <c r="I45" s="49">
        <v>5</v>
      </c>
      <c r="J45" s="49">
        <v>3</v>
      </c>
      <c r="K45" s="50">
        <v>2</v>
      </c>
    </row>
    <row r="46" spans="1:11" ht="16" x14ac:dyDescent="0.2">
      <c r="A46" s="42">
        <v>1508356</v>
      </c>
      <c r="B46" s="43">
        <v>17501042305516</v>
      </c>
      <c r="C46" s="38" t="s">
        <v>69</v>
      </c>
      <c r="D46" s="34" t="s">
        <v>70</v>
      </c>
      <c r="E46" s="44">
        <v>6</v>
      </c>
      <c r="F46" s="36">
        <v>194.4</v>
      </c>
      <c r="G46" s="36">
        <f t="shared" si="0"/>
        <v>32.4</v>
      </c>
      <c r="H46" s="49">
        <v>2</v>
      </c>
      <c r="I46" s="49">
        <v>2</v>
      </c>
      <c r="J46" s="49">
        <v>0</v>
      </c>
      <c r="K46" s="50">
        <v>1</v>
      </c>
    </row>
    <row r="47" spans="1:11" ht="16" x14ac:dyDescent="0.2">
      <c r="A47" s="42">
        <v>1508359</v>
      </c>
      <c r="B47" s="43">
        <v>47501042305524</v>
      </c>
      <c r="C47" s="38">
        <v>7501042305526</v>
      </c>
      <c r="D47" s="34" t="s">
        <v>58</v>
      </c>
      <c r="E47" s="44">
        <v>15</v>
      </c>
      <c r="F47" s="36">
        <v>141</v>
      </c>
      <c r="G47" s="36">
        <f t="shared" si="0"/>
        <v>9.4</v>
      </c>
      <c r="H47" s="49">
        <v>10</v>
      </c>
      <c r="I47" s="49">
        <v>10</v>
      </c>
      <c r="J47" s="49">
        <v>0</v>
      </c>
      <c r="K47" s="50">
        <v>10</v>
      </c>
    </row>
    <row r="48" spans="1:11" ht="16" x14ac:dyDescent="0.2">
      <c r="A48" s="42">
        <v>1508362</v>
      </c>
      <c r="B48" s="43">
        <v>17501042305530</v>
      </c>
      <c r="C48" s="38">
        <v>7501042305533</v>
      </c>
      <c r="D48" s="34" t="s">
        <v>92</v>
      </c>
      <c r="E48" s="44">
        <v>20</v>
      </c>
      <c r="F48" s="36">
        <v>129</v>
      </c>
      <c r="G48" s="36">
        <f t="shared" si="0"/>
        <v>6.45</v>
      </c>
      <c r="H48" s="49">
        <v>10</v>
      </c>
      <c r="I48" s="49">
        <v>7</v>
      </c>
      <c r="J48" s="49">
        <v>2</v>
      </c>
      <c r="K48" s="50">
        <v>5</v>
      </c>
    </row>
    <row r="49" spans="1:11" ht="16" x14ac:dyDescent="0.2">
      <c r="A49" s="42">
        <v>1508301</v>
      </c>
      <c r="B49" s="43">
        <v>17501042305561</v>
      </c>
      <c r="C49" s="38">
        <v>7501042305564</v>
      </c>
      <c r="D49" s="38" t="s">
        <v>80</v>
      </c>
      <c r="E49" s="44">
        <v>6</v>
      </c>
      <c r="F49" s="36">
        <v>229.2</v>
      </c>
      <c r="G49" s="36">
        <f t="shared" si="0"/>
        <v>38.199999999999996</v>
      </c>
      <c r="H49" s="49">
        <v>2</v>
      </c>
      <c r="I49" s="49">
        <v>2</v>
      </c>
      <c r="J49" s="49">
        <v>0</v>
      </c>
      <c r="K49" s="50">
        <v>1</v>
      </c>
    </row>
    <row r="50" spans="1:11" ht="16" x14ac:dyDescent="0.2">
      <c r="A50" s="42">
        <v>1508302</v>
      </c>
      <c r="B50" s="43">
        <v>17501042305585</v>
      </c>
      <c r="C50" s="38">
        <v>7501042305588</v>
      </c>
      <c r="D50" s="38" t="s">
        <v>71</v>
      </c>
      <c r="E50" s="44">
        <v>6</v>
      </c>
      <c r="F50" s="36">
        <v>229.2</v>
      </c>
      <c r="G50" s="36">
        <f t="shared" si="0"/>
        <v>38.199999999999996</v>
      </c>
      <c r="H50" s="49">
        <v>1</v>
      </c>
      <c r="I50" s="49">
        <v>1</v>
      </c>
      <c r="J50" s="49">
        <v>0</v>
      </c>
      <c r="K50" s="50">
        <v>1</v>
      </c>
    </row>
    <row r="51" spans="1:11" ht="16" x14ac:dyDescent="0.2">
      <c r="A51" s="42"/>
      <c r="B51" s="43"/>
      <c r="C51" s="38">
        <v>7501042306370</v>
      </c>
      <c r="D51" s="34" t="s">
        <v>97</v>
      </c>
      <c r="E51" s="44">
        <v>15</v>
      </c>
      <c r="F51" s="36">
        <v>214.5</v>
      </c>
      <c r="G51" s="36">
        <f t="shared" si="0"/>
        <v>14.3</v>
      </c>
      <c r="H51" s="49">
        <v>3</v>
      </c>
      <c r="I51" s="49">
        <v>2</v>
      </c>
      <c r="J51" s="49">
        <v>1</v>
      </c>
      <c r="K51" s="50">
        <v>3</v>
      </c>
    </row>
    <row r="52" spans="1:11" ht="16" x14ac:dyDescent="0.2">
      <c r="A52" s="42"/>
      <c r="B52" s="43"/>
      <c r="C52" s="38">
        <v>7501042306387</v>
      </c>
      <c r="D52" s="34" t="s">
        <v>98</v>
      </c>
      <c r="E52" s="44">
        <v>15</v>
      </c>
      <c r="F52" s="36">
        <v>214.5</v>
      </c>
      <c r="G52" s="36">
        <f t="shared" si="0"/>
        <v>14.3</v>
      </c>
      <c r="H52" s="49">
        <v>3</v>
      </c>
      <c r="I52" s="49">
        <v>2</v>
      </c>
      <c r="J52" s="49">
        <v>1</v>
      </c>
      <c r="K52" s="50">
        <v>3</v>
      </c>
    </row>
    <row r="53" spans="1:11" ht="16" x14ac:dyDescent="0.2">
      <c r="A53" s="42"/>
      <c r="B53" s="43"/>
      <c r="C53" s="38">
        <v>7501042306394</v>
      </c>
      <c r="D53" s="34" t="s">
        <v>99</v>
      </c>
      <c r="E53" s="44">
        <v>15</v>
      </c>
      <c r="F53" s="36">
        <v>214.5</v>
      </c>
      <c r="G53" s="36">
        <f t="shared" si="0"/>
        <v>14.3</v>
      </c>
      <c r="H53" s="49">
        <v>3</v>
      </c>
      <c r="I53" s="49">
        <v>0</v>
      </c>
      <c r="J53" s="49">
        <v>1</v>
      </c>
      <c r="K53" s="50">
        <v>3</v>
      </c>
    </row>
    <row r="54" spans="1:11" ht="16" x14ac:dyDescent="0.2">
      <c r="A54" s="42"/>
      <c r="B54" s="43"/>
      <c r="C54" s="38">
        <v>7502236560929</v>
      </c>
      <c r="D54" s="34" t="s">
        <v>93</v>
      </c>
      <c r="E54" s="44">
        <v>20</v>
      </c>
      <c r="F54" s="36">
        <v>129</v>
      </c>
      <c r="G54" s="36">
        <f t="shared" si="0"/>
        <v>6.45</v>
      </c>
      <c r="H54" s="49">
        <v>0</v>
      </c>
      <c r="I54" s="49">
        <v>0</v>
      </c>
      <c r="J54" s="49">
        <v>0</v>
      </c>
      <c r="K54" s="50">
        <v>0</v>
      </c>
    </row>
    <row r="55" spans="1:11" x14ac:dyDescent="0.15">
      <c r="C55" s="11"/>
      <c r="D55" s="2"/>
      <c r="E55" s="2"/>
      <c r="F55" s="2"/>
      <c r="G55" s="2"/>
    </row>
    <row r="56" spans="1:11" ht="14" x14ac:dyDescent="0.2">
      <c r="C56" s="11"/>
      <c r="D56" s="71" t="s">
        <v>108</v>
      </c>
      <c r="E56" s="71"/>
      <c r="F56" s="71"/>
      <c r="G56" s="71"/>
    </row>
    <row r="57" spans="1:11" x14ac:dyDescent="0.15">
      <c r="C57" s="11"/>
      <c r="D57" s="2"/>
      <c r="E57" s="2"/>
      <c r="F57" s="2"/>
      <c r="G57" s="2"/>
    </row>
    <row r="58" spans="1:11" x14ac:dyDescent="0.15">
      <c r="C58" s="11"/>
      <c r="D58" s="2"/>
      <c r="E58" s="2"/>
      <c r="F58" s="2"/>
      <c r="G58" s="2"/>
    </row>
    <row r="59" spans="1:11" x14ac:dyDescent="0.15">
      <c r="C59" s="11"/>
      <c r="D59" s="2"/>
      <c r="E59" s="2"/>
      <c r="F59" s="2"/>
      <c r="G59" s="2"/>
    </row>
    <row r="60" spans="1:11" x14ac:dyDescent="0.15">
      <c r="C60" s="11"/>
      <c r="D60" s="2"/>
      <c r="E60" s="2"/>
      <c r="F60" s="2"/>
      <c r="G60" s="2"/>
    </row>
    <row r="61" spans="1:11" x14ac:dyDescent="0.15">
      <c r="C61" s="11"/>
      <c r="D61" s="2"/>
      <c r="E61" s="2"/>
      <c r="F61" s="2"/>
      <c r="G61" s="2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3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</sheetData>
  <mergeCells count="2">
    <mergeCell ref="H5:K5"/>
    <mergeCell ref="D56:G56"/>
  </mergeCells>
  <conditionalFormatting sqref="H7:J54">
    <cfRule type="cellIs" dxfId="81" priority="3" stopIfTrue="1" operator="greaterThan">
      <formula>0</formula>
    </cfRule>
  </conditionalFormatting>
  <conditionalFormatting sqref="K8:K54">
    <cfRule type="cellIs" dxfId="80" priority="2" stopIfTrue="1" operator="greaterThan">
      <formula>0</formula>
    </cfRule>
  </conditionalFormatting>
  <conditionalFormatting sqref="K7">
    <cfRule type="cellIs" dxfId="79" priority="1" stopIfTrue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activeCell="C1"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customWidth="1"/>
    <col min="7" max="7" width="6.19921875" style="7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109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47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>
        <v>205.8</v>
      </c>
      <c r="G7" s="36">
        <f t="shared" ref="G7:G54" si="0">F7/E7</f>
        <v>17.150000000000002</v>
      </c>
      <c r="H7" s="49">
        <v>24</v>
      </c>
      <c r="I7" s="49">
        <v>12</v>
      </c>
      <c r="J7" s="49">
        <v>12</v>
      </c>
      <c r="K7" s="49">
        <v>12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>
        <v>177.6</v>
      </c>
      <c r="G8" s="36">
        <f t="shared" si="0"/>
        <v>7.3999999999999995</v>
      </c>
      <c r="H8" s="49">
        <v>480</v>
      </c>
      <c r="I8" s="49">
        <v>240</v>
      </c>
      <c r="J8" s="49">
        <v>240</v>
      </c>
      <c r="K8" s="50">
        <v>600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>
        <v>139</v>
      </c>
      <c r="G9" s="36">
        <f t="shared" si="0"/>
        <v>6.95</v>
      </c>
      <c r="H9" s="49">
        <v>100</v>
      </c>
      <c r="I9" s="49">
        <v>60</v>
      </c>
      <c r="J9" s="49">
        <v>60</v>
      </c>
      <c r="K9" s="50">
        <v>120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>
        <v>225.6</v>
      </c>
      <c r="G10" s="36">
        <f t="shared" si="0"/>
        <v>18.8</v>
      </c>
      <c r="H10" s="49">
        <v>12</v>
      </c>
      <c r="I10" s="49">
        <v>0</v>
      </c>
      <c r="J10" s="49">
        <v>12</v>
      </c>
      <c r="K10" s="50">
        <v>12</v>
      </c>
    </row>
    <row r="11" spans="1:11" ht="16" x14ac:dyDescent="0.2">
      <c r="A11" s="42"/>
      <c r="B11" s="43"/>
      <c r="C11" s="45" t="s">
        <v>94</v>
      </c>
      <c r="D11" s="34" t="s">
        <v>95</v>
      </c>
      <c r="E11" s="44">
        <v>6</v>
      </c>
      <c r="F11" s="36">
        <v>111.3</v>
      </c>
      <c r="G11" s="36">
        <f t="shared" si="0"/>
        <v>18.55</v>
      </c>
      <c r="H11" s="49">
        <v>0</v>
      </c>
      <c r="I11" s="49">
        <v>0</v>
      </c>
      <c r="J11" s="49">
        <v>0</v>
      </c>
      <c r="K11" s="50">
        <v>0</v>
      </c>
    </row>
    <row r="12" spans="1:11" ht="16" x14ac:dyDescent="0.2">
      <c r="A12" s="42">
        <v>1508355</v>
      </c>
      <c r="B12" s="43">
        <v>57501042300021</v>
      </c>
      <c r="C12" s="38">
        <v>7501042300026</v>
      </c>
      <c r="D12" s="34" t="s">
        <v>23</v>
      </c>
      <c r="E12" s="44">
        <v>20</v>
      </c>
      <c r="F12" s="36">
        <v>79</v>
      </c>
      <c r="G12" s="36">
        <f t="shared" si="0"/>
        <v>3.95</v>
      </c>
      <c r="H12" s="49">
        <v>200</v>
      </c>
      <c r="I12" s="49">
        <v>100</v>
      </c>
      <c r="J12" s="49">
        <v>100</v>
      </c>
      <c r="K12" s="50">
        <v>200</v>
      </c>
    </row>
    <row r="13" spans="1:11" ht="16" x14ac:dyDescent="0.2">
      <c r="A13" s="42">
        <v>1508342</v>
      </c>
      <c r="B13" s="43">
        <v>47501042300031</v>
      </c>
      <c r="C13" s="38">
        <v>7501042300033</v>
      </c>
      <c r="D13" s="34" t="s">
        <v>22</v>
      </c>
      <c r="E13" s="44">
        <v>15</v>
      </c>
      <c r="F13" s="36">
        <v>96.75</v>
      </c>
      <c r="G13" s="36">
        <f t="shared" si="0"/>
        <v>6.45</v>
      </c>
      <c r="H13" s="49">
        <v>45</v>
      </c>
      <c r="I13" s="49">
        <v>75</v>
      </c>
      <c r="J13" s="49">
        <v>90</v>
      </c>
      <c r="K13" s="50">
        <v>150</v>
      </c>
    </row>
    <row r="14" spans="1:11" ht="16" x14ac:dyDescent="0.2">
      <c r="A14" s="42">
        <v>1508274</v>
      </c>
      <c r="B14" s="43">
        <v>47501042300222</v>
      </c>
      <c r="C14" s="38">
        <v>7501042300224</v>
      </c>
      <c r="D14" s="34" t="s">
        <v>24</v>
      </c>
      <c r="E14" s="44">
        <v>15</v>
      </c>
      <c r="F14" s="36">
        <v>170.25</v>
      </c>
      <c r="G14" s="36">
        <f t="shared" si="0"/>
        <v>11.35</v>
      </c>
      <c r="H14" s="49">
        <v>150</v>
      </c>
      <c r="I14" s="49">
        <v>150</v>
      </c>
      <c r="J14" s="49">
        <v>75</v>
      </c>
      <c r="K14" s="50">
        <v>165</v>
      </c>
    </row>
    <row r="15" spans="1:11" ht="16" x14ac:dyDescent="0.2">
      <c r="A15" s="42">
        <v>1508299</v>
      </c>
      <c r="B15" s="43">
        <v>47501042300420</v>
      </c>
      <c r="C15" s="38">
        <v>7501042300422</v>
      </c>
      <c r="D15" s="34" t="s">
        <v>18</v>
      </c>
      <c r="E15" s="44">
        <v>15</v>
      </c>
      <c r="F15" s="36">
        <v>183</v>
      </c>
      <c r="G15" s="36">
        <f t="shared" si="0"/>
        <v>12.2</v>
      </c>
      <c r="H15" s="49">
        <v>225</v>
      </c>
      <c r="I15" s="49">
        <v>150</v>
      </c>
      <c r="J15" s="49">
        <v>150</v>
      </c>
      <c r="K15" s="50">
        <v>150</v>
      </c>
    </row>
    <row r="16" spans="1:11" ht="16" x14ac:dyDescent="0.2">
      <c r="A16" s="42">
        <v>1508305</v>
      </c>
      <c r="B16" s="43">
        <v>47501042300437</v>
      </c>
      <c r="C16" s="38">
        <v>7501042300439</v>
      </c>
      <c r="D16" s="34" t="s">
        <v>39</v>
      </c>
      <c r="E16" s="44">
        <v>15</v>
      </c>
      <c r="F16" s="36">
        <v>216</v>
      </c>
      <c r="G16" s="36">
        <f t="shared" si="0"/>
        <v>14.4</v>
      </c>
      <c r="H16" s="49">
        <v>90</v>
      </c>
      <c r="I16" s="49">
        <v>60</v>
      </c>
      <c r="J16" s="49">
        <v>45</v>
      </c>
      <c r="K16" s="50">
        <v>120</v>
      </c>
    </row>
    <row r="17" spans="1:11" ht="16" x14ac:dyDescent="0.2">
      <c r="A17" s="42">
        <v>1508322</v>
      </c>
      <c r="B17" s="43">
        <v>67501042300523</v>
      </c>
      <c r="C17" s="38">
        <v>7501042300521</v>
      </c>
      <c r="D17" s="34" t="s">
        <v>35</v>
      </c>
      <c r="E17" s="44">
        <v>24</v>
      </c>
      <c r="F17" s="36">
        <v>188.4</v>
      </c>
      <c r="G17" s="36">
        <f t="shared" si="0"/>
        <v>7.8500000000000005</v>
      </c>
      <c r="H17" s="49">
        <v>48</v>
      </c>
      <c r="I17" s="49">
        <v>24</v>
      </c>
      <c r="J17" s="49">
        <v>24</v>
      </c>
      <c r="K17" s="50">
        <v>48</v>
      </c>
    </row>
    <row r="18" spans="1:11" ht="16" x14ac:dyDescent="0.2">
      <c r="A18" s="42">
        <v>1508326</v>
      </c>
      <c r="B18" s="43">
        <v>67501042300530</v>
      </c>
      <c r="C18" s="38">
        <v>7501042300538</v>
      </c>
      <c r="D18" s="34" t="s">
        <v>37</v>
      </c>
      <c r="E18" s="44">
        <v>24</v>
      </c>
      <c r="F18" s="36">
        <v>325.2</v>
      </c>
      <c r="G18" s="36">
        <f t="shared" si="0"/>
        <v>13.549999999999999</v>
      </c>
      <c r="H18" s="49">
        <v>24</v>
      </c>
      <c r="I18" s="49">
        <v>24</v>
      </c>
      <c r="J18" s="49">
        <v>24</v>
      </c>
      <c r="K18" s="50">
        <v>24</v>
      </c>
    </row>
    <row r="19" spans="1:11" ht="16" x14ac:dyDescent="0.2">
      <c r="A19" s="42">
        <v>1508315</v>
      </c>
      <c r="B19" s="43">
        <v>67501042301100</v>
      </c>
      <c r="C19" s="38">
        <v>7501042301108</v>
      </c>
      <c r="D19" s="34" t="s">
        <v>78</v>
      </c>
      <c r="E19" s="44">
        <v>24</v>
      </c>
      <c r="F19" s="36">
        <v>482.4</v>
      </c>
      <c r="G19" s="36">
        <f t="shared" si="0"/>
        <v>20.099999999999998</v>
      </c>
      <c r="H19" s="49">
        <v>24</v>
      </c>
      <c r="I19" s="49">
        <v>24</v>
      </c>
      <c r="J19" s="49">
        <v>24</v>
      </c>
      <c r="K19" s="50">
        <v>24</v>
      </c>
    </row>
    <row r="20" spans="1:11" ht="16" x14ac:dyDescent="0.2">
      <c r="A20" s="42">
        <v>1508330</v>
      </c>
      <c r="B20" s="43">
        <v>57501042301226</v>
      </c>
      <c r="C20" s="38">
        <v>7501042301221</v>
      </c>
      <c r="D20" s="34" t="s">
        <v>27</v>
      </c>
      <c r="E20" s="44">
        <v>20</v>
      </c>
      <c r="F20" s="36">
        <v>592</v>
      </c>
      <c r="G20" s="36">
        <f t="shared" si="0"/>
        <v>29.6</v>
      </c>
      <c r="H20" s="49">
        <v>40</v>
      </c>
      <c r="I20" s="49">
        <v>20</v>
      </c>
      <c r="J20" s="49">
        <v>0</v>
      </c>
      <c r="K20" s="50">
        <v>0</v>
      </c>
    </row>
    <row r="21" spans="1:11" ht="16" x14ac:dyDescent="0.2">
      <c r="A21" s="42">
        <v>1508327</v>
      </c>
      <c r="B21" s="43">
        <v>37501042301420</v>
      </c>
      <c r="C21" s="38">
        <v>7501042301429</v>
      </c>
      <c r="D21" s="34" t="s">
        <v>19</v>
      </c>
      <c r="E21" s="44">
        <v>12</v>
      </c>
      <c r="F21" s="36">
        <v>567</v>
      </c>
      <c r="G21" s="36">
        <f t="shared" si="0"/>
        <v>47.25</v>
      </c>
      <c r="H21" s="49">
        <v>12</v>
      </c>
      <c r="I21" s="49">
        <v>0</v>
      </c>
      <c r="J21" s="49">
        <v>0</v>
      </c>
      <c r="K21" s="50">
        <v>12</v>
      </c>
    </row>
    <row r="22" spans="1:11" ht="16" x14ac:dyDescent="0.2">
      <c r="A22" s="42">
        <v>1508339</v>
      </c>
      <c r="B22" s="43">
        <v>17501042301730</v>
      </c>
      <c r="C22" s="38">
        <v>7501042301733</v>
      </c>
      <c r="D22" s="34" t="s">
        <v>63</v>
      </c>
      <c r="E22" s="44">
        <v>8</v>
      </c>
      <c r="F22" s="36">
        <v>92.8</v>
      </c>
      <c r="G22" s="36">
        <f t="shared" si="0"/>
        <v>11.6</v>
      </c>
      <c r="H22" s="49">
        <v>40</v>
      </c>
      <c r="I22" s="49">
        <v>16</v>
      </c>
      <c r="J22" s="49">
        <v>8</v>
      </c>
      <c r="K22" s="50">
        <v>24</v>
      </c>
    </row>
    <row r="23" spans="1:11" ht="16" x14ac:dyDescent="0.2">
      <c r="A23" s="42">
        <v>1508363</v>
      </c>
      <c r="B23" s="43">
        <v>17501042301747</v>
      </c>
      <c r="C23" s="38">
        <v>7501042301740</v>
      </c>
      <c r="D23" s="34" t="s">
        <v>47</v>
      </c>
      <c r="E23" s="44">
        <v>6</v>
      </c>
      <c r="F23" s="36">
        <v>111.3</v>
      </c>
      <c r="G23" s="36">
        <f t="shared" si="0"/>
        <v>18.55</v>
      </c>
      <c r="H23" s="49">
        <v>18</v>
      </c>
      <c r="I23" s="49">
        <v>6</v>
      </c>
      <c r="J23" s="49">
        <v>0</v>
      </c>
      <c r="K23" s="50">
        <v>18</v>
      </c>
    </row>
    <row r="24" spans="1:11" ht="16" x14ac:dyDescent="0.2">
      <c r="A24" s="42">
        <v>1508353</v>
      </c>
      <c r="B24" s="43">
        <v>47501042301755</v>
      </c>
      <c r="C24" s="38">
        <v>7501042301757</v>
      </c>
      <c r="D24" s="34" t="s">
        <v>48</v>
      </c>
      <c r="E24" s="44">
        <v>15</v>
      </c>
      <c r="F24" s="36">
        <v>96.75</v>
      </c>
      <c r="G24" s="36">
        <f t="shared" si="0"/>
        <v>6.45</v>
      </c>
      <c r="H24" s="49">
        <v>225</v>
      </c>
      <c r="I24" s="49">
        <v>75</v>
      </c>
      <c r="J24" s="49">
        <v>75</v>
      </c>
      <c r="K24" s="50">
        <v>105</v>
      </c>
    </row>
    <row r="25" spans="1:11" ht="16" x14ac:dyDescent="0.2">
      <c r="A25" s="42">
        <v>1508294</v>
      </c>
      <c r="B25" s="43">
        <v>17501042301761</v>
      </c>
      <c r="C25" s="38">
        <v>7501042301764</v>
      </c>
      <c r="D25" s="34" t="s">
        <v>46</v>
      </c>
      <c r="E25" s="44">
        <v>6</v>
      </c>
      <c r="F25" s="36">
        <v>117</v>
      </c>
      <c r="G25" s="36">
        <f t="shared" si="0"/>
        <v>19.5</v>
      </c>
      <c r="H25" s="49">
        <v>18</v>
      </c>
      <c r="I25" s="49">
        <v>12</v>
      </c>
      <c r="J25" s="49">
        <v>0</v>
      </c>
      <c r="K25" s="50">
        <v>12</v>
      </c>
    </row>
    <row r="26" spans="1:11" ht="16" x14ac:dyDescent="0.2">
      <c r="A26" s="42">
        <v>1508293</v>
      </c>
      <c r="B26" s="43">
        <v>17501042301778</v>
      </c>
      <c r="C26" s="38">
        <v>7501042301771</v>
      </c>
      <c r="D26" s="34" t="s">
        <v>45</v>
      </c>
      <c r="E26" s="44">
        <v>6</v>
      </c>
      <c r="F26" s="36">
        <v>117</v>
      </c>
      <c r="G26" s="36">
        <f t="shared" si="0"/>
        <v>19.5</v>
      </c>
      <c r="H26" s="49">
        <v>18</v>
      </c>
      <c r="I26" s="49">
        <v>12</v>
      </c>
      <c r="J26" s="49">
        <v>0</v>
      </c>
      <c r="K26" s="50">
        <v>24</v>
      </c>
    </row>
    <row r="27" spans="1:11" ht="16" x14ac:dyDescent="0.2">
      <c r="A27" s="42">
        <v>1508292</v>
      </c>
      <c r="B27" s="43">
        <v>17501042301785</v>
      </c>
      <c r="C27" s="38">
        <v>7501042301788</v>
      </c>
      <c r="D27" s="34" t="s">
        <v>44</v>
      </c>
      <c r="E27" s="44">
        <v>6</v>
      </c>
      <c r="F27" s="36">
        <v>117</v>
      </c>
      <c r="G27" s="36">
        <f t="shared" si="0"/>
        <v>19.5</v>
      </c>
      <c r="H27" s="49">
        <v>12</v>
      </c>
      <c r="I27" s="49">
        <v>0</v>
      </c>
      <c r="J27" s="49">
        <v>0</v>
      </c>
      <c r="K27" s="50">
        <v>6</v>
      </c>
    </row>
    <row r="28" spans="1:11" ht="16" x14ac:dyDescent="0.2">
      <c r="A28" s="42">
        <v>1508352</v>
      </c>
      <c r="B28" s="43">
        <v>47501042302011</v>
      </c>
      <c r="C28" s="38">
        <v>7501042302013</v>
      </c>
      <c r="D28" s="34" t="s">
        <v>72</v>
      </c>
      <c r="E28" s="44">
        <v>15</v>
      </c>
      <c r="F28" s="36">
        <v>132.75</v>
      </c>
      <c r="G28" s="36">
        <f t="shared" si="0"/>
        <v>8.85</v>
      </c>
      <c r="H28" s="49">
        <v>45</v>
      </c>
      <c r="I28" s="49">
        <v>45</v>
      </c>
      <c r="J28" s="49">
        <v>30</v>
      </c>
      <c r="K28" s="50">
        <v>75</v>
      </c>
    </row>
    <row r="29" spans="1:11" ht="16" x14ac:dyDescent="0.2">
      <c r="A29" s="42">
        <v>1508351</v>
      </c>
      <c r="B29" s="43">
        <v>47501042302097</v>
      </c>
      <c r="C29" s="38">
        <v>7501042302099</v>
      </c>
      <c r="D29" s="34" t="s">
        <v>55</v>
      </c>
      <c r="E29" s="44">
        <v>15</v>
      </c>
      <c r="F29" s="36">
        <v>132.75</v>
      </c>
      <c r="G29" s="36">
        <f t="shared" si="0"/>
        <v>8.85</v>
      </c>
      <c r="H29" s="49">
        <v>75</v>
      </c>
      <c r="I29" s="49">
        <v>75</v>
      </c>
      <c r="J29" s="49">
        <v>30</v>
      </c>
      <c r="K29" s="50">
        <v>75</v>
      </c>
    </row>
    <row r="30" spans="1:11" ht="16" x14ac:dyDescent="0.2">
      <c r="A30" s="42">
        <v>1508354</v>
      </c>
      <c r="B30" s="43">
        <v>47501042302172</v>
      </c>
      <c r="C30" s="38">
        <v>7501042302174</v>
      </c>
      <c r="D30" s="34" t="s">
        <v>56</v>
      </c>
      <c r="E30" s="44">
        <v>15</v>
      </c>
      <c r="F30" s="36">
        <v>132.75</v>
      </c>
      <c r="G30" s="36">
        <f t="shared" si="0"/>
        <v>8.85</v>
      </c>
      <c r="H30" s="49">
        <v>75</v>
      </c>
      <c r="I30" s="49">
        <v>75</v>
      </c>
      <c r="J30" s="49">
        <v>30</v>
      </c>
      <c r="K30" s="50">
        <v>90</v>
      </c>
    </row>
    <row r="31" spans="1:11" ht="16" x14ac:dyDescent="0.2">
      <c r="A31" s="42">
        <v>1508360</v>
      </c>
      <c r="B31" s="43">
        <v>17501042302409</v>
      </c>
      <c r="C31" s="38">
        <v>7501042302402</v>
      </c>
      <c r="D31" s="34" t="s">
        <v>81</v>
      </c>
      <c r="E31" s="44">
        <v>6</v>
      </c>
      <c r="F31" s="36">
        <v>179.7</v>
      </c>
      <c r="G31" s="36">
        <f t="shared" si="0"/>
        <v>29.95</v>
      </c>
      <c r="H31" s="49">
        <v>18</v>
      </c>
      <c r="I31" s="49">
        <v>6</v>
      </c>
      <c r="J31" s="49">
        <v>0</v>
      </c>
      <c r="K31" s="50">
        <v>6</v>
      </c>
    </row>
    <row r="32" spans="1:11" ht="16" x14ac:dyDescent="0.2">
      <c r="A32" s="42">
        <v>1508366</v>
      </c>
      <c r="B32" s="43">
        <v>17501042302423</v>
      </c>
      <c r="C32" s="38">
        <v>7501042302426</v>
      </c>
      <c r="D32" s="34" t="s">
        <v>57</v>
      </c>
      <c r="E32" s="44">
        <v>15</v>
      </c>
      <c r="F32" s="36">
        <v>132.75</v>
      </c>
      <c r="G32" s="36">
        <f t="shared" si="0"/>
        <v>8.85</v>
      </c>
      <c r="H32" s="49">
        <v>45</v>
      </c>
      <c r="I32" s="49">
        <v>30</v>
      </c>
      <c r="J32" s="49">
        <v>30</v>
      </c>
      <c r="K32" s="50">
        <v>45</v>
      </c>
    </row>
    <row r="33" spans="1:11" ht="16" x14ac:dyDescent="0.2">
      <c r="A33" s="42">
        <v>1508314</v>
      </c>
      <c r="B33" s="43">
        <v>17501042302492</v>
      </c>
      <c r="C33" s="38">
        <v>7501042302495</v>
      </c>
      <c r="D33" s="34" t="s">
        <v>54</v>
      </c>
      <c r="E33" s="44">
        <v>15</v>
      </c>
      <c r="F33" s="36">
        <v>132.75</v>
      </c>
      <c r="G33" s="36">
        <f t="shared" si="0"/>
        <v>8.85</v>
      </c>
      <c r="H33" s="49">
        <v>75</v>
      </c>
      <c r="I33" s="49">
        <v>30</v>
      </c>
      <c r="J33" s="49">
        <v>30</v>
      </c>
      <c r="K33" s="50">
        <v>60</v>
      </c>
    </row>
    <row r="34" spans="1:11" ht="16" x14ac:dyDescent="0.2">
      <c r="A34" s="42">
        <v>1508386</v>
      </c>
      <c r="B34" s="43">
        <v>37501042304803</v>
      </c>
      <c r="C34" s="38">
        <v>7501042304802</v>
      </c>
      <c r="D34" s="34" t="s">
        <v>33</v>
      </c>
      <c r="E34" s="44">
        <v>50</v>
      </c>
      <c r="F34" s="36">
        <v>360</v>
      </c>
      <c r="G34" s="36">
        <f t="shared" si="0"/>
        <v>7.2</v>
      </c>
      <c r="H34" s="49">
        <v>50</v>
      </c>
      <c r="I34" s="49">
        <v>50</v>
      </c>
      <c r="J34" s="49">
        <v>50</v>
      </c>
      <c r="K34" s="50">
        <v>100</v>
      </c>
    </row>
    <row r="35" spans="1:11" ht="16" x14ac:dyDescent="0.2">
      <c r="A35" s="42">
        <v>1508298</v>
      </c>
      <c r="B35" s="43">
        <v>17501042304830</v>
      </c>
      <c r="C35" s="38">
        <v>7501042304833</v>
      </c>
      <c r="D35" s="34" t="s">
        <v>36</v>
      </c>
      <c r="E35" s="44">
        <v>24</v>
      </c>
      <c r="F35" s="36">
        <v>297.60000000000002</v>
      </c>
      <c r="G35" s="36">
        <f t="shared" si="0"/>
        <v>12.4</v>
      </c>
      <c r="H35" s="49">
        <v>24</v>
      </c>
      <c r="I35" s="49">
        <v>24</v>
      </c>
      <c r="J35" s="49">
        <v>24</v>
      </c>
      <c r="K35" s="50">
        <v>48</v>
      </c>
    </row>
    <row r="36" spans="1:11" ht="16" x14ac:dyDescent="0.2">
      <c r="A36" s="42">
        <v>1508300</v>
      </c>
      <c r="B36" s="43">
        <v>17501042305202</v>
      </c>
      <c r="C36" s="38">
        <v>7501042305205</v>
      </c>
      <c r="D36" s="34" t="s">
        <v>34</v>
      </c>
      <c r="E36" s="44">
        <v>15</v>
      </c>
      <c r="F36" s="36">
        <v>251.25</v>
      </c>
      <c r="G36" s="36">
        <f t="shared" si="0"/>
        <v>16.75</v>
      </c>
      <c r="H36" s="49">
        <v>75</v>
      </c>
      <c r="I36" s="49">
        <v>30</v>
      </c>
      <c r="J36" s="49">
        <v>45</v>
      </c>
      <c r="K36" s="50">
        <v>30</v>
      </c>
    </row>
    <row r="37" spans="1:11" ht="16" x14ac:dyDescent="0.2">
      <c r="A37" s="42">
        <v>1508297</v>
      </c>
      <c r="B37" s="43">
        <v>17501042305370</v>
      </c>
      <c r="C37" s="38">
        <v>7501042305373</v>
      </c>
      <c r="D37" s="34" t="s">
        <v>40</v>
      </c>
      <c r="E37" s="44">
        <v>12</v>
      </c>
      <c r="F37" s="36">
        <v>310.8</v>
      </c>
      <c r="G37" s="36">
        <f t="shared" si="0"/>
        <v>25.900000000000002</v>
      </c>
      <c r="H37" s="49">
        <v>0</v>
      </c>
      <c r="I37" s="49">
        <v>0</v>
      </c>
      <c r="J37" s="49">
        <v>0</v>
      </c>
      <c r="K37" s="50">
        <v>12</v>
      </c>
    </row>
    <row r="38" spans="1:11" ht="16" x14ac:dyDescent="0.2">
      <c r="A38" s="42">
        <v>1508312</v>
      </c>
      <c r="B38" s="43">
        <v>17501042305394</v>
      </c>
      <c r="C38" s="38">
        <v>7501042305397</v>
      </c>
      <c r="D38" s="34" t="s">
        <v>65</v>
      </c>
      <c r="E38" s="44">
        <v>16</v>
      </c>
      <c r="F38" s="36">
        <v>152.80000000000001</v>
      </c>
      <c r="G38" s="36">
        <f t="shared" si="0"/>
        <v>9.5500000000000007</v>
      </c>
      <c r="H38" s="49">
        <v>112</v>
      </c>
      <c r="I38" s="49">
        <v>80</v>
      </c>
      <c r="J38" s="49">
        <v>144</v>
      </c>
      <c r="K38" s="50">
        <v>112</v>
      </c>
    </row>
    <row r="39" spans="1:11" ht="16" x14ac:dyDescent="0.2">
      <c r="A39" s="42">
        <v>1508313</v>
      </c>
      <c r="B39" s="43">
        <v>17501042305400</v>
      </c>
      <c r="C39" s="38">
        <v>7501042305403</v>
      </c>
      <c r="D39" s="34" t="s">
        <v>66</v>
      </c>
      <c r="E39" s="44">
        <v>15</v>
      </c>
      <c r="F39" s="36">
        <v>214.5</v>
      </c>
      <c r="G39" s="36">
        <f t="shared" si="0"/>
        <v>14.3</v>
      </c>
      <c r="H39" s="49">
        <v>75</v>
      </c>
      <c r="I39" s="49">
        <v>45</v>
      </c>
      <c r="J39" s="49">
        <v>75</v>
      </c>
      <c r="K39" s="50">
        <v>75</v>
      </c>
    </row>
    <row r="40" spans="1:11" ht="16" x14ac:dyDescent="0.2">
      <c r="A40" s="42">
        <v>1508304</v>
      </c>
      <c r="B40" s="43">
        <v>17501042305417</v>
      </c>
      <c r="C40" s="38">
        <v>7501042305410</v>
      </c>
      <c r="D40" s="34" t="s">
        <v>64</v>
      </c>
      <c r="E40" s="44">
        <v>6</v>
      </c>
      <c r="F40" s="36">
        <v>229.2</v>
      </c>
      <c r="G40" s="36">
        <f t="shared" si="0"/>
        <v>38.199999999999996</v>
      </c>
      <c r="H40" s="49">
        <v>6</v>
      </c>
      <c r="I40" s="49">
        <v>0</v>
      </c>
      <c r="J40" s="49">
        <v>6</v>
      </c>
      <c r="K40" s="50">
        <v>6</v>
      </c>
    </row>
    <row r="41" spans="1:11" ht="16" x14ac:dyDescent="0.2">
      <c r="A41" s="42">
        <v>1511358</v>
      </c>
      <c r="B41" s="43">
        <v>27501042305421</v>
      </c>
      <c r="C41" s="38">
        <v>7501042305427</v>
      </c>
      <c r="D41" s="34" t="s">
        <v>87</v>
      </c>
      <c r="E41" s="44">
        <v>10</v>
      </c>
      <c r="F41" s="36">
        <v>101.508</v>
      </c>
      <c r="G41" s="36">
        <f t="shared" si="0"/>
        <v>10.1508</v>
      </c>
      <c r="H41" s="49">
        <v>100</v>
      </c>
      <c r="I41" s="49">
        <v>50</v>
      </c>
      <c r="J41" s="49">
        <v>50</v>
      </c>
      <c r="K41" s="50">
        <v>50</v>
      </c>
    </row>
    <row r="42" spans="1:11" ht="16" x14ac:dyDescent="0.2">
      <c r="A42" s="42">
        <v>1511361</v>
      </c>
      <c r="B42" s="43">
        <v>27501042305445</v>
      </c>
      <c r="C42" s="38">
        <v>7501042305441</v>
      </c>
      <c r="D42" s="34" t="s">
        <v>88</v>
      </c>
      <c r="E42" s="44">
        <v>10</v>
      </c>
      <c r="F42" s="36">
        <v>101.508</v>
      </c>
      <c r="G42" s="36">
        <f t="shared" si="0"/>
        <v>10.1508</v>
      </c>
      <c r="H42" s="49">
        <v>100</v>
      </c>
      <c r="I42" s="49">
        <v>50</v>
      </c>
      <c r="J42" s="49">
        <v>100</v>
      </c>
      <c r="K42" s="50">
        <v>100</v>
      </c>
    </row>
    <row r="43" spans="1:11" ht="16" x14ac:dyDescent="0.2">
      <c r="A43" s="42">
        <v>1511360</v>
      </c>
      <c r="B43" s="43">
        <v>27501042305469</v>
      </c>
      <c r="C43" s="38">
        <v>7501042305465</v>
      </c>
      <c r="D43" s="34" t="s">
        <v>89</v>
      </c>
      <c r="E43" s="44">
        <v>10</v>
      </c>
      <c r="F43" s="36">
        <v>101.508</v>
      </c>
      <c r="G43" s="36">
        <f t="shared" si="0"/>
        <v>10.1508</v>
      </c>
      <c r="H43" s="49">
        <v>100</v>
      </c>
      <c r="I43" s="49">
        <v>50</v>
      </c>
      <c r="J43" s="49">
        <v>100</v>
      </c>
      <c r="K43" s="50">
        <v>60</v>
      </c>
    </row>
    <row r="44" spans="1:11" ht="16" x14ac:dyDescent="0.2">
      <c r="A44" s="42">
        <v>1511359</v>
      </c>
      <c r="B44" s="43">
        <v>27501042305476</v>
      </c>
      <c r="C44" s="38">
        <v>7501042305472</v>
      </c>
      <c r="D44" s="34" t="s">
        <v>90</v>
      </c>
      <c r="E44" s="44">
        <v>10</v>
      </c>
      <c r="F44" s="36">
        <v>101.508</v>
      </c>
      <c r="G44" s="36">
        <f t="shared" si="0"/>
        <v>10.1508</v>
      </c>
      <c r="H44" s="49">
        <v>100</v>
      </c>
      <c r="I44" s="49">
        <v>100</v>
      </c>
      <c r="J44" s="49">
        <v>100</v>
      </c>
      <c r="K44" s="50">
        <v>200</v>
      </c>
    </row>
    <row r="45" spans="1:11" ht="16" x14ac:dyDescent="0.2">
      <c r="A45" s="42">
        <v>1511362</v>
      </c>
      <c r="B45" s="43">
        <v>27501042305490</v>
      </c>
      <c r="C45" s="38">
        <v>7501042305496</v>
      </c>
      <c r="D45" s="34" t="s">
        <v>91</v>
      </c>
      <c r="E45" s="44">
        <v>10</v>
      </c>
      <c r="F45" s="36">
        <v>101.508</v>
      </c>
      <c r="G45" s="36">
        <f t="shared" si="0"/>
        <v>10.1508</v>
      </c>
      <c r="H45" s="49">
        <v>50</v>
      </c>
      <c r="I45" s="49">
        <v>50</v>
      </c>
      <c r="J45" s="49">
        <v>30</v>
      </c>
      <c r="K45" s="50">
        <v>20</v>
      </c>
    </row>
    <row r="46" spans="1:11" ht="16" x14ac:dyDescent="0.2">
      <c r="A46" s="42">
        <v>1508356</v>
      </c>
      <c r="B46" s="43">
        <v>17501042305516</v>
      </c>
      <c r="C46" s="38" t="s">
        <v>69</v>
      </c>
      <c r="D46" s="34" t="s">
        <v>70</v>
      </c>
      <c r="E46" s="44">
        <v>6</v>
      </c>
      <c r="F46" s="36">
        <v>194.4</v>
      </c>
      <c r="G46" s="36">
        <f t="shared" si="0"/>
        <v>32.4</v>
      </c>
      <c r="H46" s="49">
        <v>12</v>
      </c>
      <c r="I46" s="49">
        <v>12</v>
      </c>
      <c r="J46" s="49">
        <v>0</v>
      </c>
      <c r="K46" s="50">
        <v>6</v>
      </c>
    </row>
    <row r="47" spans="1:11" ht="16" x14ac:dyDescent="0.2">
      <c r="A47" s="42">
        <v>1508359</v>
      </c>
      <c r="B47" s="43">
        <v>47501042305524</v>
      </c>
      <c r="C47" s="38">
        <v>7501042305526</v>
      </c>
      <c r="D47" s="34" t="s">
        <v>58</v>
      </c>
      <c r="E47" s="44">
        <v>15</v>
      </c>
      <c r="F47" s="36">
        <v>141</v>
      </c>
      <c r="G47" s="36">
        <f t="shared" si="0"/>
        <v>9.4</v>
      </c>
      <c r="H47" s="49">
        <v>150</v>
      </c>
      <c r="I47" s="49">
        <v>150</v>
      </c>
      <c r="J47" s="49">
        <v>0</v>
      </c>
      <c r="K47" s="50">
        <v>150</v>
      </c>
    </row>
    <row r="48" spans="1:11" ht="16" x14ac:dyDescent="0.2">
      <c r="A48" s="42">
        <v>1508362</v>
      </c>
      <c r="B48" s="43">
        <v>17501042305530</v>
      </c>
      <c r="C48" s="38">
        <v>7501042305533</v>
      </c>
      <c r="D48" s="34" t="s">
        <v>92</v>
      </c>
      <c r="E48" s="44">
        <v>20</v>
      </c>
      <c r="F48" s="36">
        <v>129</v>
      </c>
      <c r="G48" s="36">
        <f t="shared" si="0"/>
        <v>6.45</v>
      </c>
      <c r="H48" s="49">
        <v>200</v>
      </c>
      <c r="I48" s="49">
        <v>140</v>
      </c>
      <c r="J48" s="49">
        <v>40</v>
      </c>
      <c r="K48" s="50">
        <v>100</v>
      </c>
    </row>
    <row r="49" spans="1:11" ht="16" x14ac:dyDescent="0.2">
      <c r="A49" s="42">
        <v>1508301</v>
      </c>
      <c r="B49" s="43">
        <v>17501042305561</v>
      </c>
      <c r="C49" s="38">
        <v>7501042305564</v>
      </c>
      <c r="D49" s="38" t="s">
        <v>80</v>
      </c>
      <c r="E49" s="44">
        <v>6</v>
      </c>
      <c r="F49" s="36">
        <v>229.2</v>
      </c>
      <c r="G49" s="36">
        <f t="shared" si="0"/>
        <v>38.199999999999996</v>
      </c>
      <c r="H49" s="49">
        <v>12</v>
      </c>
      <c r="I49" s="49">
        <v>12</v>
      </c>
      <c r="J49" s="49">
        <v>0</v>
      </c>
      <c r="K49" s="50">
        <v>6</v>
      </c>
    </row>
    <row r="50" spans="1:11" ht="16" x14ac:dyDescent="0.2">
      <c r="A50" s="42">
        <v>1508302</v>
      </c>
      <c r="B50" s="43">
        <v>17501042305585</v>
      </c>
      <c r="C50" s="38">
        <v>7501042305588</v>
      </c>
      <c r="D50" s="38" t="s">
        <v>71</v>
      </c>
      <c r="E50" s="44">
        <v>6</v>
      </c>
      <c r="F50" s="36">
        <v>229.2</v>
      </c>
      <c r="G50" s="36">
        <f t="shared" si="0"/>
        <v>38.199999999999996</v>
      </c>
      <c r="H50" s="49">
        <v>6</v>
      </c>
      <c r="I50" s="49">
        <v>6</v>
      </c>
      <c r="J50" s="49">
        <v>0</v>
      </c>
      <c r="K50" s="50">
        <v>6</v>
      </c>
    </row>
    <row r="51" spans="1:11" ht="16" x14ac:dyDescent="0.2">
      <c r="A51" s="42"/>
      <c r="B51" s="43"/>
      <c r="C51" s="38">
        <v>7501042306370</v>
      </c>
      <c r="D51" s="34" t="s">
        <v>97</v>
      </c>
      <c r="E51" s="44">
        <v>15</v>
      </c>
      <c r="F51" s="36">
        <v>214.5</v>
      </c>
      <c r="G51" s="36">
        <f t="shared" si="0"/>
        <v>14.3</v>
      </c>
      <c r="H51" s="49">
        <v>45</v>
      </c>
      <c r="I51" s="49">
        <v>30</v>
      </c>
      <c r="J51" s="49">
        <v>15</v>
      </c>
      <c r="K51" s="50">
        <v>45</v>
      </c>
    </row>
    <row r="52" spans="1:11" ht="16" x14ac:dyDescent="0.2">
      <c r="A52" s="42"/>
      <c r="B52" s="43"/>
      <c r="C52" s="38">
        <v>7501042306387</v>
      </c>
      <c r="D52" s="34" t="s">
        <v>98</v>
      </c>
      <c r="E52" s="44">
        <v>15</v>
      </c>
      <c r="F52" s="36">
        <v>214.5</v>
      </c>
      <c r="G52" s="36">
        <f t="shared" si="0"/>
        <v>14.3</v>
      </c>
      <c r="H52" s="49">
        <v>45</v>
      </c>
      <c r="I52" s="49">
        <v>30</v>
      </c>
      <c r="J52" s="49">
        <v>15</v>
      </c>
      <c r="K52" s="50">
        <v>45</v>
      </c>
    </row>
    <row r="53" spans="1:11" ht="16" x14ac:dyDescent="0.2">
      <c r="A53" s="42"/>
      <c r="B53" s="43"/>
      <c r="C53" s="38">
        <v>7501042306394</v>
      </c>
      <c r="D53" s="34" t="s">
        <v>99</v>
      </c>
      <c r="E53" s="44">
        <v>15</v>
      </c>
      <c r="F53" s="36">
        <v>214.5</v>
      </c>
      <c r="G53" s="36">
        <f t="shared" si="0"/>
        <v>14.3</v>
      </c>
      <c r="H53" s="49">
        <v>45</v>
      </c>
      <c r="I53" s="49">
        <v>0</v>
      </c>
      <c r="J53" s="49">
        <v>15</v>
      </c>
      <c r="K53" s="50">
        <v>45</v>
      </c>
    </row>
    <row r="54" spans="1:11" ht="16" x14ac:dyDescent="0.2">
      <c r="A54" s="42"/>
      <c r="B54" s="43"/>
      <c r="C54" s="38">
        <v>7502236560929</v>
      </c>
      <c r="D54" s="34" t="s">
        <v>93</v>
      </c>
      <c r="E54" s="44">
        <v>20</v>
      </c>
      <c r="F54" s="36">
        <v>129</v>
      </c>
      <c r="G54" s="36">
        <f t="shared" si="0"/>
        <v>6.45</v>
      </c>
      <c r="H54" s="49">
        <v>0</v>
      </c>
      <c r="I54" s="49">
        <v>0</v>
      </c>
      <c r="J54" s="49">
        <v>0</v>
      </c>
      <c r="K54" s="50">
        <v>0</v>
      </c>
    </row>
    <row r="55" spans="1:11" x14ac:dyDescent="0.15">
      <c r="C55" s="11"/>
      <c r="D55" s="2"/>
      <c r="E55" s="2"/>
      <c r="F55" s="2"/>
      <c r="G55" s="2"/>
    </row>
    <row r="56" spans="1:11" ht="14" x14ac:dyDescent="0.2">
      <c r="C56" s="11"/>
      <c r="D56" s="71" t="s">
        <v>108</v>
      </c>
      <c r="E56" s="71"/>
      <c r="F56" s="71"/>
      <c r="G56" s="71"/>
    </row>
    <row r="57" spans="1:11" x14ac:dyDescent="0.15">
      <c r="C57" s="11"/>
      <c r="D57" s="2"/>
      <c r="E57" s="2"/>
      <c r="F57" s="2"/>
      <c r="G57" s="2"/>
    </row>
    <row r="58" spans="1:11" x14ac:dyDescent="0.15">
      <c r="C58" s="11"/>
      <c r="D58" s="2"/>
      <c r="E58" s="2"/>
      <c r="F58" s="2"/>
      <c r="G58" s="2"/>
    </row>
    <row r="59" spans="1:11" x14ac:dyDescent="0.15">
      <c r="C59" s="11"/>
      <c r="D59" s="2"/>
      <c r="E59" s="2"/>
      <c r="F59" s="2"/>
      <c r="G59" s="2"/>
    </row>
    <row r="60" spans="1:11" x14ac:dyDescent="0.15">
      <c r="C60" s="11"/>
      <c r="D60" s="2"/>
      <c r="E60" s="2"/>
      <c r="F60" s="2"/>
      <c r="G60" s="2"/>
    </row>
    <row r="61" spans="1:11" x14ac:dyDescent="0.15">
      <c r="C61" s="11"/>
      <c r="D61" s="2"/>
      <c r="E61" s="2"/>
      <c r="F61" s="2"/>
      <c r="G61" s="2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3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</sheetData>
  <mergeCells count="2">
    <mergeCell ref="H5:K5"/>
    <mergeCell ref="D56:G56"/>
  </mergeCells>
  <conditionalFormatting sqref="H7:J54">
    <cfRule type="cellIs" dxfId="78" priority="3" stopIfTrue="1" operator="greaterThan">
      <formula>0</formula>
    </cfRule>
  </conditionalFormatting>
  <conditionalFormatting sqref="K8:K54">
    <cfRule type="cellIs" dxfId="77" priority="2" stopIfTrue="1" operator="greaterThan">
      <formula>0</formula>
    </cfRule>
  </conditionalFormatting>
  <conditionalFormatting sqref="K7">
    <cfRule type="cellIs" dxfId="76" priority="1" stopIfTrue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activeCell="C1"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customWidth="1"/>
    <col min="7" max="7" width="6.19921875" style="7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110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47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0</v>
      </c>
      <c r="J7" s="49">
        <v>0</v>
      </c>
      <c r="K7" s="49"/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/>
      <c r="G8" s="36"/>
      <c r="H8" s="49">
        <v>15</v>
      </c>
      <c r="I8" s="49">
        <v>7</v>
      </c>
      <c r="J8" s="49">
        <v>6</v>
      </c>
      <c r="K8" s="50">
        <v>10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/>
      <c r="G9" s="36"/>
      <c r="H9" s="49">
        <v>5</v>
      </c>
      <c r="I9" s="49">
        <v>2</v>
      </c>
      <c r="J9" s="49">
        <v>2</v>
      </c>
      <c r="K9" s="50">
        <v>3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0</v>
      </c>
      <c r="J10" s="49">
        <v>0</v>
      </c>
      <c r="K10" s="50"/>
    </row>
    <row r="11" spans="1:11" ht="16" x14ac:dyDescent="0.2">
      <c r="A11" s="42"/>
      <c r="B11" s="43"/>
      <c r="C11" s="45" t="s">
        <v>94</v>
      </c>
      <c r="D11" s="34" t="s">
        <v>95</v>
      </c>
      <c r="E11" s="44">
        <v>6</v>
      </c>
      <c r="F11" s="36"/>
      <c r="G11" s="36"/>
      <c r="H11" s="49">
        <v>0</v>
      </c>
      <c r="I11" s="49">
        <v>0</v>
      </c>
      <c r="J11" s="49">
        <v>0</v>
      </c>
      <c r="K11" s="50"/>
    </row>
    <row r="12" spans="1:11" ht="16" x14ac:dyDescent="0.2">
      <c r="A12" s="42">
        <v>1508355</v>
      </c>
      <c r="B12" s="43">
        <v>57501042300021</v>
      </c>
      <c r="C12" s="38">
        <v>7501042300026</v>
      </c>
      <c r="D12" s="34" t="s">
        <v>23</v>
      </c>
      <c r="E12" s="44">
        <v>20</v>
      </c>
      <c r="F12" s="36"/>
      <c r="G12" s="36"/>
      <c r="H12" s="49">
        <v>7</v>
      </c>
      <c r="I12" s="49">
        <v>3</v>
      </c>
      <c r="J12" s="49">
        <v>3</v>
      </c>
      <c r="K12" s="50">
        <v>5</v>
      </c>
    </row>
    <row r="13" spans="1:11" ht="16" x14ac:dyDescent="0.2">
      <c r="A13" s="42">
        <v>1508342</v>
      </c>
      <c r="B13" s="43">
        <v>47501042300031</v>
      </c>
      <c r="C13" s="38">
        <v>7501042300033</v>
      </c>
      <c r="D13" s="34" t="s">
        <v>22</v>
      </c>
      <c r="E13" s="44">
        <v>15</v>
      </c>
      <c r="F13" s="36"/>
      <c r="G13" s="36"/>
      <c r="H13" s="49">
        <v>5</v>
      </c>
      <c r="I13" s="49">
        <v>3</v>
      </c>
      <c r="J13" s="49">
        <v>3</v>
      </c>
      <c r="K13" s="50">
        <v>5</v>
      </c>
    </row>
    <row r="14" spans="1:11" ht="16" x14ac:dyDescent="0.2">
      <c r="A14" s="42">
        <v>1508274</v>
      </c>
      <c r="B14" s="43">
        <v>47501042300222</v>
      </c>
      <c r="C14" s="38">
        <v>7501042300224</v>
      </c>
      <c r="D14" s="34" t="s">
        <v>24</v>
      </c>
      <c r="E14" s="44">
        <v>15</v>
      </c>
      <c r="F14" s="36"/>
      <c r="G14" s="36"/>
      <c r="H14" s="49">
        <v>10</v>
      </c>
      <c r="I14" s="49">
        <v>5</v>
      </c>
      <c r="J14" s="49">
        <v>2</v>
      </c>
      <c r="K14" s="50">
        <v>5</v>
      </c>
    </row>
    <row r="15" spans="1:11" ht="16" x14ac:dyDescent="0.2">
      <c r="A15" s="42">
        <v>1508299</v>
      </c>
      <c r="B15" s="43">
        <v>47501042300420</v>
      </c>
      <c r="C15" s="38">
        <v>7501042300422</v>
      </c>
      <c r="D15" s="34" t="s">
        <v>18</v>
      </c>
      <c r="E15" s="44">
        <v>15</v>
      </c>
      <c r="F15" s="36"/>
      <c r="G15" s="36"/>
      <c r="H15" s="49">
        <v>8</v>
      </c>
      <c r="I15" s="49">
        <v>5</v>
      </c>
      <c r="J15" s="49">
        <v>4</v>
      </c>
      <c r="K15" s="50">
        <v>5</v>
      </c>
    </row>
    <row r="16" spans="1:11" ht="16" x14ac:dyDescent="0.2">
      <c r="A16" s="42">
        <v>1508305</v>
      </c>
      <c r="B16" s="43">
        <v>47501042300437</v>
      </c>
      <c r="C16" s="38">
        <v>7501042300439</v>
      </c>
      <c r="D16" s="34" t="s">
        <v>39</v>
      </c>
      <c r="E16" s="44">
        <v>15</v>
      </c>
      <c r="F16" s="36"/>
      <c r="G16" s="36"/>
      <c r="H16" s="49">
        <v>5</v>
      </c>
      <c r="I16" s="49">
        <v>2</v>
      </c>
      <c r="J16" s="49">
        <v>1</v>
      </c>
      <c r="K16" s="50">
        <v>3</v>
      </c>
    </row>
    <row r="17" spans="1:11" ht="16" x14ac:dyDescent="0.2">
      <c r="A17" s="42">
        <v>1508322</v>
      </c>
      <c r="B17" s="43">
        <v>67501042300523</v>
      </c>
      <c r="C17" s="38">
        <v>7501042300521</v>
      </c>
      <c r="D17" s="34" t="s">
        <v>35</v>
      </c>
      <c r="E17" s="44">
        <v>24</v>
      </c>
      <c r="F17" s="36"/>
      <c r="G17" s="36"/>
      <c r="H17" s="49">
        <v>1</v>
      </c>
      <c r="I17" s="49">
        <v>1</v>
      </c>
      <c r="J17" s="49">
        <v>1</v>
      </c>
      <c r="K17" s="50">
        <v>0</v>
      </c>
    </row>
    <row r="18" spans="1:11" ht="16" x14ac:dyDescent="0.2">
      <c r="A18" s="42">
        <v>1508326</v>
      </c>
      <c r="B18" s="43">
        <v>67501042300530</v>
      </c>
      <c r="C18" s="38">
        <v>7501042300538</v>
      </c>
      <c r="D18" s="34" t="s">
        <v>37</v>
      </c>
      <c r="E18" s="44">
        <v>24</v>
      </c>
      <c r="F18" s="36"/>
      <c r="G18" s="36"/>
      <c r="H18" s="49">
        <v>0</v>
      </c>
      <c r="I18" s="49">
        <v>0</v>
      </c>
      <c r="J18" s="49">
        <v>0</v>
      </c>
      <c r="K18" s="50">
        <v>0</v>
      </c>
    </row>
    <row r="19" spans="1:11" ht="16" x14ac:dyDescent="0.2">
      <c r="A19" s="42">
        <v>1508315</v>
      </c>
      <c r="B19" s="43">
        <v>67501042301100</v>
      </c>
      <c r="C19" s="38">
        <v>7501042301108</v>
      </c>
      <c r="D19" s="34" t="s">
        <v>78</v>
      </c>
      <c r="E19" s="44">
        <v>24</v>
      </c>
      <c r="F19" s="36"/>
      <c r="G19" s="36"/>
      <c r="H19" s="49">
        <v>1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1508330</v>
      </c>
      <c r="B20" s="43">
        <v>57501042301226</v>
      </c>
      <c r="C20" s="38">
        <v>7501042301221</v>
      </c>
      <c r="D20" s="34" t="s">
        <v>27</v>
      </c>
      <c r="E20" s="44">
        <v>20</v>
      </c>
      <c r="F20" s="36"/>
      <c r="G20" s="36"/>
      <c r="H20" s="49">
        <v>1</v>
      </c>
      <c r="I20" s="49">
        <v>0</v>
      </c>
      <c r="J20" s="49">
        <v>1</v>
      </c>
      <c r="K20" s="50">
        <v>0</v>
      </c>
    </row>
    <row r="21" spans="1:11" ht="16" x14ac:dyDescent="0.2">
      <c r="A21" s="42">
        <v>1508327</v>
      </c>
      <c r="B21" s="43">
        <v>37501042301420</v>
      </c>
      <c r="C21" s="38">
        <v>7501042301429</v>
      </c>
      <c r="D21" s="34" t="s">
        <v>19</v>
      </c>
      <c r="E21" s="44">
        <v>12</v>
      </c>
      <c r="F21" s="36"/>
      <c r="G21" s="36"/>
      <c r="H21" s="49">
        <v>0</v>
      </c>
      <c r="I21" s="49">
        <v>0</v>
      </c>
      <c r="J21" s="49">
        <v>0</v>
      </c>
      <c r="K21" s="50">
        <v>1</v>
      </c>
    </row>
    <row r="22" spans="1:11" ht="16" x14ac:dyDescent="0.2">
      <c r="A22" s="42">
        <v>1508339</v>
      </c>
      <c r="B22" s="43">
        <v>17501042301730</v>
      </c>
      <c r="C22" s="38">
        <v>7501042301733</v>
      </c>
      <c r="D22" s="34" t="s">
        <v>63</v>
      </c>
      <c r="E22" s="44">
        <v>8</v>
      </c>
      <c r="F22" s="36"/>
      <c r="G22" s="36"/>
      <c r="H22" s="49">
        <v>3</v>
      </c>
      <c r="I22" s="49">
        <v>3</v>
      </c>
      <c r="J22" s="49">
        <v>1</v>
      </c>
      <c r="K22" s="50">
        <v>1</v>
      </c>
    </row>
    <row r="23" spans="1:11" ht="16" x14ac:dyDescent="0.2">
      <c r="A23" s="42">
        <v>1508363</v>
      </c>
      <c r="B23" s="43">
        <v>17501042301747</v>
      </c>
      <c r="C23" s="38">
        <v>7501042301740</v>
      </c>
      <c r="D23" s="34" t="s">
        <v>47</v>
      </c>
      <c r="E23" s="44">
        <v>6</v>
      </c>
      <c r="F23" s="36"/>
      <c r="G23" s="36"/>
      <c r="H23" s="49">
        <v>2</v>
      </c>
      <c r="I23" s="49">
        <v>1</v>
      </c>
      <c r="J23" s="49">
        <v>0</v>
      </c>
      <c r="K23" s="50">
        <v>1</v>
      </c>
    </row>
    <row r="24" spans="1:11" ht="16" x14ac:dyDescent="0.2">
      <c r="A24" s="42">
        <v>1508353</v>
      </c>
      <c r="B24" s="43">
        <v>47501042301755</v>
      </c>
      <c r="C24" s="38">
        <v>7501042301757</v>
      </c>
      <c r="D24" s="34" t="s">
        <v>48</v>
      </c>
      <c r="E24" s="44">
        <v>15</v>
      </c>
      <c r="F24" s="36"/>
      <c r="G24" s="36"/>
      <c r="H24" s="49">
        <v>6</v>
      </c>
      <c r="I24" s="49">
        <v>3</v>
      </c>
      <c r="J24" s="49">
        <v>3</v>
      </c>
      <c r="K24" s="50">
        <v>5</v>
      </c>
    </row>
    <row r="25" spans="1:11" ht="16" x14ac:dyDescent="0.2">
      <c r="A25" s="42">
        <v>1508294</v>
      </c>
      <c r="B25" s="43">
        <v>17501042301761</v>
      </c>
      <c r="C25" s="38">
        <v>7501042301764</v>
      </c>
      <c r="D25" s="34" t="s">
        <v>46</v>
      </c>
      <c r="E25" s="44">
        <v>6</v>
      </c>
      <c r="F25" s="36"/>
      <c r="G25" s="36"/>
      <c r="H25" s="49">
        <v>1</v>
      </c>
      <c r="I25" s="49">
        <v>0</v>
      </c>
      <c r="J25" s="49">
        <v>0</v>
      </c>
      <c r="K25" s="50">
        <v>1</v>
      </c>
    </row>
    <row r="26" spans="1:11" ht="16" x14ac:dyDescent="0.2">
      <c r="A26" s="42">
        <v>1508293</v>
      </c>
      <c r="B26" s="43">
        <v>17501042301778</v>
      </c>
      <c r="C26" s="38">
        <v>7501042301771</v>
      </c>
      <c r="D26" s="34" t="s">
        <v>45</v>
      </c>
      <c r="E26" s="44">
        <v>6</v>
      </c>
      <c r="F26" s="36"/>
      <c r="G26" s="36"/>
      <c r="H26" s="49">
        <v>1</v>
      </c>
      <c r="I26" s="49">
        <v>0</v>
      </c>
      <c r="J26" s="49">
        <v>0</v>
      </c>
      <c r="K26" s="50">
        <v>1</v>
      </c>
    </row>
    <row r="27" spans="1:11" ht="16" x14ac:dyDescent="0.2">
      <c r="A27" s="42">
        <v>1508292</v>
      </c>
      <c r="B27" s="43">
        <v>17501042301785</v>
      </c>
      <c r="C27" s="38">
        <v>7501042301788</v>
      </c>
      <c r="D27" s="34" t="s">
        <v>44</v>
      </c>
      <c r="E27" s="44">
        <v>6</v>
      </c>
      <c r="F27" s="36"/>
      <c r="G27" s="36"/>
      <c r="H27" s="49">
        <v>1</v>
      </c>
      <c r="I27" s="49">
        <v>0</v>
      </c>
      <c r="J27" s="49">
        <v>0</v>
      </c>
      <c r="K27" s="50">
        <v>0</v>
      </c>
    </row>
    <row r="28" spans="1:11" ht="16" x14ac:dyDescent="0.2">
      <c r="A28" s="42">
        <v>1508352</v>
      </c>
      <c r="B28" s="43">
        <v>47501042302011</v>
      </c>
      <c r="C28" s="38">
        <v>7501042302013</v>
      </c>
      <c r="D28" s="34" t="s">
        <v>72</v>
      </c>
      <c r="E28" s="44">
        <v>15</v>
      </c>
      <c r="F28" s="36"/>
      <c r="G28" s="36"/>
      <c r="H28" s="49">
        <v>3</v>
      </c>
      <c r="I28" s="49">
        <v>2</v>
      </c>
      <c r="J28" s="49">
        <v>2</v>
      </c>
      <c r="K28" s="50">
        <v>0</v>
      </c>
    </row>
    <row r="29" spans="1:11" ht="16" x14ac:dyDescent="0.2">
      <c r="A29" s="42">
        <v>1508351</v>
      </c>
      <c r="B29" s="43">
        <v>47501042302097</v>
      </c>
      <c r="C29" s="38">
        <v>7501042302099</v>
      </c>
      <c r="D29" s="34" t="s">
        <v>55</v>
      </c>
      <c r="E29" s="44">
        <v>15</v>
      </c>
      <c r="F29" s="36"/>
      <c r="G29" s="36"/>
      <c r="H29" s="49">
        <v>3</v>
      </c>
      <c r="I29" s="49">
        <v>3</v>
      </c>
      <c r="J29" s="49">
        <v>2</v>
      </c>
      <c r="K29" s="50">
        <v>0</v>
      </c>
    </row>
    <row r="30" spans="1:11" ht="16" x14ac:dyDescent="0.2">
      <c r="A30" s="42">
        <v>1508354</v>
      </c>
      <c r="B30" s="43">
        <v>47501042302172</v>
      </c>
      <c r="C30" s="38">
        <v>7501042302174</v>
      </c>
      <c r="D30" s="34" t="s">
        <v>56</v>
      </c>
      <c r="E30" s="44">
        <v>15</v>
      </c>
      <c r="F30" s="36"/>
      <c r="G30" s="36"/>
      <c r="H30" s="49">
        <v>3</v>
      </c>
      <c r="I30" s="49">
        <v>3</v>
      </c>
      <c r="J30" s="49">
        <v>2</v>
      </c>
      <c r="K30" s="50">
        <v>0</v>
      </c>
    </row>
    <row r="31" spans="1:11" ht="16" x14ac:dyDescent="0.2">
      <c r="A31" s="42">
        <v>1508360</v>
      </c>
      <c r="B31" s="43">
        <v>17501042302409</v>
      </c>
      <c r="C31" s="38">
        <v>7501042302402</v>
      </c>
      <c r="D31" s="34" t="s">
        <v>81</v>
      </c>
      <c r="E31" s="44">
        <v>6</v>
      </c>
      <c r="F31" s="36"/>
      <c r="G31" s="36"/>
      <c r="H31" s="49">
        <v>1</v>
      </c>
      <c r="I31" s="49">
        <v>0</v>
      </c>
      <c r="J31" s="49">
        <v>0</v>
      </c>
      <c r="K31" s="50">
        <v>0</v>
      </c>
    </row>
    <row r="32" spans="1:11" ht="16" x14ac:dyDescent="0.2">
      <c r="A32" s="42">
        <v>1508366</v>
      </c>
      <c r="B32" s="43">
        <v>17501042302423</v>
      </c>
      <c r="C32" s="38">
        <v>7501042302426</v>
      </c>
      <c r="D32" s="34" t="s">
        <v>57</v>
      </c>
      <c r="E32" s="44">
        <v>15</v>
      </c>
      <c r="F32" s="36"/>
      <c r="G32" s="36"/>
      <c r="H32" s="49">
        <v>2</v>
      </c>
      <c r="I32" s="49">
        <v>2</v>
      </c>
      <c r="J32" s="49">
        <v>1</v>
      </c>
      <c r="K32" s="50">
        <v>0</v>
      </c>
    </row>
    <row r="33" spans="1:11" ht="16" x14ac:dyDescent="0.2">
      <c r="A33" s="42">
        <v>1508314</v>
      </c>
      <c r="B33" s="43">
        <v>17501042302492</v>
      </c>
      <c r="C33" s="38">
        <v>7501042302495</v>
      </c>
      <c r="D33" s="34" t="s">
        <v>54</v>
      </c>
      <c r="E33" s="44">
        <v>15</v>
      </c>
      <c r="F33" s="36"/>
      <c r="G33" s="36"/>
      <c r="H33" s="49">
        <v>3</v>
      </c>
      <c r="I33" s="49">
        <v>2</v>
      </c>
      <c r="J33" s="49">
        <v>1</v>
      </c>
      <c r="K33" s="50">
        <v>0</v>
      </c>
    </row>
    <row r="34" spans="1:11" ht="16" x14ac:dyDescent="0.2">
      <c r="A34" s="42">
        <v>1508386</v>
      </c>
      <c r="B34" s="43">
        <v>37501042304803</v>
      </c>
      <c r="C34" s="38">
        <v>7501042304802</v>
      </c>
      <c r="D34" s="34" t="s">
        <v>33</v>
      </c>
      <c r="E34" s="44">
        <v>50</v>
      </c>
      <c r="F34" s="36"/>
      <c r="G34" s="36"/>
      <c r="H34" s="49">
        <v>0</v>
      </c>
      <c r="I34" s="49">
        <v>0</v>
      </c>
      <c r="J34" s="49">
        <v>0</v>
      </c>
      <c r="K34" s="50">
        <v>0</v>
      </c>
    </row>
    <row r="35" spans="1:11" ht="16" x14ac:dyDescent="0.2">
      <c r="A35" s="42">
        <v>1508298</v>
      </c>
      <c r="B35" s="43">
        <v>17501042304830</v>
      </c>
      <c r="C35" s="38">
        <v>7501042304833</v>
      </c>
      <c r="D35" s="34" t="s">
        <v>36</v>
      </c>
      <c r="E35" s="44">
        <v>24</v>
      </c>
      <c r="F35" s="36"/>
      <c r="G35" s="36"/>
      <c r="H35" s="49">
        <v>0</v>
      </c>
      <c r="I35" s="49">
        <v>0</v>
      </c>
      <c r="J35" s="49">
        <v>0</v>
      </c>
      <c r="K35" s="50">
        <v>0</v>
      </c>
    </row>
    <row r="36" spans="1:11" ht="16" x14ac:dyDescent="0.2">
      <c r="A36" s="42">
        <v>1508300</v>
      </c>
      <c r="B36" s="43">
        <v>17501042305202</v>
      </c>
      <c r="C36" s="38">
        <v>7501042305205</v>
      </c>
      <c r="D36" s="34" t="s">
        <v>34</v>
      </c>
      <c r="E36" s="44">
        <v>15</v>
      </c>
      <c r="F36" s="36"/>
      <c r="G36" s="36"/>
      <c r="H36" s="49">
        <v>2</v>
      </c>
      <c r="I36" s="49">
        <v>1</v>
      </c>
      <c r="J36" s="49">
        <v>1</v>
      </c>
      <c r="K36" s="50">
        <v>0</v>
      </c>
    </row>
    <row r="37" spans="1:11" ht="16" x14ac:dyDescent="0.2">
      <c r="A37" s="42">
        <v>1508297</v>
      </c>
      <c r="B37" s="43">
        <v>17501042305370</v>
      </c>
      <c r="C37" s="38">
        <v>7501042305373</v>
      </c>
      <c r="D37" s="34" t="s">
        <v>40</v>
      </c>
      <c r="E37" s="44">
        <v>12</v>
      </c>
      <c r="F37" s="36"/>
      <c r="G37" s="36"/>
      <c r="H37" s="49">
        <v>0</v>
      </c>
      <c r="I37" s="49">
        <v>0</v>
      </c>
      <c r="J37" s="49">
        <v>0</v>
      </c>
      <c r="K37" s="50">
        <v>0</v>
      </c>
    </row>
    <row r="38" spans="1:11" ht="16" x14ac:dyDescent="0.2">
      <c r="A38" s="42">
        <v>1508312</v>
      </c>
      <c r="B38" s="43">
        <v>17501042305394</v>
      </c>
      <c r="C38" s="38">
        <v>7501042305397</v>
      </c>
      <c r="D38" s="34" t="s">
        <v>65</v>
      </c>
      <c r="E38" s="44">
        <v>16</v>
      </c>
      <c r="F38" s="36"/>
      <c r="G38" s="36"/>
      <c r="H38" s="49">
        <v>3</v>
      </c>
      <c r="I38" s="49">
        <v>2</v>
      </c>
      <c r="J38" s="49">
        <v>3</v>
      </c>
      <c r="K38" s="50">
        <v>1</v>
      </c>
    </row>
    <row r="39" spans="1:11" ht="16" x14ac:dyDescent="0.2">
      <c r="A39" s="42">
        <v>1508313</v>
      </c>
      <c r="B39" s="43">
        <v>17501042305400</v>
      </c>
      <c r="C39" s="38">
        <v>7501042305403</v>
      </c>
      <c r="D39" s="34" t="s">
        <v>66</v>
      </c>
      <c r="E39" s="44">
        <v>15</v>
      </c>
      <c r="F39" s="36"/>
      <c r="G39" s="36"/>
      <c r="H39" s="49">
        <v>2</v>
      </c>
      <c r="I39" s="49">
        <v>1</v>
      </c>
      <c r="J39" s="49">
        <v>3</v>
      </c>
      <c r="K39" s="50">
        <v>1</v>
      </c>
    </row>
    <row r="40" spans="1:11" ht="16" x14ac:dyDescent="0.2">
      <c r="A40" s="42">
        <v>1508304</v>
      </c>
      <c r="B40" s="43">
        <v>17501042305417</v>
      </c>
      <c r="C40" s="38">
        <v>7501042305410</v>
      </c>
      <c r="D40" s="34" t="s">
        <v>64</v>
      </c>
      <c r="E40" s="44">
        <v>6</v>
      </c>
      <c r="F40" s="36"/>
      <c r="G40" s="36"/>
      <c r="H40" s="49">
        <v>0</v>
      </c>
      <c r="I40" s="49">
        <v>0</v>
      </c>
      <c r="J40" s="49">
        <v>0</v>
      </c>
      <c r="K40" s="50">
        <v>0</v>
      </c>
    </row>
    <row r="41" spans="1:11" ht="16" x14ac:dyDescent="0.2">
      <c r="A41" s="42">
        <v>1511358</v>
      </c>
      <c r="B41" s="43">
        <v>27501042305421</v>
      </c>
      <c r="C41" s="38">
        <v>7501042305427</v>
      </c>
      <c r="D41" s="34" t="s">
        <v>87</v>
      </c>
      <c r="E41" s="44">
        <v>10</v>
      </c>
      <c r="F41" s="36"/>
      <c r="G41" s="36"/>
      <c r="H41" s="49">
        <v>5</v>
      </c>
      <c r="I41" s="49">
        <v>5</v>
      </c>
      <c r="J41" s="49">
        <v>3</v>
      </c>
      <c r="K41" s="50">
        <v>3</v>
      </c>
    </row>
    <row r="42" spans="1:11" ht="16" x14ac:dyDescent="0.2">
      <c r="A42" s="42">
        <v>1511361</v>
      </c>
      <c r="B42" s="43">
        <v>27501042305445</v>
      </c>
      <c r="C42" s="38">
        <v>7501042305441</v>
      </c>
      <c r="D42" s="34" t="s">
        <v>88</v>
      </c>
      <c r="E42" s="44">
        <v>10</v>
      </c>
      <c r="F42" s="36"/>
      <c r="G42" s="36"/>
      <c r="H42" s="49">
        <v>5</v>
      </c>
      <c r="I42" s="49">
        <v>5</v>
      </c>
      <c r="J42" s="49">
        <v>5</v>
      </c>
      <c r="K42" s="50">
        <v>5</v>
      </c>
    </row>
    <row r="43" spans="1:11" ht="16" x14ac:dyDescent="0.2">
      <c r="A43" s="42">
        <v>1511360</v>
      </c>
      <c r="B43" s="43">
        <v>27501042305469</v>
      </c>
      <c r="C43" s="38">
        <v>7501042305465</v>
      </c>
      <c r="D43" s="34" t="s">
        <v>89</v>
      </c>
      <c r="E43" s="44">
        <v>10</v>
      </c>
      <c r="F43" s="36"/>
      <c r="G43" s="36"/>
      <c r="H43" s="49">
        <v>5</v>
      </c>
      <c r="I43" s="49">
        <v>5</v>
      </c>
      <c r="J43" s="49">
        <v>5</v>
      </c>
      <c r="K43" s="50">
        <v>0</v>
      </c>
    </row>
    <row r="44" spans="1:11" ht="16" x14ac:dyDescent="0.2">
      <c r="A44" s="42">
        <v>1511359</v>
      </c>
      <c r="B44" s="43">
        <v>27501042305476</v>
      </c>
      <c r="C44" s="38">
        <v>7501042305472</v>
      </c>
      <c r="D44" s="34" t="s">
        <v>90</v>
      </c>
      <c r="E44" s="44">
        <v>10</v>
      </c>
      <c r="F44" s="36"/>
      <c r="G44" s="36"/>
      <c r="H44" s="49">
        <v>7</v>
      </c>
      <c r="I44" s="49">
        <v>7</v>
      </c>
      <c r="J44" s="49">
        <v>5</v>
      </c>
      <c r="K44" s="50">
        <v>5</v>
      </c>
    </row>
    <row r="45" spans="1:11" ht="16" x14ac:dyDescent="0.2">
      <c r="A45" s="42">
        <v>1511362</v>
      </c>
      <c r="B45" s="43">
        <v>27501042305490</v>
      </c>
      <c r="C45" s="38">
        <v>7501042305496</v>
      </c>
      <c r="D45" s="34" t="s">
        <v>91</v>
      </c>
      <c r="E45" s="44">
        <v>10</v>
      </c>
      <c r="F45" s="36"/>
      <c r="G45" s="36"/>
      <c r="H45" s="49">
        <v>3</v>
      </c>
      <c r="I45" s="49">
        <v>3</v>
      </c>
      <c r="J45" s="49">
        <v>2</v>
      </c>
      <c r="K45" s="50">
        <v>2</v>
      </c>
    </row>
    <row r="46" spans="1:11" ht="16" x14ac:dyDescent="0.2">
      <c r="A46" s="42">
        <v>1508356</v>
      </c>
      <c r="B46" s="43">
        <v>17501042305516</v>
      </c>
      <c r="C46" s="38" t="s">
        <v>69</v>
      </c>
      <c r="D46" s="34" t="s">
        <v>70</v>
      </c>
      <c r="E46" s="44">
        <v>6</v>
      </c>
      <c r="F46" s="36"/>
      <c r="G46" s="36"/>
      <c r="H46" s="49">
        <v>1</v>
      </c>
      <c r="I46" s="49">
        <v>1</v>
      </c>
      <c r="J46" s="49">
        <v>0</v>
      </c>
      <c r="K46" s="50">
        <v>0</v>
      </c>
    </row>
    <row r="47" spans="1:11" ht="16" x14ac:dyDescent="0.2">
      <c r="A47" s="42">
        <v>1508359</v>
      </c>
      <c r="B47" s="43">
        <v>47501042305524</v>
      </c>
      <c r="C47" s="38">
        <v>7501042305526</v>
      </c>
      <c r="D47" s="34" t="s">
        <v>58</v>
      </c>
      <c r="E47" s="44">
        <v>15</v>
      </c>
      <c r="F47" s="36"/>
      <c r="G47" s="36"/>
      <c r="H47" s="49">
        <v>5</v>
      </c>
      <c r="I47" s="49">
        <v>5</v>
      </c>
      <c r="J47" s="49">
        <v>0</v>
      </c>
      <c r="K47" s="50">
        <v>0</v>
      </c>
    </row>
    <row r="48" spans="1:11" ht="16" x14ac:dyDescent="0.2">
      <c r="A48" s="42">
        <v>1508362</v>
      </c>
      <c r="B48" s="43">
        <v>17501042305530</v>
      </c>
      <c r="C48" s="38">
        <v>7501042305533</v>
      </c>
      <c r="D48" s="34" t="s">
        <v>92</v>
      </c>
      <c r="E48" s="44">
        <v>20</v>
      </c>
      <c r="F48" s="36"/>
      <c r="G48" s="36"/>
      <c r="H48" s="49">
        <v>5</v>
      </c>
      <c r="I48" s="49">
        <v>5</v>
      </c>
      <c r="J48" s="49">
        <v>2</v>
      </c>
      <c r="K48" s="50">
        <v>0</v>
      </c>
    </row>
    <row r="49" spans="1:11" ht="16" x14ac:dyDescent="0.2">
      <c r="A49" s="42">
        <v>1508301</v>
      </c>
      <c r="B49" s="43">
        <v>17501042305561</v>
      </c>
      <c r="C49" s="38">
        <v>7501042305564</v>
      </c>
      <c r="D49" s="38" t="s">
        <v>80</v>
      </c>
      <c r="E49" s="44">
        <v>6</v>
      </c>
      <c r="F49" s="36"/>
      <c r="G49" s="36"/>
      <c r="H49" s="49">
        <v>1</v>
      </c>
      <c r="I49" s="49">
        <v>1</v>
      </c>
      <c r="J49" s="49">
        <v>0</v>
      </c>
      <c r="K49" s="50">
        <v>0</v>
      </c>
    </row>
    <row r="50" spans="1:11" ht="16" x14ac:dyDescent="0.2">
      <c r="A50" s="42">
        <v>1508302</v>
      </c>
      <c r="B50" s="43">
        <v>17501042305585</v>
      </c>
      <c r="C50" s="38">
        <v>7501042305588</v>
      </c>
      <c r="D50" s="38" t="s">
        <v>71</v>
      </c>
      <c r="E50" s="44">
        <v>6</v>
      </c>
      <c r="F50" s="36"/>
      <c r="G50" s="36"/>
      <c r="H50" s="49">
        <v>0</v>
      </c>
      <c r="I50" s="49">
        <v>0</v>
      </c>
      <c r="J50" s="49">
        <v>0</v>
      </c>
      <c r="K50" s="50">
        <v>0</v>
      </c>
    </row>
    <row r="51" spans="1:11" ht="16" x14ac:dyDescent="0.2">
      <c r="A51" s="42"/>
      <c r="B51" s="43"/>
      <c r="C51" s="38">
        <v>7501042306370</v>
      </c>
      <c r="D51" s="34" t="s">
        <v>97</v>
      </c>
      <c r="E51" s="44">
        <v>15</v>
      </c>
      <c r="F51" s="36"/>
      <c r="G51" s="36"/>
      <c r="H51" s="49">
        <v>2</v>
      </c>
      <c r="I51" s="49">
        <v>1</v>
      </c>
      <c r="J51" s="49">
        <v>1</v>
      </c>
      <c r="K51" s="50">
        <v>0</v>
      </c>
    </row>
    <row r="52" spans="1:11" ht="16" x14ac:dyDescent="0.2">
      <c r="A52" s="42"/>
      <c r="B52" s="43"/>
      <c r="C52" s="38">
        <v>7501042306387</v>
      </c>
      <c r="D52" s="34" t="s">
        <v>98</v>
      </c>
      <c r="E52" s="44">
        <v>15</v>
      </c>
      <c r="F52" s="36"/>
      <c r="G52" s="36"/>
      <c r="H52" s="49">
        <v>2</v>
      </c>
      <c r="I52" s="49">
        <v>1</v>
      </c>
      <c r="J52" s="49">
        <v>1</v>
      </c>
      <c r="K52" s="50">
        <v>0</v>
      </c>
    </row>
    <row r="53" spans="1:11" ht="16" x14ac:dyDescent="0.2">
      <c r="A53" s="42"/>
      <c r="B53" s="43"/>
      <c r="C53" s="38">
        <v>7501042306394</v>
      </c>
      <c r="D53" s="34" t="s">
        <v>99</v>
      </c>
      <c r="E53" s="44">
        <v>15</v>
      </c>
      <c r="F53" s="36"/>
      <c r="G53" s="36"/>
      <c r="H53" s="49">
        <v>1</v>
      </c>
      <c r="I53" s="49">
        <v>0</v>
      </c>
      <c r="J53" s="49">
        <v>0</v>
      </c>
      <c r="K53" s="50">
        <v>0</v>
      </c>
    </row>
    <row r="54" spans="1:11" ht="16" x14ac:dyDescent="0.2">
      <c r="A54" s="42"/>
      <c r="B54" s="43"/>
      <c r="C54" s="38">
        <v>7502236560929</v>
      </c>
      <c r="D54" s="34" t="s">
        <v>93</v>
      </c>
      <c r="E54" s="44">
        <v>20</v>
      </c>
      <c r="F54" s="36"/>
      <c r="G54" s="36"/>
      <c r="H54" s="49">
        <v>0</v>
      </c>
      <c r="I54" s="49">
        <v>0</v>
      </c>
      <c r="J54" s="49">
        <v>0</v>
      </c>
      <c r="K54" s="50">
        <v>0</v>
      </c>
    </row>
    <row r="55" spans="1:11" x14ac:dyDescent="0.15">
      <c r="C55" s="11"/>
      <c r="D55" s="2"/>
      <c r="E55" s="2"/>
      <c r="F55" s="2"/>
      <c r="G55" s="2"/>
    </row>
    <row r="56" spans="1:11" ht="14" x14ac:dyDescent="0.2">
      <c r="C56" s="11"/>
      <c r="D56" s="71" t="s">
        <v>108</v>
      </c>
      <c r="E56" s="71"/>
      <c r="F56" s="71"/>
      <c r="G56" s="71"/>
    </row>
    <row r="57" spans="1:11" x14ac:dyDescent="0.15">
      <c r="C57" s="11"/>
      <c r="D57" s="2"/>
      <c r="E57" s="2"/>
      <c r="F57" s="2"/>
      <c r="G57" s="2"/>
    </row>
    <row r="58" spans="1:11" x14ac:dyDescent="0.15">
      <c r="C58" s="11"/>
      <c r="D58" s="2"/>
      <c r="E58" s="2"/>
      <c r="F58" s="2"/>
      <c r="G58" s="2"/>
    </row>
    <row r="59" spans="1:11" x14ac:dyDescent="0.15">
      <c r="C59" s="11"/>
      <c r="D59" s="2"/>
      <c r="E59" s="2"/>
      <c r="F59" s="2"/>
      <c r="G59" s="2"/>
    </row>
    <row r="60" spans="1:11" x14ac:dyDescent="0.15">
      <c r="C60" s="11"/>
      <c r="D60" s="2"/>
      <c r="E60" s="2"/>
      <c r="F60" s="2"/>
      <c r="G60" s="2"/>
    </row>
    <row r="61" spans="1:11" x14ac:dyDescent="0.15">
      <c r="C61" s="11"/>
      <c r="D61" s="2"/>
      <c r="E61" s="2"/>
      <c r="F61" s="2"/>
      <c r="G61" s="2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3"/>
    </row>
    <row r="89" spans="3:7" x14ac:dyDescent="0.15">
      <c r="C89" s="13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</sheetData>
  <mergeCells count="2">
    <mergeCell ref="H5:K5"/>
    <mergeCell ref="D56:G56"/>
  </mergeCells>
  <conditionalFormatting sqref="H7:J54">
    <cfRule type="cellIs" dxfId="75" priority="3" stopIfTrue="1" operator="greaterThan">
      <formula>0</formula>
    </cfRule>
  </conditionalFormatting>
  <conditionalFormatting sqref="K8:K54">
    <cfRule type="cellIs" dxfId="74" priority="2" stopIfTrue="1" operator="greaterThan">
      <formula>0</formula>
    </cfRule>
  </conditionalFormatting>
  <conditionalFormatting sqref="K7">
    <cfRule type="cellIs" dxfId="73" priority="1" stopIfTrue="1" operator="greaterThan">
      <formula>0</formula>
    </cfRule>
  </conditionalFormatting>
  <pageMargins left="0" right="0" top="0" bottom="0" header="0.31496062992125984" footer="0.31496062992125984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9" workbookViewId="0">
      <selection activeCell="H7" sqref="H7:K58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customWidth="1"/>
    <col min="7" max="7" width="6.19921875" style="7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116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/>
      <c r="G7" s="36"/>
      <c r="H7" s="49">
        <v>1</v>
      </c>
      <c r="I7" s="49">
        <v>1</v>
      </c>
      <c r="J7" s="49">
        <v>0</v>
      </c>
      <c r="K7" s="49">
        <v>1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/>
      <c r="G8" s="36"/>
      <c r="H8" s="49">
        <v>7</v>
      </c>
      <c r="I8" s="49">
        <v>7</v>
      </c>
      <c r="J8" s="49">
        <v>6</v>
      </c>
      <c r="K8" s="50">
        <v>4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/>
      <c r="G9" s="36"/>
      <c r="H9" s="49">
        <v>2</v>
      </c>
      <c r="I9" s="49">
        <v>6</v>
      </c>
      <c r="J9" s="49">
        <v>4</v>
      </c>
      <c r="K9" s="50">
        <v>1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/>
      <c r="G10" s="36"/>
      <c r="H10" s="49">
        <v>0</v>
      </c>
      <c r="I10" s="49">
        <v>1</v>
      </c>
      <c r="J10" s="49">
        <v>1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38">
        <v>7501042300026</v>
      </c>
      <c r="D11" s="34" t="s">
        <v>23</v>
      </c>
      <c r="E11" s="44">
        <v>20</v>
      </c>
      <c r="F11" s="36"/>
      <c r="G11" s="36"/>
      <c r="H11" s="49">
        <v>5</v>
      </c>
      <c r="I11" s="49">
        <v>10</v>
      </c>
      <c r="J11" s="49">
        <v>5</v>
      </c>
      <c r="K11" s="50">
        <v>1</v>
      </c>
    </row>
    <row r="12" spans="1:11" ht="16" x14ac:dyDescent="0.2">
      <c r="A12" s="42">
        <v>1508342</v>
      </c>
      <c r="B12" s="43">
        <v>47501042300031</v>
      </c>
      <c r="C12" s="38">
        <v>7501042300033</v>
      </c>
      <c r="D12" s="34" t="s">
        <v>22</v>
      </c>
      <c r="E12" s="44">
        <v>15</v>
      </c>
      <c r="F12" s="36"/>
      <c r="G12" s="36"/>
      <c r="H12" s="49">
        <v>15</v>
      </c>
      <c r="I12" s="49">
        <v>12</v>
      </c>
      <c r="J12" s="49">
        <v>6</v>
      </c>
      <c r="K12" s="50">
        <v>4</v>
      </c>
    </row>
    <row r="13" spans="1:11" ht="16" x14ac:dyDescent="0.2">
      <c r="A13" s="42">
        <v>1508274</v>
      </c>
      <c r="B13" s="43">
        <v>47501042300222</v>
      </c>
      <c r="C13" s="38">
        <v>7501042300224</v>
      </c>
      <c r="D13" s="34" t="s">
        <v>24</v>
      </c>
      <c r="E13" s="44">
        <v>15</v>
      </c>
      <c r="F13" s="36"/>
      <c r="G13" s="36"/>
      <c r="H13" s="49">
        <v>13</v>
      </c>
      <c r="I13" s="49">
        <v>15</v>
      </c>
      <c r="J13" s="49">
        <v>5</v>
      </c>
      <c r="K13" s="50">
        <v>2</v>
      </c>
    </row>
    <row r="14" spans="1:11" ht="16" x14ac:dyDescent="0.2">
      <c r="A14" s="42">
        <v>1508299</v>
      </c>
      <c r="B14" s="43">
        <v>47501042300420</v>
      </c>
      <c r="C14" s="38">
        <v>7501042300422</v>
      </c>
      <c r="D14" s="34" t="s">
        <v>18</v>
      </c>
      <c r="E14" s="44">
        <v>15</v>
      </c>
      <c r="F14" s="36"/>
      <c r="G14" s="36"/>
      <c r="H14" s="49">
        <v>20</v>
      </c>
      <c r="I14" s="49">
        <v>3</v>
      </c>
      <c r="J14" s="49">
        <v>4</v>
      </c>
      <c r="K14" s="50">
        <v>6</v>
      </c>
    </row>
    <row r="15" spans="1:11" ht="16" x14ac:dyDescent="0.2">
      <c r="A15" s="42">
        <v>1508305</v>
      </c>
      <c r="B15" s="43">
        <v>47501042300437</v>
      </c>
      <c r="C15" s="38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4</v>
      </c>
      <c r="J15" s="49">
        <v>5</v>
      </c>
      <c r="K15" s="50">
        <v>6</v>
      </c>
    </row>
    <row r="16" spans="1:11" ht="16" x14ac:dyDescent="0.2">
      <c r="A16" s="42">
        <v>1508322</v>
      </c>
      <c r="B16" s="43">
        <v>67501042300523</v>
      </c>
      <c r="C16" s="38">
        <v>7501042300521</v>
      </c>
      <c r="D16" s="34" t="s">
        <v>35</v>
      </c>
      <c r="E16" s="44">
        <v>24</v>
      </c>
      <c r="F16" s="36"/>
      <c r="G16" s="36"/>
      <c r="H16" s="49">
        <v>1</v>
      </c>
      <c r="I16" s="49">
        <v>1</v>
      </c>
      <c r="J16" s="49">
        <v>0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38">
        <v>7501042300538</v>
      </c>
      <c r="D17" s="34" t="s">
        <v>37</v>
      </c>
      <c r="E17" s="44">
        <v>24</v>
      </c>
      <c r="F17" s="36"/>
      <c r="G17" s="36"/>
      <c r="H17" s="49">
        <v>1</v>
      </c>
      <c r="I17" s="49">
        <v>1</v>
      </c>
      <c r="J17" s="49">
        <v>0</v>
      </c>
      <c r="K17" s="50">
        <v>1</v>
      </c>
    </row>
    <row r="18" spans="1:11" ht="16" x14ac:dyDescent="0.2">
      <c r="A18" s="42">
        <v>1508315</v>
      </c>
      <c r="B18" s="43">
        <v>67501042301100</v>
      </c>
      <c r="C18" s="38">
        <v>7501042301108</v>
      </c>
      <c r="D18" s="34" t="s">
        <v>78</v>
      </c>
      <c r="E18" s="44">
        <v>24</v>
      </c>
      <c r="F18" s="36"/>
      <c r="G18" s="36"/>
      <c r="H18" s="49">
        <v>1</v>
      </c>
      <c r="I18" s="49">
        <v>0</v>
      </c>
      <c r="J18" s="49">
        <v>1</v>
      </c>
      <c r="K18" s="50">
        <v>0</v>
      </c>
    </row>
    <row r="19" spans="1:11" ht="16" x14ac:dyDescent="0.2">
      <c r="A19" s="42">
        <v>1508330</v>
      </c>
      <c r="B19" s="43">
        <v>57501042301226</v>
      </c>
      <c r="C19" s="38">
        <v>7501042301221</v>
      </c>
      <c r="D19" s="34" t="s">
        <v>27</v>
      </c>
      <c r="E19" s="44">
        <v>20</v>
      </c>
      <c r="F19" s="36"/>
      <c r="G19" s="36"/>
      <c r="H19" s="49">
        <v>2</v>
      </c>
      <c r="I19" s="49">
        <v>1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38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1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38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2</v>
      </c>
      <c r="J21" s="49">
        <v>1</v>
      </c>
      <c r="K21" s="50">
        <v>8</v>
      </c>
    </row>
    <row r="22" spans="1:11" ht="16" x14ac:dyDescent="0.2">
      <c r="A22" s="42">
        <v>1508363</v>
      </c>
      <c r="B22" s="43">
        <v>17501042301747</v>
      </c>
      <c r="C22" s="38">
        <v>7501042301740</v>
      </c>
      <c r="D22" s="34" t="s">
        <v>47</v>
      </c>
      <c r="E22" s="44">
        <v>6</v>
      </c>
      <c r="F22" s="36"/>
      <c r="G22" s="36"/>
      <c r="H22" s="49">
        <v>0</v>
      </c>
      <c r="I22" s="49">
        <v>2</v>
      </c>
      <c r="J22" s="49">
        <v>1</v>
      </c>
      <c r="K22" s="50">
        <v>8</v>
      </c>
    </row>
    <row r="23" spans="1:11" ht="16" x14ac:dyDescent="0.2">
      <c r="A23" s="42">
        <v>1508353</v>
      </c>
      <c r="B23" s="43">
        <v>47501042301755</v>
      </c>
      <c r="C23" s="38">
        <v>7501042301757</v>
      </c>
      <c r="D23" s="34" t="s">
        <v>48</v>
      </c>
      <c r="E23" s="44">
        <v>15</v>
      </c>
      <c r="F23" s="36"/>
      <c r="G23" s="36"/>
      <c r="H23" s="49">
        <v>5</v>
      </c>
      <c r="I23" s="49">
        <v>0</v>
      </c>
      <c r="J23" s="49">
        <v>6</v>
      </c>
      <c r="K23" s="50">
        <v>3</v>
      </c>
    </row>
    <row r="24" spans="1:11" ht="16" x14ac:dyDescent="0.2">
      <c r="A24" s="42">
        <v>1508294</v>
      </c>
      <c r="B24" s="43">
        <v>17501042301761</v>
      </c>
      <c r="C24" s="38">
        <v>7501042301764</v>
      </c>
      <c r="D24" s="34" t="s">
        <v>46</v>
      </c>
      <c r="E24" s="44">
        <v>6</v>
      </c>
      <c r="F24" s="36"/>
      <c r="G24" s="36"/>
      <c r="H24" s="49">
        <v>3</v>
      </c>
      <c r="I24" s="49">
        <v>0</v>
      </c>
      <c r="J24" s="49">
        <v>0</v>
      </c>
      <c r="K24" s="50">
        <v>0</v>
      </c>
    </row>
    <row r="25" spans="1:11" ht="16" x14ac:dyDescent="0.2">
      <c r="A25" s="42">
        <v>1508293</v>
      </c>
      <c r="B25" s="43">
        <v>17501042301778</v>
      </c>
      <c r="C25" s="38">
        <v>7501042301771</v>
      </c>
      <c r="D25" s="34" t="s">
        <v>45</v>
      </c>
      <c r="E25" s="44">
        <v>6</v>
      </c>
      <c r="F25" s="36"/>
      <c r="G25" s="36"/>
      <c r="H25" s="49">
        <v>4</v>
      </c>
      <c r="I25" s="49">
        <v>2</v>
      </c>
      <c r="J25" s="49">
        <v>1</v>
      </c>
      <c r="K25" s="50">
        <v>4</v>
      </c>
    </row>
    <row r="26" spans="1:11" ht="16" x14ac:dyDescent="0.2">
      <c r="A26" s="42">
        <v>1508292</v>
      </c>
      <c r="B26" s="43">
        <v>17501042301785</v>
      </c>
      <c r="C26" s="38">
        <v>7501042301788</v>
      </c>
      <c r="D26" s="34" t="s">
        <v>44</v>
      </c>
      <c r="E26" s="44">
        <v>6</v>
      </c>
      <c r="F26" s="36"/>
      <c r="G26" s="36"/>
      <c r="H26" s="49">
        <v>4</v>
      </c>
      <c r="I26" s="49">
        <v>5</v>
      </c>
      <c r="J26" s="49">
        <v>0</v>
      </c>
      <c r="K26" s="50">
        <v>5</v>
      </c>
    </row>
    <row r="27" spans="1:11" ht="16" x14ac:dyDescent="0.2">
      <c r="A27" s="42">
        <v>1508352</v>
      </c>
      <c r="B27" s="43">
        <v>47501042302011</v>
      </c>
      <c r="C27" s="38">
        <v>7501042302013</v>
      </c>
      <c r="D27" s="34" t="s">
        <v>72</v>
      </c>
      <c r="E27" s="44">
        <v>15</v>
      </c>
      <c r="F27" s="36"/>
      <c r="G27" s="36"/>
      <c r="H27" s="49">
        <v>0</v>
      </c>
      <c r="I27" s="49">
        <v>1</v>
      </c>
      <c r="J27" s="49">
        <v>1</v>
      </c>
      <c r="K27" s="50">
        <v>2</v>
      </c>
    </row>
    <row r="28" spans="1:11" ht="16" x14ac:dyDescent="0.2">
      <c r="A28" s="42">
        <v>1508351</v>
      </c>
      <c r="B28" s="43">
        <v>47501042302097</v>
      </c>
      <c r="C28" s="38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4</v>
      </c>
      <c r="J28" s="49">
        <v>2</v>
      </c>
      <c r="K28" s="50">
        <v>3</v>
      </c>
    </row>
    <row r="29" spans="1:11" ht="16" x14ac:dyDescent="0.2">
      <c r="A29" s="42">
        <v>1508354</v>
      </c>
      <c r="B29" s="43">
        <v>47501042302172</v>
      </c>
      <c r="C29" s="38">
        <v>7501042302174</v>
      </c>
      <c r="D29" s="34" t="s">
        <v>56</v>
      </c>
      <c r="E29" s="44">
        <v>15</v>
      </c>
      <c r="F29" s="36"/>
      <c r="G29" s="36"/>
      <c r="H29" s="49">
        <v>2</v>
      </c>
      <c r="I29" s="49">
        <v>4</v>
      </c>
      <c r="J29" s="49">
        <v>3</v>
      </c>
      <c r="K29" s="50">
        <v>3</v>
      </c>
    </row>
    <row r="30" spans="1:11" ht="16" x14ac:dyDescent="0.2">
      <c r="A30" s="42">
        <v>1508360</v>
      </c>
      <c r="B30" s="43">
        <v>17501042302409</v>
      </c>
      <c r="C30" s="38">
        <v>7501042302402</v>
      </c>
      <c r="D30" s="34" t="s">
        <v>81</v>
      </c>
      <c r="E30" s="44">
        <v>6</v>
      </c>
      <c r="F30" s="36"/>
      <c r="G30" s="36"/>
      <c r="H30" s="49">
        <v>1</v>
      </c>
      <c r="I30" s="49">
        <v>0</v>
      </c>
      <c r="J30" s="49">
        <v>1</v>
      </c>
      <c r="K30" s="50">
        <v>2</v>
      </c>
    </row>
    <row r="31" spans="1:11" ht="16" x14ac:dyDescent="0.2">
      <c r="A31" s="42">
        <v>1508366</v>
      </c>
      <c r="B31" s="43">
        <v>17501042302423</v>
      </c>
      <c r="C31" s="38">
        <v>7501042302426</v>
      </c>
      <c r="D31" s="34" t="s">
        <v>57</v>
      </c>
      <c r="E31" s="44">
        <v>15</v>
      </c>
      <c r="F31" s="36"/>
      <c r="G31" s="36"/>
      <c r="H31" s="49">
        <v>2</v>
      </c>
      <c r="I31" s="49">
        <v>1</v>
      </c>
      <c r="J31" s="49">
        <v>2</v>
      </c>
      <c r="K31" s="50">
        <v>3</v>
      </c>
    </row>
    <row r="32" spans="1:11" ht="16" x14ac:dyDescent="0.2">
      <c r="A32" s="42">
        <v>1508314</v>
      </c>
      <c r="B32" s="43">
        <v>17501042302492</v>
      </c>
      <c r="C32" s="38">
        <v>7501042302495</v>
      </c>
      <c r="D32" s="34" t="s">
        <v>54</v>
      </c>
      <c r="E32" s="44">
        <v>15</v>
      </c>
      <c r="F32" s="36"/>
      <c r="G32" s="36"/>
      <c r="H32" s="49">
        <v>2</v>
      </c>
      <c r="I32" s="49">
        <v>1</v>
      </c>
      <c r="J32" s="49">
        <v>0</v>
      </c>
      <c r="K32" s="50">
        <v>2</v>
      </c>
    </row>
    <row r="33" spans="1:11" ht="16" x14ac:dyDescent="0.2">
      <c r="A33" s="42">
        <v>1508386</v>
      </c>
      <c r="B33" s="43">
        <v>37501042304803</v>
      </c>
      <c r="C33" s="38">
        <v>7501042304802</v>
      </c>
      <c r="D33" s="34" t="s">
        <v>33</v>
      </c>
      <c r="E33" s="44">
        <v>50</v>
      </c>
      <c r="F33" s="36"/>
      <c r="G33" s="36"/>
      <c r="H33" s="49">
        <v>1</v>
      </c>
      <c r="I33" s="49">
        <v>2</v>
      </c>
      <c r="J33" s="49">
        <v>0</v>
      </c>
      <c r="K33" s="50">
        <v>0</v>
      </c>
    </row>
    <row r="34" spans="1:11" ht="16" x14ac:dyDescent="0.2">
      <c r="A34" s="42">
        <v>1508298</v>
      </c>
      <c r="B34" s="43">
        <v>17501042304830</v>
      </c>
      <c r="C34" s="38">
        <v>7501042304833</v>
      </c>
      <c r="D34" s="34" t="s">
        <v>36</v>
      </c>
      <c r="E34" s="44">
        <v>24</v>
      </c>
      <c r="F34" s="36"/>
      <c r="G34" s="36"/>
      <c r="H34" s="49">
        <v>2</v>
      </c>
      <c r="I34" s="49">
        <v>1</v>
      </c>
      <c r="J34" s="49">
        <v>1</v>
      </c>
      <c r="K34" s="50">
        <v>2</v>
      </c>
    </row>
    <row r="35" spans="1:11" ht="16" x14ac:dyDescent="0.2">
      <c r="A35" s="42">
        <v>1508300</v>
      </c>
      <c r="B35" s="43">
        <v>17501042305202</v>
      </c>
      <c r="C35" s="38">
        <v>7501042305205</v>
      </c>
      <c r="D35" s="34" t="s">
        <v>34</v>
      </c>
      <c r="E35" s="44">
        <v>15</v>
      </c>
      <c r="F35" s="36"/>
      <c r="G35" s="36"/>
      <c r="H35" s="49">
        <v>2</v>
      </c>
      <c r="I35" s="49">
        <v>1</v>
      </c>
      <c r="J35" s="49">
        <v>1</v>
      </c>
      <c r="K35" s="50">
        <v>3</v>
      </c>
    </row>
    <row r="36" spans="1:11" ht="16" x14ac:dyDescent="0.2">
      <c r="A36" s="42">
        <v>1508297</v>
      </c>
      <c r="B36" s="43">
        <v>17501042305370</v>
      </c>
      <c r="C36" s="38">
        <v>7501042305373</v>
      </c>
      <c r="D36" s="34" t="s">
        <v>40</v>
      </c>
      <c r="E36" s="44">
        <v>12</v>
      </c>
      <c r="F36" s="36"/>
      <c r="G36" s="36"/>
      <c r="H36" s="49">
        <v>0</v>
      </c>
      <c r="I36" s="49">
        <v>0</v>
      </c>
      <c r="J36" s="49">
        <v>0</v>
      </c>
      <c r="K36" s="50">
        <v>0</v>
      </c>
    </row>
    <row r="37" spans="1:11" ht="16" x14ac:dyDescent="0.2">
      <c r="A37" s="42">
        <v>1508312</v>
      </c>
      <c r="B37" s="43">
        <v>17501042305394</v>
      </c>
      <c r="C37" s="38">
        <v>7501042305397</v>
      </c>
      <c r="D37" s="34" t="s">
        <v>65</v>
      </c>
      <c r="E37" s="44">
        <v>16</v>
      </c>
      <c r="F37" s="36"/>
      <c r="G37" s="36"/>
      <c r="H37" s="49">
        <v>5</v>
      </c>
      <c r="I37" s="49">
        <v>0</v>
      </c>
      <c r="J37" s="49">
        <v>0</v>
      </c>
      <c r="K37" s="50">
        <v>5</v>
      </c>
    </row>
    <row r="38" spans="1:11" ht="16" x14ac:dyDescent="0.2">
      <c r="A38" s="42">
        <v>1508313</v>
      </c>
      <c r="B38" s="43">
        <v>17501042305400</v>
      </c>
      <c r="C38" s="38">
        <v>7501042305403</v>
      </c>
      <c r="D38" s="34" t="s">
        <v>66</v>
      </c>
      <c r="E38" s="44">
        <v>15</v>
      </c>
      <c r="F38" s="36"/>
      <c r="G38" s="36"/>
      <c r="H38" s="49">
        <v>10</v>
      </c>
      <c r="I38" s="49">
        <v>5</v>
      </c>
      <c r="J38" s="49">
        <v>5</v>
      </c>
      <c r="K38" s="50">
        <v>8</v>
      </c>
    </row>
    <row r="39" spans="1:11" ht="16" x14ac:dyDescent="0.2">
      <c r="A39" s="42">
        <v>1508304</v>
      </c>
      <c r="B39" s="43">
        <v>17501042305417</v>
      </c>
      <c r="C39" s="38">
        <v>7501042305410</v>
      </c>
      <c r="D39" s="34" t="s">
        <v>64</v>
      </c>
      <c r="E39" s="44">
        <v>6</v>
      </c>
      <c r="F39" s="36"/>
      <c r="G39" s="36"/>
      <c r="H39" s="49">
        <v>1</v>
      </c>
      <c r="I39" s="49">
        <v>2</v>
      </c>
      <c r="J39" s="49">
        <v>1</v>
      </c>
      <c r="K39" s="50">
        <v>2</v>
      </c>
    </row>
    <row r="40" spans="1:11" ht="16" x14ac:dyDescent="0.2">
      <c r="A40" s="42">
        <v>1511358</v>
      </c>
      <c r="B40" s="43">
        <v>27501042305421</v>
      </c>
      <c r="C40" s="38">
        <v>7501042305427</v>
      </c>
      <c r="D40" s="34" t="s">
        <v>87</v>
      </c>
      <c r="E40" s="44">
        <v>10</v>
      </c>
      <c r="F40" s="36"/>
      <c r="G40" s="36"/>
      <c r="H40" s="49">
        <v>0</v>
      </c>
      <c r="I40" s="49">
        <v>0</v>
      </c>
      <c r="J40" s="49">
        <v>4</v>
      </c>
      <c r="K40" s="50">
        <v>16</v>
      </c>
    </row>
    <row r="41" spans="1:11" ht="16" x14ac:dyDescent="0.2">
      <c r="A41" s="42">
        <v>1511361</v>
      </c>
      <c r="B41" s="43">
        <v>27501042305445</v>
      </c>
      <c r="C41" s="38">
        <v>7501042305441</v>
      </c>
      <c r="D41" s="34" t="s">
        <v>88</v>
      </c>
      <c r="E41" s="44">
        <v>10</v>
      </c>
      <c r="F41" s="36"/>
      <c r="G41" s="36"/>
      <c r="H41" s="49">
        <v>5</v>
      </c>
      <c r="I41" s="49">
        <v>3</v>
      </c>
      <c r="J41" s="49">
        <v>5</v>
      </c>
      <c r="K41" s="50">
        <v>12</v>
      </c>
    </row>
    <row r="42" spans="1:11" ht="16" x14ac:dyDescent="0.2">
      <c r="A42" s="42">
        <v>1511360</v>
      </c>
      <c r="B42" s="43">
        <v>27501042305469</v>
      </c>
      <c r="C42" s="38">
        <v>7501042305465</v>
      </c>
      <c r="D42" s="34" t="s">
        <v>89</v>
      </c>
      <c r="E42" s="44">
        <v>10</v>
      </c>
      <c r="F42" s="36"/>
      <c r="G42" s="36"/>
      <c r="H42" s="49">
        <v>10</v>
      </c>
      <c r="I42" s="49">
        <v>10</v>
      </c>
      <c r="J42" s="49">
        <v>5</v>
      </c>
      <c r="K42" s="50">
        <v>15</v>
      </c>
    </row>
    <row r="43" spans="1:11" ht="16" x14ac:dyDescent="0.2">
      <c r="A43" s="42">
        <v>1511359</v>
      </c>
      <c r="B43" s="43">
        <v>27501042305476</v>
      </c>
      <c r="C43" s="38">
        <v>7501042305472</v>
      </c>
      <c r="D43" s="34" t="s">
        <v>90</v>
      </c>
      <c r="E43" s="44">
        <v>10</v>
      </c>
      <c r="F43" s="36"/>
      <c r="G43" s="36"/>
      <c r="H43" s="49">
        <v>5</v>
      </c>
      <c r="I43" s="49">
        <v>3</v>
      </c>
      <c r="J43" s="49">
        <v>3</v>
      </c>
      <c r="K43" s="50">
        <v>15</v>
      </c>
    </row>
    <row r="44" spans="1:11" ht="16" x14ac:dyDescent="0.2">
      <c r="A44" s="42">
        <v>1511362</v>
      </c>
      <c r="B44" s="43">
        <v>27501042305490</v>
      </c>
      <c r="C44" s="38">
        <v>7501042305496</v>
      </c>
      <c r="D44" s="34" t="s">
        <v>91</v>
      </c>
      <c r="E44" s="44">
        <v>10</v>
      </c>
      <c r="F44" s="36"/>
      <c r="G44" s="36"/>
      <c r="H44" s="49">
        <v>0</v>
      </c>
      <c r="I44" s="49">
        <v>10</v>
      </c>
      <c r="J44" s="49">
        <v>5</v>
      </c>
      <c r="K44" s="50">
        <v>10</v>
      </c>
    </row>
    <row r="45" spans="1:11" ht="16" x14ac:dyDescent="0.2">
      <c r="A45" s="42">
        <v>1508356</v>
      </c>
      <c r="B45" s="43">
        <v>17501042305516</v>
      </c>
      <c r="C45" s="38" t="s">
        <v>69</v>
      </c>
      <c r="D45" s="34" t="s">
        <v>70</v>
      </c>
      <c r="E45" s="44">
        <v>6</v>
      </c>
      <c r="F45" s="36"/>
      <c r="G45" s="36"/>
      <c r="H45" s="49">
        <v>2</v>
      </c>
      <c r="I45" s="49">
        <v>1</v>
      </c>
      <c r="J45" s="49">
        <v>1</v>
      </c>
      <c r="K45" s="50">
        <v>2</v>
      </c>
    </row>
    <row r="46" spans="1:11" ht="16" x14ac:dyDescent="0.2">
      <c r="A46" s="42">
        <v>1508359</v>
      </c>
      <c r="B46" s="43">
        <v>47501042305524</v>
      </c>
      <c r="C46" s="38">
        <v>7501042305526</v>
      </c>
      <c r="D46" s="34" t="s">
        <v>58</v>
      </c>
      <c r="E46" s="44">
        <v>15</v>
      </c>
      <c r="F46" s="36"/>
      <c r="G46" s="36"/>
      <c r="H46" s="49">
        <v>3</v>
      </c>
      <c r="I46" s="49">
        <v>5</v>
      </c>
      <c r="J46" s="49">
        <v>0</v>
      </c>
      <c r="K46" s="50">
        <v>5</v>
      </c>
    </row>
    <row r="47" spans="1:11" ht="16" x14ac:dyDescent="0.2">
      <c r="A47" s="42">
        <v>1508362</v>
      </c>
      <c r="B47" s="43">
        <v>17501042305530</v>
      </c>
      <c r="C47" s="38">
        <v>7501042305533</v>
      </c>
      <c r="D47" s="34" t="s">
        <v>92</v>
      </c>
      <c r="E47" s="44">
        <v>20</v>
      </c>
      <c r="F47" s="36"/>
      <c r="G47" s="36"/>
      <c r="H47" s="49">
        <v>4</v>
      </c>
      <c r="I47" s="49">
        <v>5</v>
      </c>
      <c r="J47" s="49">
        <v>2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38">
        <v>7501042305564</v>
      </c>
      <c r="D48" s="38" t="s">
        <v>80</v>
      </c>
      <c r="E48" s="44">
        <v>6</v>
      </c>
      <c r="F48" s="36"/>
      <c r="G48" s="36"/>
      <c r="H48" s="49">
        <v>2</v>
      </c>
      <c r="I48" s="49">
        <v>0</v>
      </c>
      <c r="J48" s="49">
        <v>1</v>
      </c>
      <c r="K48" s="50">
        <v>1</v>
      </c>
    </row>
    <row r="49" spans="1:11" ht="16" x14ac:dyDescent="0.2">
      <c r="A49" s="42">
        <v>1508302</v>
      </c>
      <c r="B49" s="43">
        <v>17501042305585</v>
      </c>
      <c r="C49" s="38">
        <v>7501042305588</v>
      </c>
      <c r="D49" s="38" t="s">
        <v>71</v>
      </c>
      <c r="E49" s="44">
        <v>6</v>
      </c>
      <c r="F49" s="36"/>
      <c r="G49" s="36"/>
      <c r="H49" s="49">
        <v>2</v>
      </c>
      <c r="I49" s="49">
        <v>2</v>
      </c>
      <c r="J49" s="49">
        <v>0</v>
      </c>
      <c r="K49" s="50">
        <v>1</v>
      </c>
    </row>
    <row r="50" spans="1:11" ht="16" x14ac:dyDescent="0.2">
      <c r="A50" s="42">
        <v>1512612</v>
      </c>
      <c r="B50" s="43">
        <v>17501042306377</v>
      </c>
      <c r="C50" s="38">
        <v>7501042306370</v>
      </c>
      <c r="D50" s="34" t="s">
        <v>97</v>
      </c>
      <c r="E50" s="44">
        <v>15</v>
      </c>
      <c r="F50" s="36"/>
      <c r="G50" s="36"/>
      <c r="H50" s="49">
        <v>3</v>
      </c>
      <c r="I50" s="49">
        <v>1</v>
      </c>
      <c r="J50" s="49">
        <v>0</v>
      </c>
      <c r="K50" s="50">
        <v>7</v>
      </c>
    </row>
    <row r="51" spans="1:11" ht="16" x14ac:dyDescent="0.2">
      <c r="A51" s="42">
        <v>1512613</v>
      </c>
      <c r="B51" s="43">
        <v>17501042306384</v>
      </c>
      <c r="C51" s="38">
        <v>7501042306387</v>
      </c>
      <c r="D51" s="34" t="s">
        <v>98</v>
      </c>
      <c r="E51" s="44">
        <v>15</v>
      </c>
      <c r="F51" s="36"/>
      <c r="G51" s="36"/>
      <c r="H51" s="49">
        <v>7</v>
      </c>
      <c r="I51" s="49">
        <v>5</v>
      </c>
      <c r="J51" s="49">
        <v>0</v>
      </c>
      <c r="K51" s="50">
        <v>5</v>
      </c>
    </row>
    <row r="52" spans="1:11" ht="16" x14ac:dyDescent="0.2">
      <c r="A52" s="42">
        <v>1512614</v>
      </c>
      <c r="B52" s="43">
        <v>17501042306391</v>
      </c>
      <c r="C52" s="38">
        <v>7501042306394</v>
      </c>
      <c r="D52" s="34" t="s">
        <v>99</v>
      </c>
      <c r="E52" s="44">
        <v>15</v>
      </c>
      <c r="F52" s="36"/>
      <c r="G52" s="36"/>
      <c r="H52" s="49">
        <v>4</v>
      </c>
      <c r="I52" s="49">
        <v>0</v>
      </c>
      <c r="J52" s="49">
        <v>0</v>
      </c>
      <c r="K52" s="50">
        <v>1</v>
      </c>
    </row>
    <row r="53" spans="1:11" ht="16" x14ac:dyDescent="0.2">
      <c r="A53" s="42">
        <v>1512320</v>
      </c>
      <c r="B53" s="43">
        <v>17501042306315</v>
      </c>
      <c r="C53" s="38">
        <v>7501042306318</v>
      </c>
      <c r="D53" s="34" t="s">
        <v>112</v>
      </c>
      <c r="E53" s="44">
        <v>15</v>
      </c>
      <c r="F53" s="36"/>
      <c r="G53" s="36"/>
      <c r="H53" s="49">
        <v>1</v>
      </c>
      <c r="I53" s="49">
        <v>0</v>
      </c>
      <c r="J53" s="49">
        <v>0</v>
      </c>
      <c r="K53" s="50">
        <v>0</v>
      </c>
    </row>
    <row r="54" spans="1:11" ht="16" x14ac:dyDescent="0.2">
      <c r="A54" s="42">
        <v>1512319</v>
      </c>
      <c r="B54" s="43">
        <v>17501042306308</v>
      </c>
      <c r="C54" s="38">
        <v>7501042306301</v>
      </c>
      <c r="D54" s="34" t="s">
        <v>113</v>
      </c>
      <c r="E54" s="44">
        <v>15</v>
      </c>
      <c r="F54" s="36"/>
      <c r="G54" s="36"/>
      <c r="H54" s="49">
        <v>0</v>
      </c>
      <c r="I54" s="49">
        <v>0</v>
      </c>
      <c r="J54" s="49">
        <v>0</v>
      </c>
      <c r="K54" s="50">
        <v>2</v>
      </c>
    </row>
    <row r="55" spans="1:11" ht="16" x14ac:dyDescent="0.2">
      <c r="A55" s="42">
        <v>1512321</v>
      </c>
      <c r="B55" s="43">
        <v>17501042306322</v>
      </c>
      <c r="C55" s="38">
        <v>7501042306325</v>
      </c>
      <c r="D55" s="34" t="s">
        <v>114</v>
      </c>
      <c r="E55" s="44">
        <v>15</v>
      </c>
      <c r="F55" s="36"/>
      <c r="G55" s="36"/>
      <c r="H55" s="49">
        <v>0</v>
      </c>
      <c r="I55" s="49">
        <v>0</v>
      </c>
      <c r="J55" s="49">
        <v>0</v>
      </c>
      <c r="K55" s="50">
        <v>0</v>
      </c>
    </row>
    <row r="56" spans="1:11" ht="16" x14ac:dyDescent="0.2">
      <c r="A56" s="42"/>
      <c r="B56" s="43"/>
      <c r="C56" s="38">
        <v>7501042306547</v>
      </c>
      <c r="D56" s="34" t="s">
        <v>117</v>
      </c>
      <c r="E56" s="44">
        <v>12</v>
      </c>
      <c r="F56" s="36"/>
      <c r="G56" s="36"/>
      <c r="H56" s="49">
        <v>5</v>
      </c>
      <c r="I56" s="49">
        <v>5</v>
      </c>
      <c r="J56" s="49">
        <v>2</v>
      </c>
      <c r="K56" s="50">
        <v>5</v>
      </c>
    </row>
    <row r="57" spans="1:11" ht="16" x14ac:dyDescent="0.2">
      <c r="A57" s="42"/>
      <c r="B57" s="43"/>
      <c r="C57" s="38">
        <v>7501042306554</v>
      </c>
      <c r="D57" s="34" t="s">
        <v>118</v>
      </c>
      <c r="E57" s="44">
        <v>12</v>
      </c>
      <c r="F57" s="36"/>
      <c r="G57" s="36"/>
      <c r="H57" s="49">
        <v>5</v>
      </c>
      <c r="I57" s="49">
        <v>5</v>
      </c>
      <c r="J57" s="49">
        <v>2</v>
      </c>
      <c r="K57" s="50">
        <v>5</v>
      </c>
    </row>
    <row r="58" spans="1:11" ht="16" x14ac:dyDescent="0.2">
      <c r="A58" s="42"/>
      <c r="B58" s="43"/>
      <c r="C58" s="38">
        <v>7501042306530</v>
      </c>
      <c r="D58" s="34" t="s">
        <v>119</v>
      </c>
      <c r="E58" s="44">
        <v>12</v>
      </c>
      <c r="F58" s="36"/>
      <c r="G58" s="36"/>
      <c r="H58" s="49">
        <v>5</v>
      </c>
      <c r="I58" s="49">
        <v>5</v>
      </c>
      <c r="J58" s="49">
        <v>2</v>
      </c>
      <c r="K58" s="50">
        <v>5</v>
      </c>
    </row>
    <row r="59" spans="1:11" ht="16" x14ac:dyDescent="0.2">
      <c r="A59" s="52"/>
      <c r="B59" s="53"/>
      <c r="C59" s="54"/>
      <c r="D59" s="55"/>
      <c r="E59" s="56"/>
      <c r="F59" s="57"/>
      <c r="G59" s="57"/>
      <c r="H59" s="58"/>
      <c r="I59" s="58"/>
      <c r="J59" s="58"/>
      <c r="K59" s="59"/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 H59:K59">
    <cfRule type="cellIs" dxfId="72" priority="4" stopIfTrue="1" operator="greaterThan">
      <formula>0</formula>
    </cfRule>
  </conditionalFormatting>
  <conditionalFormatting sqref="K7">
    <cfRule type="cellIs" dxfId="71" priority="2" stopIfTrue="1" operator="greaterThan">
      <formula>0</formula>
    </cfRule>
  </conditionalFormatting>
  <conditionalFormatting sqref="H56:K58">
    <cfRule type="cellIs" dxfId="70" priority="1" stopIfTrue="1" operator="greaterThan">
      <formula>0</formula>
    </cfRule>
  </conditionalFormatting>
  <pageMargins left="0" right="0" top="0" bottom="0" header="0.31496062992125984" footer="0.31496062992125984"/>
  <pageSetup scale="8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46" workbookViewId="0">
      <selection sqref="A1:XFD1048576"/>
    </sheetView>
  </sheetViews>
  <sheetFormatPr baseColWidth="10" defaultColWidth="11.3984375" defaultRowHeight="13" x14ac:dyDescent="0.15"/>
  <cols>
    <col min="1" max="1" width="9.3984375" style="7" customWidth="1"/>
    <col min="2" max="2" width="15" style="7" bestFit="1" customWidth="1"/>
    <col min="3" max="3" width="14.796875" style="7" customWidth="1"/>
    <col min="4" max="4" width="34.19921875" style="7" customWidth="1"/>
    <col min="5" max="5" width="4.796875" style="7" customWidth="1"/>
    <col min="6" max="6" width="6.59765625" style="7" hidden="1" customWidth="1"/>
    <col min="7" max="7" width="6.19921875" style="7" hidden="1" customWidth="1"/>
    <col min="8" max="9" width="11.3984375" style="7"/>
    <col min="10" max="10" width="8.796875" style="7" bestFit="1" customWidth="1"/>
    <col min="11" max="16384" width="11.3984375" style="7"/>
  </cols>
  <sheetData>
    <row r="1" spans="1:11" ht="18" x14ac:dyDescent="0.2">
      <c r="C1" s="16" t="s">
        <v>105</v>
      </c>
      <c r="D1" s="17"/>
      <c r="E1" s="17"/>
      <c r="F1" s="17"/>
      <c r="G1" s="17"/>
    </row>
    <row r="2" spans="1:11" x14ac:dyDescent="0.15">
      <c r="C2" s="17" t="s">
        <v>32</v>
      </c>
      <c r="D2" s="17"/>
      <c r="E2" s="17"/>
      <c r="F2" s="17"/>
      <c r="G2" s="17"/>
    </row>
    <row r="3" spans="1:11" x14ac:dyDescent="0.15">
      <c r="C3" s="17" t="s">
        <v>104</v>
      </c>
      <c r="D3" s="17"/>
      <c r="E3" s="17"/>
      <c r="F3" s="17"/>
      <c r="G3" s="17"/>
    </row>
    <row r="4" spans="1:11" x14ac:dyDescent="0.15">
      <c r="C4" s="17" t="s">
        <v>0</v>
      </c>
      <c r="D4" s="17"/>
      <c r="E4" s="17"/>
      <c r="F4" s="17"/>
      <c r="G4" s="17"/>
    </row>
    <row r="5" spans="1:11" ht="16" x14ac:dyDescent="0.2">
      <c r="A5" s="39"/>
      <c r="B5" s="39"/>
      <c r="C5" s="40"/>
      <c r="D5" s="40"/>
      <c r="E5" s="40"/>
      <c r="F5" s="48" t="s">
        <v>1</v>
      </c>
      <c r="G5" s="48" t="s">
        <v>1</v>
      </c>
      <c r="H5" s="72" t="s">
        <v>120</v>
      </c>
      <c r="I5" s="73"/>
      <c r="J5" s="73"/>
      <c r="K5" s="74"/>
    </row>
    <row r="6" spans="1:11" ht="14" x14ac:dyDescent="0.15">
      <c r="A6" s="35" t="s">
        <v>84</v>
      </c>
      <c r="B6" s="35" t="s">
        <v>86</v>
      </c>
      <c r="C6" s="35" t="s">
        <v>5</v>
      </c>
      <c r="D6" s="35" t="s">
        <v>6</v>
      </c>
      <c r="E6" s="51" t="s">
        <v>7</v>
      </c>
      <c r="F6" s="35" t="s">
        <v>8</v>
      </c>
      <c r="G6" s="35" t="s">
        <v>9</v>
      </c>
      <c r="H6" s="35" t="s">
        <v>101</v>
      </c>
      <c r="I6" s="35" t="s">
        <v>102</v>
      </c>
      <c r="J6" s="35" t="s">
        <v>103</v>
      </c>
      <c r="K6" s="35" t="s">
        <v>106</v>
      </c>
    </row>
    <row r="7" spans="1:11" ht="16" x14ac:dyDescent="0.2">
      <c r="A7" s="42">
        <v>1509155</v>
      </c>
      <c r="B7" s="43">
        <v>10000075006072</v>
      </c>
      <c r="C7" s="38">
        <v>75006075</v>
      </c>
      <c r="D7" s="34" t="s">
        <v>79</v>
      </c>
      <c r="E7" s="44">
        <v>12</v>
      </c>
      <c r="F7" s="36"/>
      <c r="G7" s="36"/>
      <c r="H7" s="49">
        <v>2</v>
      </c>
      <c r="I7" s="49">
        <v>2</v>
      </c>
      <c r="J7" s="49">
        <v>0</v>
      </c>
      <c r="K7" s="49">
        <v>3</v>
      </c>
    </row>
    <row r="8" spans="1:11" ht="16" x14ac:dyDescent="0.2">
      <c r="A8" s="42">
        <v>1508295</v>
      </c>
      <c r="B8" s="43">
        <v>60000075006084</v>
      </c>
      <c r="C8" s="38">
        <v>75006082</v>
      </c>
      <c r="D8" s="34" t="s">
        <v>17</v>
      </c>
      <c r="E8" s="44">
        <v>24</v>
      </c>
      <c r="F8" s="36"/>
      <c r="G8" s="36"/>
      <c r="H8" s="49">
        <v>15</v>
      </c>
      <c r="I8" s="49">
        <v>12</v>
      </c>
      <c r="J8" s="49">
        <v>5</v>
      </c>
      <c r="K8" s="50">
        <v>7</v>
      </c>
    </row>
    <row r="9" spans="1:11" ht="16" x14ac:dyDescent="0.2">
      <c r="A9" s="42">
        <v>1508357</v>
      </c>
      <c r="B9" s="43">
        <v>50000075006094</v>
      </c>
      <c r="C9" s="38">
        <v>75006099</v>
      </c>
      <c r="D9" s="34" t="s">
        <v>25</v>
      </c>
      <c r="E9" s="44">
        <v>20</v>
      </c>
      <c r="F9" s="36"/>
      <c r="G9" s="36"/>
      <c r="H9" s="49">
        <v>0</v>
      </c>
      <c r="I9" s="49">
        <v>8</v>
      </c>
      <c r="J9" s="49">
        <v>5</v>
      </c>
      <c r="K9" s="50">
        <v>1</v>
      </c>
    </row>
    <row r="10" spans="1:11" ht="16" x14ac:dyDescent="0.2">
      <c r="A10" s="42">
        <v>1509156</v>
      </c>
      <c r="B10" s="43">
        <v>10000075011243</v>
      </c>
      <c r="C10" s="38">
        <v>75011246</v>
      </c>
      <c r="D10" s="34" t="s">
        <v>77</v>
      </c>
      <c r="E10" s="44">
        <v>12</v>
      </c>
      <c r="F10" s="36"/>
      <c r="G10" s="36"/>
      <c r="H10" s="49">
        <v>1</v>
      </c>
      <c r="I10" s="49">
        <v>0</v>
      </c>
      <c r="J10" s="49">
        <v>0</v>
      </c>
      <c r="K10" s="50">
        <v>0</v>
      </c>
    </row>
    <row r="11" spans="1:11" ht="16" x14ac:dyDescent="0.2">
      <c r="A11" s="42">
        <v>1508355</v>
      </c>
      <c r="B11" s="43">
        <v>57501042300021</v>
      </c>
      <c r="C11" s="38">
        <v>7501042300026</v>
      </c>
      <c r="D11" s="34" t="s">
        <v>23</v>
      </c>
      <c r="E11" s="44">
        <v>20</v>
      </c>
      <c r="F11" s="36"/>
      <c r="G11" s="36"/>
      <c r="H11" s="49">
        <v>10</v>
      </c>
      <c r="I11" s="49">
        <v>8</v>
      </c>
      <c r="J11" s="49">
        <v>2</v>
      </c>
      <c r="K11" s="50">
        <v>1</v>
      </c>
    </row>
    <row r="12" spans="1:11" ht="16" x14ac:dyDescent="0.2">
      <c r="A12" s="42">
        <v>1508342</v>
      </c>
      <c r="B12" s="43">
        <v>47501042300031</v>
      </c>
      <c r="C12" s="38">
        <v>7501042300033</v>
      </c>
      <c r="D12" s="34" t="s">
        <v>22</v>
      </c>
      <c r="E12" s="44">
        <v>15</v>
      </c>
      <c r="F12" s="36"/>
      <c r="G12" s="36"/>
      <c r="H12" s="49">
        <v>6</v>
      </c>
      <c r="I12" s="49">
        <v>10</v>
      </c>
      <c r="J12" s="49">
        <v>3</v>
      </c>
      <c r="K12" s="50">
        <v>2</v>
      </c>
    </row>
    <row r="13" spans="1:11" ht="16" x14ac:dyDescent="0.2">
      <c r="A13" s="42">
        <v>1508274</v>
      </c>
      <c r="B13" s="43">
        <v>47501042300222</v>
      </c>
      <c r="C13" s="38">
        <v>7501042300224</v>
      </c>
      <c r="D13" s="34" t="s">
        <v>24</v>
      </c>
      <c r="E13" s="44">
        <v>15</v>
      </c>
      <c r="F13" s="36"/>
      <c r="G13" s="36"/>
      <c r="H13" s="49">
        <v>5</v>
      </c>
      <c r="I13" s="49">
        <v>5</v>
      </c>
      <c r="J13" s="49">
        <v>2</v>
      </c>
      <c r="K13" s="50">
        <v>0</v>
      </c>
    </row>
    <row r="14" spans="1:11" ht="16" x14ac:dyDescent="0.2">
      <c r="A14" s="42">
        <v>1508299</v>
      </c>
      <c r="B14" s="43">
        <v>47501042300420</v>
      </c>
      <c r="C14" s="38">
        <v>7501042300422</v>
      </c>
      <c r="D14" s="34" t="s">
        <v>18</v>
      </c>
      <c r="E14" s="44">
        <v>15</v>
      </c>
      <c r="F14" s="36"/>
      <c r="G14" s="36"/>
      <c r="H14" s="49">
        <v>17</v>
      </c>
      <c r="I14" s="49">
        <v>6</v>
      </c>
      <c r="J14" s="49">
        <v>5</v>
      </c>
      <c r="K14" s="50">
        <v>6</v>
      </c>
    </row>
    <row r="15" spans="1:11" ht="16" x14ac:dyDescent="0.2">
      <c r="A15" s="42">
        <v>1508305</v>
      </c>
      <c r="B15" s="43">
        <v>47501042300437</v>
      </c>
      <c r="C15" s="38">
        <v>7501042300439</v>
      </c>
      <c r="D15" s="34" t="s">
        <v>39</v>
      </c>
      <c r="E15" s="44">
        <v>15</v>
      </c>
      <c r="F15" s="36"/>
      <c r="G15" s="36"/>
      <c r="H15" s="49">
        <v>10</v>
      </c>
      <c r="I15" s="49">
        <v>3</v>
      </c>
      <c r="J15" s="49">
        <v>2</v>
      </c>
      <c r="K15" s="50">
        <v>2</v>
      </c>
    </row>
    <row r="16" spans="1:11" ht="16" x14ac:dyDescent="0.2">
      <c r="A16" s="42">
        <v>1508322</v>
      </c>
      <c r="B16" s="43">
        <v>67501042300523</v>
      </c>
      <c r="C16" s="38">
        <v>7501042300521</v>
      </c>
      <c r="D16" s="34" t="s">
        <v>35</v>
      </c>
      <c r="E16" s="44">
        <v>24</v>
      </c>
      <c r="F16" s="36"/>
      <c r="G16" s="36"/>
      <c r="H16" s="49">
        <v>0</v>
      </c>
      <c r="I16" s="49">
        <v>0</v>
      </c>
      <c r="J16" s="49">
        <v>1</v>
      </c>
      <c r="K16" s="50">
        <v>0</v>
      </c>
    </row>
    <row r="17" spans="1:11" ht="16" x14ac:dyDescent="0.2">
      <c r="A17" s="42">
        <v>1508326</v>
      </c>
      <c r="B17" s="43">
        <v>67501042300530</v>
      </c>
      <c r="C17" s="38">
        <v>7501042300538</v>
      </c>
      <c r="D17" s="34" t="s">
        <v>37</v>
      </c>
      <c r="E17" s="44">
        <v>24</v>
      </c>
      <c r="F17" s="36"/>
      <c r="G17" s="36"/>
      <c r="H17" s="49">
        <v>0</v>
      </c>
      <c r="I17" s="49">
        <v>0</v>
      </c>
      <c r="J17" s="49">
        <v>0</v>
      </c>
      <c r="K17" s="50">
        <v>0</v>
      </c>
    </row>
    <row r="18" spans="1:11" ht="16" x14ac:dyDescent="0.2">
      <c r="A18" s="42">
        <v>1508315</v>
      </c>
      <c r="B18" s="43">
        <v>67501042301100</v>
      </c>
      <c r="C18" s="38">
        <v>7501042301108</v>
      </c>
      <c r="D18" s="34" t="s">
        <v>78</v>
      </c>
      <c r="E18" s="44">
        <v>24</v>
      </c>
      <c r="F18" s="36"/>
      <c r="G18" s="36"/>
      <c r="H18" s="49">
        <v>0</v>
      </c>
      <c r="I18" s="49">
        <v>0</v>
      </c>
      <c r="J18" s="49">
        <v>0</v>
      </c>
      <c r="K18" s="50">
        <v>0</v>
      </c>
    </row>
    <row r="19" spans="1:11" ht="16" x14ac:dyDescent="0.2">
      <c r="A19" s="42">
        <v>1508330</v>
      </c>
      <c r="B19" s="43">
        <v>57501042301226</v>
      </c>
      <c r="C19" s="38">
        <v>7501042301221</v>
      </c>
      <c r="D19" s="34" t="s">
        <v>27</v>
      </c>
      <c r="E19" s="44">
        <v>20</v>
      </c>
      <c r="F19" s="36"/>
      <c r="G19" s="36"/>
      <c r="H19" s="49">
        <v>1</v>
      </c>
      <c r="I19" s="49">
        <v>0</v>
      </c>
      <c r="J19" s="49">
        <v>0</v>
      </c>
      <c r="K19" s="50">
        <v>0</v>
      </c>
    </row>
    <row r="20" spans="1:11" ht="16" x14ac:dyDescent="0.2">
      <c r="A20" s="42">
        <v>1508327</v>
      </c>
      <c r="B20" s="43">
        <v>37501042301420</v>
      </c>
      <c r="C20" s="38">
        <v>7501042301429</v>
      </c>
      <c r="D20" s="34" t="s">
        <v>19</v>
      </c>
      <c r="E20" s="44">
        <v>12</v>
      </c>
      <c r="F20" s="36"/>
      <c r="G20" s="36"/>
      <c r="H20" s="49">
        <v>0</v>
      </c>
      <c r="I20" s="49">
        <v>0</v>
      </c>
      <c r="J20" s="49">
        <v>0</v>
      </c>
      <c r="K20" s="50">
        <v>0</v>
      </c>
    </row>
    <row r="21" spans="1:11" ht="16" x14ac:dyDescent="0.2">
      <c r="A21" s="42">
        <v>1508339</v>
      </c>
      <c r="B21" s="43">
        <v>17501042301730</v>
      </c>
      <c r="C21" s="38">
        <v>7501042301733</v>
      </c>
      <c r="D21" s="34" t="s">
        <v>63</v>
      </c>
      <c r="E21" s="44">
        <v>8</v>
      </c>
      <c r="F21" s="36"/>
      <c r="G21" s="36"/>
      <c r="H21" s="49">
        <v>0</v>
      </c>
      <c r="I21" s="49">
        <v>0</v>
      </c>
      <c r="J21" s="49">
        <v>0</v>
      </c>
      <c r="K21" s="50">
        <v>0</v>
      </c>
    </row>
    <row r="22" spans="1:11" ht="16" x14ac:dyDescent="0.2">
      <c r="A22" s="42">
        <v>1508363</v>
      </c>
      <c r="B22" s="43">
        <v>17501042301747</v>
      </c>
      <c r="C22" s="38">
        <v>7501042301740</v>
      </c>
      <c r="D22" s="34" t="s">
        <v>47</v>
      </c>
      <c r="E22" s="44">
        <v>6</v>
      </c>
      <c r="F22" s="36"/>
      <c r="G22" s="36"/>
      <c r="H22" s="49">
        <v>2</v>
      </c>
      <c r="I22" s="49">
        <v>0</v>
      </c>
      <c r="J22" s="49">
        <v>1</v>
      </c>
      <c r="K22" s="50">
        <v>4</v>
      </c>
    </row>
    <row r="23" spans="1:11" ht="16" x14ac:dyDescent="0.2">
      <c r="A23" s="42">
        <v>1508353</v>
      </c>
      <c r="B23" s="43">
        <v>47501042301755</v>
      </c>
      <c r="C23" s="38">
        <v>7501042301757</v>
      </c>
      <c r="D23" s="34" t="s">
        <v>48</v>
      </c>
      <c r="E23" s="44">
        <v>15</v>
      </c>
      <c r="F23" s="36"/>
      <c r="G23" s="36"/>
      <c r="H23" s="49">
        <v>7</v>
      </c>
      <c r="I23" s="49">
        <v>2</v>
      </c>
      <c r="J23" s="49">
        <v>5</v>
      </c>
      <c r="K23" s="50">
        <v>2</v>
      </c>
    </row>
    <row r="24" spans="1:11" ht="16" x14ac:dyDescent="0.2">
      <c r="A24" s="42">
        <v>1508294</v>
      </c>
      <c r="B24" s="43">
        <v>17501042301761</v>
      </c>
      <c r="C24" s="38">
        <v>7501042301764</v>
      </c>
      <c r="D24" s="34" t="s">
        <v>46</v>
      </c>
      <c r="E24" s="44">
        <v>6</v>
      </c>
      <c r="F24" s="36"/>
      <c r="G24" s="36"/>
      <c r="H24" s="49">
        <v>2</v>
      </c>
      <c r="I24" s="49">
        <v>1</v>
      </c>
      <c r="J24" s="49">
        <v>0</v>
      </c>
      <c r="K24" s="50">
        <v>1</v>
      </c>
    </row>
    <row r="25" spans="1:11" ht="16" x14ac:dyDescent="0.2">
      <c r="A25" s="42">
        <v>1508293</v>
      </c>
      <c r="B25" s="43">
        <v>17501042301778</v>
      </c>
      <c r="C25" s="38">
        <v>7501042301771</v>
      </c>
      <c r="D25" s="34" t="s">
        <v>45</v>
      </c>
      <c r="E25" s="44">
        <v>6</v>
      </c>
      <c r="F25" s="36"/>
      <c r="G25" s="36"/>
      <c r="H25" s="49">
        <v>0</v>
      </c>
      <c r="I25" s="49">
        <v>0</v>
      </c>
      <c r="J25" s="49">
        <v>0</v>
      </c>
      <c r="K25" s="50">
        <v>0</v>
      </c>
    </row>
    <row r="26" spans="1:11" ht="16" x14ac:dyDescent="0.2">
      <c r="A26" s="42">
        <v>1508292</v>
      </c>
      <c r="B26" s="43">
        <v>17501042301785</v>
      </c>
      <c r="C26" s="38">
        <v>7501042301788</v>
      </c>
      <c r="D26" s="34" t="s">
        <v>44</v>
      </c>
      <c r="E26" s="44">
        <v>6</v>
      </c>
      <c r="F26" s="36"/>
      <c r="G26" s="36"/>
      <c r="H26" s="49">
        <v>0</v>
      </c>
      <c r="I26" s="49">
        <v>2</v>
      </c>
      <c r="J26" s="49">
        <v>1</v>
      </c>
      <c r="K26" s="50">
        <v>1</v>
      </c>
    </row>
    <row r="27" spans="1:11" ht="16" x14ac:dyDescent="0.2">
      <c r="A27" s="42">
        <v>1508352</v>
      </c>
      <c r="B27" s="43">
        <v>47501042302011</v>
      </c>
      <c r="C27" s="38">
        <v>7501042302013</v>
      </c>
      <c r="D27" s="34" t="s">
        <v>72</v>
      </c>
      <c r="E27" s="44">
        <v>15</v>
      </c>
      <c r="F27" s="36"/>
      <c r="G27" s="36"/>
      <c r="H27" s="49">
        <v>2</v>
      </c>
      <c r="I27" s="49">
        <v>2</v>
      </c>
      <c r="J27" s="49">
        <v>2</v>
      </c>
      <c r="K27" s="50">
        <v>1</v>
      </c>
    </row>
    <row r="28" spans="1:11" ht="16" x14ac:dyDescent="0.2">
      <c r="A28" s="42">
        <v>1508351</v>
      </c>
      <c r="B28" s="43">
        <v>47501042302097</v>
      </c>
      <c r="C28" s="38">
        <v>7501042302099</v>
      </c>
      <c r="D28" s="34" t="s">
        <v>55</v>
      </c>
      <c r="E28" s="44">
        <v>15</v>
      </c>
      <c r="F28" s="36"/>
      <c r="G28" s="36"/>
      <c r="H28" s="49">
        <v>0</v>
      </c>
      <c r="I28" s="49">
        <v>5</v>
      </c>
      <c r="J28" s="49">
        <v>2</v>
      </c>
      <c r="K28" s="50">
        <v>2</v>
      </c>
    </row>
    <row r="29" spans="1:11" ht="16" x14ac:dyDescent="0.2">
      <c r="A29" s="42">
        <v>1508354</v>
      </c>
      <c r="B29" s="43">
        <v>47501042302172</v>
      </c>
      <c r="C29" s="38">
        <v>7501042302174</v>
      </c>
      <c r="D29" s="34" t="s">
        <v>56</v>
      </c>
      <c r="E29" s="44">
        <v>15</v>
      </c>
      <c r="F29" s="36"/>
      <c r="G29" s="36"/>
      <c r="H29" s="49">
        <v>2</v>
      </c>
      <c r="I29" s="49">
        <v>7</v>
      </c>
      <c r="J29" s="49">
        <v>5</v>
      </c>
      <c r="K29" s="50">
        <v>2</v>
      </c>
    </row>
    <row r="30" spans="1:11" ht="16" x14ac:dyDescent="0.2">
      <c r="A30" s="42">
        <v>1508360</v>
      </c>
      <c r="B30" s="43">
        <v>17501042302409</v>
      </c>
      <c r="C30" s="38">
        <v>7501042302402</v>
      </c>
      <c r="D30" s="34" t="s">
        <v>81</v>
      </c>
      <c r="E30" s="44">
        <v>6</v>
      </c>
      <c r="F30" s="36"/>
      <c r="G30" s="36"/>
      <c r="H30" s="49">
        <v>0</v>
      </c>
      <c r="I30" s="49">
        <v>0</v>
      </c>
      <c r="J30" s="49">
        <v>0</v>
      </c>
      <c r="K30" s="50">
        <v>0</v>
      </c>
    </row>
    <row r="31" spans="1:11" ht="16" x14ac:dyDescent="0.2">
      <c r="A31" s="42">
        <v>1508366</v>
      </c>
      <c r="B31" s="43">
        <v>17501042302423</v>
      </c>
      <c r="C31" s="38">
        <v>7501042302426</v>
      </c>
      <c r="D31" s="34" t="s">
        <v>57</v>
      </c>
      <c r="E31" s="44">
        <v>15</v>
      </c>
      <c r="F31" s="36"/>
      <c r="G31" s="36"/>
      <c r="H31" s="49">
        <v>1</v>
      </c>
      <c r="I31" s="49">
        <v>2</v>
      </c>
      <c r="J31" s="49">
        <v>3</v>
      </c>
      <c r="K31" s="50">
        <v>0</v>
      </c>
    </row>
    <row r="32" spans="1:11" ht="16" x14ac:dyDescent="0.2">
      <c r="A32" s="42">
        <v>1508314</v>
      </c>
      <c r="B32" s="43">
        <v>17501042302492</v>
      </c>
      <c r="C32" s="38">
        <v>7501042302495</v>
      </c>
      <c r="D32" s="34" t="s">
        <v>54</v>
      </c>
      <c r="E32" s="44">
        <v>15</v>
      </c>
      <c r="F32" s="36"/>
      <c r="G32" s="36"/>
      <c r="H32" s="49">
        <v>2</v>
      </c>
      <c r="I32" s="49">
        <v>0</v>
      </c>
      <c r="J32" s="49">
        <v>1</v>
      </c>
      <c r="K32" s="50">
        <v>1</v>
      </c>
    </row>
    <row r="33" spans="1:11" ht="16" x14ac:dyDescent="0.2">
      <c r="A33" s="42">
        <v>1508386</v>
      </c>
      <c r="B33" s="43">
        <v>37501042304803</v>
      </c>
      <c r="C33" s="38">
        <v>7501042304802</v>
      </c>
      <c r="D33" s="34" t="s">
        <v>33</v>
      </c>
      <c r="E33" s="44">
        <v>50</v>
      </c>
      <c r="F33" s="36"/>
      <c r="G33" s="36"/>
      <c r="H33" s="49">
        <v>2</v>
      </c>
      <c r="I33" s="49">
        <v>1</v>
      </c>
      <c r="J33" s="49">
        <v>1</v>
      </c>
      <c r="K33" s="50">
        <v>0</v>
      </c>
    </row>
    <row r="34" spans="1:11" ht="16" x14ac:dyDescent="0.2">
      <c r="A34" s="42">
        <v>1508298</v>
      </c>
      <c r="B34" s="43">
        <v>17501042304830</v>
      </c>
      <c r="C34" s="38">
        <v>7501042304833</v>
      </c>
      <c r="D34" s="34" t="s">
        <v>36</v>
      </c>
      <c r="E34" s="44">
        <v>24</v>
      </c>
      <c r="F34" s="36"/>
      <c r="G34" s="36"/>
      <c r="H34" s="49">
        <v>0</v>
      </c>
      <c r="I34" s="49">
        <v>0</v>
      </c>
      <c r="J34" s="49">
        <v>0</v>
      </c>
      <c r="K34" s="50">
        <v>1</v>
      </c>
    </row>
    <row r="35" spans="1:11" ht="16" x14ac:dyDescent="0.2">
      <c r="A35" s="42">
        <v>1508300</v>
      </c>
      <c r="B35" s="43">
        <v>17501042305202</v>
      </c>
      <c r="C35" s="38">
        <v>7501042305205</v>
      </c>
      <c r="D35" s="34" t="s">
        <v>34</v>
      </c>
      <c r="E35" s="44">
        <v>15</v>
      </c>
      <c r="F35" s="36"/>
      <c r="G35" s="36"/>
      <c r="H35" s="49">
        <v>1</v>
      </c>
      <c r="I35" s="49">
        <v>0</v>
      </c>
      <c r="J35" s="49">
        <v>0</v>
      </c>
      <c r="K35" s="50">
        <v>2</v>
      </c>
    </row>
    <row r="36" spans="1:11" ht="16" x14ac:dyDescent="0.2">
      <c r="A36" s="42">
        <v>1508297</v>
      </c>
      <c r="B36" s="43">
        <v>17501042305370</v>
      </c>
      <c r="C36" s="38">
        <v>7501042305373</v>
      </c>
      <c r="D36" s="34" t="s">
        <v>40</v>
      </c>
      <c r="E36" s="44">
        <v>12</v>
      </c>
      <c r="F36" s="36"/>
      <c r="G36" s="36"/>
      <c r="H36" s="49">
        <v>0</v>
      </c>
      <c r="I36" s="49">
        <v>0</v>
      </c>
      <c r="J36" s="49">
        <v>0</v>
      </c>
      <c r="K36" s="50">
        <v>0</v>
      </c>
    </row>
    <row r="37" spans="1:11" ht="16" x14ac:dyDescent="0.2">
      <c r="A37" s="42">
        <v>1508312</v>
      </c>
      <c r="B37" s="43">
        <v>17501042305394</v>
      </c>
      <c r="C37" s="38">
        <v>7501042305397</v>
      </c>
      <c r="D37" s="34" t="s">
        <v>65</v>
      </c>
      <c r="E37" s="44">
        <v>16</v>
      </c>
      <c r="F37" s="36"/>
      <c r="G37" s="36"/>
      <c r="H37" s="49">
        <v>6</v>
      </c>
      <c r="I37" s="49">
        <v>0</v>
      </c>
      <c r="J37" s="49">
        <v>2</v>
      </c>
      <c r="K37" s="50">
        <v>2</v>
      </c>
    </row>
    <row r="38" spans="1:11" ht="16" x14ac:dyDescent="0.2">
      <c r="A38" s="42">
        <v>1508313</v>
      </c>
      <c r="B38" s="43">
        <v>17501042305400</v>
      </c>
      <c r="C38" s="38">
        <v>7501042305403</v>
      </c>
      <c r="D38" s="34" t="s">
        <v>66</v>
      </c>
      <c r="E38" s="44">
        <v>15</v>
      </c>
      <c r="F38" s="36"/>
      <c r="G38" s="36"/>
      <c r="H38" s="49">
        <v>0</v>
      </c>
      <c r="I38" s="49">
        <v>2</v>
      </c>
      <c r="J38" s="49">
        <v>0</v>
      </c>
      <c r="K38" s="50">
        <v>2</v>
      </c>
    </row>
    <row r="39" spans="1:11" ht="16" x14ac:dyDescent="0.2">
      <c r="A39" s="42">
        <v>1508304</v>
      </c>
      <c r="B39" s="43">
        <v>17501042305417</v>
      </c>
      <c r="C39" s="38">
        <v>7501042305410</v>
      </c>
      <c r="D39" s="34" t="s">
        <v>64</v>
      </c>
      <c r="E39" s="44">
        <v>6</v>
      </c>
      <c r="F39" s="36"/>
      <c r="G39" s="36"/>
      <c r="H39" s="49">
        <v>2</v>
      </c>
      <c r="I39" s="49">
        <v>0</v>
      </c>
      <c r="J39" s="49">
        <v>0</v>
      </c>
      <c r="K39" s="50">
        <v>0</v>
      </c>
    </row>
    <row r="40" spans="1:11" ht="16" x14ac:dyDescent="0.2">
      <c r="A40" s="42">
        <v>1511358</v>
      </c>
      <c r="B40" s="43">
        <v>27501042305421</v>
      </c>
      <c r="C40" s="38">
        <v>7501042305427</v>
      </c>
      <c r="D40" s="34" t="s">
        <v>87</v>
      </c>
      <c r="E40" s="44">
        <v>10</v>
      </c>
      <c r="F40" s="36"/>
      <c r="G40" s="36"/>
      <c r="H40" s="49">
        <v>0</v>
      </c>
      <c r="I40" s="49">
        <v>0</v>
      </c>
      <c r="J40" s="49">
        <v>3</v>
      </c>
      <c r="K40" s="50">
        <v>10</v>
      </c>
    </row>
    <row r="41" spans="1:11" ht="16" x14ac:dyDescent="0.2">
      <c r="A41" s="42">
        <v>1511361</v>
      </c>
      <c r="B41" s="43">
        <v>27501042305445</v>
      </c>
      <c r="C41" s="38">
        <v>7501042305441</v>
      </c>
      <c r="D41" s="34" t="s">
        <v>88</v>
      </c>
      <c r="E41" s="44">
        <v>10</v>
      </c>
      <c r="F41" s="36"/>
      <c r="G41" s="36"/>
      <c r="H41" s="49">
        <v>5</v>
      </c>
      <c r="I41" s="49">
        <v>0</v>
      </c>
      <c r="J41" s="49">
        <v>3</v>
      </c>
      <c r="K41" s="50">
        <v>1</v>
      </c>
    </row>
    <row r="42" spans="1:11" ht="16" x14ac:dyDescent="0.2">
      <c r="A42" s="42">
        <v>1511360</v>
      </c>
      <c r="B42" s="43">
        <v>27501042305469</v>
      </c>
      <c r="C42" s="38">
        <v>7501042305465</v>
      </c>
      <c r="D42" s="34" t="s">
        <v>89</v>
      </c>
      <c r="E42" s="44">
        <v>10</v>
      </c>
      <c r="F42" s="36"/>
      <c r="G42" s="36"/>
      <c r="H42" s="49">
        <v>3</v>
      </c>
      <c r="I42" s="49">
        <v>5</v>
      </c>
      <c r="J42" s="49">
        <v>0</v>
      </c>
      <c r="K42" s="50">
        <v>14</v>
      </c>
    </row>
    <row r="43" spans="1:11" ht="16" x14ac:dyDescent="0.2">
      <c r="A43" s="42">
        <v>1511359</v>
      </c>
      <c r="B43" s="43">
        <v>27501042305476</v>
      </c>
      <c r="C43" s="38">
        <v>7501042305472</v>
      </c>
      <c r="D43" s="34" t="s">
        <v>90</v>
      </c>
      <c r="E43" s="44">
        <v>10</v>
      </c>
      <c r="F43" s="36"/>
      <c r="G43" s="36"/>
      <c r="H43" s="49">
        <v>0</v>
      </c>
      <c r="I43" s="49">
        <v>0</v>
      </c>
      <c r="J43" s="49">
        <v>2</v>
      </c>
      <c r="K43" s="50">
        <v>5</v>
      </c>
    </row>
    <row r="44" spans="1:11" ht="16" x14ac:dyDescent="0.2">
      <c r="A44" s="42">
        <v>1511362</v>
      </c>
      <c r="B44" s="43">
        <v>27501042305490</v>
      </c>
      <c r="C44" s="38">
        <v>7501042305496</v>
      </c>
      <c r="D44" s="34" t="s">
        <v>91</v>
      </c>
      <c r="E44" s="44">
        <v>10</v>
      </c>
      <c r="F44" s="36"/>
      <c r="G44" s="36"/>
      <c r="H44" s="49">
        <v>5</v>
      </c>
      <c r="I44" s="49">
        <v>10</v>
      </c>
      <c r="J44" s="49">
        <v>5</v>
      </c>
      <c r="K44" s="50">
        <v>0</v>
      </c>
    </row>
    <row r="45" spans="1:11" ht="16" x14ac:dyDescent="0.2">
      <c r="A45" s="42">
        <v>1508356</v>
      </c>
      <c r="B45" s="43">
        <v>17501042305516</v>
      </c>
      <c r="C45" s="38" t="s">
        <v>69</v>
      </c>
      <c r="D45" s="34" t="s">
        <v>70</v>
      </c>
      <c r="E45" s="44">
        <v>6</v>
      </c>
      <c r="F45" s="36"/>
      <c r="G45" s="36"/>
      <c r="H45" s="49">
        <v>0</v>
      </c>
      <c r="I45" s="49">
        <v>1</v>
      </c>
      <c r="J45" s="49">
        <v>0</v>
      </c>
      <c r="K45" s="50">
        <v>1</v>
      </c>
    </row>
    <row r="46" spans="1:11" ht="16" x14ac:dyDescent="0.2">
      <c r="A46" s="42">
        <v>1508359</v>
      </c>
      <c r="B46" s="43">
        <v>47501042305524</v>
      </c>
      <c r="C46" s="38">
        <v>7501042305526</v>
      </c>
      <c r="D46" s="34" t="s">
        <v>58</v>
      </c>
      <c r="E46" s="44">
        <v>15</v>
      </c>
      <c r="F46" s="36"/>
      <c r="G46" s="36"/>
      <c r="H46" s="49">
        <v>5</v>
      </c>
      <c r="I46" s="49">
        <v>15</v>
      </c>
      <c r="J46" s="49">
        <v>0</v>
      </c>
      <c r="K46" s="50">
        <v>2</v>
      </c>
    </row>
    <row r="47" spans="1:11" ht="16" x14ac:dyDescent="0.2">
      <c r="A47" s="42">
        <v>1508362</v>
      </c>
      <c r="B47" s="43">
        <v>17501042305530</v>
      </c>
      <c r="C47" s="38">
        <v>7501042305533</v>
      </c>
      <c r="D47" s="34" t="s">
        <v>92</v>
      </c>
      <c r="E47" s="44">
        <v>20</v>
      </c>
      <c r="F47" s="36"/>
      <c r="G47" s="36"/>
      <c r="H47" s="49">
        <v>10</v>
      </c>
      <c r="I47" s="49">
        <v>6</v>
      </c>
      <c r="J47" s="49">
        <v>0</v>
      </c>
      <c r="K47" s="50">
        <v>0</v>
      </c>
    </row>
    <row r="48" spans="1:11" ht="16" x14ac:dyDescent="0.2">
      <c r="A48" s="42">
        <v>1508301</v>
      </c>
      <c r="B48" s="43">
        <v>17501042305561</v>
      </c>
      <c r="C48" s="38">
        <v>7501042305564</v>
      </c>
      <c r="D48" s="38" t="s">
        <v>80</v>
      </c>
      <c r="E48" s="44">
        <v>6</v>
      </c>
      <c r="F48" s="36"/>
      <c r="G48" s="36"/>
      <c r="H48" s="49">
        <v>3</v>
      </c>
      <c r="I48" s="49">
        <v>2</v>
      </c>
      <c r="J48" s="49">
        <v>1</v>
      </c>
      <c r="K48" s="50">
        <v>0</v>
      </c>
    </row>
    <row r="49" spans="1:11" ht="16" x14ac:dyDescent="0.2">
      <c r="A49" s="42">
        <v>1508302</v>
      </c>
      <c r="B49" s="43">
        <v>17501042305585</v>
      </c>
      <c r="C49" s="38">
        <v>7501042305588</v>
      </c>
      <c r="D49" s="38" t="s">
        <v>71</v>
      </c>
      <c r="E49" s="44">
        <v>6</v>
      </c>
      <c r="F49" s="36"/>
      <c r="G49" s="36"/>
      <c r="H49" s="49">
        <v>2</v>
      </c>
      <c r="I49" s="49">
        <v>0</v>
      </c>
      <c r="J49" s="49">
        <v>0</v>
      </c>
      <c r="K49" s="50">
        <v>1</v>
      </c>
    </row>
    <row r="50" spans="1:11" ht="16" x14ac:dyDescent="0.2">
      <c r="A50" s="42">
        <v>1512612</v>
      </c>
      <c r="B50" s="43">
        <v>17501042306377</v>
      </c>
      <c r="C50" s="38">
        <v>7501042306370</v>
      </c>
      <c r="D50" s="34" t="s">
        <v>97</v>
      </c>
      <c r="E50" s="44">
        <v>15</v>
      </c>
      <c r="F50" s="36"/>
      <c r="G50" s="36"/>
      <c r="H50" s="49">
        <v>5</v>
      </c>
      <c r="I50" s="49">
        <v>0</v>
      </c>
      <c r="J50" s="49">
        <v>0</v>
      </c>
      <c r="K50" s="50">
        <v>0</v>
      </c>
    </row>
    <row r="51" spans="1:11" ht="16" x14ac:dyDescent="0.2">
      <c r="A51" s="42">
        <v>1512613</v>
      </c>
      <c r="B51" s="43">
        <v>17501042306384</v>
      </c>
      <c r="C51" s="38">
        <v>7501042306387</v>
      </c>
      <c r="D51" s="34" t="s">
        <v>98</v>
      </c>
      <c r="E51" s="44">
        <v>15</v>
      </c>
      <c r="F51" s="36"/>
      <c r="G51" s="36"/>
      <c r="H51" s="49">
        <v>0</v>
      </c>
      <c r="I51" s="49">
        <v>2</v>
      </c>
      <c r="J51" s="49">
        <v>0</v>
      </c>
      <c r="K51" s="50">
        <v>1</v>
      </c>
    </row>
    <row r="52" spans="1:11" ht="16" x14ac:dyDescent="0.2">
      <c r="A52" s="42">
        <v>1512614</v>
      </c>
      <c r="B52" s="43">
        <v>17501042306391</v>
      </c>
      <c r="C52" s="38">
        <v>7501042306394</v>
      </c>
      <c r="D52" s="34" t="s">
        <v>99</v>
      </c>
      <c r="E52" s="44">
        <v>15</v>
      </c>
      <c r="F52" s="36"/>
      <c r="G52" s="36"/>
      <c r="H52" s="49">
        <v>0</v>
      </c>
      <c r="I52" s="49">
        <v>0</v>
      </c>
      <c r="J52" s="49">
        <v>0</v>
      </c>
      <c r="K52" s="50">
        <v>0</v>
      </c>
    </row>
    <row r="53" spans="1:11" ht="16" x14ac:dyDescent="0.2">
      <c r="A53" s="42">
        <v>1512320</v>
      </c>
      <c r="B53" s="43">
        <v>17501042306315</v>
      </c>
      <c r="C53" s="38">
        <v>7501042306318</v>
      </c>
      <c r="D53" s="34" t="s">
        <v>112</v>
      </c>
      <c r="E53" s="44">
        <v>15</v>
      </c>
      <c r="F53" s="36"/>
      <c r="G53" s="36"/>
      <c r="H53" s="49">
        <v>0</v>
      </c>
      <c r="I53" s="49">
        <v>1</v>
      </c>
      <c r="J53" s="49">
        <v>0</v>
      </c>
      <c r="K53" s="50">
        <v>2</v>
      </c>
    </row>
    <row r="54" spans="1:11" ht="16" x14ac:dyDescent="0.2">
      <c r="A54" s="42">
        <v>1512319</v>
      </c>
      <c r="B54" s="43">
        <v>17501042306308</v>
      </c>
      <c r="C54" s="38">
        <v>7501042306301</v>
      </c>
      <c r="D54" s="34" t="s">
        <v>113</v>
      </c>
      <c r="E54" s="44">
        <v>15</v>
      </c>
      <c r="F54" s="36"/>
      <c r="G54" s="36"/>
      <c r="H54" s="49">
        <v>0</v>
      </c>
      <c r="I54" s="49">
        <v>0</v>
      </c>
      <c r="J54" s="49">
        <v>0</v>
      </c>
      <c r="K54" s="50">
        <v>1</v>
      </c>
    </row>
    <row r="55" spans="1:11" ht="16" x14ac:dyDescent="0.2">
      <c r="A55" s="42">
        <v>1512321</v>
      </c>
      <c r="B55" s="43">
        <v>17501042306322</v>
      </c>
      <c r="C55" s="38">
        <v>7501042306325</v>
      </c>
      <c r="D55" s="34" t="s">
        <v>114</v>
      </c>
      <c r="E55" s="44">
        <v>15</v>
      </c>
      <c r="F55" s="36"/>
      <c r="G55" s="36"/>
      <c r="H55" s="49">
        <v>0</v>
      </c>
      <c r="I55" s="49">
        <v>0</v>
      </c>
      <c r="J55" s="49">
        <v>0</v>
      </c>
      <c r="K55" s="50">
        <v>1</v>
      </c>
    </row>
    <row r="56" spans="1:11" ht="16" x14ac:dyDescent="0.2">
      <c r="A56" s="42"/>
      <c r="B56" s="43"/>
      <c r="C56" s="38">
        <v>7501042306547</v>
      </c>
      <c r="D56" s="34" t="s">
        <v>117</v>
      </c>
      <c r="E56" s="44">
        <v>12</v>
      </c>
      <c r="F56" s="36"/>
      <c r="G56" s="36"/>
      <c r="H56" s="49">
        <v>3</v>
      </c>
      <c r="I56" s="49">
        <v>2</v>
      </c>
      <c r="J56" s="49">
        <v>0</v>
      </c>
      <c r="K56" s="50">
        <v>3</v>
      </c>
    </row>
    <row r="57" spans="1:11" ht="16" x14ac:dyDescent="0.2">
      <c r="A57" s="42"/>
      <c r="B57" s="43"/>
      <c r="C57" s="38">
        <v>7501042306554</v>
      </c>
      <c r="D57" s="34" t="s">
        <v>118</v>
      </c>
      <c r="E57" s="44">
        <v>12</v>
      </c>
      <c r="F57" s="36"/>
      <c r="G57" s="36"/>
      <c r="H57" s="49">
        <v>0</v>
      </c>
      <c r="I57" s="49">
        <v>0</v>
      </c>
      <c r="J57" s="49">
        <v>0</v>
      </c>
      <c r="K57" s="50">
        <v>0</v>
      </c>
    </row>
    <row r="58" spans="1:11" ht="16" x14ac:dyDescent="0.2">
      <c r="A58" s="42"/>
      <c r="B58" s="43"/>
      <c r="C58" s="38">
        <v>7501042306530</v>
      </c>
      <c r="D58" s="34" t="s">
        <v>119</v>
      </c>
      <c r="E58" s="44">
        <v>12</v>
      </c>
      <c r="F58" s="36"/>
      <c r="G58" s="36"/>
      <c r="H58" s="49">
        <v>0</v>
      </c>
      <c r="I58" s="49">
        <v>0</v>
      </c>
      <c r="J58" s="49">
        <v>0</v>
      </c>
      <c r="K58" s="50">
        <v>0</v>
      </c>
    </row>
    <row r="59" spans="1:11" ht="16" x14ac:dyDescent="0.2">
      <c r="A59" s="52"/>
      <c r="B59" s="53"/>
      <c r="C59" s="54"/>
      <c r="D59" s="55"/>
      <c r="E59" s="56"/>
      <c r="F59" s="57"/>
      <c r="G59" s="57"/>
      <c r="H59" s="58"/>
      <c r="I59" s="58"/>
      <c r="J59" s="58"/>
      <c r="K59" s="59"/>
    </row>
    <row r="60" spans="1:11" x14ac:dyDescent="0.15">
      <c r="C60" s="11"/>
      <c r="D60" s="2"/>
      <c r="E60" s="2"/>
      <c r="F60" s="2"/>
      <c r="G60" s="2"/>
    </row>
    <row r="61" spans="1:11" ht="14" x14ac:dyDescent="0.2">
      <c r="C61" s="11"/>
      <c r="D61" s="71" t="s">
        <v>108</v>
      </c>
      <c r="E61" s="71"/>
      <c r="F61" s="71"/>
      <c r="G61" s="71"/>
    </row>
    <row r="62" spans="1:11" x14ac:dyDescent="0.15">
      <c r="C62" s="11"/>
      <c r="D62" s="2"/>
      <c r="E62" s="2"/>
      <c r="F62" s="2"/>
      <c r="G62" s="2"/>
    </row>
    <row r="63" spans="1:11" x14ac:dyDescent="0.15">
      <c r="C63" s="11"/>
      <c r="D63" s="2"/>
      <c r="E63" s="2"/>
      <c r="F63" s="2"/>
      <c r="G63" s="2"/>
    </row>
    <row r="64" spans="1:11" x14ac:dyDescent="0.15">
      <c r="C64" s="11"/>
      <c r="D64" s="2"/>
      <c r="E64" s="2"/>
      <c r="F64" s="2"/>
      <c r="G64" s="2"/>
    </row>
    <row r="65" spans="3:7" x14ac:dyDescent="0.15">
      <c r="C65" s="11"/>
      <c r="D65" s="2"/>
      <c r="E65" s="2"/>
      <c r="F65" s="2"/>
      <c r="G65" s="2"/>
    </row>
    <row r="66" spans="3:7" x14ac:dyDescent="0.15">
      <c r="C66" s="11"/>
      <c r="D66" s="2"/>
      <c r="E66" s="2"/>
      <c r="F66" s="2"/>
      <c r="G66" s="2"/>
    </row>
    <row r="67" spans="3:7" x14ac:dyDescent="0.15">
      <c r="C67" s="11"/>
      <c r="D67" s="2"/>
      <c r="E67" s="2"/>
      <c r="F67" s="2"/>
      <c r="G67" s="2"/>
    </row>
    <row r="68" spans="3:7" x14ac:dyDescent="0.15">
      <c r="C68" s="11"/>
      <c r="D68" s="2"/>
      <c r="E68" s="2"/>
      <c r="F68" s="2"/>
      <c r="G68" s="2"/>
    </row>
    <row r="69" spans="3:7" x14ac:dyDescent="0.15">
      <c r="C69" s="11"/>
      <c r="D69" s="2"/>
      <c r="E69" s="2"/>
      <c r="F69" s="2"/>
      <c r="G69" s="2"/>
    </row>
    <row r="70" spans="3:7" x14ac:dyDescent="0.15">
      <c r="C70" s="11"/>
      <c r="D70" s="2"/>
      <c r="E70" s="2"/>
      <c r="F70" s="2"/>
      <c r="G70" s="2"/>
    </row>
    <row r="71" spans="3:7" x14ac:dyDescent="0.15">
      <c r="C71" s="11"/>
      <c r="D71" s="2"/>
      <c r="E71" s="2"/>
      <c r="F71" s="2"/>
      <c r="G71" s="2"/>
    </row>
    <row r="72" spans="3:7" x14ac:dyDescent="0.15">
      <c r="C72" s="11"/>
      <c r="D72" s="2"/>
      <c r="E72" s="2"/>
      <c r="F72" s="2"/>
      <c r="G72" s="2"/>
    </row>
    <row r="73" spans="3:7" x14ac:dyDescent="0.15">
      <c r="C73" s="11"/>
      <c r="D73" s="2"/>
      <c r="E73" s="2"/>
      <c r="F73" s="2"/>
      <c r="G73" s="2"/>
    </row>
    <row r="74" spans="3:7" x14ac:dyDescent="0.15">
      <c r="C74" s="11"/>
      <c r="D74" s="2"/>
      <c r="E74" s="2"/>
      <c r="F74" s="2"/>
      <c r="G74" s="2"/>
    </row>
    <row r="75" spans="3:7" x14ac:dyDescent="0.15">
      <c r="C75" s="11"/>
      <c r="D75" s="2"/>
      <c r="E75" s="2"/>
      <c r="F75" s="2"/>
      <c r="G75" s="2"/>
    </row>
    <row r="76" spans="3:7" x14ac:dyDescent="0.15">
      <c r="C76" s="11"/>
      <c r="D76" s="2"/>
      <c r="E76" s="2"/>
      <c r="F76" s="2"/>
      <c r="G76" s="2"/>
    </row>
    <row r="77" spans="3:7" x14ac:dyDescent="0.15">
      <c r="C77" s="11"/>
      <c r="D77" s="2"/>
      <c r="E77" s="2"/>
      <c r="F77" s="2"/>
      <c r="G77" s="2"/>
    </row>
    <row r="78" spans="3:7" x14ac:dyDescent="0.15">
      <c r="C78" s="11"/>
      <c r="D78" s="2"/>
      <c r="E78" s="2"/>
      <c r="F78" s="2"/>
      <c r="G78" s="2"/>
    </row>
    <row r="79" spans="3:7" x14ac:dyDescent="0.15">
      <c r="C79" s="11"/>
      <c r="D79" s="2"/>
      <c r="E79" s="2"/>
      <c r="F79" s="2"/>
      <c r="G79" s="2"/>
    </row>
    <row r="80" spans="3:7" x14ac:dyDescent="0.15">
      <c r="C80" s="11"/>
      <c r="D80" s="2"/>
      <c r="E80" s="2"/>
      <c r="F80" s="2"/>
      <c r="G80" s="2"/>
    </row>
    <row r="81" spans="3:7" x14ac:dyDescent="0.15">
      <c r="C81" s="11"/>
      <c r="D81" s="2"/>
      <c r="E81" s="2"/>
      <c r="F81" s="2"/>
      <c r="G81" s="2"/>
    </row>
    <row r="82" spans="3:7" x14ac:dyDescent="0.15">
      <c r="C82" s="11"/>
      <c r="D82" s="2"/>
      <c r="E82" s="2"/>
      <c r="F82" s="2"/>
      <c r="G82" s="2"/>
    </row>
    <row r="83" spans="3:7" x14ac:dyDescent="0.15">
      <c r="C83" s="11"/>
      <c r="D83" s="2"/>
      <c r="E83" s="2"/>
      <c r="F83" s="2"/>
      <c r="G83" s="2"/>
    </row>
    <row r="84" spans="3:7" x14ac:dyDescent="0.15">
      <c r="C84" s="11"/>
      <c r="D84" s="2"/>
      <c r="E84" s="2"/>
      <c r="F84" s="2"/>
      <c r="G84" s="2"/>
    </row>
    <row r="85" spans="3:7" x14ac:dyDescent="0.15">
      <c r="C85" s="11"/>
      <c r="D85" s="2"/>
      <c r="E85" s="2"/>
      <c r="F85" s="2"/>
      <c r="G85" s="2"/>
    </row>
    <row r="86" spans="3:7" x14ac:dyDescent="0.15">
      <c r="C86" s="11"/>
      <c r="D86" s="2"/>
      <c r="E86" s="2"/>
      <c r="F86" s="2"/>
      <c r="G86" s="2"/>
    </row>
    <row r="87" spans="3:7" x14ac:dyDescent="0.15">
      <c r="C87" s="11"/>
      <c r="D87" s="2"/>
      <c r="E87" s="2"/>
      <c r="F87" s="2"/>
      <c r="G87" s="2"/>
    </row>
    <row r="88" spans="3:7" x14ac:dyDescent="0.15">
      <c r="C88" s="11"/>
      <c r="D88" s="2"/>
      <c r="E88" s="2"/>
      <c r="F88" s="2"/>
      <c r="G88" s="2"/>
    </row>
    <row r="89" spans="3:7" x14ac:dyDescent="0.15">
      <c r="C89" s="11"/>
      <c r="D89" s="2"/>
      <c r="E89" s="2"/>
      <c r="F89" s="2"/>
      <c r="G89" s="2"/>
    </row>
    <row r="90" spans="3:7" x14ac:dyDescent="0.15">
      <c r="C90" s="13"/>
    </row>
    <row r="91" spans="3:7" x14ac:dyDescent="0.15">
      <c r="C91" s="13"/>
    </row>
    <row r="92" spans="3:7" x14ac:dyDescent="0.15">
      <c r="C92" s="13"/>
    </row>
    <row r="93" spans="3:7" x14ac:dyDescent="0.15">
      <c r="C93" s="13"/>
    </row>
    <row r="94" spans="3:7" x14ac:dyDescent="0.15">
      <c r="C94" s="13"/>
    </row>
    <row r="95" spans="3:7" x14ac:dyDescent="0.15">
      <c r="C95" s="13"/>
    </row>
    <row r="96" spans="3:7" x14ac:dyDescent="0.15">
      <c r="C96" s="13"/>
    </row>
    <row r="97" spans="3:3" x14ac:dyDescent="0.15">
      <c r="C97" s="13"/>
    </row>
    <row r="98" spans="3:3" x14ac:dyDescent="0.15">
      <c r="C98" s="13"/>
    </row>
    <row r="99" spans="3:3" x14ac:dyDescent="0.15">
      <c r="C99" s="13"/>
    </row>
    <row r="100" spans="3:3" x14ac:dyDescent="0.15">
      <c r="C100" s="13"/>
    </row>
    <row r="101" spans="3:3" x14ac:dyDescent="0.15">
      <c r="C101" s="13"/>
    </row>
    <row r="102" spans="3:3" x14ac:dyDescent="0.15">
      <c r="C102" s="13"/>
    </row>
  </sheetData>
  <mergeCells count="2">
    <mergeCell ref="H5:K5"/>
    <mergeCell ref="D61:G61"/>
  </mergeCells>
  <conditionalFormatting sqref="H7:J55 K8:K55 H59:K59">
    <cfRule type="cellIs" dxfId="69" priority="3" stopIfTrue="1" operator="greaterThan">
      <formula>0</formula>
    </cfRule>
  </conditionalFormatting>
  <conditionalFormatting sqref="K7">
    <cfRule type="cellIs" dxfId="68" priority="2" stopIfTrue="1" operator="greaterThan">
      <formula>0</formula>
    </cfRule>
  </conditionalFormatting>
  <conditionalFormatting sqref="H56:K58">
    <cfRule type="cellIs" dxfId="67" priority="1" stopIfTrue="1" operator="greaterThan">
      <formula>0</formula>
    </cfRule>
  </conditionalFormatting>
  <pageMargins left="0" right="0" top="0" bottom="0" header="0.31496062992125984" footer="0.31496062992125984"/>
  <pageSetup scale="8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GONCAL-ABR03</vt:lpstr>
      <vt:lpstr>Hoja1</vt:lpstr>
      <vt:lpstr>Hoja2</vt:lpstr>
      <vt:lpstr>PEDIDO</vt:lpstr>
      <vt:lpstr>ped. </vt:lpstr>
      <vt:lpstr>Hoja3</vt:lpstr>
      <vt:lpstr>Hoja4</vt:lpstr>
      <vt:lpstr>Hoja5</vt:lpstr>
      <vt:lpstr>Hoja6</vt:lpstr>
      <vt:lpstr>PED.19.09.2017</vt:lpstr>
      <vt:lpstr>Hoja7</vt:lpstr>
      <vt:lpstr>PED.16.11.2017</vt:lpstr>
      <vt:lpstr>PED.12.12.17</vt:lpstr>
      <vt:lpstr>Hoja9</vt:lpstr>
      <vt:lpstr>PED. 24.02.18</vt:lpstr>
      <vt:lpstr>PED.20.03.18</vt:lpstr>
      <vt:lpstr>PED.17.04.18</vt:lpstr>
      <vt:lpstr>PED-15.06.18</vt:lpstr>
      <vt:lpstr>PED-10.07.2018</vt:lpstr>
      <vt:lpstr>PED-04.09.18</vt:lpstr>
      <vt:lpstr>PED.02.10.2018</vt:lpstr>
      <vt:lpstr>PED.30.10.2018</vt:lpstr>
      <vt:lpstr>PED. 27-11-2018</vt:lpstr>
      <vt:lpstr>PED.15.01.2019</vt:lpstr>
      <vt:lpstr>PED.12.03.2019</vt:lpstr>
    </vt:vector>
  </TitlesOfParts>
  <Company>La Mision Supermercados,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Gloria Ma. Charur Tueme</dc:creator>
  <cp:lastModifiedBy>Usuario de Microsoft Office</cp:lastModifiedBy>
  <cp:lastPrinted>2019-03-12T18:22:12Z</cp:lastPrinted>
  <dcterms:created xsi:type="dcterms:W3CDTF">1998-07-25T16:25:40Z</dcterms:created>
  <dcterms:modified xsi:type="dcterms:W3CDTF">2019-04-30T21:43:19Z</dcterms:modified>
</cp:coreProperties>
</file>