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47" i="1" l="1"/>
  <c r="M47" i="1" s="1"/>
  <c r="H47" i="1"/>
  <c r="L46" i="1"/>
  <c r="M46" i="1" s="1"/>
  <c r="H46" i="1"/>
  <c r="L45" i="1"/>
  <c r="M45" i="1" s="1"/>
  <c r="H45" i="1"/>
  <c r="L44" i="1"/>
  <c r="M44" i="1" s="1"/>
  <c r="H44" i="1"/>
  <c r="L37" i="1"/>
  <c r="M37" i="1" s="1"/>
  <c r="H37" i="1"/>
  <c r="L36" i="1"/>
  <c r="M36" i="1" s="1"/>
  <c r="H36" i="1"/>
  <c r="L35" i="1"/>
  <c r="M35" i="1" s="1"/>
  <c r="H35" i="1"/>
  <c r="L34" i="1"/>
  <c r="M34" i="1" s="1"/>
  <c r="H34" i="1"/>
  <c r="L33" i="1"/>
  <c r="M33" i="1" s="1"/>
  <c r="H33" i="1"/>
  <c r="L32" i="1"/>
  <c r="M32" i="1" s="1"/>
  <c r="H32" i="1"/>
  <c r="L31" i="1"/>
  <c r="M31" i="1" s="1"/>
  <c r="H31" i="1"/>
  <c r="L30" i="1"/>
  <c r="M30" i="1" s="1"/>
  <c r="H30" i="1"/>
  <c r="L29" i="1"/>
  <c r="M29" i="1" s="1"/>
  <c r="H29" i="1"/>
  <c r="L28" i="1"/>
  <c r="M28" i="1" s="1"/>
  <c r="H28" i="1"/>
  <c r="L27" i="1"/>
  <c r="M27" i="1" s="1"/>
  <c r="H27" i="1"/>
  <c r="L26" i="1"/>
  <c r="M26" i="1" s="1"/>
  <c r="H26" i="1"/>
  <c r="L25" i="1"/>
  <c r="M25" i="1" s="1"/>
  <c r="H25" i="1"/>
  <c r="L24" i="1"/>
  <c r="M24" i="1" s="1"/>
  <c r="H24" i="1"/>
  <c r="M48" i="1" l="1"/>
  <c r="N44" i="1"/>
  <c r="N45" i="1"/>
  <c r="N46" i="1"/>
  <c r="N47" i="1"/>
  <c r="M38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L16" i="1"/>
  <c r="M16" i="1" s="1"/>
  <c r="H16" i="1"/>
  <c r="L15" i="1"/>
  <c r="M15" i="1" s="1"/>
  <c r="H15" i="1"/>
  <c r="L14" i="1"/>
  <c r="M14" i="1" s="1"/>
  <c r="H14" i="1"/>
  <c r="L13" i="1"/>
  <c r="M13" i="1" s="1"/>
  <c r="H13" i="1"/>
  <c r="L12" i="1"/>
  <c r="M12" i="1" s="1"/>
  <c r="H12" i="1"/>
  <c r="L11" i="1"/>
  <c r="M11" i="1" s="1"/>
  <c r="H11" i="1"/>
  <c r="L10" i="1"/>
  <c r="M10" i="1" s="1"/>
  <c r="H10" i="1"/>
  <c r="N16" i="1" l="1"/>
  <c r="N15" i="1"/>
  <c r="N14" i="1"/>
  <c r="N13" i="1"/>
  <c r="N12" i="1"/>
  <c r="N11" i="1"/>
  <c r="N10" i="1"/>
  <c r="L18" i="1" l="1"/>
  <c r="M18" i="1" s="1"/>
  <c r="H18" i="1"/>
  <c r="L17" i="1"/>
  <c r="M17" i="1" s="1"/>
  <c r="H17" i="1"/>
  <c r="L9" i="1"/>
  <c r="M9" i="1" s="1"/>
  <c r="H9" i="1"/>
  <c r="L8" i="1"/>
  <c r="M8" i="1" s="1"/>
  <c r="H8" i="1"/>
  <c r="L7" i="1"/>
  <c r="M7" i="1" s="1"/>
  <c r="H7" i="1"/>
  <c r="L6" i="1"/>
  <c r="M6" i="1" s="1"/>
  <c r="H6" i="1"/>
  <c r="L5" i="1"/>
  <c r="M5" i="1" s="1"/>
  <c r="H5" i="1"/>
  <c r="N18" i="1" l="1"/>
  <c r="N5" i="1"/>
  <c r="M19" i="1"/>
  <c r="N6" i="1"/>
  <c r="N7" i="1"/>
  <c r="N8" i="1"/>
  <c r="N9" i="1"/>
  <c r="N17" i="1"/>
</calcChain>
</file>

<file path=xl/sharedStrings.xml><?xml version="1.0" encoding="utf-8"?>
<sst xmlns="http://schemas.openxmlformats.org/spreadsheetml/2006/main" count="118" uniqueCount="42">
  <si>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</si>
  <si>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</si>
  <si>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</si>
  <si>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</si>
  <si>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</si>
  <si>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</si>
  <si>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</si>
  <si>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</si>
  <si>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</si>
  <si>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</si>
  <si>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</si>
  <si>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</si>
  <si>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</si>
  <si>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</si>
  <si>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0023</t>
  </si>
  <si>
    <t>JAMON VIRGINIA PAVO TURKEY LINE 3,95 KG.</t>
  </si>
  <si>
    <t>Adicional 10+1</t>
  </si>
  <si>
    <t>0078</t>
  </si>
  <si>
    <t>QUESO ASADERO LA VILLITA 3 KG</t>
  </si>
  <si>
    <t>0103</t>
  </si>
  <si>
    <t xml:space="preserve">JAMON COCIDO DE PAVO SAN MILLAN </t>
  </si>
  <si>
    <t>3223</t>
  </si>
  <si>
    <t xml:space="preserve">SALCHICHA HOT DOG DE PAVO SAN MILLAN </t>
  </si>
  <si>
    <t>DIAZ ORDAZ</t>
  </si>
  <si>
    <t>VILLEGAS</t>
  </si>
  <si>
    <t>SALCHICHA PARA ASAR CHIMEX</t>
  </si>
  <si>
    <t>20+1</t>
  </si>
  <si>
    <t>SALCHICHA POLACA CHIMEX  QUESO/JALAPEÑO 350GR</t>
  </si>
  <si>
    <t>0892</t>
  </si>
  <si>
    <t>QUESO PANELA FUD KG</t>
  </si>
  <si>
    <t>JAMON AMERICANO DE PAVO FUD 3.5K</t>
  </si>
  <si>
    <t>0216</t>
  </si>
  <si>
    <t>1+20</t>
  </si>
  <si>
    <t xml:space="preserve">YOG. YOPLAIT NATURAL 1 KILO </t>
  </si>
  <si>
    <t>YOG. YOPLAIT FRESA 1 KILO</t>
  </si>
  <si>
    <t>YOG. YOPLAIT DURAZNO 1 KILO</t>
  </si>
  <si>
    <t>YOGHURT YOPLAIT DE MANGO 1 KG</t>
  </si>
  <si>
    <t>YOG. YOPLAIT FRUTAS CON CEREALES 1 KILO</t>
  </si>
  <si>
    <t>JAMON DE P'AVO VIRGINIA 290 GRS</t>
  </si>
  <si>
    <t>QUESO OAXACA LA VILLITA 200 GRS.</t>
  </si>
  <si>
    <t>QUESO AMERICANO SC 175 GR IMI LA VILLITA</t>
  </si>
  <si>
    <t>ARBOLEDAS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</si>
</sst>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right"/>
    </xf>
    <xf numFmtId="1" fontId="4" fillId="0" borderId="1" xfId="0" applyNumberFormat="1" applyFont="1" applyFill="1" applyBorder="1" applyAlignment="1">
      <alignment horizontal="left"/>
    </xf>
    <xf numFmtId="165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48"/>
  <sheetViews>
    <sheetView tabSelected="1" zoomScaleNormal="100" workbookViewId="0">
      <selection activeCell="P14" sqref="P14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51.7109375" style="3" bestFit="1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16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4" t="s">
        <v>23</v>
      </c>
      <c r="H4" s="24"/>
      <c r="I4" s="24"/>
      <c r="J4" s="24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1" t="s">
        <v>14</v>
      </c>
      <c r="B5" s="9">
        <v>582</v>
      </c>
      <c r="C5" s="10" t="s">
        <v>15</v>
      </c>
      <c r="D5" s="7" t="s">
        <v>13</v>
      </c>
      <c r="E5" s="12">
        <v>3.95</v>
      </c>
      <c r="F5" s="22">
        <v>92.721999999999994</v>
      </c>
      <c r="G5" s="2">
        <v>40</v>
      </c>
      <c r="H5" s="2">
        <f t="shared" ref="H5:H18" si="0">G5*E5</f>
        <v>158</v>
      </c>
      <c r="I5" s="2">
        <v>0</v>
      </c>
      <c r="J5" s="2">
        <v>4</v>
      </c>
      <c r="K5" s="2"/>
      <c r="L5" s="2">
        <f t="shared" ref="L5:L6" si="1">G5+I5+K5+J5</f>
        <v>44</v>
      </c>
      <c r="M5" s="1">
        <f t="shared" ref="M5:M18" si="2">L5*E5</f>
        <v>173.8</v>
      </c>
      <c r="N5" s="13">
        <f t="shared" ref="N5:N18" si="3">F5*H5/M5</f>
        <v>84.292727272727262</v>
      </c>
    </row>
    <row r="6" spans="1:14" ht="16.5" customHeight="1" x14ac:dyDescent="0.25">
      <c r="A6" s="11" t="s">
        <v>17</v>
      </c>
      <c r="B6" s="9">
        <v>8053</v>
      </c>
      <c r="C6" s="10" t="s">
        <v>18</v>
      </c>
      <c r="D6" s="7" t="s">
        <v>13</v>
      </c>
      <c r="E6" s="12">
        <v>3</v>
      </c>
      <c r="F6" s="22">
        <v>123.7</v>
      </c>
      <c r="G6" s="2">
        <v>30</v>
      </c>
      <c r="H6" s="2">
        <f t="shared" si="0"/>
        <v>90</v>
      </c>
      <c r="I6" s="2">
        <v>0</v>
      </c>
      <c r="J6" s="2">
        <v>3</v>
      </c>
      <c r="K6" s="2"/>
      <c r="L6" s="2">
        <f t="shared" si="1"/>
        <v>33</v>
      </c>
      <c r="M6" s="1">
        <f t="shared" si="2"/>
        <v>99</v>
      </c>
      <c r="N6" s="13">
        <f t="shared" si="3"/>
        <v>112.45454545454545</v>
      </c>
    </row>
    <row r="7" spans="1:14" ht="16.5" customHeight="1" x14ac:dyDescent="0.25">
      <c r="A7" s="15">
        <v>7501040005572</v>
      </c>
      <c r="B7" s="9">
        <v>557</v>
      </c>
      <c r="C7" s="10" t="s">
        <v>27</v>
      </c>
      <c r="D7" s="14" t="s">
        <v>13</v>
      </c>
      <c r="E7" s="12">
        <v>1</v>
      </c>
      <c r="F7" s="22">
        <v>28.44</v>
      </c>
      <c r="G7" s="2">
        <v>30</v>
      </c>
      <c r="H7" s="2">
        <f t="shared" si="0"/>
        <v>30</v>
      </c>
      <c r="I7" s="2">
        <v>0</v>
      </c>
      <c r="J7" s="2">
        <v>3</v>
      </c>
      <c r="K7" s="2"/>
      <c r="L7" s="2">
        <f>G7+I7+K7+J7</f>
        <v>33</v>
      </c>
      <c r="M7" s="1">
        <f t="shared" si="2"/>
        <v>33</v>
      </c>
      <c r="N7" s="13">
        <f t="shared" si="3"/>
        <v>25.854545454545455</v>
      </c>
    </row>
    <row r="8" spans="1:14" ht="16.5" customHeight="1" x14ac:dyDescent="0.25">
      <c r="A8" s="11" t="s">
        <v>28</v>
      </c>
      <c r="B8" s="15">
        <v>8372</v>
      </c>
      <c r="C8" s="10" t="s">
        <v>29</v>
      </c>
      <c r="D8" s="14" t="s">
        <v>13</v>
      </c>
      <c r="E8" s="12">
        <v>1.8</v>
      </c>
      <c r="F8" s="22">
        <v>86.998999999999995</v>
      </c>
      <c r="G8" s="2">
        <v>30</v>
      </c>
      <c r="H8" s="2">
        <f t="shared" si="0"/>
        <v>54</v>
      </c>
      <c r="I8" s="2">
        <v>0</v>
      </c>
      <c r="J8" s="2">
        <v>3</v>
      </c>
      <c r="K8" s="2"/>
      <c r="L8" s="2">
        <f t="shared" ref="L8:L18" si="4">G8+I8+K8+J8</f>
        <v>33</v>
      </c>
      <c r="M8" s="1">
        <f t="shared" si="2"/>
        <v>59.4</v>
      </c>
      <c r="N8" s="13">
        <f t="shared" si="3"/>
        <v>79.09</v>
      </c>
    </row>
    <row r="9" spans="1:14" ht="16.5" customHeight="1" x14ac:dyDescent="0.25">
      <c r="A9" s="9">
        <v>7501040003073</v>
      </c>
      <c r="B9" s="9">
        <v>307</v>
      </c>
      <c r="C9" s="10" t="s">
        <v>25</v>
      </c>
      <c r="D9" s="14" t="s">
        <v>26</v>
      </c>
      <c r="E9" s="12">
        <v>1</v>
      </c>
      <c r="F9" s="22">
        <v>40.508000000000003</v>
      </c>
      <c r="G9" s="2">
        <v>420</v>
      </c>
      <c r="H9" s="2">
        <f t="shared" si="0"/>
        <v>420</v>
      </c>
      <c r="I9" s="2">
        <v>0</v>
      </c>
      <c r="J9" s="2">
        <v>21</v>
      </c>
      <c r="K9" s="2"/>
      <c r="L9" s="2">
        <f t="shared" si="4"/>
        <v>441</v>
      </c>
      <c r="M9" s="1">
        <f t="shared" si="2"/>
        <v>441</v>
      </c>
      <c r="N9" s="13">
        <f t="shared" si="3"/>
        <v>38.579047619047621</v>
      </c>
    </row>
    <row r="10" spans="1:14" ht="16.5" customHeight="1" x14ac:dyDescent="0.25">
      <c r="A10" s="9">
        <v>7501040080319</v>
      </c>
      <c r="B10" s="9">
        <v>8031</v>
      </c>
      <c r="C10" s="10" t="s">
        <v>39</v>
      </c>
      <c r="D10" s="14" t="s">
        <v>32</v>
      </c>
      <c r="E10" s="12">
        <v>1</v>
      </c>
      <c r="F10" s="22">
        <v>27.8</v>
      </c>
      <c r="G10" s="2">
        <v>40</v>
      </c>
      <c r="H10" s="2">
        <f t="shared" ref="H10:H11" si="5">G10*E10</f>
        <v>40</v>
      </c>
      <c r="I10" s="2">
        <v>0</v>
      </c>
      <c r="J10" s="2">
        <v>2</v>
      </c>
      <c r="K10" s="2"/>
      <c r="L10" s="2">
        <f t="shared" ref="L10:L11" si="6">G10+I10+K10+J10</f>
        <v>42</v>
      </c>
      <c r="M10" s="1">
        <f t="shared" ref="M10:M11" si="7">L10*E10</f>
        <v>42</v>
      </c>
      <c r="N10" s="13">
        <f t="shared" ref="N10:N11" si="8">F10*H10/M10</f>
        <v>26.476190476190474</v>
      </c>
    </row>
    <row r="11" spans="1:14" ht="16.5" customHeight="1" x14ac:dyDescent="0.25">
      <c r="A11" s="9">
        <v>7501040081477</v>
      </c>
      <c r="B11" s="15">
        <v>8147</v>
      </c>
      <c r="C11" s="21" t="s">
        <v>40</v>
      </c>
      <c r="D11" s="14" t="s">
        <v>32</v>
      </c>
      <c r="E11" s="12">
        <v>1</v>
      </c>
      <c r="F11" s="22">
        <v>16</v>
      </c>
      <c r="G11" s="2">
        <v>180</v>
      </c>
      <c r="H11" s="2">
        <f t="shared" si="5"/>
        <v>180</v>
      </c>
      <c r="I11" s="2">
        <v>0</v>
      </c>
      <c r="J11" s="2">
        <v>9</v>
      </c>
      <c r="K11" s="2"/>
      <c r="L11" s="2">
        <f t="shared" si="6"/>
        <v>189</v>
      </c>
      <c r="M11" s="1">
        <f t="shared" si="7"/>
        <v>189</v>
      </c>
      <c r="N11" s="13">
        <f t="shared" si="8"/>
        <v>15.238095238095237</v>
      </c>
    </row>
    <row r="12" spans="1:14" ht="16.5" customHeight="1" x14ac:dyDescent="0.25">
      <c r="A12" s="9">
        <v>7501040090028</v>
      </c>
      <c r="B12" s="9">
        <v>9002</v>
      </c>
      <c r="C12" s="10" t="s">
        <v>33</v>
      </c>
      <c r="D12" s="14" t="s">
        <v>32</v>
      </c>
      <c r="E12" s="12">
        <v>1</v>
      </c>
      <c r="F12" s="22">
        <v>24.795000000000002</v>
      </c>
      <c r="G12" s="2">
        <v>20</v>
      </c>
      <c r="H12" s="2">
        <f t="shared" ref="H12:H16" si="9">G12*E12</f>
        <v>20</v>
      </c>
      <c r="I12" s="2">
        <v>0</v>
      </c>
      <c r="J12" s="2">
        <v>1</v>
      </c>
      <c r="K12" s="2"/>
      <c r="L12" s="2">
        <f t="shared" ref="L12:L16" si="10">G12+I12+K12+J12</f>
        <v>21</v>
      </c>
      <c r="M12" s="1">
        <f t="shared" ref="M12:M16" si="11">L12*E12</f>
        <v>21</v>
      </c>
      <c r="N12" s="13">
        <f t="shared" ref="N12:N16" si="12">F12*H12/M12</f>
        <v>23.614285714285717</v>
      </c>
    </row>
    <row r="13" spans="1:14" ht="16.5" customHeight="1" x14ac:dyDescent="0.25">
      <c r="A13" s="9">
        <v>7501040090080</v>
      </c>
      <c r="B13" s="9">
        <v>9008</v>
      </c>
      <c r="C13" s="10" t="s">
        <v>34</v>
      </c>
      <c r="D13" s="14" t="s">
        <v>32</v>
      </c>
      <c r="E13" s="12">
        <v>1</v>
      </c>
      <c r="F13" s="22">
        <v>25.84</v>
      </c>
      <c r="G13" s="2">
        <v>20</v>
      </c>
      <c r="H13" s="2">
        <f t="shared" si="9"/>
        <v>20</v>
      </c>
      <c r="I13" s="2">
        <v>0</v>
      </c>
      <c r="J13" s="2">
        <v>1</v>
      </c>
      <c r="K13" s="2"/>
      <c r="L13" s="2">
        <f t="shared" si="10"/>
        <v>21</v>
      </c>
      <c r="M13" s="1">
        <f t="shared" si="11"/>
        <v>21</v>
      </c>
      <c r="N13" s="13">
        <f t="shared" si="12"/>
        <v>24.609523809523807</v>
      </c>
    </row>
    <row r="14" spans="1:14" ht="16.5" customHeight="1" x14ac:dyDescent="0.25">
      <c r="A14" s="9">
        <v>7501040090097</v>
      </c>
      <c r="B14" s="9">
        <v>9009</v>
      </c>
      <c r="C14" s="10" t="s">
        <v>35</v>
      </c>
      <c r="D14" s="14" t="s">
        <v>32</v>
      </c>
      <c r="E14" s="12">
        <v>1</v>
      </c>
      <c r="F14" s="22">
        <v>25.84</v>
      </c>
      <c r="G14" s="2">
        <v>20</v>
      </c>
      <c r="H14" s="2">
        <f t="shared" si="9"/>
        <v>20</v>
      </c>
      <c r="I14" s="2">
        <v>0</v>
      </c>
      <c r="J14" s="2">
        <v>1</v>
      </c>
      <c r="K14" s="2"/>
      <c r="L14" s="2">
        <f t="shared" si="10"/>
        <v>21</v>
      </c>
      <c r="M14" s="1">
        <f t="shared" si="11"/>
        <v>21</v>
      </c>
      <c r="N14" s="13">
        <f t="shared" si="12"/>
        <v>24.609523809523807</v>
      </c>
    </row>
    <row r="15" spans="1:14" ht="16.5" customHeight="1" x14ac:dyDescent="0.25">
      <c r="A15" s="9">
        <v>7501040090110</v>
      </c>
      <c r="B15" s="9">
        <v>9011</v>
      </c>
      <c r="C15" s="10" t="s">
        <v>36</v>
      </c>
      <c r="D15" s="14" t="s">
        <v>32</v>
      </c>
      <c r="E15" s="12">
        <v>1</v>
      </c>
      <c r="F15" s="22">
        <v>25.84</v>
      </c>
      <c r="G15" s="2">
        <v>20</v>
      </c>
      <c r="H15" s="2">
        <f t="shared" si="9"/>
        <v>20</v>
      </c>
      <c r="I15" s="2">
        <v>0</v>
      </c>
      <c r="J15" s="2">
        <v>1</v>
      </c>
      <c r="K15" s="2"/>
      <c r="L15" s="2">
        <f t="shared" si="10"/>
        <v>21</v>
      </c>
      <c r="M15" s="1">
        <f t="shared" si="11"/>
        <v>21</v>
      </c>
      <c r="N15" s="13">
        <f t="shared" si="12"/>
        <v>24.609523809523807</v>
      </c>
    </row>
    <row r="16" spans="1:14" ht="16.5" customHeight="1" x14ac:dyDescent="0.25">
      <c r="A16" s="9">
        <v>7501040090165</v>
      </c>
      <c r="B16" s="9">
        <v>9016</v>
      </c>
      <c r="C16" s="10" t="s">
        <v>37</v>
      </c>
      <c r="D16" s="14" t="s">
        <v>32</v>
      </c>
      <c r="E16" s="12">
        <v>1</v>
      </c>
      <c r="F16" s="22">
        <v>25.84</v>
      </c>
      <c r="G16" s="2">
        <v>20</v>
      </c>
      <c r="H16" s="2">
        <f t="shared" si="9"/>
        <v>20</v>
      </c>
      <c r="I16" s="2">
        <v>0</v>
      </c>
      <c r="J16" s="2">
        <v>1</v>
      </c>
      <c r="K16" s="2"/>
      <c r="L16" s="2">
        <f t="shared" si="10"/>
        <v>21</v>
      </c>
      <c r="M16" s="1">
        <f t="shared" si="11"/>
        <v>21</v>
      </c>
      <c r="N16" s="13">
        <f t="shared" si="12"/>
        <v>24.609523809523807</v>
      </c>
    </row>
    <row r="17" spans="1:14" ht="16.5" customHeight="1" x14ac:dyDescent="0.25">
      <c r="A17" s="11" t="s">
        <v>19</v>
      </c>
      <c r="B17" s="17">
        <v>1301</v>
      </c>
      <c r="C17" s="18" t="s">
        <v>20</v>
      </c>
      <c r="D17" s="14" t="s">
        <v>13</v>
      </c>
      <c r="E17" s="12">
        <v>5.8</v>
      </c>
      <c r="F17" s="22">
        <v>36.090000000000003</v>
      </c>
      <c r="G17" s="2">
        <v>40</v>
      </c>
      <c r="H17" s="2">
        <f t="shared" si="0"/>
        <v>232</v>
      </c>
      <c r="I17" s="2">
        <v>0</v>
      </c>
      <c r="J17" s="2">
        <v>4</v>
      </c>
      <c r="K17" s="2"/>
      <c r="L17" s="2">
        <f t="shared" si="4"/>
        <v>44</v>
      </c>
      <c r="M17" s="1">
        <f t="shared" si="2"/>
        <v>255.2</v>
      </c>
      <c r="N17" s="13">
        <f t="shared" si="3"/>
        <v>32.809090909090912</v>
      </c>
    </row>
    <row r="18" spans="1:14" ht="16.5" customHeight="1" x14ac:dyDescent="0.25">
      <c r="A18" s="11" t="s">
        <v>21</v>
      </c>
      <c r="B18" s="9">
        <v>1481</v>
      </c>
      <c r="C18" s="10" t="s">
        <v>22</v>
      </c>
      <c r="D18" s="14" t="s">
        <v>13</v>
      </c>
      <c r="E18" s="12">
        <v>2.5</v>
      </c>
      <c r="F18" s="22">
        <v>25.2</v>
      </c>
      <c r="G18" s="2">
        <v>150</v>
      </c>
      <c r="H18" s="2">
        <f t="shared" si="0"/>
        <v>375</v>
      </c>
      <c r="I18" s="2">
        <v>0</v>
      </c>
      <c r="J18" s="2">
        <v>15</v>
      </c>
      <c r="K18" s="2"/>
      <c r="L18" s="2">
        <f t="shared" si="4"/>
        <v>165</v>
      </c>
      <c r="M18" s="1">
        <f t="shared" si="2"/>
        <v>412.5</v>
      </c>
      <c r="N18" s="13">
        <f t="shared" si="3"/>
        <v>22.90909090909091</v>
      </c>
    </row>
    <row r="19" spans="1:14" ht="22.5" customHeight="1" x14ac:dyDescent="0.25">
      <c r="G19" s="19"/>
      <c r="M19" s="4">
        <f>SUM(M5:M18)</f>
        <v>1809.9</v>
      </c>
    </row>
    <row r="20" spans="1:14" ht="22.5" customHeight="1" x14ac:dyDescent="0.25">
      <c r="M20" s="16"/>
    </row>
    <row r="22" spans="1:14" ht="22.5" x14ac:dyDescent="0.25">
      <c r="A22" s="7"/>
      <c r="B22" s="2"/>
      <c r="C22" s="5"/>
      <c r="D22" s="5"/>
      <c r="E22" s="5"/>
      <c r="F22" s="5"/>
      <c r="G22" s="5" t="s">
        <v>2</v>
      </c>
      <c r="H22" s="5"/>
      <c r="I22" s="5" t="s">
        <v>8</v>
      </c>
      <c r="J22" s="5" t="s">
        <v>16</v>
      </c>
      <c r="K22" s="5"/>
      <c r="L22" s="5"/>
      <c r="M22" s="5"/>
      <c r="N22" s="5"/>
    </row>
    <row r="23" spans="1:14" ht="22.5" customHeight="1" x14ac:dyDescent="0.25">
      <c r="A23" s="2" t="s">
        <v>3</v>
      </c>
      <c r="B23" s="2" t="s">
        <v>4</v>
      </c>
      <c r="C23" s="5" t="s">
        <v>1</v>
      </c>
      <c r="D23" s="5" t="s">
        <v>10</v>
      </c>
      <c r="E23" s="5" t="s">
        <v>5</v>
      </c>
      <c r="F23" s="5" t="s">
        <v>11</v>
      </c>
      <c r="G23" s="24" t="s">
        <v>41</v>
      </c>
      <c r="H23" s="24"/>
      <c r="I23" s="24"/>
      <c r="J23" s="24"/>
      <c r="K23" s="2" t="s">
        <v>9</v>
      </c>
      <c r="L23" s="2" t="s">
        <v>6</v>
      </c>
      <c r="M23" s="2" t="s">
        <v>7</v>
      </c>
      <c r="N23" s="5" t="s">
        <v>12</v>
      </c>
    </row>
    <row r="24" spans="1:14" ht="16.5" customHeight="1" x14ac:dyDescent="0.25">
      <c r="A24" s="15">
        <v>7501040005572</v>
      </c>
      <c r="B24" s="9">
        <v>557</v>
      </c>
      <c r="C24" s="10" t="s">
        <v>27</v>
      </c>
      <c r="D24" s="14" t="s">
        <v>13</v>
      </c>
      <c r="E24" s="12">
        <v>1</v>
      </c>
      <c r="F24" s="22">
        <v>28.44</v>
      </c>
      <c r="G24" s="2">
        <v>50</v>
      </c>
      <c r="H24" s="2">
        <f t="shared" ref="H24:H37" si="13">G24*E24</f>
        <v>50</v>
      </c>
      <c r="I24" s="2">
        <v>0</v>
      </c>
      <c r="J24" s="2">
        <v>5</v>
      </c>
      <c r="K24" s="2"/>
      <c r="L24" s="2">
        <f>G24+I24+K24+J24</f>
        <v>55</v>
      </c>
      <c r="M24" s="1">
        <f t="shared" ref="M24:M37" si="14">L24*E24</f>
        <v>55</v>
      </c>
      <c r="N24" s="13">
        <f t="shared" ref="N24:N37" si="15">F24*H24/M24</f>
        <v>25.854545454545455</v>
      </c>
    </row>
    <row r="25" spans="1:14" ht="16.5" customHeight="1" x14ac:dyDescent="0.25">
      <c r="A25" s="11" t="s">
        <v>28</v>
      </c>
      <c r="B25" s="15">
        <v>8372</v>
      </c>
      <c r="C25" s="10" t="s">
        <v>29</v>
      </c>
      <c r="D25" s="14" t="s">
        <v>13</v>
      </c>
      <c r="E25" s="12">
        <v>1.8</v>
      </c>
      <c r="F25" s="22">
        <v>85.832999999999998</v>
      </c>
      <c r="G25" s="2">
        <v>20</v>
      </c>
      <c r="H25" s="2">
        <f t="shared" si="13"/>
        <v>36</v>
      </c>
      <c r="I25" s="2">
        <v>0</v>
      </c>
      <c r="J25" s="2">
        <v>2</v>
      </c>
      <c r="K25" s="2"/>
      <c r="L25" s="2">
        <f t="shared" ref="L25:L37" si="16">G25+I25+K25+J25</f>
        <v>22</v>
      </c>
      <c r="M25" s="1">
        <f t="shared" si="14"/>
        <v>39.6</v>
      </c>
      <c r="N25" s="13">
        <f t="shared" si="15"/>
        <v>78.029999999999987</v>
      </c>
    </row>
    <row r="26" spans="1:14" ht="16.5" customHeight="1" x14ac:dyDescent="0.25">
      <c r="A26" s="9">
        <v>7501040003073</v>
      </c>
      <c r="B26" s="9">
        <v>307</v>
      </c>
      <c r="C26" s="10" t="s">
        <v>25</v>
      </c>
      <c r="D26" s="14" t="s">
        <v>26</v>
      </c>
      <c r="E26" s="12">
        <v>1</v>
      </c>
      <c r="F26" s="22">
        <v>40.508000000000003</v>
      </c>
      <c r="G26" s="2">
        <v>280</v>
      </c>
      <c r="H26" s="2">
        <f t="shared" si="13"/>
        <v>280</v>
      </c>
      <c r="I26" s="2">
        <v>0</v>
      </c>
      <c r="J26" s="2">
        <v>14</v>
      </c>
      <c r="K26" s="2"/>
      <c r="L26" s="2">
        <f t="shared" si="16"/>
        <v>294</v>
      </c>
      <c r="M26" s="1">
        <f t="shared" si="14"/>
        <v>294</v>
      </c>
      <c r="N26" s="13">
        <f t="shared" si="15"/>
        <v>38.579047619047621</v>
      </c>
    </row>
    <row r="27" spans="1:14" ht="16.5" customHeight="1" x14ac:dyDescent="0.25">
      <c r="A27" s="20" t="s">
        <v>31</v>
      </c>
      <c r="B27" s="9">
        <v>264</v>
      </c>
      <c r="C27" s="10" t="s">
        <v>30</v>
      </c>
      <c r="D27" s="14" t="s">
        <v>13</v>
      </c>
      <c r="E27" s="12">
        <v>3.5</v>
      </c>
      <c r="F27" s="22">
        <v>53.566000000000003</v>
      </c>
      <c r="G27" s="2">
        <v>50</v>
      </c>
      <c r="H27" s="2">
        <f t="shared" si="13"/>
        <v>175</v>
      </c>
      <c r="I27" s="2">
        <v>0</v>
      </c>
      <c r="J27" s="2">
        <v>5</v>
      </c>
      <c r="K27" s="2"/>
      <c r="L27" s="2">
        <f t="shared" si="16"/>
        <v>55</v>
      </c>
      <c r="M27" s="1">
        <f t="shared" si="14"/>
        <v>192.5</v>
      </c>
      <c r="N27" s="13">
        <f t="shared" si="15"/>
        <v>48.696363636363643</v>
      </c>
    </row>
    <row r="28" spans="1:14" ht="16.5" customHeight="1" x14ac:dyDescent="0.25">
      <c r="A28" s="9">
        <v>7501040005831</v>
      </c>
      <c r="B28" s="9">
        <v>583</v>
      </c>
      <c r="C28" s="10" t="s">
        <v>38</v>
      </c>
      <c r="D28" s="14" t="s">
        <v>32</v>
      </c>
      <c r="E28" s="12">
        <v>1</v>
      </c>
      <c r="F28" s="22">
        <v>30.597000000000001</v>
      </c>
      <c r="G28" s="2">
        <v>40</v>
      </c>
      <c r="H28" s="2">
        <f t="shared" si="13"/>
        <v>40</v>
      </c>
      <c r="I28" s="2">
        <v>0</v>
      </c>
      <c r="J28" s="2">
        <v>2</v>
      </c>
      <c r="K28" s="2"/>
      <c r="L28" s="2">
        <f t="shared" si="16"/>
        <v>42</v>
      </c>
      <c r="M28" s="1">
        <f t="shared" si="14"/>
        <v>42</v>
      </c>
      <c r="N28" s="13">
        <f t="shared" si="15"/>
        <v>29.140000000000004</v>
      </c>
    </row>
    <row r="29" spans="1:14" ht="16.5" customHeight="1" x14ac:dyDescent="0.25">
      <c r="A29" s="9">
        <v>7501040080319</v>
      </c>
      <c r="B29" s="9">
        <v>8031</v>
      </c>
      <c r="C29" s="10" t="s">
        <v>39</v>
      </c>
      <c r="D29" s="14" t="s">
        <v>32</v>
      </c>
      <c r="E29" s="12">
        <v>1</v>
      </c>
      <c r="F29" s="22">
        <v>27.8</v>
      </c>
      <c r="G29" s="2">
        <v>40</v>
      </c>
      <c r="H29" s="2">
        <f t="shared" si="13"/>
        <v>40</v>
      </c>
      <c r="I29" s="2">
        <v>0</v>
      </c>
      <c r="J29" s="2">
        <v>2</v>
      </c>
      <c r="K29" s="2"/>
      <c r="L29" s="2">
        <f t="shared" si="16"/>
        <v>42</v>
      </c>
      <c r="M29" s="1">
        <f t="shared" si="14"/>
        <v>42</v>
      </c>
      <c r="N29" s="13">
        <f t="shared" si="15"/>
        <v>26.476190476190474</v>
      </c>
    </row>
    <row r="30" spans="1:14" ht="16.5" customHeight="1" x14ac:dyDescent="0.25">
      <c r="A30" s="9">
        <v>7501040081477</v>
      </c>
      <c r="B30" s="15">
        <v>8147</v>
      </c>
      <c r="C30" s="21" t="s">
        <v>40</v>
      </c>
      <c r="D30" s="14" t="s">
        <v>32</v>
      </c>
      <c r="E30" s="12">
        <v>1</v>
      </c>
      <c r="F30" s="22">
        <v>16</v>
      </c>
      <c r="G30" s="2">
        <v>40</v>
      </c>
      <c r="H30" s="2">
        <f t="shared" si="13"/>
        <v>40</v>
      </c>
      <c r="I30" s="2">
        <v>0</v>
      </c>
      <c r="J30" s="2">
        <v>2</v>
      </c>
      <c r="K30" s="2"/>
      <c r="L30" s="2">
        <f t="shared" si="16"/>
        <v>42</v>
      </c>
      <c r="M30" s="1">
        <f t="shared" si="14"/>
        <v>42</v>
      </c>
      <c r="N30" s="13">
        <f t="shared" si="15"/>
        <v>15.238095238095237</v>
      </c>
    </row>
    <row r="31" spans="1:14" ht="16.5" customHeight="1" x14ac:dyDescent="0.25">
      <c r="A31" s="9">
        <v>7501040090028</v>
      </c>
      <c r="B31" s="9">
        <v>9002</v>
      </c>
      <c r="C31" s="10" t="s">
        <v>33</v>
      </c>
      <c r="D31" s="14" t="s">
        <v>32</v>
      </c>
      <c r="E31" s="12">
        <v>1</v>
      </c>
      <c r="F31" s="22">
        <v>24.795000000000002</v>
      </c>
      <c r="G31" s="2">
        <v>40</v>
      </c>
      <c r="H31" s="2">
        <f t="shared" si="13"/>
        <v>40</v>
      </c>
      <c r="I31" s="2">
        <v>0</v>
      </c>
      <c r="J31" s="2">
        <v>2</v>
      </c>
      <c r="K31" s="2"/>
      <c r="L31" s="2">
        <f t="shared" si="16"/>
        <v>42</v>
      </c>
      <c r="M31" s="1">
        <f t="shared" si="14"/>
        <v>42</v>
      </c>
      <c r="N31" s="13">
        <f t="shared" si="15"/>
        <v>23.614285714285717</v>
      </c>
    </row>
    <row r="32" spans="1:14" ht="16.5" customHeight="1" x14ac:dyDescent="0.25">
      <c r="A32" s="9">
        <v>7501040090080</v>
      </c>
      <c r="B32" s="9">
        <v>9008</v>
      </c>
      <c r="C32" s="10" t="s">
        <v>34</v>
      </c>
      <c r="D32" s="14" t="s">
        <v>32</v>
      </c>
      <c r="E32" s="12">
        <v>1</v>
      </c>
      <c r="F32" s="22">
        <v>25.84</v>
      </c>
      <c r="G32" s="2">
        <v>40</v>
      </c>
      <c r="H32" s="2">
        <f t="shared" si="13"/>
        <v>40</v>
      </c>
      <c r="I32" s="2">
        <v>0</v>
      </c>
      <c r="J32" s="2">
        <v>2</v>
      </c>
      <c r="K32" s="2"/>
      <c r="L32" s="2">
        <f t="shared" si="16"/>
        <v>42</v>
      </c>
      <c r="M32" s="1">
        <f t="shared" si="14"/>
        <v>42</v>
      </c>
      <c r="N32" s="13">
        <f t="shared" si="15"/>
        <v>24.609523809523807</v>
      </c>
    </row>
    <row r="33" spans="1:14" ht="16.5" customHeight="1" x14ac:dyDescent="0.25">
      <c r="A33" s="9">
        <v>7501040090097</v>
      </c>
      <c r="B33" s="9">
        <v>9009</v>
      </c>
      <c r="C33" s="10" t="s">
        <v>35</v>
      </c>
      <c r="D33" s="14" t="s">
        <v>32</v>
      </c>
      <c r="E33" s="12">
        <v>1</v>
      </c>
      <c r="F33" s="22">
        <v>25.84</v>
      </c>
      <c r="G33" s="2">
        <v>40</v>
      </c>
      <c r="H33" s="2">
        <f t="shared" si="13"/>
        <v>40</v>
      </c>
      <c r="I33" s="2">
        <v>0</v>
      </c>
      <c r="J33" s="2">
        <v>2</v>
      </c>
      <c r="K33" s="2"/>
      <c r="L33" s="2">
        <f t="shared" si="16"/>
        <v>42</v>
      </c>
      <c r="M33" s="1">
        <f t="shared" si="14"/>
        <v>42</v>
      </c>
      <c r="N33" s="13">
        <f t="shared" si="15"/>
        <v>24.609523809523807</v>
      </c>
    </row>
    <row r="34" spans="1:14" ht="16.5" customHeight="1" x14ac:dyDescent="0.25">
      <c r="A34" s="9">
        <v>7501040090110</v>
      </c>
      <c r="B34" s="9">
        <v>9011</v>
      </c>
      <c r="C34" s="10" t="s">
        <v>36</v>
      </c>
      <c r="D34" s="14" t="s">
        <v>32</v>
      </c>
      <c r="E34" s="12">
        <v>1</v>
      </c>
      <c r="F34" s="22">
        <v>25.84</v>
      </c>
      <c r="G34" s="2">
        <v>40</v>
      </c>
      <c r="H34" s="2">
        <f t="shared" si="13"/>
        <v>40</v>
      </c>
      <c r="I34" s="2">
        <v>0</v>
      </c>
      <c r="J34" s="2">
        <v>2</v>
      </c>
      <c r="K34" s="2"/>
      <c r="L34" s="2">
        <f t="shared" si="16"/>
        <v>42</v>
      </c>
      <c r="M34" s="1">
        <f t="shared" si="14"/>
        <v>42</v>
      </c>
      <c r="N34" s="13">
        <f t="shared" si="15"/>
        <v>24.609523809523807</v>
      </c>
    </row>
    <row r="35" spans="1:14" ht="16.5" customHeight="1" x14ac:dyDescent="0.25">
      <c r="A35" s="9">
        <v>7501040090165</v>
      </c>
      <c r="B35" s="9">
        <v>9016</v>
      </c>
      <c r="C35" s="10" t="s">
        <v>37</v>
      </c>
      <c r="D35" s="14" t="s">
        <v>32</v>
      </c>
      <c r="E35" s="12">
        <v>1</v>
      </c>
      <c r="F35" s="22">
        <v>25.84</v>
      </c>
      <c r="G35" s="2">
        <v>40</v>
      </c>
      <c r="H35" s="2">
        <f t="shared" si="13"/>
        <v>40</v>
      </c>
      <c r="I35" s="2">
        <v>0</v>
      </c>
      <c r="J35" s="2">
        <v>2</v>
      </c>
      <c r="K35" s="2"/>
      <c r="L35" s="2">
        <f t="shared" si="16"/>
        <v>42</v>
      </c>
      <c r="M35" s="1">
        <f t="shared" si="14"/>
        <v>42</v>
      </c>
      <c r="N35" s="13">
        <f t="shared" si="15"/>
        <v>24.609523809523807</v>
      </c>
    </row>
    <row r="36" spans="1:14" ht="16.5" customHeight="1" x14ac:dyDescent="0.25">
      <c r="A36" s="11" t="s">
        <v>19</v>
      </c>
      <c r="B36" s="17">
        <v>1301</v>
      </c>
      <c r="C36" s="18" t="s">
        <v>20</v>
      </c>
      <c r="D36" s="14" t="s">
        <v>13</v>
      </c>
      <c r="E36" s="12">
        <v>5.8</v>
      </c>
      <c r="F36" s="22">
        <v>36.090000000000003</v>
      </c>
      <c r="G36" s="2">
        <v>30</v>
      </c>
      <c r="H36" s="2">
        <f t="shared" si="13"/>
        <v>174</v>
      </c>
      <c r="I36" s="2">
        <v>0</v>
      </c>
      <c r="J36" s="2">
        <v>3</v>
      </c>
      <c r="K36" s="2"/>
      <c r="L36" s="2">
        <f t="shared" si="16"/>
        <v>33</v>
      </c>
      <c r="M36" s="1">
        <f t="shared" si="14"/>
        <v>191.4</v>
      </c>
      <c r="N36" s="13">
        <f t="shared" si="15"/>
        <v>32.809090909090912</v>
      </c>
    </row>
    <row r="37" spans="1:14" ht="16.5" customHeight="1" x14ac:dyDescent="0.25">
      <c r="A37" s="11" t="s">
        <v>21</v>
      </c>
      <c r="B37" s="9">
        <v>1481</v>
      </c>
      <c r="C37" s="10" t="s">
        <v>22</v>
      </c>
      <c r="D37" s="14" t="s">
        <v>13</v>
      </c>
      <c r="E37" s="12">
        <v>2.5</v>
      </c>
      <c r="F37" s="22">
        <v>25.2</v>
      </c>
      <c r="G37" s="2">
        <v>50</v>
      </c>
      <c r="H37" s="2">
        <f t="shared" si="13"/>
        <v>125</v>
      </c>
      <c r="I37" s="2">
        <v>0</v>
      </c>
      <c r="J37" s="2">
        <v>5</v>
      </c>
      <c r="K37" s="2"/>
      <c r="L37" s="2">
        <f t="shared" si="16"/>
        <v>55</v>
      </c>
      <c r="M37" s="1">
        <f t="shared" si="14"/>
        <v>137.5</v>
      </c>
      <c r="N37" s="13">
        <f t="shared" si="15"/>
        <v>22.90909090909091</v>
      </c>
    </row>
    <row r="38" spans="1:14" ht="22.5" customHeight="1" x14ac:dyDescent="0.25">
      <c r="G38" s="19"/>
      <c r="M38" s="4">
        <f>SUM(M24:M37)</f>
        <v>1246</v>
      </c>
    </row>
    <row r="42" spans="1:14" ht="22.5" x14ac:dyDescent="0.25">
      <c r="A42" s="7"/>
      <c r="B42" s="2"/>
      <c r="C42" s="5"/>
      <c r="D42" s="5"/>
      <c r="E42" s="5"/>
      <c r="F42" s="5"/>
      <c r="G42" s="5" t="s">
        <v>2</v>
      </c>
      <c r="H42" s="5"/>
      <c r="I42" s="5" t="s">
        <v>8</v>
      </c>
      <c r="J42" s="5" t="s">
        <v>16</v>
      </c>
      <c r="K42" s="5"/>
      <c r="L42" s="5"/>
      <c r="M42" s="5"/>
      <c r="N42" s="5"/>
    </row>
    <row r="43" spans="1:14" ht="22.5" customHeight="1" x14ac:dyDescent="0.25">
      <c r="A43" s="2" t="s">
        <v>3</v>
      </c>
      <c r="B43" s="2" t="s">
        <v>4</v>
      </c>
      <c r="C43" s="5" t="s">
        <v>1</v>
      </c>
      <c r="D43" s="5" t="s">
        <v>10</v>
      </c>
      <c r="E43" s="5" t="s">
        <v>5</v>
      </c>
      <c r="F43" s="5" t="s">
        <v>11</v>
      </c>
      <c r="G43" s="24" t="s">
        <v>24</v>
      </c>
      <c r="H43" s="24"/>
      <c r="I43" s="24"/>
      <c r="J43" s="24"/>
      <c r="K43" s="2" t="s">
        <v>9</v>
      </c>
      <c r="L43" s="2" t="s">
        <v>6</v>
      </c>
      <c r="M43" s="2" t="s">
        <v>7</v>
      </c>
      <c r="N43" s="5" t="s">
        <v>12</v>
      </c>
    </row>
    <row r="44" spans="1:14" ht="16.5" customHeight="1" x14ac:dyDescent="0.25">
      <c r="A44" s="9">
        <v>7501040003073</v>
      </c>
      <c r="B44" s="9">
        <v>307</v>
      </c>
      <c r="C44" s="10" t="s">
        <v>25</v>
      </c>
      <c r="D44" s="14" t="s">
        <v>26</v>
      </c>
      <c r="E44" s="12">
        <v>1</v>
      </c>
      <c r="F44" s="22">
        <v>40.508000000000003</v>
      </c>
      <c r="G44" s="2">
        <v>40</v>
      </c>
      <c r="H44" s="2">
        <f t="shared" ref="H44:H47" si="17">G44*E44</f>
        <v>40</v>
      </c>
      <c r="I44" s="2">
        <v>0</v>
      </c>
      <c r="J44" s="2">
        <v>4</v>
      </c>
      <c r="K44" s="2"/>
      <c r="L44" s="2">
        <f t="shared" ref="L44:L47" si="18">G44+I44+K44+J44</f>
        <v>44</v>
      </c>
      <c r="M44" s="1">
        <f t="shared" ref="M44:M47" si="19">L44*E44</f>
        <v>44</v>
      </c>
      <c r="N44" s="13">
        <f t="shared" ref="N44:N47" si="20">F44*H44/M44</f>
        <v>36.825454545454548</v>
      </c>
    </row>
    <row r="45" spans="1:14" ht="16.5" customHeight="1" x14ac:dyDescent="0.25">
      <c r="A45" s="20" t="s">
        <v>31</v>
      </c>
      <c r="B45" s="9">
        <v>264</v>
      </c>
      <c r="C45" s="10" t="s">
        <v>30</v>
      </c>
      <c r="D45" s="14" t="s">
        <v>13</v>
      </c>
      <c r="E45" s="12">
        <v>3.5</v>
      </c>
      <c r="F45" s="22">
        <v>53.566000000000003</v>
      </c>
      <c r="G45" s="2">
        <v>10</v>
      </c>
      <c r="H45" s="2">
        <f t="shared" si="17"/>
        <v>35</v>
      </c>
      <c r="I45" s="2">
        <v>0</v>
      </c>
      <c r="J45" s="2">
        <v>1</v>
      </c>
      <c r="K45" s="2"/>
      <c r="L45" s="2">
        <f t="shared" si="18"/>
        <v>11</v>
      </c>
      <c r="M45" s="1">
        <f t="shared" si="19"/>
        <v>38.5</v>
      </c>
      <c r="N45" s="13">
        <f t="shared" si="20"/>
        <v>48.696363636363643</v>
      </c>
    </row>
    <row r="46" spans="1:14" ht="16.5" customHeight="1" x14ac:dyDescent="0.25">
      <c r="A46" s="9">
        <v>7501040080319</v>
      </c>
      <c r="B46" s="9">
        <v>8031</v>
      </c>
      <c r="C46" s="10" t="s">
        <v>39</v>
      </c>
      <c r="D46" s="14" t="s">
        <v>32</v>
      </c>
      <c r="E46" s="12">
        <v>1</v>
      </c>
      <c r="F46" s="22">
        <v>27.8</v>
      </c>
      <c r="G46" s="2">
        <v>20</v>
      </c>
      <c r="H46" s="2">
        <f t="shared" si="17"/>
        <v>20</v>
      </c>
      <c r="I46" s="2">
        <v>0</v>
      </c>
      <c r="J46" s="2">
        <v>1</v>
      </c>
      <c r="K46" s="2"/>
      <c r="L46" s="2">
        <f t="shared" si="18"/>
        <v>21</v>
      </c>
      <c r="M46" s="1">
        <f t="shared" si="19"/>
        <v>21</v>
      </c>
      <c r="N46" s="13">
        <f t="shared" si="20"/>
        <v>26.476190476190474</v>
      </c>
    </row>
    <row r="47" spans="1:14" ht="16.5" customHeight="1" x14ac:dyDescent="0.25">
      <c r="A47" s="11" t="s">
        <v>21</v>
      </c>
      <c r="B47" s="9">
        <v>1481</v>
      </c>
      <c r="C47" s="10" t="s">
        <v>22</v>
      </c>
      <c r="D47" s="14" t="s">
        <v>13</v>
      </c>
      <c r="E47" s="12">
        <v>2.5</v>
      </c>
      <c r="F47" s="22">
        <v>25.2</v>
      </c>
      <c r="G47" s="2">
        <v>30</v>
      </c>
      <c r="H47" s="2">
        <f t="shared" si="17"/>
        <v>75</v>
      </c>
      <c r="I47" s="2">
        <v>0</v>
      </c>
      <c r="J47" s="2">
        <v>3</v>
      </c>
      <c r="K47" s="2"/>
      <c r="L47" s="2">
        <f t="shared" si="18"/>
        <v>33</v>
      </c>
      <c r="M47" s="1">
        <f t="shared" si="19"/>
        <v>82.5</v>
      </c>
      <c r="N47" s="13">
        <f t="shared" si="20"/>
        <v>22.90909090909091</v>
      </c>
    </row>
    <row r="48" spans="1:14" ht="22.5" customHeight="1" x14ac:dyDescent="0.25">
      <c r="G48" s="19"/>
      <c r="M48" s="4">
        <f>SUM(M44:M47)</f>
        <v>186</v>
      </c>
    </row>
  </sheetData>
  <mergeCells count="4">
    <mergeCell ref="A2:N2"/>
    <mergeCell ref="G4:J4"/>
    <mergeCell ref="G23:J23"/>
    <mergeCell ref="G43:J43"/>
  </mergeCells>
  <pageMargins left="0" right="0" top="0" bottom="0" header="0.31496062992125984" footer="0.31496062992125984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2019-04-17T16:20:37Z</cp:lastPrinted>
  <dcterms:created xsi:type="dcterms:W3CDTF">2016-08-19T18:02:39Z</dcterms:created>
  <dcterms:modified xsi:type="dcterms:W3CDTF">2019-04-17T16:21:57Z</dcterms:modified>
</cp:coreProperties>
</file>